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修正版" sheetId="1" r:id="rId1"/>
    <sheet name="ブランク (2)" sheetId="2" r:id="rId2"/>
    <sheet name="Sheet1" sheetId="3" r:id="rId3"/>
  </sheets>
  <definedNames>
    <definedName name="_xlnm.Print_Area" localSheetId="1">'ブランク (2)'!$A$1:$AY$179</definedName>
    <definedName name="_xlnm.Print_Area" localSheetId="0">'修正版'!$A$1:$AZ$244</definedName>
  </definedNames>
  <calcPr fullCalcOnLoad="1"/>
</workbook>
</file>

<file path=xl/sharedStrings.xml><?xml version="1.0" encoding="utf-8"?>
<sst xmlns="http://schemas.openxmlformats.org/spreadsheetml/2006/main" count="952" uniqueCount="368">
  <si>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</si>
  <si>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</si>
  <si>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</si>
  <si>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</si>
  <si>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</si>
  <si>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</si>
  <si>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</si>
  <si>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</si>
  <si>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</si>
  <si>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</si>
  <si>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</si>
  <si>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</si>
  <si>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</si>
  <si>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</si>
  <si>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</si>
  <si>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</si>
  <si>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</si>
  <si>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</si>
  <si>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</si>
  <si>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</si>
  <si>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</si>
  <si>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</si>
  <si>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</si>
  <si>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</si>
  <si>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</si>
  <si>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</si>
  <si>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</si>
  <si>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</si>
  <si>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</si>
  <si>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</si>
  <si>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</si>
  <si>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</si>
  <si>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</si>
  <si>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</si>
  <si>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</si>
  <si>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</si>
  <si>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</si>
  <si>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</si>
  <si>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</si>
  <si>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</si>
  <si>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</si>
  <si>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</si>
  <si>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</si>
  <si>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</si>
  <si>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</si>
  <si>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</si>
  <si>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</si>
  <si>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</si>
  <si>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</si>
  <si>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</si>
  <si>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</si>
  <si>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</si>
  <si>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</si>
  <si>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</si>
  <si>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</si>
  <si>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</si>
  <si>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</si>
  <si>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</si>
  <si>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</si>
  <si>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</si>
  <si>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</si>
  <si>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</si>
  <si>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</si>
  <si>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</si>
  <si>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</si>
  <si>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</si>
  <si>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</si>
  <si>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</si>
  <si>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</si>
  <si>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</si>
  <si>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</si>
  <si>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</si>
  <si>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</si>
  <si>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</si>
  <si>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</si>
  <si>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</si>
  <si>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</si>
  <si>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</si>
  <si>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</si>
  <si>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</si>
  <si>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</si>
  <si>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</si>
  <si>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</si>
  <si>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</si>
  <si>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</si>
  <si>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</si>
  <si>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</si>
  <si>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</si>
  <si>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</si>
  <si>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</si>
  <si>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</si>
  <si>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</si>
  <si>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</si>
  <si>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</si>
  <si>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</si>
  <si>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</si>
  <si>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</si>
  <si>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</si>
  <si>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</si>
  <si>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</si>
  <si>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特別会計に関する法律第85条第3項第3号、
地球温暖化対策の推進に関する法律第3条第2項</t>
  </si>
  <si>
    <t>　　　　　　　　　　　　　行政事業レビューシート　　　　(環境省)</t>
  </si>
  <si>
    <t>□直接実施　　　　　　　■業務委託等　　　　　　　□補助　　　　　　□貸付　　　　　　　□その他</t>
  </si>
  <si>
    <t>外注費</t>
  </si>
  <si>
    <t>民間企業（19機関）</t>
  </si>
  <si>
    <t>人件費</t>
  </si>
  <si>
    <t>消費税</t>
  </si>
  <si>
    <t>一般管理費</t>
  </si>
  <si>
    <t>旅費</t>
  </si>
  <si>
    <t>職員旅費（国内、海外）、委員旅費</t>
  </si>
  <si>
    <t>その他</t>
  </si>
  <si>
    <t>調査要員費</t>
  </si>
  <si>
    <t>A.（財）地球環境センター</t>
  </si>
  <si>
    <t>B.（財）地球環境戦略研究機関</t>
  </si>
  <si>
    <t>民間企業等（20機関）</t>
  </si>
  <si>
    <t>職員旅費、招聘旅費</t>
  </si>
  <si>
    <t>賃金</t>
  </si>
  <si>
    <t>雑役務費</t>
  </si>
  <si>
    <t>印刷製本費</t>
  </si>
  <si>
    <t>C.（社）海外環境協力センター</t>
  </si>
  <si>
    <t>消耗品費</t>
  </si>
  <si>
    <t>書籍代など</t>
  </si>
  <si>
    <t>ウェブサイト作成・管理費、通訳など</t>
  </si>
  <si>
    <t>D.パシフィックコンサルタンツ（株）</t>
  </si>
  <si>
    <t>国外旅費、国内旅費</t>
  </si>
  <si>
    <t>マニュアル</t>
  </si>
  <si>
    <t>4社</t>
  </si>
  <si>
    <t>E.みずほ情報総研（株）</t>
  </si>
  <si>
    <t>2社</t>
  </si>
  <si>
    <t>Center for Clean Air Policy</t>
  </si>
  <si>
    <t>業務費</t>
  </si>
  <si>
    <t>一般管理費、消費税</t>
  </si>
  <si>
    <t>諸謝金</t>
  </si>
  <si>
    <t>賃金、借損料、会議費、消耗品費等</t>
  </si>
  <si>
    <t>諸謝金、通信費、消耗品費、借損料など</t>
  </si>
  <si>
    <t>印刷、通信費、賃料損費など</t>
  </si>
  <si>
    <t>雑役務費など</t>
  </si>
  <si>
    <t>諸謝金、会議費、印刷製本費、雑役務費</t>
  </si>
  <si>
    <t>印刷製本費、消耗品費、一般管理費など</t>
  </si>
  <si>
    <t>諸謝金、会議費、印刷製本費、雑役務費、旅費など</t>
  </si>
  <si>
    <t>（財）地球環境センター</t>
  </si>
  <si>
    <t>（財）地球環境戦略研究機関</t>
  </si>
  <si>
    <t>（社）海外環境協力センター</t>
  </si>
  <si>
    <t>パシフィックコンサルタンツ（株）</t>
  </si>
  <si>
    <t>業務費</t>
  </si>
  <si>
    <t>みずほ情報総研（株）</t>
  </si>
  <si>
    <t>（株）富士通総合研究所</t>
  </si>
  <si>
    <t>三菱UFJモルガン・スタンレー証券（株）</t>
  </si>
  <si>
    <t>三菱リサーチ＆コンサルティング（株）</t>
  </si>
  <si>
    <t>随意契約</t>
  </si>
  <si>
    <t xml:space="preserve">・民間事業者からCDM/JIﾌﾟﾛｼﾞｪｸﾄの実現可能性調査案件を公募し、ﾌﾟﾛｼﾞｪｸﾄ実施による環境汚染対策等効果について定量的評価を実施
・温暖化対策CDM/JI事業調査ｼﾝﾎﾟｼﾞｳﾑ開催等による情報普及活動の実施
</t>
  </si>
  <si>
    <t xml:space="preserve">・複数のＣＤＭ／ＪＩのホスト国において、政府関係者や地元の事業者等を対象として、ＣＤＭ／ＪＩの実施に不可欠なホスト国の政府承認、プロジェクト計画書作成の手順等についてシンポジウム等を開催するなど、ホスト国における各国中央政府、地方政府、業界団体、事業者及び研究機関の人材育成を行う。
</t>
  </si>
  <si>
    <t xml:space="preserve">・民間事業者による京都メカニズムの更なる活用に向けて、国際機関、ホスト国、国際交渉に関する情報を収集し、民間事業者の情報ニーズに応える他、ホスト国関係者と国内事業者が参加する支援セミナーの開催や事業者向け相談対応、インタビュー等による国内事業者を対象とした事業実態・ニーズ調査を実施。
</t>
  </si>
  <si>
    <t xml:space="preserve">・我が国の購入可能な京都クレジット生成促進と途上国の開発ニーズ双方に資するコベネフィット型アプローチの適用に向けた支援方法の調査・検討を行う。
</t>
  </si>
  <si>
    <t>・京都クレジットを費用効果的に取得する際に必要となるクレジットの需給バランスと価格動向についての調査・分析を行う</t>
  </si>
  <si>
    <t xml:space="preserve">・地球温暖化対策と発展途上国の開発双方を促進する手法として有力な「コベネフィット・アプローチ」の具体的な対策活動に統合するための支援方法について、調査検討を行う。
</t>
  </si>
  <si>
    <t>・米国でオフセット・クレジット制度が導入された場合のクレジット発行対象となり得るセクター及びクレジット対象事業ホスト国、並びに予想されるクレジット発行量、また米国外におけるセクトラル・クレディッティング・メカニズムの動向等をも調査及び分析評価する。</t>
  </si>
  <si>
    <t xml:space="preserve">・新たなクレジットメカニズム制度についての研究会を開催し、在り方を検討する。
</t>
  </si>
  <si>
    <t>研究者および研究員補助</t>
  </si>
  <si>
    <t>ＣＤＭ/JIプロジェクト支援委員会・シンポジウム</t>
  </si>
  <si>
    <t>ＣＤＭ/JIに関するレポート・書籍など</t>
  </si>
  <si>
    <t>研究員補助7名</t>
  </si>
  <si>
    <t>会議4件、翻訳4件</t>
  </si>
  <si>
    <t>ナットソース・ジャパン（株）京都クレジット価格調査</t>
  </si>
  <si>
    <t>ウェブサイト運営・翻訳など</t>
  </si>
  <si>
    <t>ベトナム調査滞在費、航空費、検討委員会員旅費</t>
  </si>
  <si>
    <t xml:space="preserve">・京都メカニズムクレジット調査委託費（価格動向調査）
</t>
  </si>
  <si>
    <t xml:space="preserve">タイ・廃棄物及び廃水管理部門の総合的NAMA実現可能性調査等19社
</t>
  </si>
  <si>
    <t xml:space="preserve">CDMに関する各国別人材等育成支援事業
</t>
  </si>
  <si>
    <t>Research and Analysis on Changes in Circumstance: Surrounding Kyoto Credits (京都クレジットを巡る状況変化の調査および分析</t>
  </si>
  <si>
    <t>地球環境局</t>
  </si>
  <si>
    <t>地球温暖化対策課
市場メカニズム室</t>
  </si>
  <si>
    <t>室長　上田康治</t>
  </si>
  <si>
    <t>地球温暖化対策の推進</t>
  </si>
  <si>
    <t>京都議定書目標達成計画</t>
  </si>
  <si>
    <t>新たな国際排出削減・吸収クレジットメカニズムの構築等事業</t>
  </si>
  <si>
    <t>一般会計
エネルギー対策特別会計（エネルギー需給勘定）</t>
  </si>
  <si>
    <t>平成16年度～</t>
  </si>
  <si>
    <t>優良なCDM/JIプロジェクトを発掘することにより、政府による、京都議定書第一約束期間における温室効果ガスの排出削減約束量と同期間における実際の温室効果ガスの排出量との差分に相当する量（現時点の排出量見通しを踏まえれば、基準年総排出量比1.6％）の京都メカニズムクレジットの確実な取得に資する。さらに、地球規模での温暖化対策と同時に途上国等における大気汚染、水質汚濁等の公害対策等にも資する、いわゆる「コベネフィット」（相乗便益）の実現又は次期枠組みへの検討に資するプロジェクトの促進及び方法論の開発を行う。</t>
  </si>
  <si>
    <t>新メカニズムを含めたCDM/JIプロジェクトの実現可能性調査を公募により行う。この際、次期枠組みを視野に入れた新規方法論開発等に配慮する。また、市場メカニズムを通じた地球温暖化対策の先進国・途上国における展開・取組状況及び国際炭素市場の動向について、調査及び情報収集、並びにウェブサイト上における民間事業者向け発信や個別相談を行う。さらに、CDM・JI・GISプロジェクトの発掘や形成を促進、プロジェクト案件の実地建設のため、事業が行われるホスト国における京都メカニズムの理解を深めるとともに、ホスト国が京都メカニズムの参加資格を満たせるよう、DOE（指定運営組織）の能力構築支援も含めた体制整備支援を行う。</t>
  </si>
  <si>
    <t>３２８</t>
  </si>
  <si>
    <t>日本の技術、製品、企業活動の貢献が適切に評価される既存の京都メカニズムの改善及び新たなメカニズムの構築が実現し、技術移転・普及に貢献するとともに、世界的な排出削減につなげる。</t>
  </si>
  <si>
    <t>－</t>
  </si>
  <si>
    <t>ー</t>
  </si>
  <si>
    <t>件</t>
  </si>
  <si>
    <t>事業採択件数</t>
  </si>
  <si>
    <t>○</t>
  </si>
  <si>
    <t>次期枠組み等国際交渉の動向、我が国の地球温暖化対策の状況の進捗を踏まえつつ、事業内容の改善・見直しを実施する。</t>
  </si>
  <si>
    <t>F.三菱総合研究所</t>
  </si>
  <si>
    <t>外注費</t>
  </si>
  <si>
    <t>民間企業等（１７機関）</t>
  </si>
  <si>
    <t>Ｏ. 武川　丈士（弁護士）</t>
  </si>
  <si>
    <t>国内排出量取引制度における取引規制についての調査研究</t>
  </si>
  <si>
    <t>Ｇ.（株）富士通総合研究所</t>
  </si>
  <si>
    <r>
      <t>Ｈ.三菱UFJ</t>
    </r>
    <r>
      <rPr>
        <sz val="11"/>
        <rFont val="ＭＳ Ｐゴシック"/>
        <family val="3"/>
      </rPr>
      <t>モルガン・スタンレー証券（株）</t>
    </r>
  </si>
  <si>
    <t>Ｉ.三菱リサーチ＆コンサルティング（株）</t>
  </si>
  <si>
    <t>Ｊ.パシフィックコンサルタンツ（株）</t>
  </si>
  <si>
    <t>Ｌ.ナットソース・ジャパン（株）</t>
  </si>
  <si>
    <t>Ｐ. Center for Clean Air Policy</t>
  </si>
  <si>
    <t xml:space="preserve">Ｍ.ジェーシーエー（株） </t>
  </si>
  <si>
    <t>Ｎ. Point Carbon AS</t>
  </si>
  <si>
    <t>三菱総合研究所</t>
  </si>
  <si>
    <t>業務概要</t>
  </si>
  <si>
    <t xml:space="preserve">・2010年度中国におけるコベネフィット型CDM案件発掘支援
</t>
  </si>
  <si>
    <t xml:space="preserve">・契約締結時、最終レポート受領時
</t>
  </si>
  <si>
    <t>派遣料、印刷費、一般管理費等</t>
  </si>
  <si>
    <t>Ｋ.清華大学</t>
  </si>
  <si>
    <t>パシフィックコンサルタンツ（株）</t>
  </si>
  <si>
    <t>（株）市川環境エンジニアリング</t>
  </si>
  <si>
    <r>
      <rPr>
        <sz val="11"/>
        <color indexed="8"/>
        <rFont val="ＭＳ Ｐゴシック"/>
        <family val="3"/>
      </rPr>
      <t>八千代エンジニヤリング（株）</t>
    </r>
  </si>
  <si>
    <r>
      <rPr>
        <sz val="11"/>
        <color indexed="8"/>
        <rFont val="ＭＳ Ｐゴシック"/>
        <family val="3"/>
      </rPr>
      <t>（株）エックス都市研究所</t>
    </r>
  </si>
  <si>
    <r>
      <rPr>
        <sz val="11"/>
        <color indexed="8"/>
        <rFont val="ＭＳ Ｐゴシック"/>
        <family val="3"/>
      </rPr>
      <t>イー・アンド・イー　ソリューションズ（株）</t>
    </r>
  </si>
  <si>
    <r>
      <rPr>
        <sz val="11"/>
        <color indexed="8"/>
        <rFont val="ＭＳ Ｐゴシック"/>
        <family val="3"/>
      </rPr>
      <t>九州電力（株）</t>
    </r>
  </si>
  <si>
    <r>
      <rPr>
        <sz val="11"/>
        <color indexed="8"/>
        <rFont val="ＭＳ Ｐゴシック"/>
        <family val="3"/>
      </rPr>
      <t>（株）インダストリアル・ディシジョンズ</t>
    </r>
  </si>
  <si>
    <r>
      <rPr>
        <sz val="11"/>
        <color indexed="8"/>
        <rFont val="ＭＳ Ｐゴシック"/>
        <family val="3"/>
      </rPr>
      <t>（一財）日本気象協会</t>
    </r>
  </si>
  <si>
    <t>清華大学</t>
  </si>
  <si>
    <t>ＣＤＭに関する各国別人材等育成支援事業</t>
  </si>
  <si>
    <t>ＲＥＤＤのキャパシティビルディング構築に関する事業</t>
  </si>
  <si>
    <t>ナットソース・ジャパン（株）</t>
  </si>
  <si>
    <t>京都メカニズムクレジット調査（価格動向調査）</t>
  </si>
  <si>
    <t>天津ＣＤＭセンター</t>
  </si>
  <si>
    <t>個人Ａ</t>
  </si>
  <si>
    <t>ポイントカーボン社</t>
  </si>
  <si>
    <t>みずほコーポレート銀行</t>
  </si>
  <si>
    <t>価格動向調査等</t>
  </si>
  <si>
    <t>価格動向調査・分析等</t>
  </si>
  <si>
    <t>排出量取引制度における取引規制についての調査研究</t>
  </si>
  <si>
    <t>（社）商事法務研究本部</t>
  </si>
  <si>
    <t>ジンジャーウェーブ・インコーポレーテッド日本支社</t>
  </si>
  <si>
    <t>法的課題検討会の運用</t>
  </si>
  <si>
    <t>排出量取引インサイト：メンテナンス作業</t>
  </si>
  <si>
    <t>米国におけるクレジット制度調査</t>
  </si>
  <si>
    <t>案件発掘調査</t>
  </si>
  <si>
    <t>新メカニズム（ＶＥＲや国内排出量取引等を含む）の論点分析事業</t>
  </si>
  <si>
    <t>株式会社サイマルインターナショナル</t>
  </si>
  <si>
    <t>ＣＤＭ/ＪＩに関する関連情報収集及び制度提案事業</t>
  </si>
  <si>
    <t>ＲＥＤＤのキャパシティビルディング構築に関する事業（参加型ＲＥＤＤ＋プロジェクトの開発手法に関する事業）</t>
  </si>
  <si>
    <t>Ｏ. 個人Ａ（弁護士）</t>
  </si>
  <si>
    <t>個人Ａ（弁護士）</t>
  </si>
  <si>
    <t>ジェーシーイー（株）</t>
  </si>
  <si>
    <t>1-4　京都メカニズム等を活用した海外における地球温暖化対策の推進</t>
  </si>
  <si>
    <t>企画競争</t>
  </si>
  <si>
    <t>２９９</t>
  </si>
  <si>
    <t>　　　　　　　　　　　　　平成２３年行政事業レビューシート　　　　(環境省)</t>
  </si>
  <si>
    <t>①FS実施件数
②人材育成支援実施国数
②ＨＰアクセス回数</t>
  </si>
  <si>
    <t>カンクン合意（ＣＯＰ17決定）</t>
  </si>
  <si>
    <t>①「Ａ」事業　委託事業費（323百万円）/ＦＳ実施件数（19件）
②「Ｂ」事業　委託事業費（276百万円）/人材育成支援実施国数（8カ国）
③「Ｃ」事業　委託事業費（59百万円）/HPページビュー数（185,286回/y）
※　カウント可能な上記３事業について単位当たりコストを算出</t>
  </si>
  <si>
    <t>日本の技術、製品、企業活動の貢献が適切に評価されるよう新たなメカニズムを構築するために、途上国における案件発掘・形成のための人材育成支援、審査・MRV体制の構築支援を行う。</t>
  </si>
  <si>
    <t>①19件
②8カ国
③185千回</t>
  </si>
  <si>
    <t>①22件
②8カ国
③205千回</t>
  </si>
  <si>
    <t>日本の技術、製品、企業活動の貢献が適切に評価されるよう新たなメカニズムを構築するために、新たな制度構築検討、実現可能性調査、情報収集・普及事業、途上国等における人材育成支援・審査・ＭＲＶ体制構築支援等を行う。
※別添参照（パワーポイント資料）</t>
  </si>
  <si>
    <t>①22件
②7カ国
③218千回</t>
  </si>
  <si>
    <t>①（17百万円／ＦＳ実施件数）
②（35百万円／実施国数）
③（318円/ページビュー数）　　　　　　
※　目的が人材育成や体制構築のため、CO2排出削減量を算出するのは困難</t>
  </si>
  <si>
    <t>我が国の支援により、途上国において人材が育成されるとともに、審査・MRV体制が整うこと。
※　人材育成や体制構築のため、成果実績の数値化が困難</t>
  </si>
  <si>
    <t>環境保全調査費</t>
  </si>
  <si>
    <t>環境保全調査等委託費</t>
  </si>
  <si>
    <t>二酸化炭素排出抑制対策事業等委託費</t>
  </si>
  <si>
    <t>ＭＲＶ体制構築支援事業について、渡航回数や研修会開催回数を見直したことによる減</t>
  </si>
  <si>
    <t>森林吸収源に関する事業費の増</t>
  </si>
  <si>
    <t>引き続き効率的な事業実施に努めること</t>
  </si>
  <si>
    <t>現状通り</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</si>
  <si>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</si>
  <si>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</si>
  <si>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</si>
  <si>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</si>
  <si>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</si>
  <si>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</si>
  <si>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</si>
  <si>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</si>
  <si>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</si>
  <si>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</si>
  <si>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ー</t>
  </si>
  <si>
    <t>％</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</si>
  <si>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</si>
  <si>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</si>
  <si>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</si>
  <si>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</si>
  <si>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</si>
  <si>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</si>
  <si>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A.（財）地球環境センター</t>
  </si>
  <si>
    <t>E.みずほ情報総研（株）</t>
  </si>
  <si>
    <t>民間企業（19機関）</t>
  </si>
  <si>
    <t>B.（財）地球環境戦略研究機関</t>
  </si>
  <si>
    <t>C.（社）海外環境協力センター</t>
  </si>
  <si>
    <t>Ｇ.（株）富士通総合研究所</t>
  </si>
  <si>
    <t>D.パシフィックコンサルタンツ（株）</t>
  </si>
  <si>
    <r>
      <t>Ｈ.三菱UFJ</t>
    </r>
    <r>
      <rPr>
        <sz val="11"/>
        <rFont val="ＭＳ Ｐゴシック"/>
        <family val="3"/>
      </rPr>
      <t>モルガン・スタンレー証券（株）</t>
    </r>
  </si>
  <si>
    <t>Center for Clean Air Policy</t>
  </si>
  <si>
    <t>マニュアル</t>
  </si>
  <si>
    <t>Ｉ.三菱リサーチ＆コンサルティング（株）</t>
  </si>
  <si>
    <t xml:space="preserve">Ｍ.ジェーシーイー（株） </t>
  </si>
  <si>
    <t xml:space="preserve">・2010年度中国におけるコベネフィット型CDM案件発掘支援
</t>
  </si>
  <si>
    <t>Ｎ. Point Carbon AS</t>
  </si>
  <si>
    <t xml:space="preserve">タイ・廃棄物及び廃水管理部門の総合的NAMA実現可能性調査等
</t>
  </si>
  <si>
    <t xml:space="preserve">CDMに関する各国別人材等育成支援事業
</t>
  </si>
  <si>
    <t>Ｐ. Center for Clean Air Policy</t>
  </si>
  <si>
    <t xml:space="preserve">・京都メカニズムクレジット調査委託費（価格動向調査）
</t>
  </si>
  <si>
    <t xml:space="preserve">米国におけるクレジット制度調査
</t>
  </si>
  <si>
    <t>支出先上位１０者リスト</t>
  </si>
  <si>
    <t>A.</t>
  </si>
  <si>
    <t>支　出　先</t>
  </si>
  <si>
    <t>支　出　額
（百万円）</t>
  </si>
  <si>
    <t>（財）地球環境センター</t>
  </si>
  <si>
    <t xml:space="preserve">・民間事業者からCDM/JIﾌﾟﾛｼﾞｪｸﾄの実現可能性調査案件を公募し、ﾌﾟﾛｼﾞｪｸﾄ実施による環境汚染対策等効果について定量的評価を実施
・温暖化対策CDM/JI事業調査ｼﾝﾎﾟｼﾞｳﾑ開催等による情報普及活動の実施
</t>
  </si>
  <si>
    <t>B.</t>
  </si>
  <si>
    <t>（財）地球環境戦略研究機関</t>
  </si>
  <si>
    <t xml:space="preserve">・複数のＣＤＭ／ＪＩのホスト国において、政府関係者や地元の事業者等を対象として、ＣＤＭ／ＪＩの実施に不可欠なホスト国の政府承認、プロジェクト計画書作成の手順等についてシンポジウム等を開催するなど、ホスト国における各国中央政府、地方政府、業界団体、事業者及び研究機関の人材育成を行う。
</t>
  </si>
  <si>
    <t>－</t>
  </si>
  <si>
    <t>C.</t>
  </si>
  <si>
    <t>支　出　先</t>
  </si>
  <si>
    <t>支　出　額
（百万円）</t>
  </si>
  <si>
    <t>（社）海外環境協力センター</t>
  </si>
  <si>
    <t xml:space="preserve">・民間事業者による京都メカニズムの更なる活用に向けて、国際機関、ホスト国、国際交渉に関する情報を収集し、民間事業者の情報ニーズに応える他、ホスト国関係者と国内事業者が参加する支援セミナーの開催や事業者向け相談対応、インタビュー等による国内事業者を対象とした事業実態・ニーズ調査を実施。
</t>
  </si>
  <si>
    <t>D.</t>
  </si>
  <si>
    <t>支　出　先</t>
  </si>
  <si>
    <t>支　出　額
（百万円）</t>
  </si>
  <si>
    <t>パシフィックコンサルタンツ（株）</t>
  </si>
  <si>
    <t xml:space="preserve">・我が国の購入可能な京都クレジット生成促進と途上国の開発ニーズ双方に資するコベネフィット型アプローチの適用に向けた支援方法の調査・検討を行う。
</t>
  </si>
  <si>
    <t>E.</t>
  </si>
  <si>
    <t>みずほ情報総研（株）</t>
  </si>
  <si>
    <t>・京都クレジットを費用効果的に取得する際に必要となるクレジットの需給バランスと価格動向についての調査・分析を行う</t>
  </si>
  <si>
    <t>F.</t>
  </si>
  <si>
    <t>・排出枠に関する取引規制の在り方等の検討、デリバティブ取引に対する規制のあり方、関連商品・サービス、市場における政府の役割等に関する検討</t>
  </si>
  <si>
    <t>G.</t>
  </si>
  <si>
    <t>（株）富士通総合研究所</t>
  </si>
  <si>
    <t xml:space="preserve">・地球温暖化対策と発展途上国の開発双方を促進する手法として有力な「コベネフィット・アプローチ」の具体的な対策活動に統合するための支援方法について、調査検討を行う。
</t>
  </si>
  <si>
    <t>H.</t>
  </si>
  <si>
    <t>三菱UFJモルガン・スタンレー証券（株）</t>
  </si>
  <si>
    <t>・米国でオフセット・クレジット制度が導入された場合のクレジット発行対象となり得るセクター及びクレジット対象事業ホスト国、並びに予想されるクレジット発行量、また米国外におけるセクトラル・クレディッティング・メカニズムの動向等をも調査及び分析評価する。</t>
  </si>
  <si>
    <t>I.</t>
  </si>
  <si>
    <t>三菱リサーチ＆コンサルティング（株）</t>
  </si>
  <si>
    <t xml:space="preserve">・新たなクレジットメカニズム制度についての研究会を開催し、在り方を検討する。
</t>
  </si>
  <si>
    <t>J.</t>
  </si>
  <si>
    <r>
      <rPr>
        <sz val="11"/>
        <rFont val="ＭＳ Ｐゴシック"/>
        <family val="3"/>
      </rPr>
      <t>ベトナム・二輪車両整備技術導入を通じた</t>
    </r>
    <r>
      <rPr>
        <sz val="11"/>
        <rFont val="ＭＳ Ｐゴシック"/>
        <family val="3"/>
      </rPr>
      <t>CO2</t>
    </r>
    <r>
      <rPr>
        <sz val="11"/>
        <rFont val="ＭＳ Ｐゴシック"/>
        <family val="3"/>
      </rPr>
      <t>排出削減</t>
    </r>
    <r>
      <rPr>
        <sz val="11"/>
        <rFont val="ＭＳ Ｐゴシック"/>
        <family val="3"/>
      </rPr>
      <t>CDM</t>
    </r>
    <r>
      <rPr>
        <sz val="11"/>
        <rFont val="ＭＳ Ｐゴシック"/>
        <family val="3"/>
      </rPr>
      <t>実現可能性調査
タイ・廃棄物及び廃水管理部門の総合的</t>
    </r>
    <r>
      <rPr>
        <sz val="11"/>
        <rFont val="ＭＳ Ｐゴシック"/>
        <family val="3"/>
      </rPr>
      <t>NAMA</t>
    </r>
    <r>
      <rPr>
        <sz val="11"/>
        <rFont val="ＭＳ Ｐゴシック"/>
        <family val="3"/>
      </rPr>
      <t>実現可能性調査</t>
    </r>
  </si>
  <si>
    <r>
      <rPr>
        <sz val="11"/>
        <color indexed="8"/>
        <rFont val="ＭＳ Ｐゴシック"/>
        <family val="3"/>
      </rPr>
      <t>三菱</t>
    </r>
    <r>
      <rPr>
        <sz val="11"/>
        <color indexed="8"/>
        <rFont val="ＭＳ Ｐゴシック"/>
        <family val="3"/>
      </rPr>
      <t>UFJ</t>
    </r>
    <r>
      <rPr>
        <sz val="11"/>
        <color indexed="8"/>
        <rFont val="ＭＳ Ｐゴシック"/>
        <family val="3"/>
      </rPr>
      <t>モルガン・スタンレー証券（株）</t>
    </r>
  </si>
  <si>
    <r>
      <rPr>
        <sz val="11"/>
        <rFont val="ＭＳ Ｐゴシック"/>
        <family val="3"/>
      </rPr>
      <t>エクアドル・ガラパゴス諸島における風力発電</t>
    </r>
    <r>
      <rPr>
        <sz val="11"/>
        <rFont val="Arial"/>
        <family val="2"/>
      </rPr>
      <t>CDM</t>
    </r>
    <r>
      <rPr>
        <sz val="11"/>
        <rFont val="ＭＳ Ｐゴシック"/>
        <family val="3"/>
      </rPr>
      <t>実現可能性調査
ラオス・交通</t>
    </r>
    <r>
      <rPr>
        <sz val="11"/>
        <rFont val="Arial"/>
        <family val="2"/>
      </rPr>
      <t>NAMA</t>
    </r>
    <r>
      <rPr>
        <sz val="11"/>
        <rFont val="ＭＳ Ｐゴシック"/>
        <family val="3"/>
      </rPr>
      <t>実現可能性調査</t>
    </r>
  </si>
  <si>
    <r>
      <rPr>
        <sz val="11"/>
        <rFont val="ＭＳ Ｐゴシック"/>
        <family val="3"/>
      </rPr>
      <t>（株）</t>
    </r>
    <r>
      <rPr>
        <sz val="11"/>
        <rFont val="ＭＳ Ｐゴシック"/>
        <family val="3"/>
      </rPr>
      <t>PEAR</t>
    </r>
    <r>
      <rPr>
        <sz val="11"/>
        <rFont val="ＭＳ Ｐゴシック"/>
        <family val="3"/>
      </rPr>
      <t>カーボンオフセット･イニシアティブ</t>
    </r>
  </si>
  <si>
    <r>
      <rPr>
        <sz val="11"/>
        <rFont val="ＭＳ Ｐゴシック"/>
        <family val="3"/>
      </rPr>
      <t>バングラデシュ・農村におけるバイオガスユーティリティー・プログラム</t>
    </r>
    <r>
      <rPr>
        <sz val="11"/>
        <rFont val="Arial"/>
        <family val="2"/>
      </rPr>
      <t>CDM</t>
    </r>
    <r>
      <rPr>
        <sz val="11"/>
        <rFont val="ＭＳ Ｐゴシック"/>
        <family val="3"/>
      </rPr>
      <t>実現可能性調査
中国・大仏寺炭鉱における通気メタンガス発電</t>
    </r>
    <r>
      <rPr>
        <sz val="11"/>
        <rFont val="Arial"/>
        <family val="2"/>
      </rPr>
      <t>CDM</t>
    </r>
    <r>
      <rPr>
        <sz val="11"/>
        <rFont val="ＭＳ Ｐゴシック"/>
        <family val="3"/>
      </rPr>
      <t>実現可能性調査</t>
    </r>
  </si>
  <si>
    <r>
      <rPr>
        <sz val="11"/>
        <color indexed="8"/>
        <rFont val="ＭＳ Ｐゴシック"/>
        <family val="3"/>
      </rPr>
      <t>ベトナム・生活廃棄物の埋立処分回避プログラム</t>
    </r>
    <r>
      <rPr>
        <sz val="11"/>
        <color indexed="8"/>
        <rFont val="ＭＳ Ｐゴシック"/>
        <family val="3"/>
      </rPr>
      <t>CDM</t>
    </r>
    <r>
      <rPr>
        <sz val="11"/>
        <color indexed="8"/>
        <rFont val="ＭＳ Ｐゴシック"/>
        <family val="3"/>
      </rPr>
      <t>実現可能性調査</t>
    </r>
  </si>
  <si>
    <r>
      <rPr>
        <sz val="11"/>
        <rFont val="ＭＳ Ｐゴシック"/>
        <family val="3"/>
      </rPr>
      <t>マレーシア・イポ市における廃棄物中間処理及びメタンガス発電の複合</t>
    </r>
    <r>
      <rPr>
        <sz val="11"/>
        <rFont val="Arial"/>
        <family val="2"/>
      </rPr>
      <t>CDM</t>
    </r>
    <r>
      <rPr>
        <sz val="11"/>
        <rFont val="ＭＳ Ｐゴシック"/>
        <family val="3"/>
      </rPr>
      <t>実現可能性調査</t>
    </r>
  </si>
  <si>
    <r>
      <rPr>
        <sz val="11"/>
        <rFont val="ＭＳ Ｐゴシック"/>
        <family val="3"/>
      </rPr>
      <t>スリランカ・グリシディアチップによる産業熱利用施設における燃料代替プログラム</t>
    </r>
    <r>
      <rPr>
        <sz val="11"/>
        <rFont val="Arial"/>
        <family val="2"/>
      </rPr>
      <t>CDM</t>
    </r>
    <r>
      <rPr>
        <sz val="11"/>
        <rFont val="ＭＳ Ｐゴシック"/>
        <family val="3"/>
      </rPr>
      <t>実現可能性調査</t>
    </r>
  </si>
  <si>
    <r>
      <rPr>
        <sz val="11"/>
        <rFont val="ＭＳ Ｐゴシック"/>
        <family val="3"/>
      </rPr>
      <t>中国・雲南省におけるコークス炉ガス等を利用した原料石炭調湿による省エネ</t>
    </r>
    <r>
      <rPr>
        <sz val="11"/>
        <rFont val="Arial"/>
        <family val="2"/>
      </rPr>
      <t>CDM</t>
    </r>
    <r>
      <rPr>
        <sz val="11"/>
        <rFont val="ＭＳ Ｐゴシック"/>
        <family val="3"/>
      </rPr>
      <t>実現可能性調査</t>
    </r>
  </si>
  <si>
    <r>
      <rPr>
        <sz val="11"/>
        <rFont val="ＭＳ Ｐゴシック"/>
        <family val="3"/>
      </rPr>
      <t>中国・浙江省における染色工場の高効率テンター普及プログラム</t>
    </r>
    <r>
      <rPr>
        <sz val="11"/>
        <rFont val="Arial"/>
        <family val="2"/>
      </rPr>
      <t>CDM</t>
    </r>
    <r>
      <rPr>
        <sz val="11"/>
        <rFont val="ＭＳ Ｐゴシック"/>
        <family val="3"/>
      </rPr>
      <t>実現可能性調査</t>
    </r>
  </si>
  <si>
    <r>
      <rPr>
        <sz val="11"/>
        <rFont val="ＭＳ Ｐゴシック"/>
        <family val="3"/>
      </rPr>
      <t>タイ・チャイナート県における籾殻発電</t>
    </r>
    <r>
      <rPr>
        <sz val="11"/>
        <rFont val="Arial"/>
        <family val="2"/>
      </rPr>
      <t>CDM</t>
    </r>
    <r>
      <rPr>
        <sz val="11"/>
        <rFont val="ＭＳ Ｐゴシック"/>
        <family val="3"/>
      </rPr>
      <t>実現可能性調査</t>
    </r>
  </si>
  <si>
    <r>
      <rPr>
        <sz val="11"/>
        <rFont val="ＭＳ Ｐゴシック"/>
        <family val="3"/>
      </rPr>
      <t>中国・山東省における路線バスへのアイドリングストップ装置取付プログラム</t>
    </r>
    <r>
      <rPr>
        <sz val="11"/>
        <rFont val="Arial"/>
        <family val="2"/>
      </rPr>
      <t>CDM</t>
    </r>
    <r>
      <rPr>
        <sz val="11"/>
        <rFont val="ＭＳ Ｐゴシック"/>
        <family val="3"/>
      </rPr>
      <t>実現可能性調査</t>
    </r>
  </si>
  <si>
    <t>K.</t>
  </si>
  <si>
    <t>Regional Community Forest Training Center (RECOFTC)</t>
  </si>
  <si>
    <t>Carbon Finance Solutions</t>
  </si>
  <si>
    <t>Climate Strategies Ltd., Inc</t>
  </si>
  <si>
    <t>Thailand Environment Institute (TEI)</t>
  </si>
  <si>
    <t>Winrock International India</t>
  </si>
  <si>
    <t>The Energy &amp; Resouces Institute (TERI)</t>
  </si>
  <si>
    <t>Foundation for People and Community Development Inc.</t>
  </si>
  <si>
    <t>National Forestry Council of Indonesia (DKN)</t>
  </si>
  <si>
    <t>L.</t>
  </si>
  <si>
    <t>M.</t>
  </si>
  <si>
    <t>デザイン</t>
  </si>
  <si>
    <t>Tran Hung</t>
  </si>
  <si>
    <t>N.</t>
  </si>
  <si>
    <t>O.</t>
  </si>
  <si>
    <t>P.</t>
  </si>
  <si>
    <t>Center for Clean Air Policy</t>
  </si>
  <si>
    <t>/</t>
  </si>
  <si>
    <t>/</t>
  </si>
  <si>
    <t>－</t>
  </si>
  <si>
    <t>－</t>
  </si>
  <si>
    <t>（①22件②8カ国③205千回）
※③はシステム移行によりカウント方法の変更有り</t>
  </si>
  <si>
    <t>( ①35カ国
②9カ国
③185千回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</si>
</sst>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_ "/>
    <numFmt numFmtId="189" formatCode="0_ "/>
    <numFmt numFmtId="190" formatCode="[&lt;=999]000;[&lt;=9999]000\-00;00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hair"/>
    </border>
    <border>
      <left style="double"/>
      <right>
        <color indexed="63"/>
      </right>
      <top style="hair"/>
      <bottom style="hair"/>
    </border>
    <border>
      <left>
        <color indexed="63"/>
      </left>
      <right style="medium"/>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hair"/>
    </border>
    <border>
      <left>
        <color indexed="63"/>
      </left>
      <right style="double"/>
      <top style="hair"/>
      <bottom style="hair"/>
    </border>
    <border>
      <left>
        <color indexed="63"/>
      </left>
      <right style="thin"/>
      <top style="thin"/>
      <bottom style="medium"/>
    </border>
    <border>
      <left>
        <color indexed="63"/>
      </left>
      <right style="medium"/>
      <top style="thin"/>
      <bottom style="thin"/>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style="thin"/>
      <bottom>
        <color indexed="63"/>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color indexed="63"/>
      </top>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85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vertical="center"/>
    </xf>
    <xf numFmtId="0" fontId="0" fillId="0" borderId="16" xfId="0" applyBorder="1" applyAlignment="1">
      <alignment vertical="center" wrapText="1"/>
    </xf>
    <xf numFmtId="0" fontId="0" fillId="33" borderId="18"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33" borderId="0" xfId="0" applyFill="1" applyBorder="1" applyAlignment="1">
      <alignment horizontal="center" vertical="center"/>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8" fillId="0" borderId="19" xfId="64" applyFont="1" applyFill="1" applyBorder="1" applyAlignment="1" applyProtection="1">
      <alignment horizontal="center" vertical="center" wrapText="1"/>
      <protection/>
    </xf>
    <xf numFmtId="0" fontId="8" fillId="0" borderId="10" xfId="64" applyFont="1" applyFill="1" applyBorder="1" applyAlignment="1" applyProtection="1">
      <alignment horizontal="center" vertical="center" wrapText="1"/>
      <protection/>
    </xf>
    <xf numFmtId="0" fontId="8" fillId="0" borderId="0" xfId="64" applyFont="1" applyFill="1" applyBorder="1" applyAlignment="1" applyProtection="1">
      <alignment horizontal="center" vertical="center" wrapText="1"/>
      <protection/>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16" xfId="0" applyFont="1" applyBorder="1" applyAlignment="1">
      <alignment horizontal="center" vertical="center"/>
    </xf>
    <xf numFmtId="0" fontId="0" fillId="33"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4"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33" borderId="1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8" xfId="0" applyFont="1" applyBorder="1" applyAlignment="1">
      <alignment horizontal="right" vertical="center" wrapText="1"/>
    </xf>
    <xf numFmtId="0" fontId="0" fillId="0" borderId="16" xfId="0" applyFont="1" applyBorder="1" applyAlignment="1">
      <alignment horizontal="right" vertical="center" wrapText="1"/>
    </xf>
    <xf numFmtId="0" fontId="0" fillId="0" borderId="17" xfId="0" applyFont="1" applyBorder="1" applyAlignment="1">
      <alignment horizontal="right" vertical="center" wrapTex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4" borderId="1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34" borderId="18"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8"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176" fontId="0" fillId="0" borderId="27" xfId="0" applyNumberFormat="1" applyFont="1" applyBorder="1" applyAlignment="1">
      <alignment horizontal="center" vertical="center" wrapText="1"/>
    </xf>
    <xf numFmtId="176" fontId="0" fillId="0" borderId="22" xfId="0" applyNumberFormat="1" applyFont="1" applyBorder="1" applyAlignment="1">
      <alignment horizontal="center" vertical="center" wrapText="1"/>
    </xf>
    <xf numFmtId="176" fontId="0" fillId="0" borderId="29" xfId="0" applyNumberFormat="1" applyFont="1" applyBorder="1" applyAlignment="1">
      <alignment horizontal="center" vertical="center" wrapText="1"/>
    </xf>
    <xf numFmtId="176" fontId="0" fillId="0" borderId="28" xfId="0" applyNumberFormat="1" applyFont="1" applyBorder="1" applyAlignment="1">
      <alignment horizontal="center" vertical="center" wrapText="1"/>
    </xf>
    <xf numFmtId="176" fontId="0" fillId="0" borderId="25"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1"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Fill="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189" fontId="0" fillId="0" borderId="18" xfId="0" applyNumberFormat="1" applyFont="1" applyBorder="1" applyAlignment="1">
      <alignment vertical="center"/>
    </xf>
    <xf numFmtId="189" fontId="0" fillId="0" borderId="16" xfId="0" applyNumberFormat="1" applyFont="1" applyBorder="1" applyAlignment="1">
      <alignment vertical="center"/>
    </xf>
    <xf numFmtId="189" fontId="0" fillId="0" borderId="17" xfId="0" applyNumberFormat="1" applyFont="1" applyBorder="1" applyAlignment="1">
      <alignment vertical="center"/>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1"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1" fillId="0" borderId="27"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8"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176" fontId="0" fillId="0" borderId="27"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54" xfId="0" applyNumberFormat="1" applyFont="1" applyBorder="1" applyAlignment="1">
      <alignment horizontal="center" vertical="center"/>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41" xfId="0" applyNumberFormat="1" applyFont="1" applyBorder="1" applyAlignment="1">
      <alignment horizontal="right" vertical="center" wrapText="1"/>
    </xf>
    <xf numFmtId="176" fontId="0" fillId="0" borderId="55" xfId="0" applyNumberFormat="1" applyFont="1" applyBorder="1" applyAlignment="1">
      <alignment horizontal="right" vertical="center" wrapText="1"/>
    </xf>
    <xf numFmtId="0" fontId="0" fillId="35" borderId="18" xfId="0" applyFont="1" applyFill="1" applyBorder="1" applyAlignment="1">
      <alignment vertical="center"/>
    </xf>
    <xf numFmtId="0" fontId="0" fillId="35" borderId="17" xfId="0" applyFont="1" applyFill="1" applyBorder="1" applyAlignment="1">
      <alignment vertical="center"/>
    </xf>
    <xf numFmtId="176" fontId="0" fillId="0" borderId="5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176" fontId="0" fillId="0" borderId="5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57" xfId="0" applyFont="1" applyBorder="1" applyAlignment="1">
      <alignment horizontal="center" vertical="center"/>
    </xf>
    <xf numFmtId="0" fontId="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1"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7" xfId="0" applyFont="1" applyBorder="1" applyAlignment="1">
      <alignment horizontal="center" vertical="center" wrapText="1"/>
    </xf>
    <xf numFmtId="0" fontId="11" fillId="0" borderId="69"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70" xfId="61"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7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73" xfId="61" applyFont="1" applyFill="1" applyBorder="1" applyAlignment="1" applyProtection="1">
      <alignment horizontal="center" vertical="center"/>
      <protection/>
    </xf>
    <xf numFmtId="0" fontId="8" fillId="33" borderId="12"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5" xfId="64"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76" xfId="64" applyFont="1" applyFill="1" applyBorder="1" applyAlignment="1" applyProtection="1">
      <alignment horizontal="center" vertical="center"/>
      <protection/>
    </xf>
    <xf numFmtId="0" fontId="7" fillId="33" borderId="20" xfId="64" applyFont="1" applyFill="1" applyBorder="1" applyAlignment="1" applyProtection="1">
      <alignment horizontal="center" vertical="center"/>
      <protection/>
    </xf>
    <xf numFmtId="0" fontId="7" fillId="33" borderId="77" xfId="64" applyFont="1" applyFill="1" applyBorder="1" applyAlignment="1" applyProtection="1">
      <alignment horizontal="center" vertical="center"/>
      <protection/>
    </xf>
    <xf numFmtId="0" fontId="8" fillId="33" borderId="78" xfId="64" applyFont="1" applyFill="1" applyBorder="1" applyAlignment="1" applyProtection="1">
      <alignment horizontal="center" vertical="center"/>
      <protection/>
    </xf>
    <xf numFmtId="0" fontId="8" fillId="33" borderId="79" xfId="64" applyFont="1" applyFill="1" applyBorder="1" applyAlignment="1" applyProtection="1">
      <alignment horizontal="center" vertical="center"/>
      <protection/>
    </xf>
    <xf numFmtId="0" fontId="12" fillId="0" borderId="80" xfId="61" applyFont="1" applyFill="1" applyBorder="1" applyAlignment="1" applyProtection="1">
      <alignment horizontal="left" vertical="center" wrapText="1" shrinkToFit="1"/>
      <protection/>
    </xf>
    <xf numFmtId="0" fontId="0" fillId="0" borderId="79" xfId="0" applyFont="1" applyFill="1" applyBorder="1" applyAlignment="1">
      <alignment horizontal="left" vertical="center"/>
    </xf>
    <xf numFmtId="0" fontId="10" fillId="33" borderId="81"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79" xfId="0" applyFont="1" applyBorder="1" applyAlignment="1">
      <alignment horizontal="left" vertical="center"/>
    </xf>
    <xf numFmtId="0" fontId="0" fillId="0" borderId="82" xfId="0" applyFont="1" applyBorder="1" applyAlignment="1">
      <alignment horizontal="left" vertical="center"/>
    </xf>
    <xf numFmtId="0" fontId="8" fillId="33" borderId="81"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84" xfId="64" applyFont="1" applyFill="1" applyBorder="1" applyAlignment="1" applyProtection="1">
      <alignment horizontal="center" vertical="center" wrapText="1" shrinkToFit="1"/>
      <protection/>
    </xf>
    <xf numFmtId="0" fontId="9" fillId="33" borderId="16" xfId="64" applyFont="1" applyFill="1" applyBorder="1" applyAlignment="1" applyProtection="1">
      <alignment horizontal="center" vertical="center" shrinkToFit="1"/>
      <protection/>
    </xf>
    <xf numFmtId="0" fontId="9" fillId="33" borderId="58" xfId="64" applyFont="1" applyFill="1" applyBorder="1" applyAlignment="1" applyProtection="1">
      <alignment horizontal="center" vertical="center" shrinkToFit="1"/>
      <protection/>
    </xf>
    <xf numFmtId="0" fontId="12" fillId="0" borderId="36" xfId="64" applyFont="1" applyFill="1" applyBorder="1" applyAlignment="1" applyProtection="1">
      <alignment horizontal="left" vertical="center"/>
      <protection/>
    </xf>
    <xf numFmtId="0" fontId="12" fillId="0" borderId="16" xfId="64" applyFont="1" applyFill="1" applyBorder="1" applyAlignment="1" applyProtection="1">
      <alignment horizontal="left" vertical="center"/>
      <protection/>
    </xf>
    <xf numFmtId="0" fontId="0" fillId="0" borderId="16"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left" vertical="center" wrapText="1"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12" fillId="0" borderId="18" xfId="62" applyFont="1" applyFill="1" applyBorder="1" applyAlignment="1" applyProtection="1">
      <alignment horizontal="left" vertical="center" shrinkToFit="1"/>
      <protection/>
    </xf>
    <xf numFmtId="0" fontId="12" fillId="0" borderId="16" xfId="62" applyFont="1" applyFill="1" applyBorder="1" applyAlignment="1" applyProtection="1">
      <alignment horizontal="left" vertical="center" shrinkToFit="1"/>
      <protection/>
    </xf>
    <xf numFmtId="0" fontId="12" fillId="0" borderId="57" xfId="62" applyFont="1" applyFill="1" applyBorder="1" applyAlignment="1" applyProtection="1">
      <alignment horizontal="left" vertical="center" shrinkToFit="1"/>
      <protection/>
    </xf>
    <xf numFmtId="0" fontId="13" fillId="33" borderId="84" xfId="64" applyFont="1" applyFill="1" applyBorder="1" applyAlignment="1" applyProtection="1">
      <alignment horizontal="center" vertical="center"/>
      <protection/>
    </xf>
    <xf numFmtId="0" fontId="13" fillId="33" borderId="16" xfId="64" applyFont="1" applyFill="1" applyBorder="1" applyAlignment="1" applyProtection="1">
      <alignment horizontal="center" vertical="center"/>
      <protection/>
    </xf>
    <xf numFmtId="0" fontId="12" fillId="0" borderId="36" xfId="61" applyFont="1" applyFill="1" applyBorder="1" applyAlignment="1" applyProtection="1">
      <alignment horizontal="left" vertical="center" wrapText="1" shrinkToFit="1"/>
      <protection/>
    </xf>
    <xf numFmtId="0" fontId="8" fillId="33" borderId="18" xfId="64" applyFont="1" applyFill="1" applyBorder="1" applyAlignment="1" applyProtection="1">
      <alignment horizontal="center" vertical="center"/>
      <protection/>
    </xf>
    <xf numFmtId="0" fontId="8" fillId="33" borderId="16" xfId="64" applyFont="1" applyFill="1" applyBorder="1" applyAlignment="1" applyProtection="1">
      <alignment horizontal="center" vertical="center"/>
      <protection/>
    </xf>
    <xf numFmtId="0" fontId="8" fillId="33" borderId="17" xfId="64" applyFont="1" applyFill="1" applyBorder="1" applyAlignment="1" applyProtection="1">
      <alignment horizontal="center" vertical="center"/>
      <protection/>
    </xf>
    <xf numFmtId="0" fontId="12" fillId="0" borderId="16" xfId="62" applyFont="1" applyFill="1" applyBorder="1" applyAlignment="1" applyProtection="1">
      <alignment horizontal="left" vertical="center" wrapText="1"/>
      <protection/>
    </xf>
    <xf numFmtId="0" fontId="0" fillId="0" borderId="57" xfId="0" applyFont="1" applyBorder="1" applyAlignment="1">
      <alignment horizontal="left" vertical="center"/>
    </xf>
    <xf numFmtId="0" fontId="13" fillId="33" borderId="85"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wrapText="1" shrinkToFit="1"/>
      <protection/>
    </xf>
    <xf numFmtId="0" fontId="13" fillId="33" borderId="86" xfId="64" applyFont="1" applyFill="1" applyBorder="1" applyAlignment="1" applyProtection="1">
      <alignment horizontal="center" vertical="center" wrapText="1" shrinkToFit="1"/>
      <protection/>
    </xf>
    <xf numFmtId="0" fontId="13" fillId="33" borderId="66" xfId="64" applyFont="1" applyFill="1" applyBorder="1" applyAlignment="1" applyProtection="1">
      <alignment horizontal="center" vertical="center" wrapText="1" shrinkToFit="1"/>
      <protection/>
    </xf>
    <xf numFmtId="0" fontId="0" fillId="0" borderId="21" xfId="64" applyFont="1" applyFill="1" applyBorder="1" applyAlignment="1" applyProtection="1">
      <alignment horizontal="left" vertical="center" wrapText="1" shrinkToFit="1"/>
      <protection/>
    </xf>
    <xf numFmtId="0" fontId="0" fillId="0" borderId="22" xfId="64" applyFont="1" applyFill="1" applyBorder="1" applyAlignment="1" applyProtection="1">
      <alignment horizontal="left" vertical="center" wrapText="1" shrinkToFit="1"/>
      <protection/>
    </xf>
    <xf numFmtId="0" fontId="0" fillId="0" borderId="65" xfId="64" applyFont="1" applyFill="1" applyBorder="1" applyAlignment="1" applyProtection="1">
      <alignment horizontal="left" vertical="center" wrapText="1" shrinkToFit="1"/>
      <protection/>
    </xf>
    <xf numFmtId="0" fontId="0" fillId="0" borderId="66" xfId="64" applyFont="1" applyFill="1" applyBorder="1" applyAlignment="1" applyProtection="1">
      <alignment horizontal="left" vertical="center" wrapText="1" shrinkToFit="1"/>
      <protection/>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34" borderId="22" xfId="61" applyFont="1" applyFill="1" applyBorder="1" applyAlignment="1">
      <alignment horizontal="left" vertical="center" shrinkToFit="1"/>
      <protection/>
    </xf>
    <xf numFmtId="0" fontId="0" fillId="34" borderId="22" xfId="0" applyFont="1" applyFill="1" applyBorder="1" applyAlignment="1">
      <alignment horizontal="left" vertical="center" shrinkToFit="1"/>
    </xf>
    <xf numFmtId="0" fontId="0" fillId="34" borderId="53" xfId="0" applyFont="1" applyFill="1" applyBorder="1" applyAlignment="1">
      <alignment horizontal="left" vertical="center" shrinkToFit="1"/>
    </xf>
    <xf numFmtId="0" fontId="0" fillId="34" borderId="66" xfId="0" applyFont="1" applyFill="1" applyBorder="1" applyAlignment="1">
      <alignment horizontal="left" vertical="center" shrinkToFit="1"/>
    </xf>
    <xf numFmtId="0" fontId="0" fillId="34" borderId="68" xfId="0" applyFont="1" applyFill="1" applyBorder="1" applyAlignment="1">
      <alignment horizontal="left" vertical="center" shrinkToFit="1"/>
    </xf>
    <xf numFmtId="0" fontId="8" fillId="33" borderId="84"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0" fillId="34" borderId="36" xfId="61" applyFont="1" applyFill="1" applyBorder="1" applyAlignment="1" applyProtection="1">
      <alignment vertical="center" wrapText="1"/>
      <protection/>
    </xf>
    <xf numFmtId="0" fontId="0" fillId="34" borderId="16" xfId="61" applyFont="1" applyFill="1" applyBorder="1" applyAlignment="1" applyProtection="1">
      <alignment vertical="center" wrapText="1"/>
      <protection/>
    </xf>
    <xf numFmtId="0" fontId="0" fillId="34" borderId="57" xfId="61" applyFont="1" applyFill="1" applyBorder="1" applyAlignment="1" applyProtection="1">
      <alignment vertical="center" wrapText="1"/>
      <protection/>
    </xf>
    <xf numFmtId="0" fontId="8" fillId="33" borderId="58" xfId="64"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85"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86" xfId="64" applyFont="1" applyFill="1" applyBorder="1" applyAlignment="1" applyProtection="1">
      <alignment horizontal="center" vertical="center" wrapText="1"/>
      <protection/>
    </xf>
    <xf numFmtId="0" fontId="8" fillId="33" borderId="66"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8" fillId="0" borderId="88" xfId="64" applyFont="1" applyFill="1" applyBorder="1" applyAlignment="1" applyProtection="1">
      <alignment horizontal="center" vertical="center" wrapText="1"/>
      <protection/>
    </xf>
    <xf numFmtId="0" fontId="8" fillId="0" borderId="89" xfId="64"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2" fillId="33" borderId="21" xfId="64"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27"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12" fillId="33" borderId="40" xfId="64" applyFont="1" applyFill="1" applyBorder="1" applyAlignment="1" applyProtection="1">
      <alignment horizontal="center" vertical="center" wrapText="1"/>
      <protection/>
    </xf>
    <xf numFmtId="0" fontId="12" fillId="33" borderId="41"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96"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0" fontId="12" fillId="33" borderId="99" xfId="64" applyFont="1" applyFill="1" applyBorder="1" applyAlignment="1" applyProtection="1">
      <alignment horizontal="center" vertical="center" wrapText="1"/>
      <protection/>
    </xf>
    <xf numFmtId="0" fontId="12" fillId="33" borderId="100" xfId="64"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1" xfId="0" applyFont="1" applyFill="1" applyBorder="1" applyAlignment="1">
      <alignment horizontal="center" vertical="center"/>
    </xf>
    <xf numFmtId="9" fontId="0" fillId="0" borderId="100" xfId="0" applyNumberFormat="1" applyFont="1" applyFill="1" applyBorder="1" applyAlignment="1">
      <alignment horizontal="center" vertical="center"/>
    </xf>
    <xf numFmtId="9" fontId="0" fillId="0" borderId="100" xfId="42" applyNumberFormat="1"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horizontal="center" vertical="center"/>
    </xf>
    <xf numFmtId="0" fontId="0" fillId="33" borderId="100" xfId="0" applyFont="1" applyFill="1" applyBorder="1" applyAlignment="1">
      <alignment horizontal="center" vertical="center"/>
    </xf>
    <xf numFmtId="0" fontId="0" fillId="0" borderId="92" xfId="0" applyFont="1" applyBorder="1" applyAlignment="1">
      <alignment horizontal="center" vertical="center"/>
    </xf>
    <xf numFmtId="0" fontId="13" fillId="33" borderId="102" xfId="0" applyFont="1" applyFill="1" applyBorder="1" applyAlignment="1">
      <alignment horizontal="center" vertical="center" wrapText="1"/>
    </xf>
    <xf numFmtId="0" fontId="13" fillId="33" borderId="100"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100"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0" borderId="100" xfId="0" applyFont="1" applyBorder="1" applyAlignment="1">
      <alignment horizontal="center" vertical="center" shrinkToFit="1"/>
    </xf>
    <xf numFmtId="0" fontId="0" fillId="0" borderId="100"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3" fillId="33" borderId="85"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3" fillId="33" borderId="22" xfId="0" applyFont="1" applyFill="1" applyBorder="1" applyAlignment="1">
      <alignment horizontal="center" vertical="center"/>
    </xf>
    <xf numFmtId="0" fontId="13" fillId="34" borderId="36" xfId="0" applyFont="1" applyFill="1" applyBorder="1" applyAlignment="1">
      <alignment horizontal="left" vertical="top" wrapText="1"/>
    </xf>
    <xf numFmtId="0" fontId="13" fillId="34" borderId="16" xfId="0" applyFont="1" applyFill="1" applyBorder="1" applyAlignment="1">
      <alignment horizontal="left" vertical="top" wrapText="1"/>
    </xf>
    <xf numFmtId="0" fontId="13" fillId="34" borderId="17" xfId="0" applyFont="1" applyFill="1" applyBorder="1" applyAlignment="1">
      <alignment horizontal="left" vertical="top" wrapText="1"/>
    </xf>
    <xf numFmtId="0" fontId="0" fillId="33" borderId="2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4" borderId="22" xfId="0" applyFont="1" applyFill="1" applyBorder="1" applyAlignment="1">
      <alignment vertical="center" wrapText="1"/>
    </xf>
    <xf numFmtId="0" fontId="0" fillId="34" borderId="22" xfId="0" applyFont="1" applyFill="1" applyBorder="1" applyAlignment="1">
      <alignment vertical="center"/>
    </xf>
    <xf numFmtId="0" fontId="0" fillId="34" borderId="53" xfId="0" applyFont="1" applyFill="1" applyBorder="1" applyAlignment="1">
      <alignment vertical="center"/>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17" fillId="33" borderId="27"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96" xfId="0" applyFont="1" applyFill="1" applyBorder="1" applyAlignment="1">
      <alignment horizontal="center" vertical="center" shrinkToFit="1"/>
    </xf>
    <xf numFmtId="0" fontId="0" fillId="34" borderId="66" xfId="0" applyFont="1" applyFill="1" applyBorder="1" applyAlignment="1">
      <alignment horizontal="center" vertical="center" shrinkToFit="1"/>
    </xf>
    <xf numFmtId="0" fontId="0" fillId="34" borderId="67" xfId="0" applyFont="1" applyFill="1" applyBorder="1" applyAlignment="1">
      <alignment horizontal="center" vertical="center" shrinkToFit="1"/>
    </xf>
    <xf numFmtId="0" fontId="0" fillId="34" borderId="27"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92" xfId="0" applyFont="1" applyFill="1" applyBorder="1" applyAlignment="1">
      <alignment horizontal="left" vertical="center"/>
    </xf>
    <xf numFmtId="0" fontId="0" fillId="36" borderId="2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09" xfId="0" applyFont="1" applyFill="1" applyBorder="1" applyAlignment="1">
      <alignment horizontal="left" vertical="top" wrapText="1" shrinkToFit="1"/>
    </xf>
    <xf numFmtId="0" fontId="0" fillId="0" borderId="32" xfId="0" applyFont="1" applyFill="1" applyBorder="1" applyAlignment="1">
      <alignment horizontal="left" vertical="top" wrapText="1" shrinkToFit="1"/>
    </xf>
    <xf numFmtId="0" fontId="0" fillId="0" borderId="33" xfId="0" applyFont="1" applyFill="1" applyBorder="1" applyAlignment="1">
      <alignment horizontal="left" vertical="top" wrapText="1" shrinkToFit="1"/>
    </xf>
    <xf numFmtId="176" fontId="0" fillId="0" borderId="110" xfId="0" applyNumberFormat="1" applyFont="1" applyFill="1" applyBorder="1" applyAlignment="1">
      <alignment horizontal="right" vertical="top"/>
    </xf>
    <xf numFmtId="0" fontId="0" fillId="0" borderId="2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34" borderId="2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96" xfId="0" applyFont="1" applyFill="1" applyBorder="1" applyAlignment="1">
      <alignment horizontal="left" vertical="center" wrapText="1" shrinkToFit="1"/>
    </xf>
    <xf numFmtId="0" fontId="0" fillId="34" borderId="66" xfId="0" applyFont="1" applyFill="1" applyBorder="1" applyAlignment="1">
      <alignment horizontal="left" vertical="center" wrapText="1" shrinkToFit="1"/>
    </xf>
    <xf numFmtId="0" fontId="0" fillId="34" borderId="67" xfId="0" applyFont="1" applyFill="1" applyBorder="1" applyAlignment="1">
      <alignment horizontal="left" vertical="center" wrapText="1" shrinkToFit="1"/>
    </xf>
    <xf numFmtId="0" fontId="0" fillId="34" borderId="68" xfId="0" applyFont="1" applyFill="1" applyBorder="1" applyAlignment="1">
      <alignment horizontal="center" vertical="center"/>
    </xf>
    <xf numFmtId="0" fontId="0" fillId="0" borderId="111" xfId="0" applyFont="1" applyFill="1" applyBorder="1" applyAlignment="1">
      <alignment horizontal="left" vertical="top"/>
    </xf>
    <xf numFmtId="0" fontId="0" fillId="0" borderId="41" xfId="0" applyFont="1" applyFill="1" applyBorder="1" applyAlignment="1">
      <alignment horizontal="left" vertical="top"/>
    </xf>
    <xf numFmtId="0" fontId="0" fillId="0" borderId="42" xfId="0" applyFont="1" applyFill="1" applyBorder="1" applyAlignment="1">
      <alignment horizontal="left" vertical="top"/>
    </xf>
    <xf numFmtId="0" fontId="0" fillId="0" borderId="93" xfId="0" applyFont="1" applyFill="1" applyBorder="1" applyAlignment="1">
      <alignment horizontal="right" vertical="top"/>
    </xf>
    <xf numFmtId="0" fontId="0" fillId="0" borderId="111" xfId="0" applyFont="1" applyFill="1" applyBorder="1" applyAlignment="1">
      <alignment horizontal="left" vertical="top" wrapText="1" shrinkToFit="1"/>
    </xf>
    <xf numFmtId="0" fontId="0" fillId="0" borderId="41" xfId="0" applyFont="1" applyFill="1" applyBorder="1" applyAlignment="1">
      <alignment horizontal="left" vertical="top" wrapText="1" shrinkToFit="1"/>
    </xf>
    <xf numFmtId="0" fontId="0" fillId="0" borderId="42" xfId="0" applyFont="1" applyFill="1" applyBorder="1" applyAlignment="1">
      <alignment horizontal="left" vertical="top" wrapText="1" shrinkToFit="1"/>
    </xf>
    <xf numFmtId="0" fontId="0" fillId="36" borderId="85" xfId="0" applyFont="1" applyFill="1" applyBorder="1" applyAlignment="1">
      <alignment horizontal="center" vertical="center"/>
    </xf>
    <xf numFmtId="0" fontId="0" fillId="36" borderId="23" xfId="0" applyFont="1" applyFill="1" applyBorder="1" applyAlignment="1">
      <alignment horizontal="center" vertical="center"/>
    </xf>
    <xf numFmtId="0" fontId="11" fillId="36" borderId="100" xfId="0" applyFont="1" applyFill="1" applyBorder="1" applyAlignment="1">
      <alignment horizontal="center" vertical="center"/>
    </xf>
    <xf numFmtId="0" fontId="0" fillId="36" borderId="100" xfId="0" applyFont="1" applyFill="1" applyBorder="1" applyAlignment="1">
      <alignment horizontal="center" vertical="center"/>
    </xf>
    <xf numFmtId="0" fontId="0" fillId="0" borderId="112"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11"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93" xfId="0" applyFont="1" applyFill="1" applyBorder="1" applyAlignment="1">
      <alignment horizontal="center" vertical="top"/>
    </xf>
    <xf numFmtId="0" fontId="0" fillId="0" borderId="11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3"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97" xfId="0" applyFont="1" applyFill="1" applyBorder="1" applyAlignment="1">
      <alignment horizontal="center" vertical="top"/>
    </xf>
    <xf numFmtId="0" fontId="0" fillId="0" borderId="84" xfId="0" applyFont="1" applyFill="1" applyBorder="1" applyAlignment="1">
      <alignment horizontal="center" vertical="center"/>
    </xf>
    <xf numFmtId="0" fontId="0" fillId="0" borderId="17" xfId="0" applyFont="1" applyFill="1" applyBorder="1" applyAlignment="1">
      <alignment horizontal="center" vertical="center"/>
    </xf>
    <xf numFmtId="176" fontId="0" fillId="0" borderId="18" xfId="0" applyNumberFormat="1" applyFont="1" applyFill="1" applyBorder="1" applyAlignment="1">
      <alignment horizontal="right" vertical="top"/>
    </xf>
    <xf numFmtId="176" fontId="0" fillId="0" borderId="16" xfId="0" applyNumberFormat="1" applyFont="1" applyFill="1" applyBorder="1" applyAlignment="1">
      <alignment horizontal="right" vertical="top"/>
    </xf>
    <xf numFmtId="176" fontId="0" fillId="0" borderId="17" xfId="0" applyNumberFormat="1" applyFont="1" applyFill="1" applyBorder="1" applyAlignment="1">
      <alignment horizontal="right" vertical="top"/>
    </xf>
    <xf numFmtId="0" fontId="0" fillId="0" borderId="96"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13" fillId="33" borderId="65"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0" fillId="0" borderId="53" xfId="0" applyFont="1" applyFill="1" applyBorder="1" applyAlignment="1">
      <alignment horizontal="left" wrapText="1"/>
    </xf>
    <xf numFmtId="0" fontId="13" fillId="33" borderId="36" xfId="0" applyFont="1" applyFill="1" applyBorder="1" applyAlignment="1">
      <alignment horizontal="center" wrapText="1"/>
    </xf>
    <xf numFmtId="0" fontId="13" fillId="33" borderId="16" xfId="0" applyFont="1" applyFill="1" applyBorder="1" applyAlignment="1">
      <alignment horizontal="center" wrapText="1"/>
    </xf>
    <xf numFmtId="0" fontId="13" fillId="33" borderId="57" xfId="0" applyFont="1" applyFill="1" applyBorder="1" applyAlignment="1">
      <alignment horizontal="center" wrapText="1"/>
    </xf>
    <xf numFmtId="0" fontId="0" fillId="0" borderId="46" xfId="0" applyFont="1" applyFill="1" applyBorder="1" applyAlignment="1">
      <alignment horizontal="center" wrapText="1"/>
    </xf>
    <xf numFmtId="0" fontId="0" fillId="0" borderId="47" xfId="0" applyFont="1" applyFill="1" applyBorder="1" applyAlignment="1">
      <alignment horizontal="center" wrapText="1"/>
    </xf>
    <xf numFmtId="0" fontId="0" fillId="0" borderId="52" xfId="0" applyFont="1" applyFill="1" applyBorder="1" applyAlignment="1">
      <alignment horizontal="center" wrapText="1"/>
    </xf>
    <xf numFmtId="0" fontId="15" fillId="33" borderId="85" xfId="0" applyFont="1" applyFill="1" applyBorder="1" applyAlignment="1">
      <alignment horizontal="center" vertical="center" textRotation="255"/>
    </xf>
    <xf numFmtId="0" fontId="15" fillId="33" borderId="53"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6"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8" xfId="0" applyFont="1" applyFill="1" applyBorder="1" applyAlignment="1">
      <alignment horizontal="center" wrapText="1"/>
    </xf>
    <xf numFmtId="0" fontId="13" fillId="0" borderId="3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36" borderId="86" xfId="0" applyFont="1" applyFill="1" applyBorder="1" applyAlignment="1">
      <alignment horizontal="center" vertical="center" wrapText="1"/>
    </xf>
    <xf numFmtId="0" fontId="13" fillId="36" borderId="66" xfId="0" applyFont="1" applyFill="1" applyBorder="1" applyAlignment="1">
      <alignment horizontal="center" vertical="center" wrapText="1"/>
    </xf>
    <xf numFmtId="0" fontId="13" fillId="36" borderId="6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3" fillId="33" borderId="8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31" xfId="0" applyFont="1" applyFill="1" applyBorder="1" applyAlignment="1">
      <alignment horizontal="center" vertical="center" wrapText="1"/>
    </xf>
    <xf numFmtId="0" fontId="0" fillId="0" borderId="34"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59" xfId="0" applyFont="1" applyFill="1" applyBorder="1" applyAlignment="1">
      <alignment horizontal="center" vertical="center"/>
    </xf>
    <xf numFmtId="0" fontId="0" fillId="0" borderId="62"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6" fillId="0" borderId="40"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13" fillId="33" borderId="114" xfId="0" applyFont="1" applyFill="1" applyBorder="1" applyAlignment="1">
      <alignment horizontal="center" vertical="center" textRotation="255"/>
    </xf>
    <xf numFmtId="0" fontId="13" fillId="33" borderId="115" xfId="0" applyFont="1" applyFill="1" applyBorder="1" applyAlignment="1">
      <alignment horizontal="center" vertical="center" textRotation="255"/>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52" xfId="0" applyFont="1" applyBorder="1" applyAlignment="1">
      <alignment vertical="center"/>
    </xf>
    <xf numFmtId="0" fontId="0" fillId="0" borderId="116" xfId="0" applyFont="1" applyFill="1" applyBorder="1" applyAlignment="1">
      <alignment vertical="top" wrapText="1"/>
    </xf>
    <xf numFmtId="0" fontId="13" fillId="0" borderId="117" xfId="0" applyFont="1" applyFill="1" applyBorder="1" applyAlignment="1">
      <alignment vertical="top" wrapText="1"/>
    </xf>
    <xf numFmtId="0" fontId="13" fillId="0" borderId="118"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8" xfId="0" applyFont="1" applyFill="1" applyBorder="1" applyAlignment="1">
      <alignment vertical="top" wrapText="1"/>
    </xf>
    <xf numFmtId="0" fontId="0" fillId="0" borderId="84" xfId="0" applyFont="1" applyFill="1" applyBorder="1" applyAlignment="1">
      <alignment vertical="center" textRotation="255"/>
    </xf>
    <xf numFmtId="0" fontId="0" fillId="0" borderId="16" xfId="0" applyFont="1" applyBorder="1" applyAlignment="1">
      <alignment vertical="center"/>
    </xf>
    <xf numFmtId="0" fontId="0" fillId="0" borderId="119" xfId="0" applyFont="1" applyBorder="1" applyAlignment="1">
      <alignment vertical="center"/>
    </xf>
    <xf numFmtId="0" fontId="0" fillId="0" borderId="120" xfId="0" applyFont="1" applyFill="1" applyBorder="1" applyAlignment="1">
      <alignment vertical="center" wrapText="1"/>
    </xf>
    <xf numFmtId="0" fontId="0" fillId="0" borderId="57" xfId="0" applyFont="1" applyBorder="1" applyAlignment="1">
      <alignment vertical="center" wrapText="1"/>
    </xf>
    <xf numFmtId="0" fontId="13" fillId="33" borderId="84"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114" xfId="0" applyFont="1" applyFill="1" applyBorder="1" applyAlignment="1">
      <alignment vertical="center" wrapText="1"/>
    </xf>
    <xf numFmtId="0" fontId="13" fillId="36" borderId="78" xfId="0" applyFont="1" applyFill="1" applyBorder="1" applyAlignment="1">
      <alignment horizontal="center" vertical="center"/>
    </xf>
    <xf numFmtId="0" fontId="13" fillId="36" borderId="79" xfId="0" applyFont="1" applyFill="1" applyBorder="1" applyAlignment="1">
      <alignment horizontal="center" vertical="center"/>
    </xf>
    <xf numFmtId="0" fontId="13" fillId="36" borderId="83" xfId="0" applyFont="1" applyFill="1" applyBorder="1" applyAlignment="1">
      <alignment horizontal="center" vertical="center"/>
    </xf>
    <xf numFmtId="0" fontId="13" fillId="0" borderId="114" xfId="0" applyFont="1" applyFill="1" applyBorder="1" applyAlignment="1">
      <alignment vertical="center" textRotation="255"/>
    </xf>
    <xf numFmtId="0" fontId="0" fillId="0" borderId="47" xfId="0" applyFont="1" applyBorder="1" applyAlignment="1">
      <alignment vertical="center" textRotation="255"/>
    </xf>
    <xf numFmtId="0" fontId="0" fillId="0" borderId="52" xfId="0" applyFont="1" applyBorder="1" applyAlignment="1">
      <alignment vertical="center" textRotation="255"/>
    </xf>
    <xf numFmtId="0" fontId="13" fillId="33" borderId="12"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176" fontId="0" fillId="0" borderId="34"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0" fontId="11" fillId="0" borderId="121" xfId="0" applyFont="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189" fontId="0" fillId="0" borderId="18" xfId="0" applyNumberFormat="1" applyFont="1" applyBorder="1" applyAlignment="1">
      <alignment horizontal="center" vertical="center"/>
    </xf>
    <xf numFmtId="189" fontId="0" fillId="0" borderId="16" xfId="0" applyNumberFormat="1" applyFont="1" applyBorder="1" applyAlignment="1">
      <alignment horizontal="center" vertical="center"/>
    </xf>
    <xf numFmtId="189" fontId="0" fillId="0" borderId="17" xfId="0" applyNumberFormat="1" applyFont="1" applyBorder="1" applyAlignment="1">
      <alignment horizontal="center" vertical="center"/>
    </xf>
    <xf numFmtId="176" fontId="20" fillId="0" borderId="100" xfId="63" applyNumberFormat="1" applyFont="1" applyFill="1" applyBorder="1" applyAlignment="1">
      <alignment horizontal="center" vertical="center" wrapText="1"/>
      <protection/>
    </xf>
    <xf numFmtId="0" fontId="0" fillId="0" borderId="121" xfId="0" applyFont="1" applyBorder="1" applyAlignment="1">
      <alignment horizontal="center" vertical="center" wrapText="1"/>
    </xf>
    <xf numFmtId="0" fontId="13" fillId="33" borderId="7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0" borderId="18" xfId="0" applyFont="1" applyBorder="1" applyAlignment="1">
      <alignment vertical="center"/>
    </xf>
    <xf numFmtId="0" fontId="0" fillId="0" borderId="17"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20" fillId="0" borderId="18" xfId="0" applyFont="1" applyFill="1" applyBorder="1" applyAlignment="1">
      <alignment vertical="center" wrapText="1"/>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0" borderId="17"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34" borderId="18"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8"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vertical="center"/>
    </xf>
    <xf numFmtId="0" fontId="0" fillId="33" borderId="17" xfId="0" applyFill="1" applyBorder="1" applyAlignment="1">
      <alignment vertical="center"/>
    </xf>
    <xf numFmtId="0" fontId="0" fillId="0" borderId="1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89" fontId="0" fillId="0" borderId="18" xfId="0" applyNumberFormat="1" applyBorder="1" applyAlignment="1">
      <alignment vertical="center"/>
    </xf>
    <xf numFmtId="189" fontId="0" fillId="0" borderId="16" xfId="0" applyNumberFormat="1" applyBorder="1" applyAlignment="1">
      <alignment vertical="center"/>
    </xf>
    <xf numFmtId="189" fontId="0" fillId="0" borderId="17" xfId="0" applyNumberFormat="1" applyBorder="1" applyAlignment="1">
      <alignment vertical="center"/>
    </xf>
    <xf numFmtId="189" fontId="0" fillId="0" borderId="37" xfId="0" applyNumberFormat="1" applyBorder="1" applyAlignment="1">
      <alignment vertical="center"/>
    </xf>
    <xf numFmtId="189" fontId="0" fillId="0" borderId="38" xfId="0" applyNumberFormat="1" applyBorder="1" applyAlignment="1">
      <alignment vertical="center"/>
    </xf>
    <xf numFmtId="189" fontId="0" fillId="0" borderId="39" xfId="0" applyNumberFormat="1" applyBorder="1" applyAlignment="1">
      <alignment vertical="center"/>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47" xfId="0" applyNumberFormat="1" applyBorder="1" applyAlignment="1">
      <alignment horizontal="right" vertical="center"/>
    </xf>
    <xf numFmtId="176" fontId="0" fillId="0" borderId="56" xfId="0" applyNumberFormat="1" applyBorder="1" applyAlignment="1">
      <alignment horizontal="right" vertical="center"/>
    </xf>
    <xf numFmtId="176" fontId="0" fillId="0" borderId="52" xfId="0" applyNumberFormat="1" applyBorder="1" applyAlignment="1">
      <alignment horizontal="righ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5" xfId="0" applyNumberFormat="1" applyBorder="1" applyAlignment="1">
      <alignment horizontal="right" vertical="center"/>
    </xf>
    <xf numFmtId="176" fontId="0" fillId="0" borderId="55" xfId="0" applyNumberFormat="1" applyBorder="1" applyAlignment="1">
      <alignment horizontal="right" vertical="center"/>
    </xf>
    <xf numFmtId="176" fontId="0" fillId="0" borderId="42" xfId="0" applyNumberFormat="1" applyBorder="1" applyAlignment="1">
      <alignment horizontal="right" vertical="center"/>
    </xf>
    <xf numFmtId="0" fontId="0" fillId="0" borderId="31" xfId="0"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176" fontId="0" fillId="0" borderId="34"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43" xfId="0" applyNumberFormat="1" applyBorder="1" applyAlignment="1">
      <alignment horizontal="right" vertical="center"/>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0" borderId="58" xfId="0" applyFill="1" applyBorder="1" applyAlignment="1">
      <alignment horizontal="center" vertical="center"/>
    </xf>
    <xf numFmtId="0" fontId="0" fillId="0" borderId="16" xfId="0" applyFont="1" applyBorder="1" applyAlignment="1">
      <alignment horizontal="center" vertical="center"/>
    </xf>
    <xf numFmtId="0" fontId="0" fillId="0" borderId="57"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76" fontId="0" fillId="0" borderId="18" xfId="0" applyNumberFormat="1" applyBorder="1" applyAlignment="1">
      <alignment horizontal="right" vertical="center"/>
    </xf>
    <xf numFmtId="176" fontId="0" fillId="0" borderId="16" xfId="0" applyNumberFormat="1" applyBorder="1" applyAlignment="1">
      <alignment horizontal="right" vertical="center"/>
    </xf>
    <xf numFmtId="176" fontId="0" fillId="0" borderId="57"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40" xfId="0" applyBorder="1" applyAlignment="1">
      <alignment horizontal="center" vertical="center" wrapText="1"/>
    </xf>
    <xf numFmtId="0" fontId="0" fillId="0" borderId="40" xfId="0" applyBorder="1" applyAlignment="1">
      <alignment horizontal="left" vertical="center" wrapText="1"/>
    </xf>
    <xf numFmtId="0" fontId="0" fillId="0" borderId="44" xfId="0" applyBorder="1" applyAlignment="1">
      <alignment horizontal="center" vertical="center" wrapText="1"/>
    </xf>
    <xf numFmtId="176" fontId="0" fillId="0" borderId="35" xfId="0" applyNumberFormat="1" applyBorder="1" applyAlignment="1">
      <alignment horizontal="right" vertical="center"/>
    </xf>
    <xf numFmtId="176" fontId="0" fillId="0" borderId="17" xfId="0" applyNumberFormat="1" applyBorder="1" applyAlignment="1">
      <alignment horizontal="righ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176" fontId="0" fillId="0" borderId="27"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53"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54" xfId="0" applyNumberFormat="1" applyBorder="1" applyAlignment="1">
      <alignment horizontal="center" vertical="center"/>
    </xf>
    <xf numFmtId="0" fontId="0" fillId="0" borderId="65" xfId="0"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0" xfId="0" applyFill="1" applyBorder="1" applyAlignment="1">
      <alignment horizontal="center" vertical="center"/>
    </xf>
    <xf numFmtId="0" fontId="0" fillId="0" borderId="79" xfId="0" applyFont="1" applyBorder="1" applyAlignment="1">
      <alignment horizontal="center" vertical="center"/>
    </xf>
    <xf numFmtId="0" fontId="0" fillId="0" borderId="83"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176" fontId="0" fillId="0" borderId="2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53" xfId="0" applyNumberFormat="1" applyBorder="1" applyAlignment="1">
      <alignment horizontal="right" vertical="center"/>
    </xf>
    <xf numFmtId="0" fontId="0" fillId="0" borderId="34" xfId="0" applyBorder="1" applyAlignment="1">
      <alignment horizontal="left" vertical="center" wrapText="1"/>
    </xf>
    <xf numFmtId="0" fontId="0" fillId="0" borderId="82" xfId="0" applyFont="1" applyBorder="1" applyAlignment="1">
      <alignment horizontal="center" vertical="center"/>
    </xf>
    <xf numFmtId="0" fontId="0" fillId="0" borderId="47" xfId="0" applyBorder="1" applyAlignment="1">
      <alignment vertical="center" textRotation="255"/>
    </xf>
    <xf numFmtId="0" fontId="0" fillId="0" borderId="52" xfId="0" applyBorder="1" applyAlignment="1">
      <alignment vertical="center" textRotation="255"/>
    </xf>
    <xf numFmtId="0" fontId="13" fillId="0" borderId="84" xfId="0" applyFont="1" applyFill="1" applyBorder="1" applyAlignment="1">
      <alignment vertical="center" textRotation="255"/>
    </xf>
    <xf numFmtId="0" fontId="0" fillId="0" borderId="119" xfId="0" applyBorder="1" applyAlignment="1">
      <alignment vertical="center"/>
    </xf>
    <xf numFmtId="0" fontId="13" fillId="0" borderId="120" xfId="0" applyFont="1" applyFill="1" applyBorder="1" applyAlignment="1">
      <alignment vertical="center" wrapText="1"/>
    </xf>
    <xf numFmtId="0" fontId="0" fillId="0" borderId="57" xfId="0" applyBorder="1" applyAlignment="1">
      <alignment vertical="center" wrapText="1"/>
    </xf>
    <xf numFmtId="0" fontId="0" fillId="0" borderId="44" xfId="0" applyFill="1" applyBorder="1" applyAlignment="1">
      <alignment horizontal="center" vertical="center"/>
    </xf>
    <xf numFmtId="0" fontId="0" fillId="0" borderId="59" xfId="0" applyFill="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46" xfId="0" applyFill="1" applyBorder="1" applyAlignment="1">
      <alignment vertical="center"/>
    </xf>
    <xf numFmtId="0" fontId="0" fillId="0" borderId="47" xfId="0" applyBorder="1" applyAlignment="1">
      <alignment vertical="center"/>
    </xf>
    <xf numFmtId="0" fontId="0" fillId="0" borderId="52" xfId="0" applyBorder="1" applyAlignment="1">
      <alignment vertical="center"/>
    </xf>
    <xf numFmtId="0" fontId="0" fillId="0" borderId="31" xfId="0"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1"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100" xfId="0" applyFont="1" applyFill="1" applyBorder="1" applyAlignment="1">
      <alignment horizontal="center" vertical="top"/>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0" fillId="0" borderId="53" xfId="0" applyFont="1" applyFill="1" applyBorder="1" applyAlignment="1">
      <alignment horizontal="left" wrapText="1"/>
    </xf>
    <xf numFmtId="0" fontId="0" fillId="0" borderId="46" xfId="0" applyFont="1" applyFill="1" applyBorder="1" applyAlignment="1">
      <alignment horizontal="center" wrapText="1"/>
    </xf>
    <xf numFmtId="0" fontId="0" fillId="0" borderId="47" xfId="0" applyFont="1" applyFill="1" applyBorder="1" applyAlignment="1">
      <alignment horizontal="center" wrapText="1"/>
    </xf>
    <xf numFmtId="0" fontId="0" fillId="0" borderId="52" xfId="0" applyFont="1" applyFill="1" applyBorder="1" applyAlignment="1">
      <alignment horizontal="center" wrapText="1"/>
    </xf>
    <xf numFmtId="0" fontId="0" fillId="0" borderId="109"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91" xfId="0" applyFont="1" applyFill="1" applyBorder="1" applyAlignment="1">
      <alignment horizontal="center" vertical="top"/>
    </xf>
    <xf numFmtId="0" fontId="0" fillId="0" borderId="27" xfId="0" applyFont="1" applyFill="1" applyBorder="1" applyAlignment="1">
      <alignment horizontal="center" vertical="top"/>
    </xf>
    <xf numFmtId="0" fontId="0" fillId="0" borderId="22" xfId="0" applyFont="1" applyFill="1" applyBorder="1" applyAlignment="1">
      <alignment horizontal="center" vertical="top"/>
    </xf>
    <xf numFmtId="0" fontId="0" fillId="0" borderId="53" xfId="0" applyFont="1" applyFill="1" applyBorder="1" applyAlignment="1">
      <alignment horizontal="center" vertical="top"/>
    </xf>
    <xf numFmtId="0" fontId="0" fillId="0" borderId="27" xfId="0" applyFont="1" applyBorder="1" applyAlignment="1">
      <alignment horizontal="center" vertical="center"/>
    </xf>
    <xf numFmtId="0" fontId="0" fillId="0" borderId="53" xfId="0" applyFont="1" applyBorder="1" applyAlignment="1">
      <alignment horizontal="center" vertical="center"/>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2" xfId="0" applyBorder="1" applyAlignment="1">
      <alignment vertical="center"/>
    </xf>
    <xf numFmtId="0" fontId="0" fillId="0" borderId="53" xfId="0" applyBorder="1" applyAlignment="1">
      <alignment vertical="center"/>
    </xf>
    <xf numFmtId="0" fontId="0" fillId="0" borderId="21" xfId="0"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27"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2" xfId="0" applyFont="1" applyBorder="1" applyAlignment="1">
      <alignment horizontal="center" vertical="center"/>
    </xf>
    <xf numFmtId="0" fontId="0" fillId="0" borderId="92" xfId="0"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8"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100"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21" xfId="0"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0" borderId="100" xfId="0" applyBorder="1" applyAlignment="1">
      <alignment horizontal="center" vertical="center" shrinkToFit="1"/>
    </xf>
    <xf numFmtId="0" fontId="0" fillId="0" borderId="100" xfId="0" applyFont="1" applyBorder="1" applyAlignment="1">
      <alignment horizontal="center" vertical="center" shrinkToFit="1"/>
    </xf>
    <xf numFmtId="0" fontId="0" fillId="0" borderId="100" xfId="0" applyBorder="1" applyAlignment="1">
      <alignment horizontal="center" vertical="center"/>
    </xf>
    <xf numFmtId="0" fontId="0" fillId="0" borderId="100" xfId="0" applyFont="1" applyBorder="1" applyAlignment="1">
      <alignment horizontal="center" vertical="center"/>
    </xf>
    <xf numFmtId="0" fontId="0" fillId="0" borderId="106" xfId="0" applyFont="1" applyBorder="1" applyAlignment="1">
      <alignment horizontal="center" vertical="center"/>
    </xf>
    <xf numFmtId="9" fontId="0" fillId="0" borderId="100" xfId="0" applyNumberFormat="1" applyFont="1" applyFill="1" applyBorder="1" applyAlignment="1">
      <alignment horizontal="center" vertical="center"/>
    </xf>
    <xf numFmtId="9" fontId="0" fillId="0" borderId="100" xfId="42"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93" xfId="0"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0" borderId="91" xfId="0" applyFont="1" applyFill="1" applyBorder="1" applyAlignment="1">
      <alignment horizontal="center" vertical="center"/>
    </xf>
    <xf numFmtId="176" fontId="0" fillId="34" borderId="92" xfId="0" applyNumberFormat="1" applyFont="1" applyFill="1" applyBorder="1" applyAlignment="1">
      <alignment horizontal="center" vertical="center"/>
    </xf>
    <xf numFmtId="176" fontId="0" fillId="34" borderId="93" xfId="0" applyNumberFormat="1" applyFill="1" applyBorder="1" applyAlignment="1">
      <alignment horizontal="center" vertical="center"/>
    </xf>
    <xf numFmtId="176" fontId="0" fillId="34" borderId="93" xfId="0" applyNumberFormat="1" applyFont="1" applyFill="1" applyBorder="1" applyAlignment="1">
      <alignment horizontal="center" vertical="center"/>
    </xf>
    <xf numFmtId="0" fontId="0" fillId="0" borderId="36"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0" fillId="0" borderId="21" xfId="64" applyFont="1" applyFill="1" applyBorder="1" applyAlignment="1" applyProtection="1">
      <alignment horizontal="left" vertical="center" wrapText="1" shrinkToFit="1"/>
      <protection/>
    </xf>
    <xf numFmtId="0" fontId="0" fillId="0" borderId="22" xfId="64" applyFont="1" applyFill="1" applyBorder="1" applyAlignment="1" applyProtection="1">
      <alignment horizontal="left" vertical="center" wrapText="1" shrinkToFit="1"/>
      <protection/>
    </xf>
    <xf numFmtId="0" fontId="0" fillId="0" borderId="65" xfId="64" applyFont="1" applyFill="1" applyBorder="1" applyAlignment="1" applyProtection="1">
      <alignment horizontal="left" vertical="center" wrapText="1" shrinkToFit="1"/>
      <protection/>
    </xf>
    <xf numFmtId="0" fontId="0" fillId="0" borderId="66" xfId="64" applyFont="1" applyFill="1" applyBorder="1" applyAlignment="1" applyProtection="1">
      <alignment horizontal="left" vertical="center" wrapText="1" shrinkToFit="1"/>
      <protection/>
    </xf>
    <xf numFmtId="0" fontId="0" fillId="0" borderId="22" xfId="61" applyFont="1" applyFill="1" applyBorder="1" applyAlignment="1">
      <alignment horizontal="left" vertical="center" shrinkToFit="1"/>
      <protection/>
    </xf>
    <xf numFmtId="0" fontId="0" fillId="0" borderId="22"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66"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left" vertical="center" wrapText="1" shrinkToFit="1"/>
    </xf>
    <xf numFmtId="0" fontId="13" fillId="0" borderId="10" xfId="0" applyFont="1" applyBorder="1" applyAlignment="1" quotePrefix="1">
      <alignment horizontal="center" vertical="center"/>
    </xf>
    <xf numFmtId="0" fontId="13" fillId="0" borderId="10" xfId="0" applyFont="1" applyBorder="1" applyAlignment="1">
      <alignment horizontal="center" vertical="center"/>
    </xf>
    <xf numFmtId="0" fontId="0" fillId="0" borderId="20" xfId="0" applyBorder="1" applyAlignment="1">
      <alignment vertical="center"/>
    </xf>
    <xf numFmtId="0" fontId="0" fillId="0" borderId="77" xfId="0" applyBorder="1" applyAlignment="1">
      <alignment vertical="center"/>
    </xf>
    <xf numFmtId="0" fontId="0" fillId="0" borderId="79" xfId="0" applyBorder="1" applyAlignment="1">
      <alignment horizontal="center" vertical="center"/>
    </xf>
    <xf numFmtId="0" fontId="0" fillId="0" borderId="83" xfId="0" applyBorder="1" applyAlignment="1">
      <alignment horizontal="center" vertical="center"/>
    </xf>
    <xf numFmtId="0" fontId="0" fillId="34" borderId="9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H20提案案件一覧"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69</xdr:row>
      <xdr:rowOff>209550</xdr:rowOff>
    </xdr:from>
    <xdr:to>
      <xdr:col>19</xdr:col>
      <xdr:colOff>0</xdr:colOff>
      <xdr:row>69</xdr:row>
      <xdr:rowOff>800100</xdr:rowOff>
    </xdr:to>
    <xdr:sp>
      <xdr:nvSpPr>
        <xdr:cNvPr id="1" name="正方形/長方形 68"/>
        <xdr:cNvSpPr>
          <a:spLocks/>
        </xdr:cNvSpPr>
      </xdr:nvSpPr>
      <xdr:spPr>
        <a:xfrm>
          <a:off x="1562100" y="28155900"/>
          <a:ext cx="1838325"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７７９百万円</a:t>
          </a:r>
        </a:p>
      </xdr:txBody>
    </xdr:sp>
    <xdr:clientData/>
  </xdr:twoCellAnchor>
  <xdr:twoCellAnchor>
    <xdr:from>
      <xdr:col>8</xdr:col>
      <xdr:colOff>152400</xdr:colOff>
      <xdr:row>69</xdr:row>
      <xdr:rowOff>819150</xdr:rowOff>
    </xdr:from>
    <xdr:to>
      <xdr:col>49</xdr:col>
      <xdr:colOff>76200</xdr:colOff>
      <xdr:row>69</xdr:row>
      <xdr:rowOff>2066925</xdr:rowOff>
    </xdr:to>
    <xdr:sp>
      <xdr:nvSpPr>
        <xdr:cNvPr id="2" name="大かっこ 69"/>
        <xdr:cNvSpPr>
          <a:spLocks/>
        </xdr:cNvSpPr>
      </xdr:nvSpPr>
      <xdr:spPr>
        <a:xfrm>
          <a:off x="1581150" y="28765500"/>
          <a:ext cx="7848600"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京都メカニズムを利用した途上国等における公害対策等と温暖化対策のコベネフィット実現支援等事業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・京都メカニズムを利用した公害対策と温暖化対策のｺﾍﾞﾈﾌｨｯﾄ実現支援等事業調査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・アジア新エネ・省エネプログラムＣＤＭ事業調査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・京都メカニズム相談支援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・京都メカニズムを利用した公害対策と温暖化対策のｺﾍﾞﾈﾌｨｯﾄ実現等に関する途上国等人材育成支援</a:t>
          </a:r>
          <a:r>
            <a:rPr lang="en-US" cap="none" sz="1100" b="0" i="0" u="none" baseline="0">
              <a:solidFill>
                <a:srgbClr val="000000"/>
              </a:solidFill>
            </a:rPr>
            <a:t>
</a:t>
          </a:r>
        </a:p>
      </xdr:txBody>
    </xdr:sp>
    <xdr:clientData/>
  </xdr:twoCellAnchor>
  <xdr:twoCellAnchor>
    <xdr:from>
      <xdr:col>8</xdr:col>
      <xdr:colOff>38100</xdr:colOff>
      <xdr:row>69</xdr:row>
      <xdr:rowOff>3152775</xdr:rowOff>
    </xdr:from>
    <xdr:to>
      <xdr:col>17</xdr:col>
      <xdr:colOff>123825</xdr:colOff>
      <xdr:row>69</xdr:row>
      <xdr:rowOff>3962400</xdr:rowOff>
    </xdr:to>
    <xdr:sp>
      <xdr:nvSpPr>
        <xdr:cNvPr id="3" name="正方形/長方形 71"/>
        <xdr:cNvSpPr>
          <a:spLocks/>
        </xdr:cNvSpPr>
      </xdr:nvSpPr>
      <xdr:spPr>
        <a:xfrm>
          <a:off x="1466850" y="31099125"/>
          <a:ext cx="17145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（財）地球環境センター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３２３百万円</a:t>
          </a:r>
        </a:p>
      </xdr:txBody>
    </xdr:sp>
    <xdr:clientData/>
  </xdr:twoCellAnchor>
  <xdr:twoCellAnchor>
    <xdr:from>
      <xdr:col>8</xdr:col>
      <xdr:colOff>85725</xdr:colOff>
      <xdr:row>69</xdr:row>
      <xdr:rowOff>4171950</xdr:rowOff>
    </xdr:from>
    <xdr:to>
      <xdr:col>17</xdr:col>
      <xdr:colOff>28575</xdr:colOff>
      <xdr:row>70</xdr:row>
      <xdr:rowOff>2200275</xdr:rowOff>
    </xdr:to>
    <xdr:sp>
      <xdr:nvSpPr>
        <xdr:cNvPr id="4" name="大かっこ 72"/>
        <xdr:cNvSpPr>
          <a:spLocks/>
        </xdr:cNvSpPr>
      </xdr:nvSpPr>
      <xdr:spPr>
        <a:xfrm>
          <a:off x="1514475" y="32118300"/>
          <a:ext cx="1571625" cy="2924175"/>
        </a:xfrm>
        <a:prstGeom prst="bracketPair">
          <a:avLst>
            <a:gd name="adj" fmla="val -4530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・民間事業者から</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ﾌﾟﾛｼﾞｪｸﾄの実現可能性調査案件を公募し、ﾌﾟﾛｼﾞｪｸﾄ実施による環境汚染対策等効果について定量的評価を実施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事業調査ｼﾝﾎﾟｼﾞｳﾑ開催等による情報普及活動の実施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18</xdr:col>
      <xdr:colOff>152400</xdr:colOff>
      <xdr:row>69</xdr:row>
      <xdr:rowOff>3152775</xdr:rowOff>
    </xdr:from>
    <xdr:to>
      <xdr:col>28</xdr:col>
      <xdr:colOff>152400</xdr:colOff>
      <xdr:row>69</xdr:row>
      <xdr:rowOff>3943350</xdr:rowOff>
    </xdr:to>
    <xdr:sp>
      <xdr:nvSpPr>
        <xdr:cNvPr id="5" name="正方形/長方形 74"/>
        <xdr:cNvSpPr>
          <a:spLocks/>
        </xdr:cNvSpPr>
      </xdr:nvSpPr>
      <xdr:spPr>
        <a:xfrm>
          <a:off x="3381375" y="31099125"/>
          <a:ext cx="182880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２７６百万円</a:t>
          </a:r>
        </a:p>
      </xdr:txBody>
    </xdr:sp>
    <xdr:clientData/>
  </xdr:twoCellAnchor>
  <xdr:twoCellAnchor>
    <xdr:from>
      <xdr:col>19</xdr:col>
      <xdr:colOff>47625</xdr:colOff>
      <xdr:row>69</xdr:row>
      <xdr:rowOff>4191000</xdr:rowOff>
    </xdr:from>
    <xdr:to>
      <xdr:col>28</xdr:col>
      <xdr:colOff>76200</xdr:colOff>
      <xdr:row>70</xdr:row>
      <xdr:rowOff>2162175</xdr:rowOff>
    </xdr:to>
    <xdr:sp>
      <xdr:nvSpPr>
        <xdr:cNvPr id="6" name="大かっこ 75"/>
        <xdr:cNvSpPr>
          <a:spLocks/>
        </xdr:cNvSpPr>
      </xdr:nvSpPr>
      <xdr:spPr>
        <a:xfrm>
          <a:off x="3448050" y="32137350"/>
          <a:ext cx="1685925" cy="2867025"/>
        </a:xfrm>
        <a:prstGeom prst="bracketPair">
          <a:avLst>
            <a:gd name="adj" fmla="val -4596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複数のＣＤＭ／ＪＩのホスト国において、政府関係者や地元の事業者等を対象として、ＣＤＭ／ＪＩの実施に不可欠なホスト国の政府承認、プロジェクト計画書作成の手順等についてシンポジウム等を開催</a:t>
          </a:r>
          <a:r>
            <a:rPr lang="en-US" cap="none" sz="1100" b="0" i="0" u="none" baseline="0">
              <a:solidFill>
                <a:srgbClr val="000000"/>
              </a:solidFill>
              <a:latin typeface="ＭＳ Ｐゴシック"/>
              <a:ea typeface="ＭＳ Ｐゴシック"/>
              <a:cs typeface="ＭＳ Ｐゴシック"/>
            </a:rPr>
            <a:t>するなど</a:t>
          </a:r>
          <a:r>
            <a:rPr lang="en-US" cap="none" sz="1100" b="0" i="0" u="none" baseline="0">
              <a:solidFill>
                <a:srgbClr val="000000"/>
              </a:solidFill>
              <a:latin typeface="ＭＳ Ｐゴシック"/>
              <a:ea typeface="ＭＳ Ｐゴシック"/>
              <a:cs typeface="ＭＳ Ｐゴシック"/>
            </a:rPr>
            <a:t>、ホスト国における各国中央政府、地方政府、業界団体、事業者及び研究機関の人材育成を行う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29</xdr:col>
      <xdr:colOff>142875</xdr:colOff>
      <xdr:row>69</xdr:row>
      <xdr:rowOff>3133725</xdr:rowOff>
    </xdr:from>
    <xdr:to>
      <xdr:col>39</xdr:col>
      <xdr:colOff>152400</xdr:colOff>
      <xdr:row>69</xdr:row>
      <xdr:rowOff>3962400</xdr:rowOff>
    </xdr:to>
    <xdr:sp>
      <xdr:nvSpPr>
        <xdr:cNvPr id="7" name="正方形/長方形 77"/>
        <xdr:cNvSpPr>
          <a:spLocks/>
        </xdr:cNvSpPr>
      </xdr:nvSpPr>
      <xdr:spPr>
        <a:xfrm>
          <a:off x="5372100" y="31080075"/>
          <a:ext cx="19335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30</xdr:col>
      <xdr:colOff>0</xdr:colOff>
      <xdr:row>69</xdr:row>
      <xdr:rowOff>4152900</xdr:rowOff>
    </xdr:from>
    <xdr:to>
      <xdr:col>39</xdr:col>
      <xdr:colOff>66675</xdr:colOff>
      <xdr:row>70</xdr:row>
      <xdr:rowOff>2095500</xdr:rowOff>
    </xdr:to>
    <xdr:sp>
      <xdr:nvSpPr>
        <xdr:cNvPr id="8" name="大かっこ 78"/>
        <xdr:cNvSpPr>
          <a:spLocks/>
        </xdr:cNvSpPr>
      </xdr:nvSpPr>
      <xdr:spPr>
        <a:xfrm>
          <a:off x="5400675" y="32099250"/>
          <a:ext cx="1819275" cy="2838450"/>
        </a:xfrm>
        <a:prstGeom prst="bracketPair">
          <a:avLst>
            <a:gd name="adj" fmla="val -4325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による京都メカニズムの更なる活用に向けて、国際機関、ホスト国、国際交渉に関する情報を収集し、民間事業者の情報ニーズに応える他、ホスト国関係者と国内事業者が参加する支援セミナーの開催や事業者向け相談対応、インタビュー等による国内事業者を対象とした事業実態・ニーズ調査を実施。</a:t>
          </a:r>
        </a:p>
      </xdr:txBody>
    </xdr:sp>
    <xdr:clientData/>
  </xdr:twoCellAnchor>
  <xdr:twoCellAnchor>
    <xdr:from>
      <xdr:col>12</xdr:col>
      <xdr:colOff>142875</xdr:colOff>
      <xdr:row>70</xdr:row>
      <xdr:rowOff>2286000</xdr:rowOff>
    </xdr:from>
    <xdr:to>
      <xdr:col>12</xdr:col>
      <xdr:colOff>142875</xdr:colOff>
      <xdr:row>70</xdr:row>
      <xdr:rowOff>2886075</xdr:rowOff>
    </xdr:to>
    <xdr:sp>
      <xdr:nvSpPr>
        <xdr:cNvPr id="9" name="直線矢印コネクタ 79"/>
        <xdr:cNvSpPr>
          <a:spLocks/>
        </xdr:cNvSpPr>
      </xdr:nvSpPr>
      <xdr:spPr>
        <a:xfrm rot="5400000">
          <a:off x="2343150" y="351282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70</xdr:row>
      <xdr:rowOff>3371850</xdr:rowOff>
    </xdr:from>
    <xdr:to>
      <xdr:col>17</xdr:col>
      <xdr:colOff>19050</xdr:colOff>
      <xdr:row>70</xdr:row>
      <xdr:rowOff>4362450</xdr:rowOff>
    </xdr:to>
    <xdr:sp>
      <xdr:nvSpPr>
        <xdr:cNvPr id="10" name="正方形/長方形 81"/>
        <xdr:cNvSpPr>
          <a:spLocks/>
        </xdr:cNvSpPr>
      </xdr:nvSpPr>
      <xdr:spPr>
        <a:xfrm>
          <a:off x="1476375" y="36214050"/>
          <a:ext cx="1600200"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民間企業等（１９機関）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２６６百万円</a:t>
          </a:r>
        </a:p>
      </xdr:txBody>
    </xdr:sp>
    <xdr:clientData/>
  </xdr:twoCellAnchor>
  <xdr:twoCellAnchor>
    <xdr:from>
      <xdr:col>11</xdr:col>
      <xdr:colOff>142875</xdr:colOff>
      <xdr:row>69</xdr:row>
      <xdr:rowOff>2028825</xdr:rowOff>
    </xdr:from>
    <xdr:to>
      <xdr:col>50</xdr:col>
      <xdr:colOff>161925</xdr:colOff>
      <xdr:row>69</xdr:row>
      <xdr:rowOff>2752725</xdr:rowOff>
    </xdr:to>
    <xdr:grpSp>
      <xdr:nvGrpSpPr>
        <xdr:cNvPr id="11" name="グループ化 43"/>
        <xdr:cNvGrpSpPr>
          <a:grpSpLocks/>
        </xdr:cNvGrpSpPr>
      </xdr:nvGrpSpPr>
      <xdr:grpSpPr>
        <a:xfrm>
          <a:off x="2085975" y="29975175"/>
          <a:ext cx="7600950" cy="723900"/>
          <a:chOff x="2932906" y="16135350"/>
          <a:chExt cx="6709275" cy="743744"/>
        </a:xfrm>
        <a:solidFill>
          <a:srgbClr val="FFFFFF"/>
        </a:solidFill>
      </xdr:grpSpPr>
      <xdr:sp>
        <xdr:nvSpPr>
          <xdr:cNvPr id="12" name="直線矢印コネクタ 84"/>
          <xdr:cNvSpPr>
            <a:spLocks/>
          </xdr:cNvSpPr>
        </xdr:nvSpPr>
        <xdr:spPr>
          <a:xfrm rot="5400000">
            <a:off x="2562220" y="16507222"/>
            <a:ext cx="74305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85"/>
          <xdr:cNvSpPr>
            <a:spLocks/>
          </xdr:cNvSpPr>
        </xdr:nvSpPr>
        <xdr:spPr>
          <a:xfrm>
            <a:off x="2949679" y="16360518"/>
            <a:ext cx="6692502" cy="1952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86"/>
          <xdr:cNvSpPr>
            <a:spLocks/>
          </xdr:cNvSpPr>
        </xdr:nvSpPr>
        <xdr:spPr>
          <a:xfrm rot="5400000">
            <a:off x="476789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87"/>
          <xdr:cNvSpPr>
            <a:spLocks/>
          </xdr:cNvSpPr>
        </xdr:nvSpPr>
        <xdr:spPr>
          <a:xfrm rot="5400000">
            <a:off x="684441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142875</xdr:colOff>
      <xdr:row>70</xdr:row>
      <xdr:rowOff>3390900</xdr:rowOff>
    </xdr:from>
    <xdr:to>
      <xdr:col>27</xdr:col>
      <xdr:colOff>152400</xdr:colOff>
      <xdr:row>70</xdr:row>
      <xdr:rowOff>4343400</xdr:rowOff>
    </xdr:to>
    <xdr:sp>
      <xdr:nvSpPr>
        <xdr:cNvPr id="16" name="正方形/長方形 90"/>
        <xdr:cNvSpPr>
          <a:spLocks/>
        </xdr:cNvSpPr>
      </xdr:nvSpPr>
      <xdr:spPr>
        <a:xfrm>
          <a:off x="3371850" y="36233100"/>
          <a:ext cx="1628775"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Ｋ．民間企業等（２０機関）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19</xdr:col>
      <xdr:colOff>38100</xdr:colOff>
      <xdr:row>71</xdr:row>
      <xdr:rowOff>0</xdr:rowOff>
    </xdr:from>
    <xdr:to>
      <xdr:col>27</xdr:col>
      <xdr:colOff>152400</xdr:colOff>
      <xdr:row>71</xdr:row>
      <xdr:rowOff>1171575</xdr:rowOff>
    </xdr:to>
    <xdr:sp>
      <xdr:nvSpPr>
        <xdr:cNvPr id="17" name="大かっこ 92"/>
        <xdr:cNvSpPr>
          <a:spLocks/>
        </xdr:cNvSpPr>
      </xdr:nvSpPr>
      <xdr:spPr>
        <a:xfrm>
          <a:off x="3438525" y="37271325"/>
          <a:ext cx="1562100" cy="1171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に関する各国別人材等育成支援事業</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30</xdr:col>
      <xdr:colOff>47625</xdr:colOff>
      <xdr:row>71</xdr:row>
      <xdr:rowOff>0</xdr:rowOff>
    </xdr:from>
    <xdr:to>
      <xdr:col>39</xdr:col>
      <xdr:colOff>114300</xdr:colOff>
      <xdr:row>71</xdr:row>
      <xdr:rowOff>1133475</xdr:rowOff>
    </xdr:to>
    <xdr:sp>
      <xdr:nvSpPr>
        <xdr:cNvPr id="18" name="大かっこ 93"/>
        <xdr:cNvSpPr>
          <a:spLocks/>
        </xdr:cNvSpPr>
      </xdr:nvSpPr>
      <xdr:spPr>
        <a:xfrm>
          <a:off x="5448300" y="37271325"/>
          <a:ext cx="1819275" cy="1133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・京都メカニズムクレジット調査委託費（価格動向調査）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27</xdr:col>
      <xdr:colOff>104775</xdr:colOff>
      <xdr:row>70</xdr:row>
      <xdr:rowOff>2590800</xdr:rowOff>
    </xdr:from>
    <xdr:to>
      <xdr:col>27</xdr:col>
      <xdr:colOff>104775</xdr:colOff>
      <xdr:row>70</xdr:row>
      <xdr:rowOff>2609850</xdr:rowOff>
    </xdr:to>
    <xdr:sp>
      <xdr:nvSpPr>
        <xdr:cNvPr id="19" name="直線矢印コネクタ 94"/>
        <xdr:cNvSpPr>
          <a:spLocks/>
        </xdr:cNvSpPr>
      </xdr:nvSpPr>
      <xdr:spPr>
        <a:xfrm rot="5400000">
          <a:off x="4953000" y="35433000"/>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70</xdr:row>
      <xdr:rowOff>2609850</xdr:rowOff>
    </xdr:from>
    <xdr:to>
      <xdr:col>37</xdr:col>
      <xdr:colOff>66675</xdr:colOff>
      <xdr:row>70</xdr:row>
      <xdr:rowOff>2628900</xdr:rowOff>
    </xdr:to>
    <xdr:sp>
      <xdr:nvSpPr>
        <xdr:cNvPr id="20" name="直線矢印コネクタ 95"/>
        <xdr:cNvSpPr>
          <a:spLocks/>
        </xdr:cNvSpPr>
      </xdr:nvSpPr>
      <xdr:spPr>
        <a:xfrm rot="16200000" flipV="1">
          <a:off x="6819900" y="35452050"/>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69</xdr:row>
      <xdr:rowOff>3152775</xdr:rowOff>
    </xdr:from>
    <xdr:to>
      <xdr:col>50</xdr:col>
      <xdr:colOff>85725</xdr:colOff>
      <xdr:row>69</xdr:row>
      <xdr:rowOff>3943350</xdr:rowOff>
    </xdr:to>
    <xdr:sp>
      <xdr:nvSpPr>
        <xdr:cNvPr id="21" name="正方形/長方形 97"/>
        <xdr:cNvSpPr>
          <a:spLocks/>
        </xdr:cNvSpPr>
      </xdr:nvSpPr>
      <xdr:spPr>
        <a:xfrm>
          <a:off x="7458075" y="31099125"/>
          <a:ext cx="215265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Ｄ．パシフィックコンサルタンツ（株）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41</xdr:col>
      <xdr:colOff>0</xdr:colOff>
      <xdr:row>69</xdr:row>
      <xdr:rowOff>4133850</xdr:rowOff>
    </xdr:from>
    <xdr:to>
      <xdr:col>50</xdr:col>
      <xdr:colOff>9525</xdr:colOff>
      <xdr:row>70</xdr:row>
      <xdr:rowOff>2314575</xdr:rowOff>
    </xdr:to>
    <xdr:sp>
      <xdr:nvSpPr>
        <xdr:cNvPr id="22" name="大かっこ 98"/>
        <xdr:cNvSpPr>
          <a:spLocks/>
        </xdr:cNvSpPr>
      </xdr:nvSpPr>
      <xdr:spPr>
        <a:xfrm>
          <a:off x="7553325" y="32080200"/>
          <a:ext cx="1981200" cy="3076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我が国の購入可能な京都クレジット生成促進と途上国の開発ニーズ双方に資するコベネフィット型アプローチの適用に向けた支援方法の調査・検討を行う。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40</xdr:col>
      <xdr:colOff>123825</xdr:colOff>
      <xdr:row>70</xdr:row>
      <xdr:rowOff>3390900</xdr:rowOff>
    </xdr:from>
    <xdr:to>
      <xdr:col>50</xdr:col>
      <xdr:colOff>85725</xdr:colOff>
      <xdr:row>70</xdr:row>
      <xdr:rowOff>4343400</xdr:rowOff>
    </xdr:to>
    <xdr:sp>
      <xdr:nvSpPr>
        <xdr:cNvPr id="23" name="正方形/長方形 100"/>
        <xdr:cNvSpPr>
          <a:spLocks/>
        </xdr:cNvSpPr>
      </xdr:nvSpPr>
      <xdr:spPr>
        <a:xfrm>
          <a:off x="7477125" y="36233100"/>
          <a:ext cx="213360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　民間企業等（４機関）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45</xdr:col>
      <xdr:colOff>104775</xdr:colOff>
      <xdr:row>70</xdr:row>
      <xdr:rowOff>2228850</xdr:rowOff>
    </xdr:from>
    <xdr:to>
      <xdr:col>45</xdr:col>
      <xdr:colOff>104775</xdr:colOff>
      <xdr:row>70</xdr:row>
      <xdr:rowOff>2886075</xdr:rowOff>
    </xdr:to>
    <xdr:sp>
      <xdr:nvSpPr>
        <xdr:cNvPr id="24" name="直線矢印コネクタ 102"/>
        <xdr:cNvSpPr>
          <a:spLocks/>
        </xdr:cNvSpPr>
      </xdr:nvSpPr>
      <xdr:spPr>
        <a:xfrm rot="16200000" flipH="1">
          <a:off x="8458200" y="35071050"/>
          <a:ext cx="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69</xdr:row>
      <xdr:rowOff>4514850</xdr:rowOff>
    </xdr:from>
    <xdr:to>
      <xdr:col>22</xdr:col>
      <xdr:colOff>171450</xdr:colOff>
      <xdr:row>70</xdr:row>
      <xdr:rowOff>66675</xdr:rowOff>
    </xdr:to>
    <xdr:sp>
      <xdr:nvSpPr>
        <xdr:cNvPr id="25" name="直線矢印コネクタ 103"/>
        <xdr:cNvSpPr>
          <a:spLocks/>
        </xdr:cNvSpPr>
      </xdr:nvSpPr>
      <xdr:spPr>
        <a:xfrm rot="5400000">
          <a:off x="4067175" y="32461200"/>
          <a:ext cx="190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69</xdr:row>
      <xdr:rowOff>2257425</xdr:rowOff>
    </xdr:from>
    <xdr:to>
      <xdr:col>45</xdr:col>
      <xdr:colOff>85725</xdr:colOff>
      <xdr:row>69</xdr:row>
      <xdr:rowOff>2752725</xdr:rowOff>
    </xdr:to>
    <xdr:sp>
      <xdr:nvSpPr>
        <xdr:cNvPr id="26" name="直線矢印コネクタ 104"/>
        <xdr:cNvSpPr>
          <a:spLocks/>
        </xdr:cNvSpPr>
      </xdr:nvSpPr>
      <xdr:spPr>
        <a:xfrm rot="5400000">
          <a:off x="8439150" y="3020377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70</xdr:row>
      <xdr:rowOff>2247900</xdr:rowOff>
    </xdr:from>
    <xdr:to>
      <xdr:col>23</xdr:col>
      <xdr:colOff>142875</xdr:colOff>
      <xdr:row>70</xdr:row>
      <xdr:rowOff>2857500</xdr:rowOff>
    </xdr:to>
    <xdr:sp>
      <xdr:nvSpPr>
        <xdr:cNvPr id="27" name="直線矢印コネクタ 105"/>
        <xdr:cNvSpPr>
          <a:spLocks/>
        </xdr:cNvSpPr>
      </xdr:nvSpPr>
      <xdr:spPr>
        <a:xfrm rot="5400000">
          <a:off x="4229100" y="350901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70</xdr:row>
      <xdr:rowOff>2247900</xdr:rowOff>
    </xdr:from>
    <xdr:to>
      <xdr:col>35</xdr:col>
      <xdr:colOff>38100</xdr:colOff>
      <xdr:row>70</xdr:row>
      <xdr:rowOff>2857500</xdr:rowOff>
    </xdr:to>
    <xdr:sp>
      <xdr:nvSpPr>
        <xdr:cNvPr id="28" name="直線矢印コネクタ 106"/>
        <xdr:cNvSpPr>
          <a:spLocks/>
        </xdr:cNvSpPr>
      </xdr:nvSpPr>
      <xdr:spPr>
        <a:xfrm rot="5400000">
          <a:off x="6324600" y="350901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69</xdr:row>
      <xdr:rowOff>209550</xdr:rowOff>
    </xdr:from>
    <xdr:to>
      <xdr:col>19</xdr:col>
      <xdr:colOff>0</xdr:colOff>
      <xdr:row>69</xdr:row>
      <xdr:rowOff>800100</xdr:rowOff>
    </xdr:to>
    <xdr:sp>
      <xdr:nvSpPr>
        <xdr:cNvPr id="29" name="正方形/長方形 107"/>
        <xdr:cNvSpPr>
          <a:spLocks/>
        </xdr:cNvSpPr>
      </xdr:nvSpPr>
      <xdr:spPr>
        <a:xfrm>
          <a:off x="1562100" y="28155900"/>
          <a:ext cx="1838325" cy="590550"/>
        </a:xfrm>
        <a:prstGeom prst="rect">
          <a:avLst/>
        </a:prstGeom>
        <a:noFill/>
        <a:ln w="158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69</xdr:row>
      <xdr:rowOff>819150</xdr:rowOff>
    </xdr:from>
    <xdr:to>
      <xdr:col>49</xdr:col>
      <xdr:colOff>76200</xdr:colOff>
      <xdr:row>69</xdr:row>
      <xdr:rowOff>2066925</xdr:rowOff>
    </xdr:to>
    <xdr:sp>
      <xdr:nvSpPr>
        <xdr:cNvPr id="30" name="大かっこ 108"/>
        <xdr:cNvSpPr>
          <a:spLocks/>
        </xdr:cNvSpPr>
      </xdr:nvSpPr>
      <xdr:spPr>
        <a:xfrm>
          <a:off x="1581150" y="28765500"/>
          <a:ext cx="7848600"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京都メカニズムを利用した途上国等における公害対策等と温暖化対策のコベネフィット実現支援等事業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・京都メカニズムを利用した公害対策と温暖化対策のｺﾍﾞﾈﾌｨｯﾄ実現支援等事業調査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・アジア新エネ・省エネプログラムＣＤＭ事業調査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・京都メカニズム相談支援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・京都メカニズムを利用した公害対策と温暖化対策のｺﾍﾞﾈﾌｨｯﾄ実現等に関する途上国等人材育成支援</a:t>
          </a:r>
          <a:r>
            <a:rPr lang="en-US" cap="none" sz="1100" b="0" i="0" u="none" baseline="0">
              <a:solidFill>
                <a:srgbClr val="000000"/>
              </a:solidFill>
            </a:rPr>
            <a:t>
</a:t>
          </a:r>
        </a:p>
      </xdr:txBody>
    </xdr:sp>
    <xdr:clientData/>
  </xdr:twoCellAnchor>
  <xdr:twoCellAnchor>
    <xdr:from>
      <xdr:col>8</xdr:col>
      <xdr:colOff>38100</xdr:colOff>
      <xdr:row>69</xdr:row>
      <xdr:rowOff>3152775</xdr:rowOff>
    </xdr:from>
    <xdr:to>
      <xdr:col>17</xdr:col>
      <xdr:colOff>123825</xdr:colOff>
      <xdr:row>69</xdr:row>
      <xdr:rowOff>3962400</xdr:rowOff>
    </xdr:to>
    <xdr:sp>
      <xdr:nvSpPr>
        <xdr:cNvPr id="31" name="正方形/長方形 110"/>
        <xdr:cNvSpPr>
          <a:spLocks/>
        </xdr:cNvSpPr>
      </xdr:nvSpPr>
      <xdr:spPr>
        <a:xfrm>
          <a:off x="1466850" y="31099125"/>
          <a:ext cx="17145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（財）地球環境センター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３２３百万円</a:t>
          </a:r>
        </a:p>
      </xdr:txBody>
    </xdr:sp>
    <xdr:clientData/>
  </xdr:twoCellAnchor>
  <xdr:twoCellAnchor>
    <xdr:from>
      <xdr:col>8</xdr:col>
      <xdr:colOff>85725</xdr:colOff>
      <xdr:row>69</xdr:row>
      <xdr:rowOff>4171950</xdr:rowOff>
    </xdr:from>
    <xdr:to>
      <xdr:col>17</xdr:col>
      <xdr:colOff>28575</xdr:colOff>
      <xdr:row>70</xdr:row>
      <xdr:rowOff>2200275</xdr:rowOff>
    </xdr:to>
    <xdr:sp>
      <xdr:nvSpPr>
        <xdr:cNvPr id="32" name="大かっこ 111"/>
        <xdr:cNvSpPr>
          <a:spLocks/>
        </xdr:cNvSpPr>
      </xdr:nvSpPr>
      <xdr:spPr>
        <a:xfrm>
          <a:off x="1514475" y="32118300"/>
          <a:ext cx="1571625" cy="2924175"/>
        </a:xfrm>
        <a:prstGeom prst="bracketPair">
          <a:avLst>
            <a:gd name="adj" fmla="val -4530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・民間事業者から</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ﾌﾟﾛｼﾞｪｸﾄの実現可能性調査案件を公募し、ﾌﾟﾛｼﾞｪｸﾄ実施による環境汚染対策等効果について定量的評価を実施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事業調査ｼﾝﾎﾟｼﾞｳﾑ開催等による情報普及活動の実施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47625</xdr:colOff>
      <xdr:row>69</xdr:row>
      <xdr:rowOff>4191000</xdr:rowOff>
    </xdr:from>
    <xdr:to>
      <xdr:col>28</xdr:col>
      <xdr:colOff>76200</xdr:colOff>
      <xdr:row>70</xdr:row>
      <xdr:rowOff>2162175</xdr:rowOff>
    </xdr:to>
    <xdr:sp>
      <xdr:nvSpPr>
        <xdr:cNvPr id="33" name="大かっこ 114"/>
        <xdr:cNvSpPr>
          <a:spLocks/>
        </xdr:cNvSpPr>
      </xdr:nvSpPr>
      <xdr:spPr>
        <a:xfrm>
          <a:off x="3448050" y="32137350"/>
          <a:ext cx="1685925" cy="2867025"/>
        </a:xfrm>
        <a:prstGeom prst="bracketPair">
          <a:avLst>
            <a:gd name="adj" fmla="val -4596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複数のＣＤＭ／ＪＩのホスト国において、政府関係者や地元の事業者等を対象として、ＣＤＭ／ＪＩの実施に不可欠なホスト国の政府承認、プロジェクト計画書作成の手順等についてシンポジウム等を開催</a:t>
          </a:r>
          <a:r>
            <a:rPr lang="en-US" cap="none" sz="1100" b="0" i="0" u="none" baseline="0">
              <a:solidFill>
                <a:srgbClr val="000000"/>
              </a:solidFill>
              <a:latin typeface="ＭＳ Ｐゴシック"/>
              <a:ea typeface="ＭＳ Ｐゴシック"/>
              <a:cs typeface="ＭＳ Ｐゴシック"/>
            </a:rPr>
            <a:t>するなど</a:t>
          </a:r>
          <a:r>
            <a:rPr lang="en-US" cap="none" sz="1100" b="0" i="0" u="none" baseline="0">
              <a:solidFill>
                <a:srgbClr val="000000"/>
              </a:solidFill>
              <a:latin typeface="ＭＳ Ｐゴシック"/>
              <a:ea typeface="ＭＳ Ｐゴシック"/>
              <a:cs typeface="ＭＳ Ｐゴシック"/>
            </a:rPr>
            <a:t>、ホスト国における各国中央政府、地方政府、業界団体、事業者及び研究機関の人材育成を行う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29</xdr:col>
      <xdr:colOff>142875</xdr:colOff>
      <xdr:row>69</xdr:row>
      <xdr:rowOff>3133725</xdr:rowOff>
    </xdr:from>
    <xdr:to>
      <xdr:col>39</xdr:col>
      <xdr:colOff>152400</xdr:colOff>
      <xdr:row>69</xdr:row>
      <xdr:rowOff>3962400</xdr:rowOff>
    </xdr:to>
    <xdr:sp>
      <xdr:nvSpPr>
        <xdr:cNvPr id="34" name="正方形/長方形 116"/>
        <xdr:cNvSpPr>
          <a:spLocks/>
        </xdr:cNvSpPr>
      </xdr:nvSpPr>
      <xdr:spPr>
        <a:xfrm>
          <a:off x="5372100" y="31080075"/>
          <a:ext cx="19335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30</xdr:col>
      <xdr:colOff>0</xdr:colOff>
      <xdr:row>69</xdr:row>
      <xdr:rowOff>4152900</xdr:rowOff>
    </xdr:from>
    <xdr:to>
      <xdr:col>39</xdr:col>
      <xdr:colOff>66675</xdr:colOff>
      <xdr:row>70</xdr:row>
      <xdr:rowOff>2095500</xdr:rowOff>
    </xdr:to>
    <xdr:sp>
      <xdr:nvSpPr>
        <xdr:cNvPr id="35" name="大かっこ 117"/>
        <xdr:cNvSpPr>
          <a:spLocks/>
        </xdr:cNvSpPr>
      </xdr:nvSpPr>
      <xdr:spPr>
        <a:xfrm>
          <a:off x="5400675" y="32099250"/>
          <a:ext cx="1819275" cy="2838450"/>
        </a:xfrm>
        <a:prstGeom prst="bracketPair">
          <a:avLst>
            <a:gd name="adj" fmla="val -4325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による京都メカニズムの更なる活用に向けて、国際機関、ホスト国、国際交渉に関する情報を収集し、民間事業者の情報ニーズに応える他、ホスト国関係者と国内事業者が参加する支援セミナーの開催や事業者向け相談対応、インタビュー等による国内事業者を対象とした事業実態・ニーズ調査を実施。</a:t>
          </a:r>
        </a:p>
      </xdr:txBody>
    </xdr:sp>
    <xdr:clientData/>
  </xdr:twoCellAnchor>
  <xdr:twoCellAnchor>
    <xdr:from>
      <xdr:col>12</xdr:col>
      <xdr:colOff>142875</xdr:colOff>
      <xdr:row>70</xdr:row>
      <xdr:rowOff>2286000</xdr:rowOff>
    </xdr:from>
    <xdr:to>
      <xdr:col>12</xdr:col>
      <xdr:colOff>142875</xdr:colOff>
      <xdr:row>70</xdr:row>
      <xdr:rowOff>2886075</xdr:rowOff>
    </xdr:to>
    <xdr:sp>
      <xdr:nvSpPr>
        <xdr:cNvPr id="36" name="直線矢印コネクタ 118"/>
        <xdr:cNvSpPr>
          <a:spLocks/>
        </xdr:cNvSpPr>
      </xdr:nvSpPr>
      <xdr:spPr>
        <a:xfrm rot="5400000">
          <a:off x="2343150" y="351282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69</xdr:row>
      <xdr:rowOff>2028825</xdr:rowOff>
    </xdr:from>
    <xdr:to>
      <xdr:col>50</xdr:col>
      <xdr:colOff>161925</xdr:colOff>
      <xdr:row>69</xdr:row>
      <xdr:rowOff>2752725</xdr:rowOff>
    </xdr:to>
    <xdr:grpSp>
      <xdr:nvGrpSpPr>
        <xdr:cNvPr id="37" name="グループ化 43"/>
        <xdr:cNvGrpSpPr>
          <a:grpSpLocks/>
        </xdr:cNvGrpSpPr>
      </xdr:nvGrpSpPr>
      <xdr:grpSpPr>
        <a:xfrm>
          <a:off x="2085975" y="29975175"/>
          <a:ext cx="7600950" cy="723900"/>
          <a:chOff x="2932906" y="16135350"/>
          <a:chExt cx="6709275" cy="743744"/>
        </a:xfrm>
        <a:solidFill>
          <a:srgbClr val="FFFFFF"/>
        </a:solidFill>
      </xdr:grpSpPr>
      <xdr:sp>
        <xdr:nvSpPr>
          <xdr:cNvPr id="38" name="直線矢印コネクタ 123"/>
          <xdr:cNvSpPr>
            <a:spLocks/>
          </xdr:cNvSpPr>
        </xdr:nvSpPr>
        <xdr:spPr>
          <a:xfrm rot="5400000">
            <a:off x="2562220" y="16507222"/>
            <a:ext cx="74305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124"/>
          <xdr:cNvSpPr>
            <a:spLocks/>
          </xdr:cNvSpPr>
        </xdr:nvSpPr>
        <xdr:spPr>
          <a:xfrm>
            <a:off x="2949679" y="16360518"/>
            <a:ext cx="6692502" cy="1952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125"/>
          <xdr:cNvSpPr>
            <a:spLocks/>
          </xdr:cNvSpPr>
        </xdr:nvSpPr>
        <xdr:spPr>
          <a:xfrm rot="5400000">
            <a:off x="476789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126"/>
          <xdr:cNvSpPr>
            <a:spLocks/>
          </xdr:cNvSpPr>
        </xdr:nvSpPr>
        <xdr:spPr>
          <a:xfrm rot="5400000">
            <a:off x="684441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66675</xdr:colOff>
      <xdr:row>70</xdr:row>
      <xdr:rowOff>3371850</xdr:rowOff>
    </xdr:from>
    <xdr:to>
      <xdr:col>39</xdr:col>
      <xdr:colOff>76200</xdr:colOff>
      <xdr:row>70</xdr:row>
      <xdr:rowOff>4324350</xdr:rowOff>
    </xdr:to>
    <xdr:sp>
      <xdr:nvSpPr>
        <xdr:cNvPr id="42" name="正方形/長方形 130"/>
        <xdr:cNvSpPr>
          <a:spLocks/>
        </xdr:cNvSpPr>
      </xdr:nvSpPr>
      <xdr:spPr>
        <a:xfrm>
          <a:off x="5467350" y="36214050"/>
          <a:ext cx="1762125"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Ｌ．ナットソース・ジャパン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30</xdr:col>
      <xdr:colOff>47625</xdr:colOff>
      <xdr:row>71</xdr:row>
      <xdr:rowOff>0</xdr:rowOff>
    </xdr:from>
    <xdr:to>
      <xdr:col>39</xdr:col>
      <xdr:colOff>114300</xdr:colOff>
      <xdr:row>71</xdr:row>
      <xdr:rowOff>1152525</xdr:rowOff>
    </xdr:to>
    <xdr:sp>
      <xdr:nvSpPr>
        <xdr:cNvPr id="43" name="大かっこ 132"/>
        <xdr:cNvSpPr>
          <a:spLocks/>
        </xdr:cNvSpPr>
      </xdr:nvSpPr>
      <xdr:spPr>
        <a:xfrm>
          <a:off x="5448300" y="37271325"/>
          <a:ext cx="1819275" cy="1152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70</xdr:row>
      <xdr:rowOff>2590800</xdr:rowOff>
    </xdr:from>
    <xdr:to>
      <xdr:col>27</xdr:col>
      <xdr:colOff>104775</xdr:colOff>
      <xdr:row>70</xdr:row>
      <xdr:rowOff>2609850</xdr:rowOff>
    </xdr:to>
    <xdr:sp>
      <xdr:nvSpPr>
        <xdr:cNvPr id="44" name="直線矢印コネクタ 133"/>
        <xdr:cNvSpPr>
          <a:spLocks/>
        </xdr:cNvSpPr>
      </xdr:nvSpPr>
      <xdr:spPr>
        <a:xfrm rot="5400000">
          <a:off x="4953000" y="35433000"/>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70</xdr:row>
      <xdr:rowOff>2609850</xdr:rowOff>
    </xdr:from>
    <xdr:to>
      <xdr:col>37</xdr:col>
      <xdr:colOff>66675</xdr:colOff>
      <xdr:row>70</xdr:row>
      <xdr:rowOff>2628900</xdr:rowOff>
    </xdr:to>
    <xdr:sp>
      <xdr:nvSpPr>
        <xdr:cNvPr id="45" name="直線矢印コネクタ 134"/>
        <xdr:cNvSpPr>
          <a:spLocks/>
        </xdr:cNvSpPr>
      </xdr:nvSpPr>
      <xdr:spPr>
        <a:xfrm rot="16200000" flipV="1">
          <a:off x="6819900" y="35452050"/>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69</xdr:row>
      <xdr:rowOff>4133850</xdr:rowOff>
    </xdr:from>
    <xdr:to>
      <xdr:col>50</xdr:col>
      <xdr:colOff>9525</xdr:colOff>
      <xdr:row>70</xdr:row>
      <xdr:rowOff>2314575</xdr:rowOff>
    </xdr:to>
    <xdr:sp>
      <xdr:nvSpPr>
        <xdr:cNvPr id="46" name="大かっこ 137"/>
        <xdr:cNvSpPr>
          <a:spLocks/>
        </xdr:cNvSpPr>
      </xdr:nvSpPr>
      <xdr:spPr>
        <a:xfrm>
          <a:off x="7553325" y="32080200"/>
          <a:ext cx="1981200" cy="3076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我が国の購入可能な京都クレジット生成促進と途上国の開発ニーズ双方に資するコベネフィット型アプローチの適用に向けた支援方法の調査・検討を行う。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40</xdr:col>
      <xdr:colOff>114300</xdr:colOff>
      <xdr:row>71</xdr:row>
      <xdr:rowOff>0</xdr:rowOff>
    </xdr:from>
    <xdr:to>
      <xdr:col>50</xdr:col>
      <xdr:colOff>47625</xdr:colOff>
      <xdr:row>71</xdr:row>
      <xdr:rowOff>1114425</xdr:rowOff>
    </xdr:to>
    <xdr:sp>
      <xdr:nvSpPr>
        <xdr:cNvPr id="47" name="大かっこ 140"/>
        <xdr:cNvSpPr>
          <a:spLocks/>
        </xdr:cNvSpPr>
      </xdr:nvSpPr>
      <xdr:spPr>
        <a:xfrm>
          <a:off x="7467600" y="37271325"/>
          <a:ext cx="2105025"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２０１０年度中国におけるコベネフィット型</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案件発掘支援</a:t>
          </a:r>
          <a:r>
            <a:rPr lang="en-US" cap="none" sz="1100" b="0" i="0" u="none" baseline="0">
              <a:solidFill>
                <a:srgbClr val="000000"/>
              </a:solidFill>
            </a:rPr>
            <a:t>
</a:t>
          </a:r>
        </a:p>
      </xdr:txBody>
    </xdr:sp>
    <xdr:clientData/>
  </xdr:twoCellAnchor>
  <xdr:twoCellAnchor>
    <xdr:from>
      <xdr:col>45</xdr:col>
      <xdr:colOff>104775</xdr:colOff>
      <xdr:row>70</xdr:row>
      <xdr:rowOff>2228850</xdr:rowOff>
    </xdr:from>
    <xdr:to>
      <xdr:col>45</xdr:col>
      <xdr:colOff>104775</xdr:colOff>
      <xdr:row>70</xdr:row>
      <xdr:rowOff>2886075</xdr:rowOff>
    </xdr:to>
    <xdr:sp>
      <xdr:nvSpPr>
        <xdr:cNvPr id="48" name="直線矢印コネクタ 141"/>
        <xdr:cNvSpPr>
          <a:spLocks/>
        </xdr:cNvSpPr>
      </xdr:nvSpPr>
      <xdr:spPr>
        <a:xfrm rot="16200000" flipH="1">
          <a:off x="8458200" y="35071050"/>
          <a:ext cx="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69</xdr:row>
      <xdr:rowOff>4514850</xdr:rowOff>
    </xdr:from>
    <xdr:to>
      <xdr:col>22</xdr:col>
      <xdr:colOff>171450</xdr:colOff>
      <xdr:row>70</xdr:row>
      <xdr:rowOff>66675</xdr:rowOff>
    </xdr:to>
    <xdr:sp>
      <xdr:nvSpPr>
        <xdr:cNvPr id="49" name="直線矢印コネクタ 142"/>
        <xdr:cNvSpPr>
          <a:spLocks/>
        </xdr:cNvSpPr>
      </xdr:nvSpPr>
      <xdr:spPr>
        <a:xfrm rot="5400000">
          <a:off x="4067175" y="32461200"/>
          <a:ext cx="190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69</xdr:row>
      <xdr:rowOff>2257425</xdr:rowOff>
    </xdr:from>
    <xdr:to>
      <xdr:col>45</xdr:col>
      <xdr:colOff>85725</xdr:colOff>
      <xdr:row>69</xdr:row>
      <xdr:rowOff>2752725</xdr:rowOff>
    </xdr:to>
    <xdr:sp>
      <xdr:nvSpPr>
        <xdr:cNvPr id="50" name="直線矢印コネクタ 143"/>
        <xdr:cNvSpPr>
          <a:spLocks/>
        </xdr:cNvSpPr>
      </xdr:nvSpPr>
      <xdr:spPr>
        <a:xfrm rot="5400000">
          <a:off x="8439150" y="3020377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70</xdr:row>
      <xdr:rowOff>2247900</xdr:rowOff>
    </xdr:from>
    <xdr:to>
      <xdr:col>23</xdr:col>
      <xdr:colOff>142875</xdr:colOff>
      <xdr:row>70</xdr:row>
      <xdr:rowOff>2857500</xdr:rowOff>
    </xdr:to>
    <xdr:sp>
      <xdr:nvSpPr>
        <xdr:cNvPr id="51" name="直線矢印コネクタ 144"/>
        <xdr:cNvSpPr>
          <a:spLocks/>
        </xdr:cNvSpPr>
      </xdr:nvSpPr>
      <xdr:spPr>
        <a:xfrm rot="5400000">
          <a:off x="4229100" y="350901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70</xdr:row>
      <xdr:rowOff>2247900</xdr:rowOff>
    </xdr:from>
    <xdr:to>
      <xdr:col>35</xdr:col>
      <xdr:colOff>38100</xdr:colOff>
      <xdr:row>70</xdr:row>
      <xdr:rowOff>2857500</xdr:rowOff>
    </xdr:to>
    <xdr:sp>
      <xdr:nvSpPr>
        <xdr:cNvPr id="52" name="直線矢印コネクタ 145"/>
        <xdr:cNvSpPr>
          <a:spLocks/>
        </xdr:cNvSpPr>
      </xdr:nvSpPr>
      <xdr:spPr>
        <a:xfrm rot="5400000">
          <a:off x="6324600" y="350901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74</xdr:row>
      <xdr:rowOff>3209925</xdr:rowOff>
    </xdr:from>
    <xdr:to>
      <xdr:col>16</xdr:col>
      <xdr:colOff>47625</xdr:colOff>
      <xdr:row>74</xdr:row>
      <xdr:rowOff>3990975</xdr:rowOff>
    </xdr:to>
    <xdr:sp>
      <xdr:nvSpPr>
        <xdr:cNvPr id="53" name="正方形/長方形 199"/>
        <xdr:cNvSpPr>
          <a:spLocks/>
        </xdr:cNvSpPr>
      </xdr:nvSpPr>
      <xdr:spPr>
        <a:xfrm>
          <a:off x="1400175" y="43919775"/>
          <a:ext cx="1533525"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みずほ情報総研（株）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17</xdr:col>
      <xdr:colOff>38100</xdr:colOff>
      <xdr:row>74</xdr:row>
      <xdr:rowOff>3267075</xdr:rowOff>
    </xdr:from>
    <xdr:to>
      <xdr:col>25</xdr:col>
      <xdr:colOff>85725</xdr:colOff>
      <xdr:row>74</xdr:row>
      <xdr:rowOff>3990975</xdr:rowOff>
    </xdr:to>
    <xdr:sp>
      <xdr:nvSpPr>
        <xdr:cNvPr id="54" name="正方形/長方形 200"/>
        <xdr:cNvSpPr>
          <a:spLocks/>
        </xdr:cNvSpPr>
      </xdr:nvSpPr>
      <xdr:spPr>
        <a:xfrm>
          <a:off x="3095625" y="43976925"/>
          <a:ext cx="141922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33</xdr:col>
      <xdr:colOff>133350</xdr:colOff>
      <xdr:row>74</xdr:row>
      <xdr:rowOff>3228975</xdr:rowOff>
    </xdr:from>
    <xdr:to>
      <xdr:col>41</xdr:col>
      <xdr:colOff>180975</xdr:colOff>
      <xdr:row>74</xdr:row>
      <xdr:rowOff>3990975</xdr:rowOff>
    </xdr:to>
    <xdr:sp>
      <xdr:nvSpPr>
        <xdr:cNvPr id="55" name="正方形/長方形 201"/>
        <xdr:cNvSpPr>
          <a:spLocks/>
        </xdr:cNvSpPr>
      </xdr:nvSpPr>
      <xdr:spPr>
        <a:xfrm>
          <a:off x="6048375" y="43938825"/>
          <a:ext cx="1685925"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モルガン・スタンレー証券（株）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42</xdr:col>
      <xdr:colOff>47625</xdr:colOff>
      <xdr:row>74</xdr:row>
      <xdr:rowOff>3209925</xdr:rowOff>
    </xdr:from>
    <xdr:to>
      <xdr:col>49</xdr:col>
      <xdr:colOff>114300</xdr:colOff>
      <xdr:row>74</xdr:row>
      <xdr:rowOff>3952875</xdr:rowOff>
    </xdr:to>
    <xdr:sp>
      <xdr:nvSpPr>
        <xdr:cNvPr id="56" name="正方形/長方形 203"/>
        <xdr:cNvSpPr>
          <a:spLocks/>
        </xdr:cNvSpPr>
      </xdr:nvSpPr>
      <xdr:spPr>
        <a:xfrm>
          <a:off x="7800975" y="43919775"/>
          <a:ext cx="1666875"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Ｉ．三菱リサーチ＆コンサルティング（株）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8</xdr:col>
      <xdr:colOff>0</xdr:colOff>
      <xdr:row>74</xdr:row>
      <xdr:rowOff>4029075</xdr:rowOff>
    </xdr:from>
    <xdr:to>
      <xdr:col>16</xdr:col>
      <xdr:colOff>66675</xdr:colOff>
      <xdr:row>75</xdr:row>
      <xdr:rowOff>1590675</xdr:rowOff>
    </xdr:to>
    <xdr:sp>
      <xdr:nvSpPr>
        <xdr:cNvPr id="57" name="大かっこ 204"/>
        <xdr:cNvSpPr>
          <a:spLocks/>
        </xdr:cNvSpPr>
      </xdr:nvSpPr>
      <xdr:spPr>
        <a:xfrm>
          <a:off x="1428750" y="44738925"/>
          <a:ext cx="1524000" cy="2362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・京都クレジットを費用効果的に取得する際に必要となるクレジットの需給バランスと価格動向についての調査・分析を行う。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66675</xdr:colOff>
      <xdr:row>74</xdr:row>
      <xdr:rowOff>4029075</xdr:rowOff>
    </xdr:from>
    <xdr:to>
      <xdr:col>25</xdr:col>
      <xdr:colOff>95250</xdr:colOff>
      <xdr:row>75</xdr:row>
      <xdr:rowOff>1647825</xdr:rowOff>
    </xdr:to>
    <xdr:sp>
      <xdr:nvSpPr>
        <xdr:cNvPr id="58" name="大かっこ 205"/>
        <xdr:cNvSpPr>
          <a:spLocks/>
        </xdr:cNvSpPr>
      </xdr:nvSpPr>
      <xdr:spPr>
        <a:xfrm>
          <a:off x="3124200" y="44738925"/>
          <a:ext cx="1400175" cy="2419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排出枠に関する取引規制の在り方等の検討、デリバティブ取引に対する規制のあり方、関連商品・サービス、市場における政府の役割等に関する検討</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0</xdr:colOff>
      <xdr:row>74</xdr:row>
      <xdr:rowOff>4086225</xdr:rowOff>
    </xdr:from>
    <xdr:to>
      <xdr:col>41</xdr:col>
      <xdr:colOff>76200</xdr:colOff>
      <xdr:row>75</xdr:row>
      <xdr:rowOff>1800225</xdr:rowOff>
    </xdr:to>
    <xdr:sp>
      <xdr:nvSpPr>
        <xdr:cNvPr id="59" name="大かっこ 206"/>
        <xdr:cNvSpPr>
          <a:spLocks/>
        </xdr:cNvSpPr>
      </xdr:nvSpPr>
      <xdr:spPr>
        <a:xfrm>
          <a:off x="6086475" y="44796075"/>
          <a:ext cx="1543050" cy="2514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・米国でオフセット・クレジット制度が導入された場合の</a:t>
          </a:r>
          <a:r>
            <a:rPr lang="en-US" cap="none" sz="1100" b="0" i="0" u="none" baseline="0">
              <a:solidFill>
                <a:srgbClr val="000000"/>
              </a:solidFill>
              <a:latin typeface="ＭＳ Ｐゴシック"/>
              <a:ea typeface="ＭＳ Ｐゴシック"/>
              <a:cs typeface="ＭＳ Ｐゴシック"/>
            </a:rPr>
            <a:t>クレジット発行対象となり得るセクター及びクレジット対象事業ホスト国、並びに予想されるクレジット発行量、また米国外におけるセクトラル・クレディッティング・メカニズムの動向等をも調査及び分析評価す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42</xdr:col>
      <xdr:colOff>76200</xdr:colOff>
      <xdr:row>74</xdr:row>
      <xdr:rowOff>4048125</xdr:rowOff>
    </xdr:from>
    <xdr:to>
      <xdr:col>49</xdr:col>
      <xdr:colOff>114300</xdr:colOff>
      <xdr:row>75</xdr:row>
      <xdr:rowOff>1743075</xdr:rowOff>
    </xdr:to>
    <xdr:sp>
      <xdr:nvSpPr>
        <xdr:cNvPr id="60" name="大かっこ 207"/>
        <xdr:cNvSpPr>
          <a:spLocks/>
        </xdr:cNvSpPr>
      </xdr:nvSpPr>
      <xdr:spPr>
        <a:xfrm>
          <a:off x="7829550" y="44757975"/>
          <a:ext cx="1638300" cy="2495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・新たなクレジットメカニズム制度についての研究会を開催し、在り方を検討する。</a:t>
          </a:r>
          <a:r>
            <a:rPr lang="en-US" cap="none" sz="1100" b="0" i="0" u="none" baseline="0">
              <a:solidFill>
                <a:srgbClr val="000000"/>
              </a:solidFill>
            </a:rPr>
            <a:t>
</a:t>
          </a:r>
        </a:p>
      </xdr:txBody>
    </xdr:sp>
    <xdr:clientData/>
  </xdr:twoCellAnchor>
  <xdr:twoCellAnchor>
    <xdr:from>
      <xdr:col>37</xdr:col>
      <xdr:colOff>66675</xdr:colOff>
      <xdr:row>74</xdr:row>
      <xdr:rowOff>2266950</xdr:rowOff>
    </xdr:from>
    <xdr:to>
      <xdr:col>37</xdr:col>
      <xdr:colOff>66675</xdr:colOff>
      <xdr:row>74</xdr:row>
      <xdr:rowOff>2733675</xdr:rowOff>
    </xdr:to>
    <xdr:sp>
      <xdr:nvSpPr>
        <xdr:cNvPr id="61" name="直線矢印コネクタ 213"/>
        <xdr:cNvSpPr>
          <a:spLocks/>
        </xdr:cNvSpPr>
      </xdr:nvSpPr>
      <xdr:spPr>
        <a:xfrm rot="5400000">
          <a:off x="6819900" y="42976800"/>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75</xdr:row>
      <xdr:rowOff>2371725</xdr:rowOff>
    </xdr:from>
    <xdr:to>
      <xdr:col>15</xdr:col>
      <xdr:colOff>123825</xdr:colOff>
      <xdr:row>75</xdr:row>
      <xdr:rowOff>3181350</xdr:rowOff>
    </xdr:to>
    <xdr:sp>
      <xdr:nvSpPr>
        <xdr:cNvPr id="62" name="正方形/長方形 215"/>
        <xdr:cNvSpPr>
          <a:spLocks/>
        </xdr:cNvSpPr>
      </xdr:nvSpPr>
      <xdr:spPr>
        <a:xfrm>
          <a:off x="1409700" y="47882175"/>
          <a:ext cx="142875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民間企業（２機関）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8</xdr:col>
      <xdr:colOff>28575</xdr:colOff>
      <xdr:row>75</xdr:row>
      <xdr:rowOff>3219450</xdr:rowOff>
    </xdr:from>
    <xdr:to>
      <xdr:col>15</xdr:col>
      <xdr:colOff>95250</xdr:colOff>
      <xdr:row>76</xdr:row>
      <xdr:rowOff>619125</xdr:rowOff>
    </xdr:to>
    <xdr:sp>
      <xdr:nvSpPr>
        <xdr:cNvPr id="63" name="大かっこ 216"/>
        <xdr:cNvSpPr>
          <a:spLocks/>
        </xdr:cNvSpPr>
      </xdr:nvSpPr>
      <xdr:spPr>
        <a:xfrm>
          <a:off x="1457325" y="48729900"/>
          <a:ext cx="1352550" cy="2247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京都クレジット</a:t>
          </a:r>
          <a:r>
            <a:rPr lang="en-US" cap="none" sz="1100" b="0" i="0" u="none" baseline="0">
              <a:solidFill>
                <a:srgbClr val="000000"/>
              </a:solidFill>
              <a:latin typeface="ＭＳ Ｐゴシック"/>
              <a:ea typeface="ＭＳ Ｐゴシック"/>
              <a:cs typeface="ＭＳ Ｐゴシック"/>
            </a:rPr>
            <a:t>価格</a:t>
          </a:r>
          <a:r>
            <a:rPr lang="en-US" cap="none" sz="1100" b="0" i="0" u="none" baseline="0">
              <a:solidFill>
                <a:srgbClr val="000000"/>
              </a:solidFill>
              <a:latin typeface="ＭＳ Ｐゴシック"/>
              <a:ea typeface="ＭＳ Ｐゴシック"/>
              <a:cs typeface="ＭＳ Ｐゴシック"/>
            </a:rPr>
            <a:t>動向調査</a:t>
          </a:r>
          <a:r>
            <a:rPr lang="en-US" cap="none" sz="1100" b="0" i="0" u="none" baseline="0">
              <a:solidFill>
                <a:srgbClr val="000000"/>
              </a:solidFill>
            </a:rPr>
            <a:t>
</a:t>
          </a:r>
        </a:p>
      </xdr:txBody>
    </xdr:sp>
    <xdr:clientData/>
  </xdr:twoCellAnchor>
  <xdr:twoCellAnchor>
    <xdr:from>
      <xdr:col>33</xdr:col>
      <xdr:colOff>171450</xdr:colOff>
      <xdr:row>75</xdr:row>
      <xdr:rowOff>2438400</xdr:rowOff>
    </xdr:from>
    <xdr:to>
      <xdr:col>41</xdr:col>
      <xdr:colOff>28575</xdr:colOff>
      <xdr:row>75</xdr:row>
      <xdr:rowOff>3219450</xdr:rowOff>
    </xdr:to>
    <xdr:sp>
      <xdr:nvSpPr>
        <xdr:cNvPr id="64" name="正方形/長方形 221"/>
        <xdr:cNvSpPr>
          <a:spLocks/>
        </xdr:cNvSpPr>
      </xdr:nvSpPr>
      <xdr:spPr>
        <a:xfrm>
          <a:off x="6086475" y="47948850"/>
          <a:ext cx="1495425"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　</a:t>
          </a:r>
          <a:r>
            <a:rPr lang="en-US" cap="none" sz="1100" b="0" i="0" u="none" baseline="0">
              <a:solidFill>
                <a:srgbClr val="000000"/>
              </a:solidFill>
            </a:rPr>
            <a:t>Center for Clean</a:t>
          </a:r>
          <a:r>
            <a:rPr lang="en-US" cap="none" sz="1100" b="0" i="0" u="none" baseline="0">
              <a:solidFill>
                <a:srgbClr val="000000"/>
              </a:solidFill>
            </a:rPr>
            <a:t> Air Policy</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19050</xdr:colOff>
      <xdr:row>75</xdr:row>
      <xdr:rowOff>3333750</xdr:rowOff>
    </xdr:from>
    <xdr:to>
      <xdr:col>41</xdr:col>
      <xdr:colOff>0</xdr:colOff>
      <xdr:row>76</xdr:row>
      <xdr:rowOff>666750</xdr:rowOff>
    </xdr:to>
    <xdr:sp>
      <xdr:nvSpPr>
        <xdr:cNvPr id="65" name="大かっこ 224"/>
        <xdr:cNvSpPr>
          <a:spLocks/>
        </xdr:cNvSpPr>
      </xdr:nvSpPr>
      <xdr:spPr>
        <a:xfrm>
          <a:off x="6105525" y="48844200"/>
          <a:ext cx="1447800"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・米国におけるクレジット制度調査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114300</xdr:colOff>
      <xdr:row>75</xdr:row>
      <xdr:rowOff>1685925</xdr:rowOff>
    </xdr:from>
    <xdr:to>
      <xdr:col>11</xdr:col>
      <xdr:colOff>123825</xdr:colOff>
      <xdr:row>75</xdr:row>
      <xdr:rowOff>2066925</xdr:rowOff>
    </xdr:to>
    <xdr:sp>
      <xdr:nvSpPr>
        <xdr:cNvPr id="66" name="直線矢印コネクタ 226"/>
        <xdr:cNvSpPr>
          <a:spLocks/>
        </xdr:cNvSpPr>
      </xdr:nvSpPr>
      <xdr:spPr>
        <a:xfrm rot="5400000">
          <a:off x="2057400" y="47196375"/>
          <a:ext cx="9525"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75</xdr:row>
      <xdr:rowOff>1724025</xdr:rowOff>
    </xdr:from>
    <xdr:to>
      <xdr:col>37</xdr:col>
      <xdr:colOff>57150</xdr:colOff>
      <xdr:row>75</xdr:row>
      <xdr:rowOff>2124075</xdr:rowOff>
    </xdr:to>
    <xdr:sp>
      <xdr:nvSpPr>
        <xdr:cNvPr id="67" name="直線矢印コネクタ 228"/>
        <xdr:cNvSpPr>
          <a:spLocks/>
        </xdr:cNvSpPr>
      </xdr:nvSpPr>
      <xdr:spPr>
        <a:xfrm rot="16200000" flipH="1">
          <a:off x="6810375" y="472344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74</xdr:row>
      <xdr:rowOff>2286000</xdr:rowOff>
    </xdr:from>
    <xdr:to>
      <xdr:col>12</xdr:col>
      <xdr:colOff>9525</xdr:colOff>
      <xdr:row>74</xdr:row>
      <xdr:rowOff>2771775</xdr:rowOff>
    </xdr:to>
    <xdr:sp>
      <xdr:nvSpPr>
        <xdr:cNvPr id="68" name="直線矢印コネクタ 231"/>
        <xdr:cNvSpPr>
          <a:spLocks/>
        </xdr:cNvSpPr>
      </xdr:nvSpPr>
      <xdr:spPr>
        <a:xfrm rot="5400000">
          <a:off x="2209800" y="42995850"/>
          <a:ext cx="0"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74</xdr:row>
      <xdr:rowOff>2286000</xdr:rowOff>
    </xdr:from>
    <xdr:to>
      <xdr:col>46</xdr:col>
      <xdr:colOff>76200</xdr:colOff>
      <xdr:row>74</xdr:row>
      <xdr:rowOff>2286000</xdr:rowOff>
    </xdr:to>
    <xdr:sp>
      <xdr:nvSpPr>
        <xdr:cNvPr id="69" name="直線コネクタ 232"/>
        <xdr:cNvSpPr>
          <a:spLocks/>
        </xdr:cNvSpPr>
      </xdr:nvSpPr>
      <xdr:spPr>
        <a:xfrm flipV="1">
          <a:off x="1314450" y="42995850"/>
          <a:ext cx="7505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74</xdr:row>
      <xdr:rowOff>2286000</xdr:rowOff>
    </xdr:from>
    <xdr:to>
      <xdr:col>21</xdr:col>
      <xdr:colOff>123825</xdr:colOff>
      <xdr:row>74</xdr:row>
      <xdr:rowOff>2752725</xdr:rowOff>
    </xdr:to>
    <xdr:sp>
      <xdr:nvSpPr>
        <xdr:cNvPr id="70" name="直線矢印コネクタ 233"/>
        <xdr:cNvSpPr>
          <a:spLocks/>
        </xdr:cNvSpPr>
      </xdr:nvSpPr>
      <xdr:spPr>
        <a:xfrm rot="5400000">
          <a:off x="3867150" y="42995850"/>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74</xdr:row>
      <xdr:rowOff>2286000</xdr:rowOff>
    </xdr:from>
    <xdr:to>
      <xdr:col>29</xdr:col>
      <xdr:colOff>104775</xdr:colOff>
      <xdr:row>74</xdr:row>
      <xdr:rowOff>2752725</xdr:rowOff>
    </xdr:to>
    <xdr:sp>
      <xdr:nvSpPr>
        <xdr:cNvPr id="71" name="直線矢印コネクタ 234"/>
        <xdr:cNvSpPr>
          <a:spLocks/>
        </xdr:cNvSpPr>
      </xdr:nvSpPr>
      <xdr:spPr>
        <a:xfrm rot="5400000">
          <a:off x="5334000" y="42995850"/>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71</xdr:row>
      <xdr:rowOff>38100</xdr:rowOff>
    </xdr:from>
    <xdr:to>
      <xdr:col>17</xdr:col>
      <xdr:colOff>9525</xdr:colOff>
      <xdr:row>71</xdr:row>
      <xdr:rowOff>1162050</xdr:rowOff>
    </xdr:to>
    <xdr:sp>
      <xdr:nvSpPr>
        <xdr:cNvPr id="72" name="大かっこ 235"/>
        <xdr:cNvSpPr>
          <a:spLocks/>
        </xdr:cNvSpPr>
      </xdr:nvSpPr>
      <xdr:spPr>
        <a:xfrm>
          <a:off x="1447800" y="37309425"/>
          <a:ext cx="1619250" cy="1123950"/>
        </a:xfrm>
        <a:prstGeom prst="bracketPair">
          <a:avLst>
            <a:gd name="adj" fmla="val -3813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タイ・廃棄物及び廃水管理部門の総合的</a:t>
          </a:r>
          <a:r>
            <a:rPr lang="en-US" cap="none" sz="1100" b="0" i="0" u="none" baseline="0">
              <a:solidFill>
                <a:srgbClr val="000000"/>
              </a:solidFill>
            </a:rPr>
            <a:t>NAMA</a:t>
          </a:r>
          <a:r>
            <a:rPr lang="en-US" cap="none" sz="1100" b="0" i="0" u="none" baseline="0">
              <a:solidFill>
                <a:srgbClr val="000000"/>
              </a:solidFill>
              <a:latin typeface="ＭＳ Ｐゴシック"/>
              <a:ea typeface="ＭＳ Ｐゴシック"/>
              <a:cs typeface="ＭＳ Ｐゴシック"/>
            </a:rPr>
            <a:t>実現可能性調査等</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95250</xdr:colOff>
      <xdr:row>74</xdr:row>
      <xdr:rowOff>2286000</xdr:rowOff>
    </xdr:from>
    <xdr:to>
      <xdr:col>46</xdr:col>
      <xdr:colOff>95250</xdr:colOff>
      <xdr:row>74</xdr:row>
      <xdr:rowOff>2752725</xdr:rowOff>
    </xdr:to>
    <xdr:sp>
      <xdr:nvSpPr>
        <xdr:cNvPr id="73" name="直線矢印コネクタ 113"/>
        <xdr:cNvSpPr>
          <a:spLocks/>
        </xdr:cNvSpPr>
      </xdr:nvSpPr>
      <xdr:spPr>
        <a:xfrm rot="5400000">
          <a:off x="8839200" y="42995850"/>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74</xdr:row>
      <xdr:rowOff>3228975</xdr:rowOff>
    </xdr:from>
    <xdr:to>
      <xdr:col>33</xdr:col>
      <xdr:colOff>47625</xdr:colOff>
      <xdr:row>74</xdr:row>
      <xdr:rowOff>3990975</xdr:rowOff>
    </xdr:to>
    <xdr:sp>
      <xdr:nvSpPr>
        <xdr:cNvPr id="74" name="正方形/長方形 136"/>
        <xdr:cNvSpPr>
          <a:spLocks/>
        </xdr:cNvSpPr>
      </xdr:nvSpPr>
      <xdr:spPr>
        <a:xfrm>
          <a:off x="4600575" y="43938825"/>
          <a:ext cx="1362075"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Ｇ．（株）富士通総合研究所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25</xdr:col>
      <xdr:colOff>171450</xdr:colOff>
      <xdr:row>74</xdr:row>
      <xdr:rowOff>4029075</xdr:rowOff>
    </xdr:from>
    <xdr:to>
      <xdr:col>33</xdr:col>
      <xdr:colOff>47625</xdr:colOff>
      <xdr:row>75</xdr:row>
      <xdr:rowOff>1647825</xdr:rowOff>
    </xdr:to>
    <xdr:sp>
      <xdr:nvSpPr>
        <xdr:cNvPr id="75" name="大かっこ 139"/>
        <xdr:cNvSpPr>
          <a:spLocks/>
        </xdr:cNvSpPr>
      </xdr:nvSpPr>
      <xdr:spPr>
        <a:xfrm>
          <a:off x="4600575" y="44738925"/>
          <a:ext cx="1362075" cy="2419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・地球温暖化対策と発展途上国の開発双方を促進する手法として有力な「コベネフィット・アプローチ」の具体的な対策活動に統合するための支援方法について、調査検討を行う。</a:t>
          </a:r>
        </a:p>
      </xdr:txBody>
    </xdr:sp>
    <xdr:clientData/>
  </xdr:twoCellAnchor>
  <xdr:twoCellAnchor>
    <xdr:from>
      <xdr:col>17</xdr:col>
      <xdr:colOff>123825</xdr:colOff>
      <xdr:row>75</xdr:row>
      <xdr:rowOff>2409825</xdr:rowOff>
    </xdr:from>
    <xdr:to>
      <xdr:col>25</xdr:col>
      <xdr:colOff>85725</xdr:colOff>
      <xdr:row>75</xdr:row>
      <xdr:rowOff>3219450</xdr:rowOff>
    </xdr:to>
    <xdr:sp>
      <xdr:nvSpPr>
        <xdr:cNvPr id="76" name="正方形/長方形 147"/>
        <xdr:cNvSpPr>
          <a:spLocks/>
        </xdr:cNvSpPr>
      </xdr:nvSpPr>
      <xdr:spPr>
        <a:xfrm>
          <a:off x="3181350" y="47920275"/>
          <a:ext cx="13335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　民間企業（３機関）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17</xdr:col>
      <xdr:colOff>152400</xdr:colOff>
      <xdr:row>75</xdr:row>
      <xdr:rowOff>3257550</xdr:rowOff>
    </xdr:from>
    <xdr:to>
      <xdr:col>25</xdr:col>
      <xdr:colOff>57150</xdr:colOff>
      <xdr:row>76</xdr:row>
      <xdr:rowOff>657225</xdr:rowOff>
    </xdr:to>
    <xdr:sp>
      <xdr:nvSpPr>
        <xdr:cNvPr id="77" name="大かっこ 148"/>
        <xdr:cNvSpPr>
          <a:spLocks/>
        </xdr:cNvSpPr>
      </xdr:nvSpPr>
      <xdr:spPr>
        <a:xfrm>
          <a:off x="3209925" y="48768000"/>
          <a:ext cx="1276350" cy="2247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取引量取引インサイトメンテナンス作業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年度排出量取引制度の法的課題に関する検討会」開催業務</a:t>
          </a:r>
          <a:r>
            <a:rPr lang="en-US" cap="none" sz="1100" b="0" i="0" u="none" baseline="0">
              <a:solidFill>
                <a:srgbClr val="000000"/>
              </a:solidFill>
            </a:rPr>
            <a:t>
</a:t>
          </a:r>
        </a:p>
      </xdr:txBody>
    </xdr:sp>
    <xdr:clientData/>
  </xdr:twoCellAnchor>
  <xdr:twoCellAnchor>
    <xdr:from>
      <xdr:col>21</xdr:col>
      <xdr:colOff>76200</xdr:colOff>
      <xdr:row>75</xdr:row>
      <xdr:rowOff>1724025</xdr:rowOff>
    </xdr:from>
    <xdr:to>
      <xdr:col>21</xdr:col>
      <xdr:colOff>85725</xdr:colOff>
      <xdr:row>75</xdr:row>
      <xdr:rowOff>2105025</xdr:rowOff>
    </xdr:to>
    <xdr:sp>
      <xdr:nvSpPr>
        <xdr:cNvPr id="78" name="直線矢印コネクタ 149"/>
        <xdr:cNvSpPr>
          <a:spLocks/>
        </xdr:cNvSpPr>
      </xdr:nvSpPr>
      <xdr:spPr>
        <a:xfrm rot="5400000">
          <a:off x="3819525" y="47234475"/>
          <a:ext cx="9525"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69</xdr:row>
      <xdr:rowOff>209550</xdr:rowOff>
    </xdr:from>
    <xdr:to>
      <xdr:col>19</xdr:col>
      <xdr:colOff>0</xdr:colOff>
      <xdr:row>69</xdr:row>
      <xdr:rowOff>800100</xdr:rowOff>
    </xdr:to>
    <xdr:sp>
      <xdr:nvSpPr>
        <xdr:cNvPr id="1" name="正方形/長方形 1"/>
        <xdr:cNvSpPr>
          <a:spLocks/>
        </xdr:cNvSpPr>
      </xdr:nvSpPr>
      <xdr:spPr>
        <a:xfrm>
          <a:off x="1562100" y="275939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７７９百万円</a:t>
          </a:r>
        </a:p>
      </xdr:txBody>
    </xdr:sp>
    <xdr:clientData/>
  </xdr:twoCellAnchor>
  <xdr:twoCellAnchor>
    <xdr:from>
      <xdr:col>8</xdr:col>
      <xdr:colOff>152400</xdr:colOff>
      <xdr:row>69</xdr:row>
      <xdr:rowOff>819150</xdr:rowOff>
    </xdr:from>
    <xdr:to>
      <xdr:col>49</xdr:col>
      <xdr:colOff>76200</xdr:colOff>
      <xdr:row>69</xdr:row>
      <xdr:rowOff>2066925</xdr:rowOff>
    </xdr:to>
    <xdr:sp>
      <xdr:nvSpPr>
        <xdr:cNvPr id="2" name="大かっこ 2"/>
        <xdr:cNvSpPr>
          <a:spLocks/>
        </xdr:cNvSpPr>
      </xdr:nvSpPr>
      <xdr:spPr>
        <a:xfrm>
          <a:off x="1581150" y="28203525"/>
          <a:ext cx="7572375"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京都メカニズムを利用した途上国等における公害対策等と温暖化対策のコベネフィット実現支援等事業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・京都メカニズムを利用した公害対策と温暖化対策のｺﾍﾞﾈﾌｨｯﾄ実現支援等事業調査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・アジア新エネ・省エネプログラムＣＤＭ事業調査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・京都メカニズム相談支援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・京都メカニズムを利用した公害対策と温暖化対策のｺﾍﾞﾈﾌｨｯﾄ実現等に関する途上国等人材育成支援</a:t>
          </a:r>
          <a:r>
            <a:rPr lang="en-US" cap="none" sz="1100" b="0" i="0" u="none" baseline="0">
              <a:solidFill>
                <a:srgbClr val="000000"/>
              </a:solidFill>
            </a:rPr>
            <a:t>
</a:t>
          </a:r>
        </a:p>
      </xdr:txBody>
    </xdr:sp>
    <xdr:clientData/>
  </xdr:twoCellAnchor>
  <xdr:twoCellAnchor>
    <xdr:from>
      <xdr:col>8</xdr:col>
      <xdr:colOff>38100</xdr:colOff>
      <xdr:row>69</xdr:row>
      <xdr:rowOff>3152775</xdr:rowOff>
    </xdr:from>
    <xdr:to>
      <xdr:col>17</xdr:col>
      <xdr:colOff>123825</xdr:colOff>
      <xdr:row>69</xdr:row>
      <xdr:rowOff>3962400</xdr:rowOff>
    </xdr:to>
    <xdr:sp>
      <xdr:nvSpPr>
        <xdr:cNvPr id="3" name="正方形/長方形 4"/>
        <xdr:cNvSpPr>
          <a:spLocks/>
        </xdr:cNvSpPr>
      </xdr:nvSpPr>
      <xdr:spPr>
        <a:xfrm>
          <a:off x="1466850" y="30537150"/>
          <a:ext cx="1628775"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（財）地球環境センター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３２３百万円</a:t>
          </a:r>
        </a:p>
      </xdr:txBody>
    </xdr:sp>
    <xdr:clientData/>
  </xdr:twoCellAnchor>
  <xdr:twoCellAnchor>
    <xdr:from>
      <xdr:col>8</xdr:col>
      <xdr:colOff>85725</xdr:colOff>
      <xdr:row>69</xdr:row>
      <xdr:rowOff>4171950</xdr:rowOff>
    </xdr:from>
    <xdr:to>
      <xdr:col>17</xdr:col>
      <xdr:colOff>28575</xdr:colOff>
      <xdr:row>70</xdr:row>
      <xdr:rowOff>2200275</xdr:rowOff>
    </xdr:to>
    <xdr:sp>
      <xdr:nvSpPr>
        <xdr:cNvPr id="4" name="大かっこ 5"/>
        <xdr:cNvSpPr>
          <a:spLocks/>
        </xdr:cNvSpPr>
      </xdr:nvSpPr>
      <xdr:spPr>
        <a:xfrm>
          <a:off x="1514475" y="31556325"/>
          <a:ext cx="1485900" cy="2924175"/>
        </a:xfrm>
        <a:prstGeom prst="bracketPair">
          <a:avLst>
            <a:gd name="adj" fmla="val -4530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・民間事業者から</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ﾌﾟﾛｼﾞｪｸﾄの実現可能性調査案件を公募し、ﾌﾟﾛｼﾞｪｸﾄ実施による環境汚染対策等効果について定量的評価を実施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事業調査ｼﾝﾎﾟｼﾞｳﾑ開催等による情報普及活動の実施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18</xdr:col>
      <xdr:colOff>152400</xdr:colOff>
      <xdr:row>69</xdr:row>
      <xdr:rowOff>3152775</xdr:rowOff>
    </xdr:from>
    <xdr:to>
      <xdr:col>28</xdr:col>
      <xdr:colOff>152400</xdr:colOff>
      <xdr:row>69</xdr:row>
      <xdr:rowOff>3943350</xdr:rowOff>
    </xdr:to>
    <xdr:sp>
      <xdr:nvSpPr>
        <xdr:cNvPr id="5" name="正方形/長方形 7"/>
        <xdr:cNvSpPr>
          <a:spLocks/>
        </xdr:cNvSpPr>
      </xdr:nvSpPr>
      <xdr:spPr>
        <a:xfrm>
          <a:off x="3295650" y="30537150"/>
          <a:ext cx="182880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２７６百万円</a:t>
          </a:r>
        </a:p>
      </xdr:txBody>
    </xdr:sp>
    <xdr:clientData/>
  </xdr:twoCellAnchor>
  <xdr:twoCellAnchor>
    <xdr:from>
      <xdr:col>19</xdr:col>
      <xdr:colOff>47625</xdr:colOff>
      <xdr:row>69</xdr:row>
      <xdr:rowOff>4191000</xdr:rowOff>
    </xdr:from>
    <xdr:to>
      <xdr:col>28</xdr:col>
      <xdr:colOff>76200</xdr:colOff>
      <xdr:row>70</xdr:row>
      <xdr:rowOff>2162175</xdr:rowOff>
    </xdr:to>
    <xdr:sp>
      <xdr:nvSpPr>
        <xdr:cNvPr id="6" name="大かっこ 8"/>
        <xdr:cNvSpPr>
          <a:spLocks/>
        </xdr:cNvSpPr>
      </xdr:nvSpPr>
      <xdr:spPr>
        <a:xfrm>
          <a:off x="3362325" y="31575375"/>
          <a:ext cx="1685925" cy="2867025"/>
        </a:xfrm>
        <a:prstGeom prst="bracketPair">
          <a:avLst>
            <a:gd name="adj" fmla="val -4596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複数のＣＤＭ／ＪＩのホスト国において、政府関係者や地元の事業者等を対象として、ＣＤＭ／ＪＩの実施に不可欠なホスト国の政府承認、プロジェクト計画書作成の手順等についてシンポジウム等を開催</a:t>
          </a:r>
          <a:r>
            <a:rPr lang="en-US" cap="none" sz="1100" b="0" i="0" u="none" baseline="0">
              <a:solidFill>
                <a:srgbClr val="000000"/>
              </a:solidFill>
              <a:latin typeface="ＭＳ Ｐゴシック"/>
              <a:ea typeface="ＭＳ Ｐゴシック"/>
              <a:cs typeface="ＭＳ Ｐゴシック"/>
            </a:rPr>
            <a:t>するなど</a:t>
          </a:r>
          <a:r>
            <a:rPr lang="en-US" cap="none" sz="1100" b="0" i="0" u="none" baseline="0">
              <a:solidFill>
                <a:srgbClr val="000000"/>
              </a:solidFill>
              <a:latin typeface="ＭＳ Ｐゴシック"/>
              <a:ea typeface="ＭＳ Ｐゴシック"/>
              <a:cs typeface="ＭＳ Ｐゴシック"/>
            </a:rPr>
            <a:t>、ホスト国における各国中央政府、地方政府、業界団体、事業者及び研究機関の人材育成を行う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29</xdr:col>
      <xdr:colOff>142875</xdr:colOff>
      <xdr:row>69</xdr:row>
      <xdr:rowOff>3133725</xdr:rowOff>
    </xdr:from>
    <xdr:to>
      <xdr:col>39</xdr:col>
      <xdr:colOff>152400</xdr:colOff>
      <xdr:row>69</xdr:row>
      <xdr:rowOff>3962400</xdr:rowOff>
    </xdr:to>
    <xdr:sp>
      <xdr:nvSpPr>
        <xdr:cNvPr id="7" name="正方形/長方形 10"/>
        <xdr:cNvSpPr>
          <a:spLocks/>
        </xdr:cNvSpPr>
      </xdr:nvSpPr>
      <xdr:spPr>
        <a:xfrm>
          <a:off x="5286375" y="30518100"/>
          <a:ext cx="19335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30</xdr:col>
      <xdr:colOff>0</xdr:colOff>
      <xdr:row>69</xdr:row>
      <xdr:rowOff>4152900</xdr:rowOff>
    </xdr:from>
    <xdr:to>
      <xdr:col>39</xdr:col>
      <xdr:colOff>66675</xdr:colOff>
      <xdr:row>70</xdr:row>
      <xdr:rowOff>2095500</xdr:rowOff>
    </xdr:to>
    <xdr:sp>
      <xdr:nvSpPr>
        <xdr:cNvPr id="8" name="大かっこ 11"/>
        <xdr:cNvSpPr>
          <a:spLocks/>
        </xdr:cNvSpPr>
      </xdr:nvSpPr>
      <xdr:spPr>
        <a:xfrm>
          <a:off x="5314950" y="31537275"/>
          <a:ext cx="1819275" cy="2838450"/>
        </a:xfrm>
        <a:prstGeom prst="bracketPair">
          <a:avLst>
            <a:gd name="adj" fmla="val -4325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による京都メカニズムの更なる活用に向けて、国際機関、ホスト国、国際交渉に関する情報を収集し、民間事業者の情報ニーズに応える他、ホスト国関係者と国内事業者が参加する支援セミナーの開催や事業者向け相談対応、インタビュー等による国内事業者を対象とした事業実態・ニーズ調査を実施。</a:t>
          </a:r>
        </a:p>
      </xdr:txBody>
    </xdr:sp>
    <xdr:clientData/>
  </xdr:twoCellAnchor>
  <xdr:twoCellAnchor>
    <xdr:from>
      <xdr:col>12</xdr:col>
      <xdr:colOff>142875</xdr:colOff>
      <xdr:row>70</xdr:row>
      <xdr:rowOff>2286000</xdr:rowOff>
    </xdr:from>
    <xdr:to>
      <xdr:col>12</xdr:col>
      <xdr:colOff>142875</xdr:colOff>
      <xdr:row>70</xdr:row>
      <xdr:rowOff>2886075</xdr:rowOff>
    </xdr:to>
    <xdr:sp>
      <xdr:nvSpPr>
        <xdr:cNvPr id="9" name="直線矢印コネクタ 12"/>
        <xdr:cNvSpPr>
          <a:spLocks/>
        </xdr:cNvSpPr>
      </xdr:nvSpPr>
      <xdr:spPr>
        <a:xfrm rot="5400000">
          <a:off x="2257425" y="345662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70</xdr:row>
      <xdr:rowOff>3371850</xdr:rowOff>
    </xdr:from>
    <xdr:to>
      <xdr:col>17</xdr:col>
      <xdr:colOff>19050</xdr:colOff>
      <xdr:row>70</xdr:row>
      <xdr:rowOff>4362450</xdr:rowOff>
    </xdr:to>
    <xdr:sp>
      <xdr:nvSpPr>
        <xdr:cNvPr id="10" name="正方形/長方形 14"/>
        <xdr:cNvSpPr>
          <a:spLocks/>
        </xdr:cNvSpPr>
      </xdr:nvSpPr>
      <xdr:spPr>
        <a:xfrm>
          <a:off x="1476375" y="35652075"/>
          <a:ext cx="1514475"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民間企業等（１９機関）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２６６百万円</a:t>
          </a:r>
        </a:p>
      </xdr:txBody>
    </xdr:sp>
    <xdr:clientData/>
  </xdr:twoCellAnchor>
  <xdr:twoCellAnchor>
    <xdr:from>
      <xdr:col>11</xdr:col>
      <xdr:colOff>142875</xdr:colOff>
      <xdr:row>69</xdr:row>
      <xdr:rowOff>2028825</xdr:rowOff>
    </xdr:from>
    <xdr:to>
      <xdr:col>50</xdr:col>
      <xdr:colOff>161925</xdr:colOff>
      <xdr:row>69</xdr:row>
      <xdr:rowOff>2752725</xdr:rowOff>
    </xdr:to>
    <xdr:grpSp>
      <xdr:nvGrpSpPr>
        <xdr:cNvPr id="11" name="グループ化 43"/>
        <xdr:cNvGrpSpPr>
          <a:grpSpLocks/>
        </xdr:cNvGrpSpPr>
      </xdr:nvGrpSpPr>
      <xdr:grpSpPr>
        <a:xfrm>
          <a:off x="2085975" y="29413200"/>
          <a:ext cx="7324725" cy="723900"/>
          <a:chOff x="2932906" y="16135350"/>
          <a:chExt cx="6709275" cy="743744"/>
        </a:xfrm>
        <a:solidFill>
          <a:srgbClr val="FFFFFF"/>
        </a:solidFill>
      </xdr:grpSpPr>
      <xdr:sp>
        <xdr:nvSpPr>
          <xdr:cNvPr id="12" name="直線矢印コネクタ 16"/>
          <xdr:cNvSpPr>
            <a:spLocks/>
          </xdr:cNvSpPr>
        </xdr:nvSpPr>
        <xdr:spPr>
          <a:xfrm rot="5400000">
            <a:off x="2562220" y="16507222"/>
            <a:ext cx="74305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7"/>
          <xdr:cNvSpPr>
            <a:spLocks/>
          </xdr:cNvSpPr>
        </xdr:nvSpPr>
        <xdr:spPr>
          <a:xfrm>
            <a:off x="2949679" y="16360518"/>
            <a:ext cx="6692502" cy="1952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8"/>
          <xdr:cNvSpPr>
            <a:spLocks/>
          </xdr:cNvSpPr>
        </xdr:nvSpPr>
        <xdr:spPr>
          <a:xfrm rot="5400000">
            <a:off x="476789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9"/>
          <xdr:cNvSpPr>
            <a:spLocks/>
          </xdr:cNvSpPr>
        </xdr:nvSpPr>
        <xdr:spPr>
          <a:xfrm rot="5400000">
            <a:off x="684441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142875</xdr:colOff>
      <xdr:row>70</xdr:row>
      <xdr:rowOff>3390900</xdr:rowOff>
    </xdr:from>
    <xdr:to>
      <xdr:col>27</xdr:col>
      <xdr:colOff>152400</xdr:colOff>
      <xdr:row>70</xdr:row>
      <xdr:rowOff>4343400</xdr:rowOff>
    </xdr:to>
    <xdr:sp>
      <xdr:nvSpPr>
        <xdr:cNvPr id="16" name="正方形/長方形 22"/>
        <xdr:cNvSpPr>
          <a:spLocks/>
        </xdr:cNvSpPr>
      </xdr:nvSpPr>
      <xdr:spPr>
        <a:xfrm>
          <a:off x="3286125" y="35671125"/>
          <a:ext cx="1628775"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Ｋ．民間企業等（２０機関）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19</xdr:col>
      <xdr:colOff>38100</xdr:colOff>
      <xdr:row>71</xdr:row>
      <xdr:rowOff>0</xdr:rowOff>
    </xdr:from>
    <xdr:to>
      <xdr:col>27</xdr:col>
      <xdr:colOff>152400</xdr:colOff>
      <xdr:row>71</xdr:row>
      <xdr:rowOff>1171575</xdr:rowOff>
    </xdr:to>
    <xdr:sp>
      <xdr:nvSpPr>
        <xdr:cNvPr id="17" name="大かっこ 23"/>
        <xdr:cNvSpPr>
          <a:spLocks/>
        </xdr:cNvSpPr>
      </xdr:nvSpPr>
      <xdr:spPr>
        <a:xfrm>
          <a:off x="3352800" y="36709350"/>
          <a:ext cx="1562100" cy="1171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に関する各国別人材等育成支援事業</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30</xdr:col>
      <xdr:colOff>47625</xdr:colOff>
      <xdr:row>71</xdr:row>
      <xdr:rowOff>0</xdr:rowOff>
    </xdr:from>
    <xdr:to>
      <xdr:col>39</xdr:col>
      <xdr:colOff>114300</xdr:colOff>
      <xdr:row>71</xdr:row>
      <xdr:rowOff>1133475</xdr:rowOff>
    </xdr:to>
    <xdr:sp>
      <xdr:nvSpPr>
        <xdr:cNvPr id="18" name="大かっこ 24"/>
        <xdr:cNvSpPr>
          <a:spLocks/>
        </xdr:cNvSpPr>
      </xdr:nvSpPr>
      <xdr:spPr>
        <a:xfrm>
          <a:off x="5362575" y="36709350"/>
          <a:ext cx="1819275" cy="1133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・京都メカニズムクレジット調査委託費（価格動向調査）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27</xdr:col>
      <xdr:colOff>104775</xdr:colOff>
      <xdr:row>70</xdr:row>
      <xdr:rowOff>2590800</xdr:rowOff>
    </xdr:from>
    <xdr:to>
      <xdr:col>27</xdr:col>
      <xdr:colOff>104775</xdr:colOff>
      <xdr:row>70</xdr:row>
      <xdr:rowOff>2609850</xdr:rowOff>
    </xdr:to>
    <xdr:sp>
      <xdr:nvSpPr>
        <xdr:cNvPr id="19" name="直線矢印コネクタ 25"/>
        <xdr:cNvSpPr>
          <a:spLocks/>
        </xdr:cNvSpPr>
      </xdr:nvSpPr>
      <xdr:spPr>
        <a:xfrm rot="5400000">
          <a:off x="4867275" y="34871025"/>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70</xdr:row>
      <xdr:rowOff>2609850</xdr:rowOff>
    </xdr:from>
    <xdr:to>
      <xdr:col>37</xdr:col>
      <xdr:colOff>66675</xdr:colOff>
      <xdr:row>70</xdr:row>
      <xdr:rowOff>2628900</xdr:rowOff>
    </xdr:to>
    <xdr:sp>
      <xdr:nvSpPr>
        <xdr:cNvPr id="20" name="直線矢印コネクタ 26"/>
        <xdr:cNvSpPr>
          <a:spLocks/>
        </xdr:cNvSpPr>
      </xdr:nvSpPr>
      <xdr:spPr>
        <a:xfrm rot="16200000" flipV="1">
          <a:off x="6734175" y="34890075"/>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69</xdr:row>
      <xdr:rowOff>3152775</xdr:rowOff>
    </xdr:from>
    <xdr:to>
      <xdr:col>50</xdr:col>
      <xdr:colOff>85725</xdr:colOff>
      <xdr:row>69</xdr:row>
      <xdr:rowOff>3943350</xdr:rowOff>
    </xdr:to>
    <xdr:sp>
      <xdr:nvSpPr>
        <xdr:cNvPr id="21" name="正方形/長方形 28"/>
        <xdr:cNvSpPr>
          <a:spLocks/>
        </xdr:cNvSpPr>
      </xdr:nvSpPr>
      <xdr:spPr>
        <a:xfrm>
          <a:off x="7372350" y="30537150"/>
          <a:ext cx="196215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Ｄ．パシフィックコンサルタンツ（株）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41</xdr:col>
      <xdr:colOff>0</xdr:colOff>
      <xdr:row>69</xdr:row>
      <xdr:rowOff>4133850</xdr:rowOff>
    </xdr:from>
    <xdr:to>
      <xdr:col>50</xdr:col>
      <xdr:colOff>9525</xdr:colOff>
      <xdr:row>70</xdr:row>
      <xdr:rowOff>2314575</xdr:rowOff>
    </xdr:to>
    <xdr:sp>
      <xdr:nvSpPr>
        <xdr:cNvPr id="22" name="大かっこ 29"/>
        <xdr:cNvSpPr>
          <a:spLocks/>
        </xdr:cNvSpPr>
      </xdr:nvSpPr>
      <xdr:spPr>
        <a:xfrm>
          <a:off x="7467600" y="31518225"/>
          <a:ext cx="1790700" cy="3076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我が国の購入可能な京都クレジット生成促進と途上国の開発ニーズ双方に資するコベネフィット型アプローチの適用に向けた支援方法の調査・検討を行う。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40</xdr:col>
      <xdr:colOff>123825</xdr:colOff>
      <xdr:row>70</xdr:row>
      <xdr:rowOff>3390900</xdr:rowOff>
    </xdr:from>
    <xdr:to>
      <xdr:col>50</xdr:col>
      <xdr:colOff>85725</xdr:colOff>
      <xdr:row>70</xdr:row>
      <xdr:rowOff>4343400</xdr:rowOff>
    </xdr:to>
    <xdr:sp>
      <xdr:nvSpPr>
        <xdr:cNvPr id="23" name="正方形/長方形 31"/>
        <xdr:cNvSpPr>
          <a:spLocks/>
        </xdr:cNvSpPr>
      </xdr:nvSpPr>
      <xdr:spPr>
        <a:xfrm>
          <a:off x="7391400" y="35671125"/>
          <a:ext cx="194310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　民間企業等（４機関）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45</xdr:col>
      <xdr:colOff>104775</xdr:colOff>
      <xdr:row>70</xdr:row>
      <xdr:rowOff>2228850</xdr:rowOff>
    </xdr:from>
    <xdr:to>
      <xdr:col>45</xdr:col>
      <xdr:colOff>104775</xdr:colOff>
      <xdr:row>70</xdr:row>
      <xdr:rowOff>2886075</xdr:rowOff>
    </xdr:to>
    <xdr:sp>
      <xdr:nvSpPr>
        <xdr:cNvPr id="24" name="直線矢印コネクタ 32"/>
        <xdr:cNvSpPr>
          <a:spLocks/>
        </xdr:cNvSpPr>
      </xdr:nvSpPr>
      <xdr:spPr>
        <a:xfrm rot="16200000" flipH="1">
          <a:off x="8372475" y="34509075"/>
          <a:ext cx="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69</xdr:row>
      <xdr:rowOff>4514850</xdr:rowOff>
    </xdr:from>
    <xdr:to>
      <xdr:col>22</xdr:col>
      <xdr:colOff>171450</xdr:colOff>
      <xdr:row>70</xdr:row>
      <xdr:rowOff>66675</xdr:rowOff>
    </xdr:to>
    <xdr:sp>
      <xdr:nvSpPr>
        <xdr:cNvPr id="25" name="直線矢印コネクタ 33"/>
        <xdr:cNvSpPr>
          <a:spLocks/>
        </xdr:cNvSpPr>
      </xdr:nvSpPr>
      <xdr:spPr>
        <a:xfrm rot="5400000">
          <a:off x="3981450" y="31899225"/>
          <a:ext cx="190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69</xdr:row>
      <xdr:rowOff>2257425</xdr:rowOff>
    </xdr:from>
    <xdr:to>
      <xdr:col>45</xdr:col>
      <xdr:colOff>85725</xdr:colOff>
      <xdr:row>69</xdr:row>
      <xdr:rowOff>2752725</xdr:rowOff>
    </xdr:to>
    <xdr:sp>
      <xdr:nvSpPr>
        <xdr:cNvPr id="26" name="直線矢印コネクタ 34"/>
        <xdr:cNvSpPr>
          <a:spLocks/>
        </xdr:cNvSpPr>
      </xdr:nvSpPr>
      <xdr:spPr>
        <a:xfrm rot="5400000">
          <a:off x="8353425" y="2964180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70</xdr:row>
      <xdr:rowOff>2247900</xdr:rowOff>
    </xdr:from>
    <xdr:to>
      <xdr:col>23</xdr:col>
      <xdr:colOff>142875</xdr:colOff>
      <xdr:row>70</xdr:row>
      <xdr:rowOff>2857500</xdr:rowOff>
    </xdr:to>
    <xdr:sp>
      <xdr:nvSpPr>
        <xdr:cNvPr id="27" name="直線矢印コネクタ 35"/>
        <xdr:cNvSpPr>
          <a:spLocks/>
        </xdr:cNvSpPr>
      </xdr:nvSpPr>
      <xdr:spPr>
        <a:xfrm rot="5400000">
          <a:off x="4143375" y="345281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70</xdr:row>
      <xdr:rowOff>2247900</xdr:rowOff>
    </xdr:from>
    <xdr:to>
      <xdr:col>35</xdr:col>
      <xdr:colOff>38100</xdr:colOff>
      <xdr:row>70</xdr:row>
      <xdr:rowOff>2857500</xdr:rowOff>
    </xdr:to>
    <xdr:sp>
      <xdr:nvSpPr>
        <xdr:cNvPr id="28" name="直線矢印コネクタ 36"/>
        <xdr:cNvSpPr>
          <a:spLocks/>
        </xdr:cNvSpPr>
      </xdr:nvSpPr>
      <xdr:spPr>
        <a:xfrm rot="5400000">
          <a:off x="6238875" y="345281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69</xdr:row>
      <xdr:rowOff>209550</xdr:rowOff>
    </xdr:from>
    <xdr:to>
      <xdr:col>19</xdr:col>
      <xdr:colOff>0</xdr:colOff>
      <xdr:row>69</xdr:row>
      <xdr:rowOff>800100</xdr:rowOff>
    </xdr:to>
    <xdr:sp>
      <xdr:nvSpPr>
        <xdr:cNvPr id="29" name="正方形/長方形 37"/>
        <xdr:cNvSpPr>
          <a:spLocks/>
        </xdr:cNvSpPr>
      </xdr:nvSpPr>
      <xdr:spPr>
        <a:xfrm>
          <a:off x="1562100" y="27593925"/>
          <a:ext cx="1752600" cy="590550"/>
        </a:xfrm>
        <a:prstGeom prst="rect">
          <a:avLst/>
        </a:prstGeom>
        <a:noFill/>
        <a:ln w="158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69</xdr:row>
      <xdr:rowOff>819150</xdr:rowOff>
    </xdr:from>
    <xdr:to>
      <xdr:col>49</xdr:col>
      <xdr:colOff>76200</xdr:colOff>
      <xdr:row>69</xdr:row>
      <xdr:rowOff>2066925</xdr:rowOff>
    </xdr:to>
    <xdr:sp>
      <xdr:nvSpPr>
        <xdr:cNvPr id="30" name="大かっこ 38"/>
        <xdr:cNvSpPr>
          <a:spLocks/>
        </xdr:cNvSpPr>
      </xdr:nvSpPr>
      <xdr:spPr>
        <a:xfrm>
          <a:off x="1581150" y="28203525"/>
          <a:ext cx="7572375"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京都メカニズムを利用した途上国等における公害対策等と温暖化対策のコベネフィット実現支援等事業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・京都メカニズムを利用した公害対策と温暖化対策のｺﾍﾞﾈﾌｨｯﾄ実現支援等事業調査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・アジア新エネ・省エネプログラムＣＤＭ事業調査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・京都メカニズム相談支援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・京都メカニズムを利用した公害対策と温暖化対策のｺﾍﾞﾈﾌｨｯﾄ実現等に関する途上国等人材育成支援</a:t>
          </a:r>
          <a:r>
            <a:rPr lang="en-US" cap="none" sz="1100" b="0" i="0" u="none" baseline="0">
              <a:solidFill>
                <a:srgbClr val="000000"/>
              </a:solidFill>
            </a:rPr>
            <a:t>
</a:t>
          </a:r>
        </a:p>
      </xdr:txBody>
    </xdr:sp>
    <xdr:clientData/>
  </xdr:twoCellAnchor>
  <xdr:twoCellAnchor>
    <xdr:from>
      <xdr:col>8</xdr:col>
      <xdr:colOff>38100</xdr:colOff>
      <xdr:row>69</xdr:row>
      <xdr:rowOff>3152775</xdr:rowOff>
    </xdr:from>
    <xdr:to>
      <xdr:col>17</xdr:col>
      <xdr:colOff>123825</xdr:colOff>
      <xdr:row>69</xdr:row>
      <xdr:rowOff>3962400</xdr:rowOff>
    </xdr:to>
    <xdr:sp>
      <xdr:nvSpPr>
        <xdr:cNvPr id="31" name="正方形/長方形 40"/>
        <xdr:cNvSpPr>
          <a:spLocks/>
        </xdr:cNvSpPr>
      </xdr:nvSpPr>
      <xdr:spPr>
        <a:xfrm>
          <a:off x="1466850" y="30537150"/>
          <a:ext cx="1628775"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（財）地球環境センター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３２３百万円</a:t>
          </a:r>
        </a:p>
      </xdr:txBody>
    </xdr:sp>
    <xdr:clientData/>
  </xdr:twoCellAnchor>
  <xdr:twoCellAnchor>
    <xdr:from>
      <xdr:col>8</xdr:col>
      <xdr:colOff>85725</xdr:colOff>
      <xdr:row>69</xdr:row>
      <xdr:rowOff>4171950</xdr:rowOff>
    </xdr:from>
    <xdr:to>
      <xdr:col>17</xdr:col>
      <xdr:colOff>28575</xdr:colOff>
      <xdr:row>70</xdr:row>
      <xdr:rowOff>2200275</xdr:rowOff>
    </xdr:to>
    <xdr:sp>
      <xdr:nvSpPr>
        <xdr:cNvPr id="32" name="大かっこ 41"/>
        <xdr:cNvSpPr>
          <a:spLocks/>
        </xdr:cNvSpPr>
      </xdr:nvSpPr>
      <xdr:spPr>
        <a:xfrm>
          <a:off x="1514475" y="31556325"/>
          <a:ext cx="1485900" cy="2924175"/>
        </a:xfrm>
        <a:prstGeom prst="bracketPair">
          <a:avLst>
            <a:gd name="adj" fmla="val -4530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・民間事業者から</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ﾌﾟﾛｼﾞｪｸﾄの実現可能性調査案件を公募し、ﾌﾟﾛｼﾞｪｸﾄ実施による環境汚染対策等効果について定量的評価を実施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事業調査ｼﾝﾎﾟｼﾞｳﾑ開催等による情報普及活動の実施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47625</xdr:colOff>
      <xdr:row>69</xdr:row>
      <xdr:rowOff>4191000</xdr:rowOff>
    </xdr:from>
    <xdr:to>
      <xdr:col>28</xdr:col>
      <xdr:colOff>76200</xdr:colOff>
      <xdr:row>70</xdr:row>
      <xdr:rowOff>2162175</xdr:rowOff>
    </xdr:to>
    <xdr:sp>
      <xdr:nvSpPr>
        <xdr:cNvPr id="33" name="大かっこ 43"/>
        <xdr:cNvSpPr>
          <a:spLocks/>
        </xdr:cNvSpPr>
      </xdr:nvSpPr>
      <xdr:spPr>
        <a:xfrm>
          <a:off x="3362325" y="31575375"/>
          <a:ext cx="1685925" cy="2867025"/>
        </a:xfrm>
        <a:prstGeom prst="bracketPair">
          <a:avLst>
            <a:gd name="adj" fmla="val -4596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複数のＣＤＭ／ＪＩのホスト国において、政府関係者や地元の事業者等を対象として、ＣＤＭ／ＪＩの実施に不可欠なホスト国の政府承認、プロジェクト計画書作成の手順等についてシンポジウム等を開催</a:t>
          </a:r>
          <a:r>
            <a:rPr lang="en-US" cap="none" sz="1100" b="0" i="0" u="none" baseline="0">
              <a:solidFill>
                <a:srgbClr val="000000"/>
              </a:solidFill>
              <a:latin typeface="ＭＳ Ｐゴシック"/>
              <a:ea typeface="ＭＳ Ｐゴシック"/>
              <a:cs typeface="ＭＳ Ｐゴシック"/>
            </a:rPr>
            <a:t>するなど</a:t>
          </a:r>
          <a:r>
            <a:rPr lang="en-US" cap="none" sz="1100" b="0" i="0" u="none" baseline="0">
              <a:solidFill>
                <a:srgbClr val="000000"/>
              </a:solidFill>
              <a:latin typeface="ＭＳ Ｐゴシック"/>
              <a:ea typeface="ＭＳ Ｐゴシック"/>
              <a:cs typeface="ＭＳ Ｐゴシック"/>
            </a:rPr>
            <a:t>、ホスト国における各国中央政府、地方政府、業界団体、事業者及び研究機関の人材育成を行う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29</xdr:col>
      <xdr:colOff>142875</xdr:colOff>
      <xdr:row>69</xdr:row>
      <xdr:rowOff>3133725</xdr:rowOff>
    </xdr:from>
    <xdr:to>
      <xdr:col>39</xdr:col>
      <xdr:colOff>152400</xdr:colOff>
      <xdr:row>69</xdr:row>
      <xdr:rowOff>3962400</xdr:rowOff>
    </xdr:to>
    <xdr:sp>
      <xdr:nvSpPr>
        <xdr:cNvPr id="34" name="正方形/長方形 45"/>
        <xdr:cNvSpPr>
          <a:spLocks/>
        </xdr:cNvSpPr>
      </xdr:nvSpPr>
      <xdr:spPr>
        <a:xfrm>
          <a:off x="5286375" y="30518100"/>
          <a:ext cx="19335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30</xdr:col>
      <xdr:colOff>0</xdr:colOff>
      <xdr:row>69</xdr:row>
      <xdr:rowOff>4152900</xdr:rowOff>
    </xdr:from>
    <xdr:to>
      <xdr:col>39</xdr:col>
      <xdr:colOff>66675</xdr:colOff>
      <xdr:row>70</xdr:row>
      <xdr:rowOff>2095500</xdr:rowOff>
    </xdr:to>
    <xdr:sp>
      <xdr:nvSpPr>
        <xdr:cNvPr id="35" name="大かっこ 46"/>
        <xdr:cNvSpPr>
          <a:spLocks/>
        </xdr:cNvSpPr>
      </xdr:nvSpPr>
      <xdr:spPr>
        <a:xfrm>
          <a:off x="5314950" y="31537275"/>
          <a:ext cx="1819275" cy="2838450"/>
        </a:xfrm>
        <a:prstGeom prst="bracketPair">
          <a:avLst>
            <a:gd name="adj" fmla="val -4325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による京都メカニズムの更なる活用に向けて、国際機関、ホスト国、国際交渉に関する情報を収集し、民間事業者の情報ニーズに応える他、ホスト国関係者と国内事業者が参加する支援セミナーの開催や事業者向け相談対応、インタビュー等による国内事業者を対象とした事業実態・ニーズ調査を実施。</a:t>
          </a:r>
        </a:p>
      </xdr:txBody>
    </xdr:sp>
    <xdr:clientData/>
  </xdr:twoCellAnchor>
  <xdr:twoCellAnchor>
    <xdr:from>
      <xdr:col>12</xdr:col>
      <xdr:colOff>142875</xdr:colOff>
      <xdr:row>70</xdr:row>
      <xdr:rowOff>2286000</xdr:rowOff>
    </xdr:from>
    <xdr:to>
      <xdr:col>12</xdr:col>
      <xdr:colOff>142875</xdr:colOff>
      <xdr:row>70</xdr:row>
      <xdr:rowOff>2886075</xdr:rowOff>
    </xdr:to>
    <xdr:sp>
      <xdr:nvSpPr>
        <xdr:cNvPr id="36" name="直線矢印コネクタ 47"/>
        <xdr:cNvSpPr>
          <a:spLocks/>
        </xdr:cNvSpPr>
      </xdr:nvSpPr>
      <xdr:spPr>
        <a:xfrm rot="5400000">
          <a:off x="2257425" y="345662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69</xdr:row>
      <xdr:rowOff>2028825</xdr:rowOff>
    </xdr:from>
    <xdr:to>
      <xdr:col>50</xdr:col>
      <xdr:colOff>161925</xdr:colOff>
      <xdr:row>69</xdr:row>
      <xdr:rowOff>2752725</xdr:rowOff>
    </xdr:to>
    <xdr:grpSp>
      <xdr:nvGrpSpPr>
        <xdr:cNvPr id="37" name="グループ化 43"/>
        <xdr:cNvGrpSpPr>
          <a:grpSpLocks/>
        </xdr:cNvGrpSpPr>
      </xdr:nvGrpSpPr>
      <xdr:grpSpPr>
        <a:xfrm>
          <a:off x="2085975" y="29413200"/>
          <a:ext cx="7324725" cy="723900"/>
          <a:chOff x="2932906" y="16135350"/>
          <a:chExt cx="6709275" cy="743744"/>
        </a:xfrm>
        <a:solidFill>
          <a:srgbClr val="FFFFFF"/>
        </a:solidFill>
      </xdr:grpSpPr>
      <xdr:sp>
        <xdr:nvSpPr>
          <xdr:cNvPr id="38" name="直線矢印コネクタ 50"/>
          <xdr:cNvSpPr>
            <a:spLocks/>
          </xdr:cNvSpPr>
        </xdr:nvSpPr>
        <xdr:spPr>
          <a:xfrm rot="5400000">
            <a:off x="2562220" y="16507222"/>
            <a:ext cx="74305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51"/>
          <xdr:cNvSpPr>
            <a:spLocks/>
          </xdr:cNvSpPr>
        </xdr:nvSpPr>
        <xdr:spPr>
          <a:xfrm>
            <a:off x="2949679" y="16360518"/>
            <a:ext cx="6692502" cy="1952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52"/>
          <xdr:cNvSpPr>
            <a:spLocks/>
          </xdr:cNvSpPr>
        </xdr:nvSpPr>
        <xdr:spPr>
          <a:xfrm rot="5400000">
            <a:off x="476789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53"/>
          <xdr:cNvSpPr>
            <a:spLocks/>
          </xdr:cNvSpPr>
        </xdr:nvSpPr>
        <xdr:spPr>
          <a:xfrm rot="5400000">
            <a:off x="6844413" y="16610045"/>
            <a:ext cx="4998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66675</xdr:colOff>
      <xdr:row>70</xdr:row>
      <xdr:rowOff>3371850</xdr:rowOff>
    </xdr:from>
    <xdr:to>
      <xdr:col>39</xdr:col>
      <xdr:colOff>76200</xdr:colOff>
      <xdr:row>70</xdr:row>
      <xdr:rowOff>4324350</xdr:rowOff>
    </xdr:to>
    <xdr:sp>
      <xdr:nvSpPr>
        <xdr:cNvPr id="42" name="正方形/長方形 55"/>
        <xdr:cNvSpPr>
          <a:spLocks/>
        </xdr:cNvSpPr>
      </xdr:nvSpPr>
      <xdr:spPr>
        <a:xfrm>
          <a:off x="5381625" y="35652075"/>
          <a:ext cx="1762125"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Ｌ．ナットソース・ジャパン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30</xdr:col>
      <xdr:colOff>47625</xdr:colOff>
      <xdr:row>71</xdr:row>
      <xdr:rowOff>0</xdr:rowOff>
    </xdr:from>
    <xdr:to>
      <xdr:col>39</xdr:col>
      <xdr:colOff>114300</xdr:colOff>
      <xdr:row>71</xdr:row>
      <xdr:rowOff>1143000</xdr:rowOff>
    </xdr:to>
    <xdr:sp>
      <xdr:nvSpPr>
        <xdr:cNvPr id="43" name="大かっこ 56"/>
        <xdr:cNvSpPr>
          <a:spLocks/>
        </xdr:cNvSpPr>
      </xdr:nvSpPr>
      <xdr:spPr>
        <a:xfrm>
          <a:off x="5362575" y="36709350"/>
          <a:ext cx="1819275" cy="1143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70</xdr:row>
      <xdr:rowOff>2590800</xdr:rowOff>
    </xdr:from>
    <xdr:to>
      <xdr:col>27</xdr:col>
      <xdr:colOff>104775</xdr:colOff>
      <xdr:row>70</xdr:row>
      <xdr:rowOff>2609850</xdr:rowOff>
    </xdr:to>
    <xdr:sp>
      <xdr:nvSpPr>
        <xdr:cNvPr id="44" name="直線矢印コネクタ 57"/>
        <xdr:cNvSpPr>
          <a:spLocks/>
        </xdr:cNvSpPr>
      </xdr:nvSpPr>
      <xdr:spPr>
        <a:xfrm rot="5400000">
          <a:off x="4867275" y="34871025"/>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70</xdr:row>
      <xdr:rowOff>2609850</xdr:rowOff>
    </xdr:from>
    <xdr:to>
      <xdr:col>37</xdr:col>
      <xdr:colOff>66675</xdr:colOff>
      <xdr:row>70</xdr:row>
      <xdr:rowOff>2628900</xdr:rowOff>
    </xdr:to>
    <xdr:sp>
      <xdr:nvSpPr>
        <xdr:cNvPr id="45" name="直線矢印コネクタ 58"/>
        <xdr:cNvSpPr>
          <a:spLocks/>
        </xdr:cNvSpPr>
      </xdr:nvSpPr>
      <xdr:spPr>
        <a:xfrm rot="16200000" flipV="1">
          <a:off x="6734175" y="34890075"/>
          <a:ext cx="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69</xdr:row>
      <xdr:rowOff>4133850</xdr:rowOff>
    </xdr:from>
    <xdr:to>
      <xdr:col>50</xdr:col>
      <xdr:colOff>9525</xdr:colOff>
      <xdr:row>70</xdr:row>
      <xdr:rowOff>2314575</xdr:rowOff>
    </xdr:to>
    <xdr:sp>
      <xdr:nvSpPr>
        <xdr:cNvPr id="46" name="大かっこ 60"/>
        <xdr:cNvSpPr>
          <a:spLocks/>
        </xdr:cNvSpPr>
      </xdr:nvSpPr>
      <xdr:spPr>
        <a:xfrm>
          <a:off x="7467600" y="31518225"/>
          <a:ext cx="1790700" cy="3076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我が国の購入可能な京都クレジット生成促進と途上国の開発ニーズ双方に資するコベネフィット型アプローチの適用に向けた支援方法の調査・検討を行う。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40</xdr:col>
      <xdr:colOff>114300</xdr:colOff>
      <xdr:row>71</xdr:row>
      <xdr:rowOff>0</xdr:rowOff>
    </xdr:from>
    <xdr:to>
      <xdr:col>50</xdr:col>
      <xdr:colOff>47625</xdr:colOff>
      <xdr:row>71</xdr:row>
      <xdr:rowOff>1114425</xdr:rowOff>
    </xdr:to>
    <xdr:sp>
      <xdr:nvSpPr>
        <xdr:cNvPr id="47" name="大かっこ 62"/>
        <xdr:cNvSpPr>
          <a:spLocks/>
        </xdr:cNvSpPr>
      </xdr:nvSpPr>
      <xdr:spPr>
        <a:xfrm>
          <a:off x="7381875" y="36709350"/>
          <a:ext cx="1914525"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２０１０年度中国におけるコベネフィット型</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案件発掘支援</a:t>
          </a:r>
          <a:r>
            <a:rPr lang="en-US" cap="none" sz="1100" b="0" i="0" u="none" baseline="0">
              <a:solidFill>
                <a:srgbClr val="000000"/>
              </a:solidFill>
            </a:rPr>
            <a:t>
</a:t>
          </a:r>
        </a:p>
      </xdr:txBody>
    </xdr:sp>
    <xdr:clientData/>
  </xdr:twoCellAnchor>
  <xdr:twoCellAnchor>
    <xdr:from>
      <xdr:col>45</xdr:col>
      <xdr:colOff>104775</xdr:colOff>
      <xdr:row>70</xdr:row>
      <xdr:rowOff>2228850</xdr:rowOff>
    </xdr:from>
    <xdr:to>
      <xdr:col>45</xdr:col>
      <xdr:colOff>104775</xdr:colOff>
      <xdr:row>70</xdr:row>
      <xdr:rowOff>2886075</xdr:rowOff>
    </xdr:to>
    <xdr:sp>
      <xdr:nvSpPr>
        <xdr:cNvPr id="48" name="直線矢印コネクタ 63"/>
        <xdr:cNvSpPr>
          <a:spLocks/>
        </xdr:cNvSpPr>
      </xdr:nvSpPr>
      <xdr:spPr>
        <a:xfrm rot="16200000" flipH="1">
          <a:off x="8372475" y="34509075"/>
          <a:ext cx="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69</xdr:row>
      <xdr:rowOff>4514850</xdr:rowOff>
    </xdr:from>
    <xdr:to>
      <xdr:col>22</xdr:col>
      <xdr:colOff>171450</xdr:colOff>
      <xdr:row>70</xdr:row>
      <xdr:rowOff>66675</xdr:rowOff>
    </xdr:to>
    <xdr:sp>
      <xdr:nvSpPr>
        <xdr:cNvPr id="49" name="直線矢印コネクタ 64"/>
        <xdr:cNvSpPr>
          <a:spLocks/>
        </xdr:cNvSpPr>
      </xdr:nvSpPr>
      <xdr:spPr>
        <a:xfrm rot="5400000">
          <a:off x="3981450" y="31899225"/>
          <a:ext cx="190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69</xdr:row>
      <xdr:rowOff>2257425</xdr:rowOff>
    </xdr:from>
    <xdr:to>
      <xdr:col>45</xdr:col>
      <xdr:colOff>85725</xdr:colOff>
      <xdr:row>69</xdr:row>
      <xdr:rowOff>2752725</xdr:rowOff>
    </xdr:to>
    <xdr:sp>
      <xdr:nvSpPr>
        <xdr:cNvPr id="50" name="直線矢印コネクタ 65"/>
        <xdr:cNvSpPr>
          <a:spLocks/>
        </xdr:cNvSpPr>
      </xdr:nvSpPr>
      <xdr:spPr>
        <a:xfrm rot="5400000">
          <a:off x="8353425" y="2964180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70</xdr:row>
      <xdr:rowOff>2247900</xdr:rowOff>
    </xdr:from>
    <xdr:to>
      <xdr:col>23</xdr:col>
      <xdr:colOff>142875</xdr:colOff>
      <xdr:row>70</xdr:row>
      <xdr:rowOff>2857500</xdr:rowOff>
    </xdr:to>
    <xdr:sp>
      <xdr:nvSpPr>
        <xdr:cNvPr id="51" name="直線矢印コネクタ 66"/>
        <xdr:cNvSpPr>
          <a:spLocks/>
        </xdr:cNvSpPr>
      </xdr:nvSpPr>
      <xdr:spPr>
        <a:xfrm rot="5400000">
          <a:off x="4143375" y="345281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70</xdr:row>
      <xdr:rowOff>2247900</xdr:rowOff>
    </xdr:from>
    <xdr:to>
      <xdr:col>35</xdr:col>
      <xdr:colOff>38100</xdr:colOff>
      <xdr:row>70</xdr:row>
      <xdr:rowOff>2857500</xdr:rowOff>
    </xdr:to>
    <xdr:sp>
      <xdr:nvSpPr>
        <xdr:cNvPr id="52" name="直線矢印コネクタ 67"/>
        <xdr:cNvSpPr>
          <a:spLocks/>
        </xdr:cNvSpPr>
      </xdr:nvSpPr>
      <xdr:spPr>
        <a:xfrm rot="5400000">
          <a:off x="6238875" y="345281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72</xdr:row>
      <xdr:rowOff>3209925</xdr:rowOff>
    </xdr:from>
    <xdr:to>
      <xdr:col>16</xdr:col>
      <xdr:colOff>47625</xdr:colOff>
      <xdr:row>72</xdr:row>
      <xdr:rowOff>3990975</xdr:rowOff>
    </xdr:to>
    <xdr:sp>
      <xdr:nvSpPr>
        <xdr:cNvPr id="53" name="正方形/長方形 71"/>
        <xdr:cNvSpPr>
          <a:spLocks/>
        </xdr:cNvSpPr>
      </xdr:nvSpPr>
      <xdr:spPr>
        <a:xfrm>
          <a:off x="1400175" y="41567100"/>
          <a:ext cx="1447800"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みずほ情報総研（株）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17</xdr:col>
      <xdr:colOff>38100</xdr:colOff>
      <xdr:row>72</xdr:row>
      <xdr:rowOff>3267075</xdr:rowOff>
    </xdr:from>
    <xdr:to>
      <xdr:col>25</xdr:col>
      <xdr:colOff>85725</xdr:colOff>
      <xdr:row>72</xdr:row>
      <xdr:rowOff>3990975</xdr:rowOff>
    </xdr:to>
    <xdr:sp>
      <xdr:nvSpPr>
        <xdr:cNvPr id="54" name="正方形/長方形 72"/>
        <xdr:cNvSpPr>
          <a:spLocks/>
        </xdr:cNvSpPr>
      </xdr:nvSpPr>
      <xdr:spPr>
        <a:xfrm>
          <a:off x="3009900" y="41624250"/>
          <a:ext cx="141922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34</xdr:col>
      <xdr:colOff>0</xdr:colOff>
      <xdr:row>72</xdr:row>
      <xdr:rowOff>3228975</xdr:rowOff>
    </xdr:from>
    <xdr:to>
      <xdr:col>41</xdr:col>
      <xdr:colOff>76200</xdr:colOff>
      <xdr:row>72</xdr:row>
      <xdr:rowOff>3952875</xdr:rowOff>
    </xdr:to>
    <xdr:sp>
      <xdr:nvSpPr>
        <xdr:cNvPr id="55" name="正方形/長方形 73"/>
        <xdr:cNvSpPr>
          <a:spLocks/>
        </xdr:cNvSpPr>
      </xdr:nvSpPr>
      <xdr:spPr>
        <a:xfrm>
          <a:off x="6000750" y="41586150"/>
          <a:ext cx="15430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モルガン・スタンレー証券（株）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42</xdr:col>
      <xdr:colOff>47625</xdr:colOff>
      <xdr:row>72</xdr:row>
      <xdr:rowOff>3209925</xdr:rowOff>
    </xdr:from>
    <xdr:to>
      <xdr:col>49</xdr:col>
      <xdr:colOff>114300</xdr:colOff>
      <xdr:row>72</xdr:row>
      <xdr:rowOff>3952875</xdr:rowOff>
    </xdr:to>
    <xdr:sp>
      <xdr:nvSpPr>
        <xdr:cNvPr id="56" name="正方形/長方形 75"/>
        <xdr:cNvSpPr>
          <a:spLocks/>
        </xdr:cNvSpPr>
      </xdr:nvSpPr>
      <xdr:spPr>
        <a:xfrm>
          <a:off x="7715250" y="41567100"/>
          <a:ext cx="1476375"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Ｉ．三菱リサーチ＆コンサルティング（株）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8</xdr:col>
      <xdr:colOff>0</xdr:colOff>
      <xdr:row>72</xdr:row>
      <xdr:rowOff>4029075</xdr:rowOff>
    </xdr:from>
    <xdr:to>
      <xdr:col>16</xdr:col>
      <xdr:colOff>66675</xdr:colOff>
      <xdr:row>73</xdr:row>
      <xdr:rowOff>1590675</xdr:rowOff>
    </xdr:to>
    <xdr:sp>
      <xdr:nvSpPr>
        <xdr:cNvPr id="57" name="大かっこ 76"/>
        <xdr:cNvSpPr>
          <a:spLocks/>
        </xdr:cNvSpPr>
      </xdr:nvSpPr>
      <xdr:spPr>
        <a:xfrm>
          <a:off x="1428750" y="42386250"/>
          <a:ext cx="1438275" cy="2362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・京都クレジットを費用効果的に取得する際に必要となるクレジットの需給バランスと価格動向についての調査・分析を行う。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66675</xdr:colOff>
      <xdr:row>72</xdr:row>
      <xdr:rowOff>4029075</xdr:rowOff>
    </xdr:from>
    <xdr:to>
      <xdr:col>25</xdr:col>
      <xdr:colOff>95250</xdr:colOff>
      <xdr:row>73</xdr:row>
      <xdr:rowOff>1647825</xdr:rowOff>
    </xdr:to>
    <xdr:sp>
      <xdr:nvSpPr>
        <xdr:cNvPr id="58" name="大かっこ 77"/>
        <xdr:cNvSpPr>
          <a:spLocks/>
        </xdr:cNvSpPr>
      </xdr:nvSpPr>
      <xdr:spPr>
        <a:xfrm>
          <a:off x="3038475" y="42386250"/>
          <a:ext cx="1400175" cy="2419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排出枠に関する取引規制の在り方等の検討、デリバティブ取引に対する規制のあり方、関連商品・サービス、市場における政府の役割等に関する検討</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0</xdr:colOff>
      <xdr:row>72</xdr:row>
      <xdr:rowOff>3990975</xdr:rowOff>
    </xdr:from>
    <xdr:to>
      <xdr:col>41</xdr:col>
      <xdr:colOff>76200</xdr:colOff>
      <xdr:row>73</xdr:row>
      <xdr:rowOff>1685925</xdr:rowOff>
    </xdr:to>
    <xdr:sp>
      <xdr:nvSpPr>
        <xdr:cNvPr id="59" name="大かっこ 78"/>
        <xdr:cNvSpPr>
          <a:spLocks/>
        </xdr:cNvSpPr>
      </xdr:nvSpPr>
      <xdr:spPr>
        <a:xfrm>
          <a:off x="6000750" y="42348150"/>
          <a:ext cx="1543050" cy="2495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・米国でオフセット・クレジット制度が導入された場合の</a:t>
          </a:r>
          <a:r>
            <a:rPr lang="en-US" cap="none" sz="1100" b="0" i="0" u="none" baseline="0">
              <a:solidFill>
                <a:srgbClr val="000000"/>
              </a:solidFill>
              <a:latin typeface="ＭＳ Ｐゴシック"/>
              <a:ea typeface="ＭＳ Ｐゴシック"/>
              <a:cs typeface="ＭＳ Ｐゴシック"/>
            </a:rPr>
            <a:t>クレジット発行対象となり得るセクター及びクレジット対象事業ホスト国、並びに予想されるクレジット発行量、また米国外におけるセクトラル・クレディッティング・メカニズムの動向等をも調査及び分析評価す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42</xdr:col>
      <xdr:colOff>76200</xdr:colOff>
      <xdr:row>72</xdr:row>
      <xdr:rowOff>4048125</xdr:rowOff>
    </xdr:from>
    <xdr:to>
      <xdr:col>49</xdr:col>
      <xdr:colOff>114300</xdr:colOff>
      <xdr:row>73</xdr:row>
      <xdr:rowOff>1743075</xdr:rowOff>
    </xdr:to>
    <xdr:sp>
      <xdr:nvSpPr>
        <xdr:cNvPr id="60" name="大かっこ 79"/>
        <xdr:cNvSpPr>
          <a:spLocks/>
        </xdr:cNvSpPr>
      </xdr:nvSpPr>
      <xdr:spPr>
        <a:xfrm>
          <a:off x="7743825" y="42405300"/>
          <a:ext cx="1447800" cy="2495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・新たなクレジットメカニズム制度についての研究会を開催し、在り方を検討する。</a:t>
          </a:r>
          <a:r>
            <a:rPr lang="en-US" cap="none" sz="1100" b="0" i="0" u="none" baseline="0">
              <a:solidFill>
                <a:srgbClr val="000000"/>
              </a:solidFill>
            </a:rPr>
            <a:t>
</a:t>
          </a:r>
        </a:p>
      </xdr:txBody>
    </xdr:sp>
    <xdr:clientData/>
  </xdr:twoCellAnchor>
  <xdr:twoCellAnchor>
    <xdr:from>
      <xdr:col>37</xdr:col>
      <xdr:colOff>66675</xdr:colOff>
      <xdr:row>72</xdr:row>
      <xdr:rowOff>2266950</xdr:rowOff>
    </xdr:from>
    <xdr:to>
      <xdr:col>37</xdr:col>
      <xdr:colOff>66675</xdr:colOff>
      <xdr:row>72</xdr:row>
      <xdr:rowOff>2733675</xdr:rowOff>
    </xdr:to>
    <xdr:sp>
      <xdr:nvSpPr>
        <xdr:cNvPr id="61" name="直線矢印コネクタ 80"/>
        <xdr:cNvSpPr>
          <a:spLocks/>
        </xdr:cNvSpPr>
      </xdr:nvSpPr>
      <xdr:spPr>
        <a:xfrm rot="5400000">
          <a:off x="6734175" y="40624125"/>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73</xdr:row>
      <xdr:rowOff>2371725</xdr:rowOff>
    </xdr:from>
    <xdr:to>
      <xdr:col>15</xdr:col>
      <xdr:colOff>123825</xdr:colOff>
      <xdr:row>73</xdr:row>
      <xdr:rowOff>3181350</xdr:rowOff>
    </xdr:to>
    <xdr:sp>
      <xdr:nvSpPr>
        <xdr:cNvPr id="62" name="正方形/長方形 82"/>
        <xdr:cNvSpPr>
          <a:spLocks/>
        </xdr:cNvSpPr>
      </xdr:nvSpPr>
      <xdr:spPr>
        <a:xfrm>
          <a:off x="1409700" y="45529500"/>
          <a:ext cx="134302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民間企業（２機関）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8</xdr:col>
      <xdr:colOff>28575</xdr:colOff>
      <xdr:row>73</xdr:row>
      <xdr:rowOff>3219450</xdr:rowOff>
    </xdr:from>
    <xdr:to>
      <xdr:col>15</xdr:col>
      <xdr:colOff>95250</xdr:colOff>
      <xdr:row>74</xdr:row>
      <xdr:rowOff>619125</xdr:rowOff>
    </xdr:to>
    <xdr:sp>
      <xdr:nvSpPr>
        <xdr:cNvPr id="63" name="大かっこ 83"/>
        <xdr:cNvSpPr>
          <a:spLocks/>
        </xdr:cNvSpPr>
      </xdr:nvSpPr>
      <xdr:spPr>
        <a:xfrm>
          <a:off x="1457325" y="46377225"/>
          <a:ext cx="1266825" cy="2247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京都クレジット</a:t>
          </a:r>
          <a:r>
            <a:rPr lang="en-US" cap="none" sz="1100" b="0" i="0" u="none" baseline="0">
              <a:solidFill>
                <a:srgbClr val="000000"/>
              </a:solidFill>
              <a:latin typeface="ＭＳ Ｐゴシック"/>
              <a:ea typeface="ＭＳ Ｐゴシック"/>
              <a:cs typeface="ＭＳ Ｐゴシック"/>
            </a:rPr>
            <a:t>価格</a:t>
          </a:r>
          <a:r>
            <a:rPr lang="en-US" cap="none" sz="1100" b="0" i="0" u="none" baseline="0">
              <a:solidFill>
                <a:srgbClr val="000000"/>
              </a:solidFill>
              <a:latin typeface="ＭＳ Ｐゴシック"/>
              <a:ea typeface="ＭＳ Ｐゴシック"/>
              <a:cs typeface="ＭＳ Ｐゴシック"/>
            </a:rPr>
            <a:t>動向調査</a:t>
          </a:r>
          <a:r>
            <a:rPr lang="en-US" cap="none" sz="1100" b="0" i="0" u="none" baseline="0">
              <a:solidFill>
                <a:srgbClr val="000000"/>
              </a:solidFill>
            </a:rPr>
            <a:t>
</a:t>
          </a:r>
        </a:p>
      </xdr:txBody>
    </xdr:sp>
    <xdr:clientData/>
  </xdr:twoCellAnchor>
  <xdr:twoCellAnchor>
    <xdr:from>
      <xdr:col>33</xdr:col>
      <xdr:colOff>171450</xdr:colOff>
      <xdr:row>73</xdr:row>
      <xdr:rowOff>2438400</xdr:rowOff>
    </xdr:from>
    <xdr:to>
      <xdr:col>41</xdr:col>
      <xdr:colOff>28575</xdr:colOff>
      <xdr:row>73</xdr:row>
      <xdr:rowOff>3219450</xdr:rowOff>
    </xdr:to>
    <xdr:sp>
      <xdr:nvSpPr>
        <xdr:cNvPr id="64" name="正方形/長方形 85"/>
        <xdr:cNvSpPr>
          <a:spLocks/>
        </xdr:cNvSpPr>
      </xdr:nvSpPr>
      <xdr:spPr>
        <a:xfrm>
          <a:off x="6000750" y="45596175"/>
          <a:ext cx="1495425"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　</a:t>
          </a:r>
          <a:r>
            <a:rPr lang="en-US" cap="none" sz="1100" b="0" i="0" u="none" baseline="0">
              <a:solidFill>
                <a:srgbClr val="000000"/>
              </a:solidFill>
            </a:rPr>
            <a:t>Center for Clean</a:t>
          </a:r>
          <a:r>
            <a:rPr lang="en-US" cap="none" sz="1100" b="0" i="0" u="none" baseline="0">
              <a:solidFill>
                <a:srgbClr val="000000"/>
              </a:solidFill>
            </a:rPr>
            <a:t> Air Policy</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19050</xdr:colOff>
      <xdr:row>73</xdr:row>
      <xdr:rowOff>3333750</xdr:rowOff>
    </xdr:from>
    <xdr:to>
      <xdr:col>41</xdr:col>
      <xdr:colOff>0</xdr:colOff>
      <xdr:row>74</xdr:row>
      <xdr:rowOff>666750</xdr:rowOff>
    </xdr:to>
    <xdr:sp>
      <xdr:nvSpPr>
        <xdr:cNvPr id="65" name="大かっこ 86"/>
        <xdr:cNvSpPr>
          <a:spLocks/>
        </xdr:cNvSpPr>
      </xdr:nvSpPr>
      <xdr:spPr>
        <a:xfrm>
          <a:off x="6019800" y="46491525"/>
          <a:ext cx="1447800"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・契約締結時・最終レポート受領時</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114300</xdr:colOff>
      <xdr:row>73</xdr:row>
      <xdr:rowOff>1685925</xdr:rowOff>
    </xdr:from>
    <xdr:to>
      <xdr:col>11</xdr:col>
      <xdr:colOff>123825</xdr:colOff>
      <xdr:row>73</xdr:row>
      <xdr:rowOff>2066925</xdr:rowOff>
    </xdr:to>
    <xdr:sp>
      <xdr:nvSpPr>
        <xdr:cNvPr id="66" name="直線矢印コネクタ 87"/>
        <xdr:cNvSpPr>
          <a:spLocks/>
        </xdr:cNvSpPr>
      </xdr:nvSpPr>
      <xdr:spPr>
        <a:xfrm rot="5400000">
          <a:off x="2057400" y="44843700"/>
          <a:ext cx="9525"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73</xdr:row>
      <xdr:rowOff>1724025</xdr:rowOff>
    </xdr:from>
    <xdr:to>
      <xdr:col>37</xdr:col>
      <xdr:colOff>57150</xdr:colOff>
      <xdr:row>73</xdr:row>
      <xdr:rowOff>2124075</xdr:rowOff>
    </xdr:to>
    <xdr:sp>
      <xdr:nvSpPr>
        <xdr:cNvPr id="67" name="直線矢印コネクタ 88"/>
        <xdr:cNvSpPr>
          <a:spLocks/>
        </xdr:cNvSpPr>
      </xdr:nvSpPr>
      <xdr:spPr>
        <a:xfrm rot="16200000" flipH="1">
          <a:off x="6724650" y="448818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72</xdr:row>
      <xdr:rowOff>2286000</xdr:rowOff>
    </xdr:from>
    <xdr:to>
      <xdr:col>12</xdr:col>
      <xdr:colOff>9525</xdr:colOff>
      <xdr:row>72</xdr:row>
      <xdr:rowOff>2771775</xdr:rowOff>
    </xdr:to>
    <xdr:sp>
      <xdr:nvSpPr>
        <xdr:cNvPr id="68" name="直線矢印コネクタ 89"/>
        <xdr:cNvSpPr>
          <a:spLocks/>
        </xdr:cNvSpPr>
      </xdr:nvSpPr>
      <xdr:spPr>
        <a:xfrm rot="5400000">
          <a:off x="2124075" y="40643175"/>
          <a:ext cx="0"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72</xdr:row>
      <xdr:rowOff>2286000</xdr:rowOff>
    </xdr:from>
    <xdr:to>
      <xdr:col>46</xdr:col>
      <xdr:colOff>76200</xdr:colOff>
      <xdr:row>72</xdr:row>
      <xdr:rowOff>2286000</xdr:rowOff>
    </xdr:to>
    <xdr:sp>
      <xdr:nvSpPr>
        <xdr:cNvPr id="69" name="直線コネクタ 90"/>
        <xdr:cNvSpPr>
          <a:spLocks/>
        </xdr:cNvSpPr>
      </xdr:nvSpPr>
      <xdr:spPr>
        <a:xfrm flipV="1">
          <a:off x="1314450" y="40643175"/>
          <a:ext cx="7229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72</xdr:row>
      <xdr:rowOff>2286000</xdr:rowOff>
    </xdr:from>
    <xdr:to>
      <xdr:col>21</xdr:col>
      <xdr:colOff>123825</xdr:colOff>
      <xdr:row>72</xdr:row>
      <xdr:rowOff>2752725</xdr:rowOff>
    </xdr:to>
    <xdr:sp>
      <xdr:nvSpPr>
        <xdr:cNvPr id="70" name="直線矢印コネクタ 91"/>
        <xdr:cNvSpPr>
          <a:spLocks/>
        </xdr:cNvSpPr>
      </xdr:nvSpPr>
      <xdr:spPr>
        <a:xfrm rot="5400000">
          <a:off x="3781425" y="40643175"/>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72</xdr:row>
      <xdr:rowOff>2286000</xdr:rowOff>
    </xdr:from>
    <xdr:to>
      <xdr:col>29</xdr:col>
      <xdr:colOff>104775</xdr:colOff>
      <xdr:row>72</xdr:row>
      <xdr:rowOff>2752725</xdr:rowOff>
    </xdr:to>
    <xdr:sp>
      <xdr:nvSpPr>
        <xdr:cNvPr id="71" name="直線矢印コネクタ 92"/>
        <xdr:cNvSpPr>
          <a:spLocks/>
        </xdr:cNvSpPr>
      </xdr:nvSpPr>
      <xdr:spPr>
        <a:xfrm rot="5400000">
          <a:off x="5248275" y="40643175"/>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71</xdr:row>
      <xdr:rowOff>38100</xdr:rowOff>
    </xdr:from>
    <xdr:to>
      <xdr:col>17</xdr:col>
      <xdr:colOff>9525</xdr:colOff>
      <xdr:row>71</xdr:row>
      <xdr:rowOff>1162050</xdr:rowOff>
    </xdr:to>
    <xdr:sp>
      <xdr:nvSpPr>
        <xdr:cNvPr id="72" name="大かっこ 93"/>
        <xdr:cNvSpPr>
          <a:spLocks/>
        </xdr:cNvSpPr>
      </xdr:nvSpPr>
      <xdr:spPr>
        <a:xfrm>
          <a:off x="1447800" y="36747450"/>
          <a:ext cx="1533525" cy="1123950"/>
        </a:xfrm>
        <a:prstGeom prst="bracketPair">
          <a:avLst>
            <a:gd name="adj" fmla="val -3813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タイ・廃棄物及び廃水管理部門の総合的</a:t>
          </a:r>
          <a:r>
            <a:rPr lang="en-US" cap="none" sz="1100" b="0" i="0" u="none" baseline="0">
              <a:solidFill>
                <a:srgbClr val="000000"/>
              </a:solidFill>
            </a:rPr>
            <a:t>NAMA</a:t>
          </a:r>
          <a:r>
            <a:rPr lang="en-US" cap="none" sz="1100" b="0" i="0" u="none" baseline="0">
              <a:solidFill>
                <a:srgbClr val="000000"/>
              </a:solidFill>
              <a:latin typeface="ＭＳ Ｐゴシック"/>
              <a:ea typeface="ＭＳ Ｐゴシック"/>
              <a:cs typeface="ＭＳ Ｐゴシック"/>
            </a:rPr>
            <a:t>実現可能性調査等</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95250</xdr:colOff>
      <xdr:row>72</xdr:row>
      <xdr:rowOff>2286000</xdr:rowOff>
    </xdr:from>
    <xdr:to>
      <xdr:col>46</xdr:col>
      <xdr:colOff>95250</xdr:colOff>
      <xdr:row>72</xdr:row>
      <xdr:rowOff>2752725</xdr:rowOff>
    </xdr:to>
    <xdr:sp>
      <xdr:nvSpPr>
        <xdr:cNvPr id="73" name="直線矢印コネクタ 94"/>
        <xdr:cNvSpPr>
          <a:spLocks/>
        </xdr:cNvSpPr>
      </xdr:nvSpPr>
      <xdr:spPr>
        <a:xfrm rot="5400000">
          <a:off x="8562975" y="40643175"/>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72</xdr:row>
      <xdr:rowOff>3228975</xdr:rowOff>
    </xdr:from>
    <xdr:to>
      <xdr:col>33</xdr:col>
      <xdr:colOff>47625</xdr:colOff>
      <xdr:row>72</xdr:row>
      <xdr:rowOff>3990975</xdr:rowOff>
    </xdr:to>
    <xdr:sp>
      <xdr:nvSpPr>
        <xdr:cNvPr id="74" name="正方形/長方形 96"/>
        <xdr:cNvSpPr>
          <a:spLocks/>
        </xdr:cNvSpPr>
      </xdr:nvSpPr>
      <xdr:spPr>
        <a:xfrm>
          <a:off x="4514850" y="41586150"/>
          <a:ext cx="1362075"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Ｇ．（株）富士通総合研究所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25</xdr:col>
      <xdr:colOff>171450</xdr:colOff>
      <xdr:row>72</xdr:row>
      <xdr:rowOff>4029075</xdr:rowOff>
    </xdr:from>
    <xdr:to>
      <xdr:col>33</xdr:col>
      <xdr:colOff>47625</xdr:colOff>
      <xdr:row>73</xdr:row>
      <xdr:rowOff>1647825</xdr:rowOff>
    </xdr:to>
    <xdr:sp>
      <xdr:nvSpPr>
        <xdr:cNvPr id="75" name="大かっこ 97"/>
        <xdr:cNvSpPr>
          <a:spLocks/>
        </xdr:cNvSpPr>
      </xdr:nvSpPr>
      <xdr:spPr>
        <a:xfrm>
          <a:off x="4514850" y="42386250"/>
          <a:ext cx="1362075" cy="2419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・地球温暖化対策と発展途上国の開発双方を促進する手法として有力な「コベネフィット・アプローチ」の具体的な対策活動に統合するための支援方法について、調査検討を行う。</a:t>
          </a:r>
        </a:p>
      </xdr:txBody>
    </xdr:sp>
    <xdr:clientData/>
  </xdr:twoCellAnchor>
  <xdr:twoCellAnchor>
    <xdr:from>
      <xdr:col>17</xdr:col>
      <xdr:colOff>123825</xdr:colOff>
      <xdr:row>73</xdr:row>
      <xdr:rowOff>2409825</xdr:rowOff>
    </xdr:from>
    <xdr:to>
      <xdr:col>25</xdr:col>
      <xdr:colOff>85725</xdr:colOff>
      <xdr:row>73</xdr:row>
      <xdr:rowOff>3219450</xdr:rowOff>
    </xdr:to>
    <xdr:sp>
      <xdr:nvSpPr>
        <xdr:cNvPr id="76" name="正方形/長方形 99"/>
        <xdr:cNvSpPr>
          <a:spLocks/>
        </xdr:cNvSpPr>
      </xdr:nvSpPr>
      <xdr:spPr>
        <a:xfrm>
          <a:off x="3095625" y="45567600"/>
          <a:ext cx="13335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　民間企業（１７機関）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17</xdr:col>
      <xdr:colOff>152400</xdr:colOff>
      <xdr:row>73</xdr:row>
      <xdr:rowOff>3257550</xdr:rowOff>
    </xdr:from>
    <xdr:to>
      <xdr:col>25</xdr:col>
      <xdr:colOff>57150</xdr:colOff>
      <xdr:row>74</xdr:row>
      <xdr:rowOff>657225</xdr:rowOff>
    </xdr:to>
    <xdr:sp>
      <xdr:nvSpPr>
        <xdr:cNvPr id="77" name="大かっこ 100"/>
        <xdr:cNvSpPr>
          <a:spLocks/>
        </xdr:cNvSpPr>
      </xdr:nvSpPr>
      <xdr:spPr>
        <a:xfrm>
          <a:off x="3124200" y="46415325"/>
          <a:ext cx="1276350" cy="2247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取引量取引インサイトメンテナンス作業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年度排出量取引制度の法的課題に関する検討会」開催業務</a:t>
          </a:r>
          <a:r>
            <a:rPr lang="en-US" cap="none" sz="1100" b="0" i="0" u="none" baseline="0">
              <a:solidFill>
                <a:srgbClr val="000000"/>
              </a:solidFill>
            </a:rPr>
            <a:t>
</a:t>
          </a:r>
        </a:p>
      </xdr:txBody>
    </xdr:sp>
    <xdr:clientData/>
  </xdr:twoCellAnchor>
  <xdr:twoCellAnchor>
    <xdr:from>
      <xdr:col>21</xdr:col>
      <xdr:colOff>76200</xdr:colOff>
      <xdr:row>73</xdr:row>
      <xdr:rowOff>1724025</xdr:rowOff>
    </xdr:from>
    <xdr:to>
      <xdr:col>21</xdr:col>
      <xdr:colOff>85725</xdr:colOff>
      <xdr:row>73</xdr:row>
      <xdr:rowOff>2105025</xdr:rowOff>
    </xdr:to>
    <xdr:sp>
      <xdr:nvSpPr>
        <xdr:cNvPr id="78" name="直線矢印コネクタ 101"/>
        <xdr:cNvSpPr>
          <a:spLocks/>
        </xdr:cNvSpPr>
      </xdr:nvSpPr>
      <xdr:spPr>
        <a:xfrm rot="5400000">
          <a:off x="3733800" y="44881800"/>
          <a:ext cx="9525"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249"/>
  <sheetViews>
    <sheetView tabSelected="1" view="pageBreakPreview" zoomScale="70" zoomScaleNormal="75" zoomScaleSheetLayoutView="70" zoomScalePageLayoutView="0" workbookViewId="0" topLeftCell="A1">
      <selection activeCell="AP24" sqref="AP24:AY24"/>
    </sheetView>
  </sheetViews>
  <sheetFormatPr defaultColWidth="9.00390625" defaultRowHeight="13.5"/>
  <cols>
    <col min="1" max="2" width="2.25390625" style="45" customWidth="1"/>
    <col min="3" max="3" width="3.625" style="45" customWidth="1"/>
    <col min="4" max="6" width="2.25390625" style="45" customWidth="1"/>
    <col min="7" max="7" width="1.625" style="45" customWidth="1"/>
    <col min="8" max="11" width="2.25390625" style="45" customWidth="1"/>
    <col min="12" max="12" width="3.375" style="45" customWidth="1"/>
    <col min="13" max="25" width="2.25390625" style="45" customWidth="1"/>
    <col min="26" max="28" width="2.75390625" style="45" customWidth="1"/>
    <col min="29" max="34" width="2.25390625" style="45" customWidth="1"/>
    <col min="35" max="35" width="2.625" style="45" customWidth="1"/>
    <col min="36" max="36" width="3.50390625" style="45" customWidth="1"/>
    <col min="37" max="45" width="2.625" style="45" customWidth="1"/>
    <col min="46" max="46" width="5.125" style="45" customWidth="1"/>
    <col min="47" max="47" width="3.50390625" style="45" customWidth="1"/>
    <col min="48" max="58" width="2.25390625" style="45" customWidth="1"/>
    <col min="59" max="16384" width="9.00390625" style="45" customWidth="1"/>
  </cols>
  <sheetData>
    <row r="1" spans="43:49" ht="23.25" customHeight="1">
      <c r="AQ1" s="234"/>
      <c r="AR1" s="234"/>
      <c r="AS1" s="234"/>
      <c r="AT1" s="234"/>
      <c r="AU1" s="234"/>
      <c r="AV1" s="234"/>
      <c r="AW1" s="234"/>
    </row>
    <row r="2" spans="37:51" ht="21.75" customHeight="1" thickBot="1">
      <c r="AK2" s="235" t="s">
        <v>0</v>
      </c>
      <c r="AL2" s="235"/>
      <c r="AM2" s="235"/>
      <c r="AN2" s="235"/>
      <c r="AO2" s="235"/>
      <c r="AP2" s="235"/>
      <c r="AQ2" s="235"/>
      <c r="AR2" s="236" t="s">
        <v>242</v>
      </c>
      <c r="AS2" s="235"/>
      <c r="AT2" s="235"/>
      <c r="AU2" s="235"/>
      <c r="AV2" s="235"/>
      <c r="AW2" s="235"/>
      <c r="AX2" s="235"/>
      <c r="AY2" s="235"/>
    </row>
    <row r="3" spans="2:51" ht="19.5" thickBot="1">
      <c r="B3" s="237" t="s">
        <v>243</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9"/>
    </row>
    <row r="4" spans="2:51" ht="27.75" customHeight="1">
      <c r="B4" s="240" t="s">
        <v>62</v>
      </c>
      <c r="C4" s="241"/>
      <c r="D4" s="241"/>
      <c r="E4" s="241"/>
      <c r="F4" s="241"/>
      <c r="G4" s="241"/>
      <c r="H4" s="242" t="s">
        <v>175</v>
      </c>
      <c r="I4" s="243"/>
      <c r="J4" s="243"/>
      <c r="K4" s="243"/>
      <c r="L4" s="243"/>
      <c r="M4" s="243"/>
      <c r="N4" s="243"/>
      <c r="O4" s="243"/>
      <c r="P4" s="243"/>
      <c r="Q4" s="243"/>
      <c r="R4" s="243"/>
      <c r="S4" s="243"/>
      <c r="T4" s="243"/>
      <c r="U4" s="243"/>
      <c r="V4" s="243"/>
      <c r="W4" s="243"/>
      <c r="X4" s="243"/>
      <c r="Y4" s="243"/>
      <c r="Z4" s="244" t="s">
        <v>1</v>
      </c>
      <c r="AA4" s="245"/>
      <c r="AB4" s="245"/>
      <c r="AC4" s="245"/>
      <c r="AD4" s="245"/>
      <c r="AE4" s="246"/>
      <c r="AF4" s="247" t="s">
        <v>170</v>
      </c>
      <c r="AG4" s="247"/>
      <c r="AH4" s="247"/>
      <c r="AI4" s="247"/>
      <c r="AJ4" s="247"/>
      <c r="AK4" s="247"/>
      <c r="AL4" s="247"/>
      <c r="AM4" s="247"/>
      <c r="AN4" s="247"/>
      <c r="AO4" s="247"/>
      <c r="AP4" s="247"/>
      <c r="AQ4" s="248"/>
      <c r="AR4" s="249" t="s">
        <v>2</v>
      </c>
      <c r="AS4" s="245"/>
      <c r="AT4" s="245"/>
      <c r="AU4" s="245"/>
      <c r="AV4" s="245"/>
      <c r="AW4" s="245"/>
      <c r="AX4" s="245"/>
      <c r="AY4" s="250"/>
    </row>
    <row r="5" spans="2:51" ht="27.75" customHeight="1">
      <c r="B5" s="251" t="s">
        <v>72</v>
      </c>
      <c r="C5" s="252"/>
      <c r="D5" s="252"/>
      <c r="E5" s="252"/>
      <c r="F5" s="252"/>
      <c r="G5" s="253"/>
      <c r="H5" s="254" t="s">
        <v>177</v>
      </c>
      <c r="I5" s="255"/>
      <c r="J5" s="255"/>
      <c r="K5" s="255"/>
      <c r="L5" s="255"/>
      <c r="M5" s="255"/>
      <c r="N5" s="255"/>
      <c r="O5" s="255"/>
      <c r="P5" s="255"/>
      <c r="Q5" s="255"/>
      <c r="R5" s="255"/>
      <c r="S5" s="255"/>
      <c r="T5" s="255"/>
      <c r="U5" s="255"/>
      <c r="V5" s="255"/>
      <c r="W5" s="256"/>
      <c r="X5" s="256"/>
      <c r="Y5" s="256"/>
      <c r="Z5" s="257" t="s">
        <v>3</v>
      </c>
      <c r="AA5" s="258"/>
      <c r="AB5" s="258"/>
      <c r="AC5" s="258"/>
      <c r="AD5" s="258"/>
      <c r="AE5" s="259"/>
      <c r="AF5" s="260" t="s">
        <v>171</v>
      </c>
      <c r="AG5" s="261"/>
      <c r="AH5" s="261"/>
      <c r="AI5" s="261"/>
      <c r="AJ5" s="261"/>
      <c r="AK5" s="261"/>
      <c r="AL5" s="261"/>
      <c r="AM5" s="261"/>
      <c r="AN5" s="261"/>
      <c r="AO5" s="261"/>
      <c r="AP5" s="261"/>
      <c r="AQ5" s="262"/>
      <c r="AR5" s="263" t="s">
        <v>172</v>
      </c>
      <c r="AS5" s="264"/>
      <c r="AT5" s="264"/>
      <c r="AU5" s="264"/>
      <c r="AV5" s="264"/>
      <c r="AW5" s="264"/>
      <c r="AX5" s="264"/>
      <c r="AY5" s="265"/>
    </row>
    <row r="6" spans="2:51" ht="45" customHeight="1">
      <c r="B6" s="266" t="s">
        <v>4</v>
      </c>
      <c r="C6" s="267"/>
      <c r="D6" s="267"/>
      <c r="E6" s="267"/>
      <c r="F6" s="267"/>
      <c r="G6" s="267"/>
      <c r="H6" s="268" t="s">
        <v>176</v>
      </c>
      <c r="I6" s="256"/>
      <c r="J6" s="256"/>
      <c r="K6" s="256"/>
      <c r="L6" s="256"/>
      <c r="M6" s="256"/>
      <c r="N6" s="256"/>
      <c r="O6" s="256"/>
      <c r="P6" s="256"/>
      <c r="Q6" s="256"/>
      <c r="R6" s="256"/>
      <c r="S6" s="256"/>
      <c r="T6" s="256"/>
      <c r="U6" s="256"/>
      <c r="V6" s="256"/>
      <c r="W6" s="256"/>
      <c r="X6" s="256"/>
      <c r="Y6" s="256"/>
      <c r="Z6" s="269" t="s">
        <v>94</v>
      </c>
      <c r="AA6" s="270"/>
      <c r="AB6" s="270"/>
      <c r="AC6" s="270"/>
      <c r="AD6" s="270"/>
      <c r="AE6" s="271"/>
      <c r="AF6" s="272" t="s">
        <v>240</v>
      </c>
      <c r="AG6" s="272"/>
      <c r="AH6" s="272"/>
      <c r="AI6" s="272"/>
      <c r="AJ6" s="272"/>
      <c r="AK6" s="272"/>
      <c r="AL6" s="272"/>
      <c r="AM6" s="272"/>
      <c r="AN6" s="272"/>
      <c r="AO6" s="272"/>
      <c r="AP6" s="272"/>
      <c r="AQ6" s="272"/>
      <c r="AR6" s="256"/>
      <c r="AS6" s="256"/>
      <c r="AT6" s="256"/>
      <c r="AU6" s="256"/>
      <c r="AV6" s="256"/>
      <c r="AW6" s="256"/>
      <c r="AX6" s="256"/>
      <c r="AY6" s="273"/>
    </row>
    <row r="7" spans="2:51" ht="18" customHeight="1">
      <c r="B7" s="274" t="s">
        <v>44</v>
      </c>
      <c r="C7" s="275"/>
      <c r="D7" s="275"/>
      <c r="E7" s="275"/>
      <c r="F7" s="275"/>
      <c r="G7" s="275"/>
      <c r="H7" s="278" t="s">
        <v>100</v>
      </c>
      <c r="I7" s="279"/>
      <c r="J7" s="279"/>
      <c r="K7" s="279"/>
      <c r="L7" s="279"/>
      <c r="M7" s="279"/>
      <c r="N7" s="279"/>
      <c r="O7" s="279"/>
      <c r="P7" s="279"/>
      <c r="Q7" s="279"/>
      <c r="R7" s="279"/>
      <c r="S7" s="279"/>
      <c r="T7" s="279"/>
      <c r="U7" s="279"/>
      <c r="V7" s="279"/>
      <c r="W7" s="99"/>
      <c r="X7" s="99"/>
      <c r="Y7" s="100"/>
      <c r="Z7" s="284" t="s">
        <v>5</v>
      </c>
      <c r="AA7" s="71"/>
      <c r="AB7" s="71"/>
      <c r="AC7" s="71"/>
      <c r="AD7" s="71"/>
      <c r="AE7" s="72"/>
      <c r="AF7" s="285" t="s">
        <v>245</v>
      </c>
      <c r="AG7" s="286"/>
      <c r="AH7" s="286"/>
      <c r="AI7" s="286"/>
      <c r="AJ7" s="286"/>
      <c r="AK7" s="286"/>
      <c r="AL7" s="286"/>
      <c r="AM7" s="286"/>
      <c r="AN7" s="286"/>
      <c r="AO7" s="286"/>
      <c r="AP7" s="286"/>
      <c r="AQ7" s="286"/>
      <c r="AR7" s="286"/>
      <c r="AS7" s="286"/>
      <c r="AT7" s="286"/>
      <c r="AU7" s="286"/>
      <c r="AV7" s="286"/>
      <c r="AW7" s="286"/>
      <c r="AX7" s="286"/>
      <c r="AY7" s="287"/>
    </row>
    <row r="8" spans="2:51" ht="24" customHeight="1">
      <c r="B8" s="276"/>
      <c r="C8" s="277"/>
      <c r="D8" s="277"/>
      <c r="E8" s="277"/>
      <c r="F8" s="277"/>
      <c r="G8" s="277"/>
      <c r="H8" s="280"/>
      <c r="I8" s="281"/>
      <c r="J8" s="281"/>
      <c r="K8" s="281"/>
      <c r="L8" s="281"/>
      <c r="M8" s="281"/>
      <c r="N8" s="281"/>
      <c r="O8" s="281"/>
      <c r="P8" s="281"/>
      <c r="Q8" s="281"/>
      <c r="R8" s="281"/>
      <c r="S8" s="281"/>
      <c r="T8" s="281"/>
      <c r="U8" s="281"/>
      <c r="V8" s="281"/>
      <c r="W8" s="282"/>
      <c r="X8" s="282"/>
      <c r="Y8" s="283"/>
      <c r="Z8" s="70"/>
      <c r="AA8" s="71"/>
      <c r="AB8" s="71"/>
      <c r="AC8" s="71"/>
      <c r="AD8" s="71"/>
      <c r="AE8" s="72"/>
      <c r="AF8" s="288"/>
      <c r="AG8" s="288"/>
      <c r="AH8" s="288"/>
      <c r="AI8" s="288"/>
      <c r="AJ8" s="288"/>
      <c r="AK8" s="288"/>
      <c r="AL8" s="288"/>
      <c r="AM8" s="288"/>
      <c r="AN8" s="288"/>
      <c r="AO8" s="288"/>
      <c r="AP8" s="288"/>
      <c r="AQ8" s="288"/>
      <c r="AR8" s="288"/>
      <c r="AS8" s="288"/>
      <c r="AT8" s="288"/>
      <c r="AU8" s="288"/>
      <c r="AV8" s="288"/>
      <c r="AW8" s="288"/>
      <c r="AX8" s="288"/>
      <c r="AY8" s="289"/>
    </row>
    <row r="9" spans="2:51" ht="90" customHeight="1">
      <c r="B9" s="290" t="s">
        <v>261</v>
      </c>
      <c r="C9" s="291"/>
      <c r="D9" s="291"/>
      <c r="E9" s="291"/>
      <c r="F9" s="291"/>
      <c r="G9" s="291"/>
      <c r="H9" s="292" t="s">
        <v>247</v>
      </c>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4"/>
    </row>
    <row r="10" spans="2:51" ht="90" customHeight="1">
      <c r="B10" s="290" t="s">
        <v>262</v>
      </c>
      <c r="C10" s="291"/>
      <c r="D10" s="291"/>
      <c r="E10" s="291"/>
      <c r="F10" s="291"/>
      <c r="G10" s="291"/>
      <c r="H10" s="292" t="s">
        <v>250</v>
      </c>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4"/>
    </row>
    <row r="11" spans="2:51" ht="29.25" customHeight="1">
      <c r="B11" s="290" t="s">
        <v>6</v>
      </c>
      <c r="C11" s="291"/>
      <c r="D11" s="291"/>
      <c r="E11" s="291"/>
      <c r="F11" s="291"/>
      <c r="G11" s="295"/>
      <c r="H11" s="296" t="s">
        <v>102</v>
      </c>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8"/>
    </row>
    <row r="12" spans="2:51" ht="21" customHeight="1">
      <c r="B12" s="299" t="s">
        <v>263</v>
      </c>
      <c r="C12" s="300"/>
      <c r="D12" s="300"/>
      <c r="E12" s="300"/>
      <c r="F12" s="300"/>
      <c r="G12" s="301"/>
      <c r="H12" s="305"/>
      <c r="I12" s="306"/>
      <c r="J12" s="306"/>
      <c r="K12" s="306"/>
      <c r="L12" s="306"/>
      <c r="M12" s="306"/>
      <c r="N12" s="306"/>
      <c r="O12" s="306"/>
      <c r="P12" s="306"/>
      <c r="Q12" s="82" t="s">
        <v>264</v>
      </c>
      <c r="R12" s="83"/>
      <c r="S12" s="83"/>
      <c r="T12" s="83"/>
      <c r="U12" s="83"/>
      <c r="V12" s="83"/>
      <c r="W12" s="84"/>
      <c r="X12" s="82" t="s">
        <v>265</v>
      </c>
      <c r="Y12" s="83"/>
      <c r="Z12" s="83"/>
      <c r="AA12" s="83"/>
      <c r="AB12" s="83"/>
      <c r="AC12" s="83"/>
      <c r="AD12" s="84"/>
      <c r="AE12" s="82" t="s">
        <v>266</v>
      </c>
      <c r="AF12" s="83"/>
      <c r="AG12" s="83"/>
      <c r="AH12" s="83"/>
      <c r="AI12" s="83"/>
      <c r="AJ12" s="83"/>
      <c r="AK12" s="84"/>
      <c r="AL12" s="82" t="s">
        <v>267</v>
      </c>
      <c r="AM12" s="83"/>
      <c r="AN12" s="83"/>
      <c r="AO12" s="83"/>
      <c r="AP12" s="83"/>
      <c r="AQ12" s="83"/>
      <c r="AR12" s="84"/>
      <c r="AS12" s="82" t="s">
        <v>268</v>
      </c>
      <c r="AT12" s="83"/>
      <c r="AU12" s="83"/>
      <c r="AV12" s="83"/>
      <c r="AW12" s="83"/>
      <c r="AX12" s="83"/>
      <c r="AY12" s="307"/>
    </row>
    <row r="13" spans="2:52" ht="21" customHeight="1">
      <c r="B13" s="228"/>
      <c r="C13" s="229"/>
      <c r="D13" s="229"/>
      <c r="E13" s="229"/>
      <c r="F13" s="229"/>
      <c r="G13" s="230"/>
      <c r="H13" s="308" t="s">
        <v>7</v>
      </c>
      <c r="I13" s="309"/>
      <c r="J13" s="314" t="s">
        <v>8</v>
      </c>
      <c r="K13" s="315"/>
      <c r="L13" s="315"/>
      <c r="M13" s="315"/>
      <c r="N13" s="315"/>
      <c r="O13" s="315"/>
      <c r="P13" s="316"/>
      <c r="Q13" s="317">
        <v>979</v>
      </c>
      <c r="R13" s="317"/>
      <c r="S13" s="317"/>
      <c r="T13" s="317"/>
      <c r="U13" s="317"/>
      <c r="V13" s="317"/>
      <c r="W13" s="317"/>
      <c r="X13" s="317">
        <f>818+18</f>
        <v>836</v>
      </c>
      <c r="Y13" s="317"/>
      <c r="Z13" s="317"/>
      <c r="AA13" s="317"/>
      <c r="AB13" s="317"/>
      <c r="AC13" s="317"/>
      <c r="AD13" s="317"/>
      <c r="AE13" s="317">
        <v>825</v>
      </c>
      <c r="AF13" s="317"/>
      <c r="AG13" s="317"/>
      <c r="AH13" s="317"/>
      <c r="AI13" s="317"/>
      <c r="AJ13" s="317"/>
      <c r="AK13" s="317"/>
      <c r="AL13" s="318">
        <v>3044</v>
      </c>
      <c r="AM13" s="318"/>
      <c r="AN13" s="318"/>
      <c r="AO13" s="318"/>
      <c r="AP13" s="318"/>
      <c r="AQ13" s="318"/>
      <c r="AR13" s="318"/>
      <c r="AS13" s="319">
        <v>3284</v>
      </c>
      <c r="AT13" s="319"/>
      <c r="AU13" s="319"/>
      <c r="AV13" s="319"/>
      <c r="AW13" s="319"/>
      <c r="AX13" s="319"/>
      <c r="AY13" s="320"/>
      <c r="AZ13" s="50"/>
    </row>
    <row r="14" spans="2:51" ht="21" customHeight="1">
      <c r="B14" s="228"/>
      <c r="C14" s="229"/>
      <c r="D14" s="229"/>
      <c r="E14" s="229"/>
      <c r="F14" s="229"/>
      <c r="G14" s="230"/>
      <c r="H14" s="310"/>
      <c r="I14" s="311"/>
      <c r="J14" s="321" t="s">
        <v>9</v>
      </c>
      <c r="K14" s="322"/>
      <c r="L14" s="322"/>
      <c r="M14" s="322"/>
      <c r="N14" s="322"/>
      <c r="O14" s="322"/>
      <c r="P14" s="323"/>
      <c r="Q14" s="324" t="s">
        <v>269</v>
      </c>
      <c r="R14" s="324"/>
      <c r="S14" s="324"/>
      <c r="T14" s="324"/>
      <c r="U14" s="324"/>
      <c r="V14" s="324"/>
      <c r="W14" s="324"/>
      <c r="X14" s="324" t="s">
        <v>269</v>
      </c>
      <c r="Y14" s="324"/>
      <c r="Z14" s="324"/>
      <c r="AA14" s="324"/>
      <c r="AB14" s="324"/>
      <c r="AC14" s="324"/>
      <c r="AD14" s="324"/>
      <c r="AE14" s="324" t="s">
        <v>269</v>
      </c>
      <c r="AF14" s="324"/>
      <c r="AG14" s="324"/>
      <c r="AH14" s="324"/>
      <c r="AI14" s="324"/>
      <c r="AJ14" s="324"/>
      <c r="AK14" s="324"/>
      <c r="AL14" s="324" t="s">
        <v>364</v>
      </c>
      <c r="AM14" s="324"/>
      <c r="AN14" s="324"/>
      <c r="AO14" s="324"/>
      <c r="AP14" s="324"/>
      <c r="AQ14" s="324"/>
      <c r="AR14" s="324"/>
      <c r="AS14" s="325"/>
      <c r="AT14" s="325"/>
      <c r="AU14" s="325"/>
      <c r="AV14" s="325"/>
      <c r="AW14" s="325"/>
      <c r="AX14" s="325"/>
      <c r="AY14" s="326"/>
    </row>
    <row r="15" spans="2:52" ht="24.75" customHeight="1">
      <c r="B15" s="228"/>
      <c r="C15" s="229"/>
      <c r="D15" s="229"/>
      <c r="E15" s="229"/>
      <c r="F15" s="229"/>
      <c r="G15" s="230"/>
      <c r="H15" s="310"/>
      <c r="I15" s="311"/>
      <c r="J15" s="321" t="s">
        <v>10</v>
      </c>
      <c r="K15" s="322"/>
      <c r="L15" s="322"/>
      <c r="M15" s="322"/>
      <c r="N15" s="322"/>
      <c r="O15" s="322"/>
      <c r="P15" s="323"/>
      <c r="Q15" s="324" t="s">
        <v>269</v>
      </c>
      <c r="R15" s="324"/>
      <c r="S15" s="324"/>
      <c r="T15" s="324"/>
      <c r="U15" s="324"/>
      <c r="V15" s="324"/>
      <c r="W15" s="324"/>
      <c r="X15" s="324" t="s">
        <v>269</v>
      </c>
      <c r="Y15" s="324"/>
      <c r="Z15" s="324"/>
      <c r="AA15" s="324"/>
      <c r="AB15" s="324"/>
      <c r="AC15" s="324"/>
      <c r="AD15" s="324"/>
      <c r="AE15" s="324" t="s">
        <v>269</v>
      </c>
      <c r="AF15" s="324"/>
      <c r="AG15" s="324"/>
      <c r="AH15" s="324"/>
      <c r="AI15" s="324"/>
      <c r="AJ15" s="324"/>
      <c r="AK15" s="324"/>
      <c r="AL15" s="324" t="s">
        <v>365</v>
      </c>
      <c r="AM15" s="324"/>
      <c r="AN15" s="324"/>
      <c r="AO15" s="324"/>
      <c r="AP15" s="324"/>
      <c r="AQ15" s="324"/>
      <c r="AR15" s="324"/>
      <c r="AS15" s="325"/>
      <c r="AT15" s="325"/>
      <c r="AU15" s="325"/>
      <c r="AV15" s="325"/>
      <c r="AW15" s="325"/>
      <c r="AX15" s="325"/>
      <c r="AY15" s="326"/>
      <c r="AZ15" s="51"/>
    </row>
    <row r="16" spans="2:52" ht="24.75" customHeight="1">
      <c r="B16" s="228"/>
      <c r="C16" s="229"/>
      <c r="D16" s="229"/>
      <c r="E16" s="229"/>
      <c r="F16" s="229"/>
      <c r="G16" s="230"/>
      <c r="H16" s="312"/>
      <c r="I16" s="313"/>
      <c r="J16" s="327" t="s">
        <v>32</v>
      </c>
      <c r="K16" s="328"/>
      <c r="L16" s="328"/>
      <c r="M16" s="328"/>
      <c r="N16" s="328"/>
      <c r="O16" s="328"/>
      <c r="P16" s="329"/>
      <c r="Q16" s="330">
        <v>979</v>
      </c>
      <c r="R16" s="330"/>
      <c r="S16" s="330"/>
      <c r="T16" s="330"/>
      <c r="U16" s="330"/>
      <c r="V16" s="330"/>
      <c r="W16" s="330"/>
      <c r="X16" s="330">
        <f>818+18</f>
        <v>836</v>
      </c>
      <c r="Y16" s="330"/>
      <c r="Z16" s="330"/>
      <c r="AA16" s="330"/>
      <c r="AB16" s="330"/>
      <c r="AC16" s="330"/>
      <c r="AD16" s="330"/>
      <c r="AE16" s="330">
        <v>825</v>
      </c>
      <c r="AF16" s="330"/>
      <c r="AG16" s="330"/>
      <c r="AH16" s="330"/>
      <c r="AI16" s="330"/>
      <c r="AJ16" s="330"/>
      <c r="AK16" s="330"/>
      <c r="AL16" s="331">
        <v>3044</v>
      </c>
      <c r="AM16" s="331"/>
      <c r="AN16" s="331"/>
      <c r="AO16" s="331"/>
      <c r="AP16" s="331"/>
      <c r="AQ16" s="331"/>
      <c r="AR16" s="331"/>
      <c r="AS16" s="331">
        <v>3284</v>
      </c>
      <c r="AT16" s="331"/>
      <c r="AU16" s="331"/>
      <c r="AV16" s="331"/>
      <c r="AW16" s="331"/>
      <c r="AX16" s="331"/>
      <c r="AY16" s="332"/>
      <c r="AZ16" s="51"/>
    </row>
    <row r="17" spans="2:52" ht="24.75" customHeight="1">
      <c r="B17" s="228"/>
      <c r="C17" s="229"/>
      <c r="D17" s="229"/>
      <c r="E17" s="229"/>
      <c r="F17" s="229"/>
      <c r="G17" s="230"/>
      <c r="H17" s="333" t="s">
        <v>11</v>
      </c>
      <c r="I17" s="334"/>
      <c r="J17" s="334"/>
      <c r="K17" s="334"/>
      <c r="L17" s="334"/>
      <c r="M17" s="334"/>
      <c r="N17" s="334"/>
      <c r="O17" s="334"/>
      <c r="P17" s="334"/>
      <c r="Q17" s="335">
        <f>885+16</f>
        <v>901</v>
      </c>
      <c r="R17" s="335"/>
      <c r="S17" s="335"/>
      <c r="T17" s="335"/>
      <c r="U17" s="335"/>
      <c r="V17" s="335"/>
      <c r="W17" s="335"/>
      <c r="X17" s="335">
        <f>810+18</f>
        <v>828</v>
      </c>
      <c r="Y17" s="335"/>
      <c r="Z17" s="335"/>
      <c r="AA17" s="335"/>
      <c r="AB17" s="335"/>
      <c r="AC17" s="335"/>
      <c r="AD17" s="335"/>
      <c r="AE17" s="335">
        <v>779</v>
      </c>
      <c r="AF17" s="335"/>
      <c r="AG17" s="335"/>
      <c r="AH17" s="335"/>
      <c r="AI17" s="335"/>
      <c r="AJ17" s="335"/>
      <c r="AK17" s="335"/>
      <c r="AL17" s="336"/>
      <c r="AM17" s="336"/>
      <c r="AN17" s="336"/>
      <c r="AO17" s="336"/>
      <c r="AP17" s="336"/>
      <c r="AQ17" s="336"/>
      <c r="AR17" s="336"/>
      <c r="AS17" s="336"/>
      <c r="AT17" s="336"/>
      <c r="AU17" s="336"/>
      <c r="AV17" s="336"/>
      <c r="AW17" s="336"/>
      <c r="AX17" s="336"/>
      <c r="AY17" s="337"/>
      <c r="AZ17" s="51"/>
    </row>
    <row r="18" spans="2:52" ht="24.75" customHeight="1">
      <c r="B18" s="302"/>
      <c r="C18" s="303"/>
      <c r="D18" s="303"/>
      <c r="E18" s="303"/>
      <c r="F18" s="303"/>
      <c r="G18" s="304"/>
      <c r="H18" s="333" t="s">
        <v>12</v>
      </c>
      <c r="I18" s="334"/>
      <c r="J18" s="334"/>
      <c r="K18" s="334"/>
      <c r="L18" s="334"/>
      <c r="M18" s="334"/>
      <c r="N18" s="334"/>
      <c r="O18" s="334"/>
      <c r="P18" s="334"/>
      <c r="Q18" s="338">
        <v>0.92</v>
      </c>
      <c r="R18" s="338"/>
      <c r="S18" s="338"/>
      <c r="T18" s="338"/>
      <c r="U18" s="338"/>
      <c r="V18" s="338"/>
      <c r="W18" s="338"/>
      <c r="X18" s="338">
        <v>0.99</v>
      </c>
      <c r="Y18" s="338"/>
      <c r="Z18" s="338"/>
      <c r="AA18" s="338"/>
      <c r="AB18" s="338"/>
      <c r="AC18" s="338"/>
      <c r="AD18" s="338"/>
      <c r="AE18" s="339">
        <v>0.94</v>
      </c>
      <c r="AF18" s="339"/>
      <c r="AG18" s="339"/>
      <c r="AH18" s="339"/>
      <c r="AI18" s="339"/>
      <c r="AJ18" s="339"/>
      <c r="AK18" s="339"/>
      <c r="AL18" s="336"/>
      <c r="AM18" s="336"/>
      <c r="AN18" s="336"/>
      <c r="AO18" s="336"/>
      <c r="AP18" s="336"/>
      <c r="AQ18" s="336"/>
      <c r="AR18" s="336"/>
      <c r="AS18" s="336"/>
      <c r="AT18" s="336"/>
      <c r="AU18" s="336"/>
      <c r="AV18" s="336"/>
      <c r="AW18" s="336"/>
      <c r="AX18" s="336"/>
      <c r="AY18" s="337"/>
      <c r="AZ18" s="51"/>
    </row>
    <row r="19" spans="2:51" ht="31.5" customHeight="1">
      <c r="B19" s="344" t="s">
        <v>14</v>
      </c>
      <c r="C19" s="345"/>
      <c r="D19" s="345"/>
      <c r="E19" s="345"/>
      <c r="F19" s="345"/>
      <c r="G19" s="346"/>
      <c r="H19" s="340" t="s">
        <v>97</v>
      </c>
      <c r="I19" s="83"/>
      <c r="J19" s="83"/>
      <c r="K19" s="83"/>
      <c r="L19" s="83"/>
      <c r="M19" s="83"/>
      <c r="N19" s="83"/>
      <c r="O19" s="83"/>
      <c r="P19" s="83"/>
      <c r="Q19" s="83"/>
      <c r="R19" s="83"/>
      <c r="S19" s="83"/>
      <c r="T19" s="83"/>
      <c r="U19" s="83"/>
      <c r="V19" s="83"/>
      <c r="W19" s="83"/>
      <c r="X19" s="83"/>
      <c r="Y19" s="84"/>
      <c r="Z19" s="341"/>
      <c r="AA19" s="122"/>
      <c r="AB19" s="123"/>
      <c r="AC19" s="82" t="s">
        <v>13</v>
      </c>
      <c r="AD19" s="83"/>
      <c r="AE19" s="84"/>
      <c r="AF19" s="342" t="s">
        <v>270</v>
      </c>
      <c r="AG19" s="342"/>
      <c r="AH19" s="342"/>
      <c r="AI19" s="342"/>
      <c r="AJ19" s="342"/>
      <c r="AK19" s="342" t="s">
        <v>265</v>
      </c>
      <c r="AL19" s="342"/>
      <c r="AM19" s="342"/>
      <c r="AN19" s="342"/>
      <c r="AO19" s="342"/>
      <c r="AP19" s="342" t="s">
        <v>266</v>
      </c>
      <c r="AQ19" s="342"/>
      <c r="AR19" s="342"/>
      <c r="AS19" s="342"/>
      <c r="AT19" s="342"/>
      <c r="AU19" s="351" t="s">
        <v>15</v>
      </c>
      <c r="AV19" s="342"/>
      <c r="AW19" s="342"/>
      <c r="AX19" s="342"/>
      <c r="AY19" s="352"/>
    </row>
    <row r="20" spans="2:51" ht="36" customHeight="1">
      <c r="B20" s="347"/>
      <c r="C20" s="345"/>
      <c r="D20" s="345"/>
      <c r="E20" s="345"/>
      <c r="F20" s="345"/>
      <c r="G20" s="346"/>
      <c r="H20" s="353" t="s">
        <v>253</v>
      </c>
      <c r="I20" s="354"/>
      <c r="J20" s="354"/>
      <c r="K20" s="354"/>
      <c r="L20" s="354"/>
      <c r="M20" s="354"/>
      <c r="N20" s="354"/>
      <c r="O20" s="354"/>
      <c r="P20" s="354"/>
      <c r="Q20" s="354"/>
      <c r="R20" s="354"/>
      <c r="S20" s="354"/>
      <c r="T20" s="354"/>
      <c r="U20" s="354"/>
      <c r="V20" s="354"/>
      <c r="W20" s="354"/>
      <c r="X20" s="354"/>
      <c r="Y20" s="355"/>
      <c r="Z20" s="359" t="s">
        <v>16</v>
      </c>
      <c r="AA20" s="360"/>
      <c r="AB20" s="361"/>
      <c r="AC20" s="362" t="s">
        <v>269</v>
      </c>
      <c r="AD20" s="362"/>
      <c r="AE20" s="362"/>
      <c r="AF20" s="363" t="s">
        <v>269</v>
      </c>
      <c r="AG20" s="363"/>
      <c r="AH20" s="363"/>
      <c r="AI20" s="363"/>
      <c r="AJ20" s="363"/>
      <c r="AK20" s="363" t="s">
        <v>269</v>
      </c>
      <c r="AL20" s="363"/>
      <c r="AM20" s="363"/>
      <c r="AN20" s="363"/>
      <c r="AO20" s="363"/>
      <c r="AP20" s="363" t="s">
        <v>269</v>
      </c>
      <c r="AQ20" s="363"/>
      <c r="AR20" s="363"/>
      <c r="AS20" s="363"/>
      <c r="AT20" s="363"/>
      <c r="AU20" s="363" t="s">
        <v>271</v>
      </c>
      <c r="AV20" s="363"/>
      <c r="AW20" s="363"/>
      <c r="AX20" s="363"/>
      <c r="AY20" s="364"/>
    </row>
    <row r="21" spans="2:51" ht="36" customHeight="1">
      <c r="B21" s="348"/>
      <c r="C21" s="349"/>
      <c r="D21" s="349"/>
      <c r="E21" s="349"/>
      <c r="F21" s="349"/>
      <c r="G21" s="350"/>
      <c r="H21" s="356"/>
      <c r="I21" s="357"/>
      <c r="J21" s="357"/>
      <c r="K21" s="357"/>
      <c r="L21" s="357"/>
      <c r="M21" s="357"/>
      <c r="N21" s="357"/>
      <c r="O21" s="357"/>
      <c r="P21" s="357"/>
      <c r="Q21" s="357"/>
      <c r="R21" s="357"/>
      <c r="S21" s="357"/>
      <c r="T21" s="357"/>
      <c r="U21" s="357"/>
      <c r="V21" s="357"/>
      <c r="W21" s="357"/>
      <c r="X21" s="357"/>
      <c r="Y21" s="358"/>
      <c r="Z21" s="82" t="s">
        <v>17</v>
      </c>
      <c r="AA21" s="83"/>
      <c r="AB21" s="84"/>
      <c r="AC21" s="343" t="s">
        <v>272</v>
      </c>
      <c r="AD21" s="343"/>
      <c r="AE21" s="343"/>
      <c r="AF21" s="343" t="s">
        <v>269</v>
      </c>
      <c r="AG21" s="343"/>
      <c r="AH21" s="343"/>
      <c r="AI21" s="343"/>
      <c r="AJ21" s="343"/>
      <c r="AK21" s="343" t="s">
        <v>269</v>
      </c>
      <c r="AL21" s="343"/>
      <c r="AM21" s="343"/>
      <c r="AN21" s="343"/>
      <c r="AO21" s="343"/>
      <c r="AP21" s="343" t="s">
        <v>269</v>
      </c>
      <c r="AQ21" s="343"/>
      <c r="AR21" s="343"/>
      <c r="AS21" s="343"/>
      <c r="AT21" s="343"/>
      <c r="AU21" s="365"/>
      <c r="AV21" s="365"/>
      <c r="AW21" s="365"/>
      <c r="AX21" s="365"/>
      <c r="AY21" s="366"/>
    </row>
    <row r="22" spans="2:51" ht="31.5" customHeight="1">
      <c r="B22" s="367" t="s">
        <v>92</v>
      </c>
      <c r="C22" s="368"/>
      <c r="D22" s="368"/>
      <c r="E22" s="368"/>
      <c r="F22" s="368"/>
      <c r="G22" s="369"/>
      <c r="H22" s="340" t="s">
        <v>98</v>
      </c>
      <c r="I22" s="83"/>
      <c r="J22" s="83"/>
      <c r="K22" s="83"/>
      <c r="L22" s="83"/>
      <c r="M22" s="83"/>
      <c r="N22" s="83"/>
      <c r="O22" s="83"/>
      <c r="P22" s="83"/>
      <c r="Q22" s="83"/>
      <c r="R22" s="83"/>
      <c r="S22" s="83"/>
      <c r="T22" s="83"/>
      <c r="U22" s="83"/>
      <c r="V22" s="83"/>
      <c r="W22" s="83"/>
      <c r="X22" s="83"/>
      <c r="Y22" s="84"/>
      <c r="Z22" s="341"/>
      <c r="AA22" s="122"/>
      <c r="AB22" s="123"/>
      <c r="AC22" s="82" t="s">
        <v>13</v>
      </c>
      <c r="AD22" s="83"/>
      <c r="AE22" s="84"/>
      <c r="AF22" s="342" t="s">
        <v>270</v>
      </c>
      <c r="AG22" s="342"/>
      <c r="AH22" s="342"/>
      <c r="AI22" s="342"/>
      <c r="AJ22" s="342"/>
      <c r="AK22" s="342" t="s">
        <v>265</v>
      </c>
      <c r="AL22" s="342"/>
      <c r="AM22" s="342"/>
      <c r="AN22" s="342"/>
      <c r="AO22" s="342"/>
      <c r="AP22" s="342" t="s">
        <v>266</v>
      </c>
      <c r="AQ22" s="342"/>
      <c r="AR22" s="342"/>
      <c r="AS22" s="342"/>
      <c r="AT22" s="342"/>
      <c r="AU22" s="376" t="s">
        <v>73</v>
      </c>
      <c r="AV22" s="377"/>
      <c r="AW22" s="377"/>
      <c r="AX22" s="377"/>
      <c r="AY22" s="378"/>
    </row>
    <row r="23" spans="2:51" ht="54" customHeight="1">
      <c r="B23" s="370"/>
      <c r="C23" s="371"/>
      <c r="D23" s="371"/>
      <c r="E23" s="371"/>
      <c r="F23" s="371"/>
      <c r="G23" s="372"/>
      <c r="H23" s="353" t="s">
        <v>244</v>
      </c>
      <c r="I23" s="389"/>
      <c r="J23" s="389"/>
      <c r="K23" s="389"/>
      <c r="L23" s="389"/>
      <c r="M23" s="389"/>
      <c r="N23" s="389"/>
      <c r="O23" s="389"/>
      <c r="P23" s="389"/>
      <c r="Q23" s="389"/>
      <c r="R23" s="389"/>
      <c r="S23" s="389"/>
      <c r="T23" s="389"/>
      <c r="U23" s="389"/>
      <c r="V23" s="389"/>
      <c r="W23" s="389"/>
      <c r="X23" s="389"/>
      <c r="Y23" s="390"/>
      <c r="Z23" s="394" t="s">
        <v>99</v>
      </c>
      <c r="AA23" s="395"/>
      <c r="AB23" s="396"/>
      <c r="AC23" s="400" t="s">
        <v>184</v>
      </c>
      <c r="AD23" s="401"/>
      <c r="AE23" s="402"/>
      <c r="AF23" s="406" t="s">
        <v>251</v>
      </c>
      <c r="AG23" s="389"/>
      <c r="AH23" s="389"/>
      <c r="AI23" s="389"/>
      <c r="AJ23" s="390"/>
      <c r="AK23" s="407" t="s">
        <v>249</v>
      </c>
      <c r="AL23" s="408"/>
      <c r="AM23" s="408"/>
      <c r="AN23" s="408"/>
      <c r="AO23" s="408"/>
      <c r="AP23" s="407" t="s">
        <v>248</v>
      </c>
      <c r="AQ23" s="408"/>
      <c r="AR23" s="408"/>
      <c r="AS23" s="408"/>
      <c r="AT23" s="408"/>
      <c r="AU23" s="419" t="s">
        <v>269</v>
      </c>
      <c r="AV23" s="420"/>
      <c r="AW23" s="420"/>
      <c r="AX23" s="420"/>
      <c r="AY23" s="421"/>
    </row>
    <row r="24" spans="2:51" ht="78.75" customHeight="1">
      <c r="B24" s="373"/>
      <c r="C24" s="374"/>
      <c r="D24" s="374"/>
      <c r="E24" s="374"/>
      <c r="F24" s="374"/>
      <c r="G24" s="375"/>
      <c r="H24" s="391"/>
      <c r="I24" s="392"/>
      <c r="J24" s="392"/>
      <c r="K24" s="392"/>
      <c r="L24" s="392"/>
      <c r="M24" s="392"/>
      <c r="N24" s="392"/>
      <c r="O24" s="392"/>
      <c r="P24" s="392"/>
      <c r="Q24" s="392"/>
      <c r="R24" s="392"/>
      <c r="S24" s="392"/>
      <c r="T24" s="392"/>
      <c r="U24" s="392"/>
      <c r="V24" s="392"/>
      <c r="W24" s="392"/>
      <c r="X24" s="392"/>
      <c r="Y24" s="393"/>
      <c r="Z24" s="397"/>
      <c r="AA24" s="398"/>
      <c r="AB24" s="399"/>
      <c r="AC24" s="403"/>
      <c r="AD24" s="404"/>
      <c r="AE24" s="405"/>
      <c r="AF24" s="422"/>
      <c r="AG24" s="423"/>
      <c r="AH24" s="423"/>
      <c r="AI24" s="423"/>
      <c r="AJ24" s="424"/>
      <c r="AK24" s="422"/>
      <c r="AL24" s="423"/>
      <c r="AM24" s="423"/>
      <c r="AN24" s="423"/>
      <c r="AO24" s="424"/>
      <c r="AP24" s="425" t="s">
        <v>366</v>
      </c>
      <c r="AQ24" s="426"/>
      <c r="AR24" s="426"/>
      <c r="AS24" s="426"/>
      <c r="AT24" s="427"/>
      <c r="AU24" s="858" t="s">
        <v>367</v>
      </c>
      <c r="AV24" s="423"/>
      <c r="AW24" s="423"/>
      <c r="AX24" s="423"/>
      <c r="AY24" s="428"/>
    </row>
    <row r="25" spans="2:51" ht="88.5" customHeight="1">
      <c r="B25" s="367" t="s">
        <v>19</v>
      </c>
      <c r="C25" s="379"/>
      <c r="D25" s="379"/>
      <c r="E25" s="379"/>
      <c r="F25" s="379"/>
      <c r="G25" s="379"/>
      <c r="H25" s="380" t="s">
        <v>252</v>
      </c>
      <c r="I25" s="381"/>
      <c r="J25" s="381"/>
      <c r="K25" s="381"/>
      <c r="L25" s="381"/>
      <c r="M25" s="381"/>
      <c r="N25" s="381"/>
      <c r="O25" s="381"/>
      <c r="P25" s="381"/>
      <c r="Q25" s="381"/>
      <c r="R25" s="381"/>
      <c r="S25" s="381"/>
      <c r="T25" s="381"/>
      <c r="U25" s="381"/>
      <c r="V25" s="381"/>
      <c r="W25" s="381"/>
      <c r="X25" s="381"/>
      <c r="Y25" s="382"/>
      <c r="Z25" s="383" t="s">
        <v>21</v>
      </c>
      <c r="AA25" s="384"/>
      <c r="AB25" s="385"/>
      <c r="AC25" s="386" t="s">
        <v>246</v>
      </c>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8"/>
    </row>
    <row r="26" spans="2:51" ht="22.5" customHeight="1">
      <c r="B26" s="477" t="s">
        <v>54</v>
      </c>
      <c r="C26" s="478"/>
      <c r="D26" s="436" t="s">
        <v>29</v>
      </c>
      <c r="E26" s="410"/>
      <c r="F26" s="410"/>
      <c r="G26" s="410"/>
      <c r="H26" s="410"/>
      <c r="I26" s="410"/>
      <c r="J26" s="410"/>
      <c r="K26" s="410"/>
      <c r="L26" s="437"/>
      <c r="M26" s="438" t="s">
        <v>86</v>
      </c>
      <c r="N26" s="438"/>
      <c r="O26" s="438"/>
      <c r="P26" s="438"/>
      <c r="Q26" s="438"/>
      <c r="R26" s="438"/>
      <c r="S26" s="439" t="s">
        <v>85</v>
      </c>
      <c r="T26" s="439"/>
      <c r="U26" s="439"/>
      <c r="V26" s="439"/>
      <c r="W26" s="439"/>
      <c r="X26" s="439"/>
      <c r="Y26" s="409" t="s">
        <v>55</v>
      </c>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1"/>
    </row>
    <row r="27" spans="2:51" ht="30.75" customHeight="1">
      <c r="B27" s="479"/>
      <c r="C27" s="480"/>
      <c r="D27" s="412" t="s">
        <v>256</v>
      </c>
      <c r="E27" s="413"/>
      <c r="F27" s="413"/>
      <c r="G27" s="413"/>
      <c r="H27" s="413"/>
      <c r="I27" s="413"/>
      <c r="J27" s="413"/>
      <c r="K27" s="413"/>
      <c r="L27" s="414"/>
      <c r="M27" s="415">
        <v>2989</v>
      </c>
      <c r="N27" s="415"/>
      <c r="O27" s="415"/>
      <c r="P27" s="415"/>
      <c r="Q27" s="415"/>
      <c r="R27" s="415"/>
      <c r="S27" s="415">
        <v>3200</v>
      </c>
      <c r="T27" s="415"/>
      <c r="U27" s="415"/>
      <c r="V27" s="415"/>
      <c r="W27" s="415"/>
      <c r="X27" s="415"/>
      <c r="Y27" s="416" t="s">
        <v>257</v>
      </c>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8"/>
    </row>
    <row r="28" spans="2:51" ht="17.25" customHeight="1">
      <c r="B28" s="479"/>
      <c r="C28" s="480"/>
      <c r="D28" s="433" t="s">
        <v>255</v>
      </c>
      <c r="E28" s="434"/>
      <c r="F28" s="434"/>
      <c r="G28" s="434"/>
      <c r="H28" s="434"/>
      <c r="I28" s="434"/>
      <c r="J28" s="434"/>
      <c r="K28" s="434"/>
      <c r="L28" s="435"/>
      <c r="M28" s="415">
        <v>55</v>
      </c>
      <c r="N28" s="415"/>
      <c r="O28" s="415"/>
      <c r="P28" s="415"/>
      <c r="Q28" s="415"/>
      <c r="R28" s="415"/>
      <c r="S28" s="415">
        <v>80</v>
      </c>
      <c r="T28" s="415"/>
      <c r="U28" s="415"/>
      <c r="V28" s="415"/>
      <c r="W28" s="415"/>
      <c r="X28" s="415"/>
      <c r="Y28" s="440" t="s">
        <v>258</v>
      </c>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1"/>
      <c r="AY28" s="442"/>
    </row>
    <row r="29" spans="2:51" ht="17.25" customHeight="1">
      <c r="B29" s="479"/>
      <c r="C29" s="480"/>
      <c r="D29" s="429" t="s">
        <v>254</v>
      </c>
      <c r="E29" s="430"/>
      <c r="F29" s="430"/>
      <c r="G29" s="430"/>
      <c r="H29" s="430"/>
      <c r="I29" s="430"/>
      <c r="J29" s="430"/>
      <c r="K29" s="430"/>
      <c r="L29" s="431"/>
      <c r="M29" s="432">
        <v>0</v>
      </c>
      <c r="N29" s="432"/>
      <c r="O29" s="432"/>
      <c r="P29" s="432"/>
      <c r="Q29" s="432"/>
      <c r="R29" s="432"/>
      <c r="S29" s="432">
        <v>4</v>
      </c>
      <c r="T29" s="432"/>
      <c r="U29" s="432"/>
      <c r="V29" s="432"/>
      <c r="W29" s="432"/>
      <c r="X29" s="432"/>
      <c r="Y29" s="440"/>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2"/>
    </row>
    <row r="30" spans="2:51" ht="17.25" customHeight="1">
      <c r="B30" s="479"/>
      <c r="C30" s="480"/>
      <c r="D30" s="443"/>
      <c r="E30" s="444"/>
      <c r="F30" s="444"/>
      <c r="G30" s="444"/>
      <c r="H30" s="444"/>
      <c r="I30" s="444"/>
      <c r="J30" s="444"/>
      <c r="K30" s="444"/>
      <c r="L30" s="445"/>
      <c r="M30" s="446"/>
      <c r="N30" s="446"/>
      <c r="O30" s="446"/>
      <c r="P30" s="446"/>
      <c r="Q30" s="446"/>
      <c r="R30" s="446"/>
      <c r="S30" s="446"/>
      <c r="T30" s="446"/>
      <c r="U30" s="446"/>
      <c r="V30" s="446"/>
      <c r="W30" s="446"/>
      <c r="X30" s="446"/>
      <c r="Y30" s="447"/>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9"/>
    </row>
    <row r="31" spans="2:51" ht="17.25" customHeight="1">
      <c r="B31" s="479"/>
      <c r="C31" s="480"/>
      <c r="D31" s="443"/>
      <c r="E31" s="444"/>
      <c r="F31" s="444"/>
      <c r="G31" s="444"/>
      <c r="H31" s="444"/>
      <c r="I31" s="444"/>
      <c r="J31" s="444"/>
      <c r="K31" s="444"/>
      <c r="L31" s="445"/>
      <c r="M31" s="446"/>
      <c r="N31" s="446"/>
      <c r="O31" s="446"/>
      <c r="P31" s="446"/>
      <c r="Q31" s="446"/>
      <c r="R31" s="446"/>
      <c r="S31" s="446"/>
      <c r="T31" s="446"/>
      <c r="U31" s="446"/>
      <c r="V31" s="446"/>
      <c r="W31" s="446"/>
      <c r="X31" s="446"/>
      <c r="Y31" s="447"/>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9"/>
    </row>
    <row r="32" spans="2:51" ht="17.25" customHeight="1">
      <c r="B32" s="479"/>
      <c r="C32" s="480"/>
      <c r="D32" s="443"/>
      <c r="E32" s="444"/>
      <c r="F32" s="444"/>
      <c r="G32" s="444"/>
      <c r="H32" s="444"/>
      <c r="I32" s="444"/>
      <c r="J32" s="444"/>
      <c r="K32" s="444"/>
      <c r="L32" s="445"/>
      <c r="M32" s="446"/>
      <c r="N32" s="446"/>
      <c r="O32" s="446"/>
      <c r="P32" s="446"/>
      <c r="Q32" s="446"/>
      <c r="R32" s="446"/>
      <c r="S32" s="446"/>
      <c r="T32" s="446"/>
      <c r="U32" s="446"/>
      <c r="V32" s="446"/>
      <c r="W32" s="446"/>
      <c r="X32" s="446"/>
      <c r="Y32" s="447"/>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9"/>
    </row>
    <row r="33" spans="2:51" ht="17.25" customHeight="1">
      <c r="B33" s="479"/>
      <c r="C33" s="480"/>
      <c r="D33" s="450"/>
      <c r="E33" s="451"/>
      <c r="F33" s="451"/>
      <c r="G33" s="451"/>
      <c r="H33" s="451"/>
      <c r="I33" s="451"/>
      <c r="J33" s="451"/>
      <c r="K33" s="451"/>
      <c r="L33" s="452"/>
      <c r="M33" s="453"/>
      <c r="N33" s="453"/>
      <c r="O33" s="453"/>
      <c r="P33" s="453"/>
      <c r="Q33" s="453"/>
      <c r="R33" s="453"/>
      <c r="S33" s="453"/>
      <c r="T33" s="453"/>
      <c r="U33" s="453"/>
      <c r="V33" s="453"/>
      <c r="W33" s="453"/>
      <c r="X33" s="453"/>
      <c r="Y33" s="447"/>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9"/>
    </row>
    <row r="34" spans="2:51" ht="22.5" customHeight="1">
      <c r="B34" s="481"/>
      <c r="C34" s="482"/>
      <c r="D34" s="454" t="s">
        <v>32</v>
      </c>
      <c r="E34" s="187"/>
      <c r="F34" s="187"/>
      <c r="G34" s="187"/>
      <c r="H34" s="187"/>
      <c r="I34" s="187"/>
      <c r="J34" s="187"/>
      <c r="K34" s="187"/>
      <c r="L34" s="455"/>
      <c r="M34" s="456">
        <f>SUM(M27:R33)</f>
        <v>3044</v>
      </c>
      <c r="N34" s="457"/>
      <c r="O34" s="457"/>
      <c r="P34" s="457"/>
      <c r="Q34" s="457"/>
      <c r="R34" s="458"/>
      <c r="S34" s="456">
        <f>SUM(S27:X33)</f>
        <v>3284</v>
      </c>
      <c r="T34" s="457"/>
      <c r="U34" s="457"/>
      <c r="V34" s="457"/>
      <c r="W34" s="457"/>
      <c r="X34" s="458"/>
      <c r="Y34" s="459"/>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row>
    <row r="35" spans="1:51" ht="3" customHeight="1">
      <c r="A35" s="51"/>
      <c r="B35" s="6"/>
      <c r="C35" s="6"/>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row>
    <row r="36" spans="1:51" ht="3" customHeight="1" thickBot="1">
      <c r="A36" s="51"/>
      <c r="B36" s="2"/>
      <c r="C36" s="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2:51" ht="21" customHeight="1" hidden="1">
      <c r="B37" s="462" t="s">
        <v>22</v>
      </c>
      <c r="C37" s="463"/>
      <c r="D37" s="466" t="s">
        <v>23</v>
      </c>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467"/>
    </row>
    <row r="38" spans="2:51" ht="203.25" customHeight="1" hidden="1">
      <c r="B38" s="462"/>
      <c r="C38" s="463"/>
      <c r="D38" s="468" t="s">
        <v>24</v>
      </c>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70"/>
    </row>
    <row r="39" spans="2:51" ht="20.25" customHeight="1" hidden="1">
      <c r="B39" s="462"/>
      <c r="C39" s="463"/>
      <c r="D39" s="471" t="s">
        <v>25</v>
      </c>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3"/>
    </row>
    <row r="40" spans="2:51" ht="100.5" customHeight="1" hidden="1" thickBot="1">
      <c r="B40" s="464"/>
      <c r="C40" s="465"/>
      <c r="D40" s="474"/>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6"/>
    </row>
    <row r="41" spans="1:51" ht="21" customHeight="1" hidden="1">
      <c r="A41" s="54"/>
      <c r="B41" s="10"/>
      <c r="C41" s="11"/>
      <c r="D41" s="483" t="s">
        <v>26</v>
      </c>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5"/>
    </row>
    <row r="42" spans="1:51" ht="135.75" customHeight="1" hidden="1">
      <c r="A42" s="54"/>
      <c r="B42" s="12"/>
      <c r="C42" s="13"/>
      <c r="D42" s="486"/>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8"/>
    </row>
    <row r="43" spans="1:51" ht="21" customHeight="1">
      <c r="A43" s="54"/>
      <c r="B43" s="489" t="s">
        <v>78</v>
      </c>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1"/>
    </row>
    <row r="44" spans="1:51" ht="21" customHeight="1">
      <c r="A44" s="54"/>
      <c r="B44" s="12"/>
      <c r="C44" s="13"/>
      <c r="D44" s="492" t="s">
        <v>89</v>
      </c>
      <c r="E44" s="493"/>
      <c r="F44" s="493"/>
      <c r="G44" s="493"/>
      <c r="H44" s="494" t="s">
        <v>88</v>
      </c>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5"/>
      <c r="AH44" s="494" t="s">
        <v>27</v>
      </c>
      <c r="AI44" s="493"/>
      <c r="AJ44" s="493"/>
      <c r="AK44" s="493"/>
      <c r="AL44" s="493"/>
      <c r="AM44" s="493"/>
      <c r="AN44" s="493"/>
      <c r="AO44" s="493"/>
      <c r="AP44" s="493"/>
      <c r="AQ44" s="493"/>
      <c r="AR44" s="493"/>
      <c r="AS44" s="493"/>
      <c r="AT44" s="493"/>
      <c r="AU44" s="493"/>
      <c r="AV44" s="493"/>
      <c r="AW44" s="493"/>
      <c r="AX44" s="493"/>
      <c r="AY44" s="496"/>
    </row>
    <row r="45" spans="1:51" ht="26.25" customHeight="1">
      <c r="A45" s="54"/>
      <c r="B45" s="497" t="s">
        <v>65</v>
      </c>
      <c r="C45" s="498"/>
      <c r="D45" s="503" t="s">
        <v>273</v>
      </c>
      <c r="E45" s="128"/>
      <c r="F45" s="128"/>
      <c r="G45" s="129"/>
      <c r="H45" s="504" t="s">
        <v>77</v>
      </c>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6"/>
      <c r="AH45" s="507"/>
      <c r="AI45" s="508"/>
      <c r="AJ45" s="508"/>
      <c r="AK45" s="508"/>
      <c r="AL45" s="508"/>
      <c r="AM45" s="508"/>
      <c r="AN45" s="508"/>
      <c r="AO45" s="508"/>
      <c r="AP45" s="508"/>
      <c r="AQ45" s="508"/>
      <c r="AR45" s="508"/>
      <c r="AS45" s="508"/>
      <c r="AT45" s="508"/>
      <c r="AU45" s="508"/>
      <c r="AV45" s="508"/>
      <c r="AW45" s="508"/>
      <c r="AX45" s="508"/>
      <c r="AY45" s="509"/>
    </row>
    <row r="46" spans="1:51" ht="33" customHeight="1">
      <c r="A46" s="54"/>
      <c r="B46" s="499"/>
      <c r="C46" s="500"/>
      <c r="D46" s="512" t="s">
        <v>273</v>
      </c>
      <c r="E46" s="135"/>
      <c r="F46" s="135"/>
      <c r="G46" s="136"/>
      <c r="H46" s="513" t="s">
        <v>79</v>
      </c>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5"/>
      <c r="AH46" s="510"/>
      <c r="AI46" s="85"/>
      <c r="AJ46" s="85"/>
      <c r="AK46" s="85"/>
      <c r="AL46" s="85"/>
      <c r="AM46" s="85"/>
      <c r="AN46" s="85"/>
      <c r="AO46" s="85"/>
      <c r="AP46" s="85"/>
      <c r="AQ46" s="85"/>
      <c r="AR46" s="85"/>
      <c r="AS46" s="85"/>
      <c r="AT46" s="85"/>
      <c r="AU46" s="85"/>
      <c r="AV46" s="85"/>
      <c r="AW46" s="85"/>
      <c r="AX46" s="85"/>
      <c r="AY46" s="511"/>
    </row>
    <row r="47" spans="1:51" ht="26.25" customHeight="1">
      <c r="A47" s="54"/>
      <c r="B47" s="501"/>
      <c r="C47" s="502"/>
      <c r="D47" s="516" t="s">
        <v>273</v>
      </c>
      <c r="E47" s="199"/>
      <c r="F47" s="199"/>
      <c r="G47" s="200"/>
      <c r="H47" s="517" t="s">
        <v>274</v>
      </c>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9"/>
      <c r="AH47" s="494"/>
      <c r="AI47" s="493"/>
      <c r="AJ47" s="493"/>
      <c r="AK47" s="493"/>
      <c r="AL47" s="493"/>
      <c r="AM47" s="493"/>
      <c r="AN47" s="493"/>
      <c r="AO47" s="493"/>
      <c r="AP47" s="493"/>
      <c r="AQ47" s="493"/>
      <c r="AR47" s="493"/>
      <c r="AS47" s="493"/>
      <c r="AT47" s="493"/>
      <c r="AU47" s="493"/>
      <c r="AV47" s="493"/>
      <c r="AW47" s="493"/>
      <c r="AX47" s="493"/>
      <c r="AY47" s="496"/>
    </row>
    <row r="48" spans="1:51" ht="26.25" customHeight="1">
      <c r="A48" s="54"/>
      <c r="B48" s="499" t="s">
        <v>68</v>
      </c>
      <c r="C48" s="500"/>
      <c r="D48" s="520" t="s">
        <v>273</v>
      </c>
      <c r="E48" s="128"/>
      <c r="F48" s="128"/>
      <c r="G48" s="129"/>
      <c r="H48" s="504" t="s">
        <v>70</v>
      </c>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6"/>
      <c r="AH48" s="521"/>
      <c r="AI48" s="522"/>
      <c r="AJ48" s="522"/>
      <c r="AK48" s="522"/>
      <c r="AL48" s="522"/>
      <c r="AM48" s="522"/>
      <c r="AN48" s="522"/>
      <c r="AO48" s="522"/>
      <c r="AP48" s="522"/>
      <c r="AQ48" s="522"/>
      <c r="AR48" s="522"/>
      <c r="AS48" s="522"/>
      <c r="AT48" s="522"/>
      <c r="AU48" s="522"/>
      <c r="AV48" s="522"/>
      <c r="AW48" s="522"/>
      <c r="AX48" s="522"/>
      <c r="AY48" s="523"/>
    </row>
    <row r="49" spans="1:51" ht="26.25" customHeight="1">
      <c r="A49" s="54"/>
      <c r="B49" s="499"/>
      <c r="C49" s="500"/>
      <c r="D49" s="529" t="s">
        <v>271</v>
      </c>
      <c r="E49" s="135"/>
      <c r="F49" s="135"/>
      <c r="G49" s="136"/>
      <c r="H49" s="530" t="s">
        <v>275</v>
      </c>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2"/>
      <c r="AH49" s="524"/>
      <c r="AI49" s="86"/>
      <c r="AJ49" s="86"/>
      <c r="AK49" s="86"/>
      <c r="AL49" s="86"/>
      <c r="AM49" s="86"/>
      <c r="AN49" s="86"/>
      <c r="AO49" s="86"/>
      <c r="AP49" s="86"/>
      <c r="AQ49" s="86"/>
      <c r="AR49" s="86"/>
      <c r="AS49" s="86"/>
      <c r="AT49" s="86"/>
      <c r="AU49" s="86"/>
      <c r="AV49" s="86"/>
      <c r="AW49" s="86"/>
      <c r="AX49" s="86"/>
      <c r="AY49" s="525"/>
    </row>
    <row r="50" spans="1:51" ht="26.25" customHeight="1">
      <c r="A50" s="54"/>
      <c r="B50" s="499"/>
      <c r="C50" s="500"/>
      <c r="D50" s="529" t="s">
        <v>273</v>
      </c>
      <c r="E50" s="135"/>
      <c r="F50" s="135"/>
      <c r="G50" s="136"/>
      <c r="H50" s="530" t="s">
        <v>71</v>
      </c>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2"/>
      <c r="AH50" s="524"/>
      <c r="AI50" s="86"/>
      <c r="AJ50" s="86"/>
      <c r="AK50" s="86"/>
      <c r="AL50" s="86"/>
      <c r="AM50" s="86"/>
      <c r="AN50" s="86"/>
      <c r="AO50" s="86"/>
      <c r="AP50" s="86"/>
      <c r="AQ50" s="86"/>
      <c r="AR50" s="86"/>
      <c r="AS50" s="86"/>
      <c r="AT50" s="86"/>
      <c r="AU50" s="86"/>
      <c r="AV50" s="86"/>
      <c r="AW50" s="86"/>
      <c r="AX50" s="86"/>
      <c r="AY50" s="525"/>
    </row>
    <row r="51" spans="1:51" ht="26.25" customHeight="1">
      <c r="A51" s="54"/>
      <c r="B51" s="499"/>
      <c r="C51" s="500"/>
      <c r="D51" s="529" t="s">
        <v>273</v>
      </c>
      <c r="E51" s="135"/>
      <c r="F51" s="135"/>
      <c r="G51" s="136"/>
      <c r="H51" s="530" t="s">
        <v>80</v>
      </c>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2"/>
      <c r="AH51" s="524"/>
      <c r="AI51" s="86"/>
      <c r="AJ51" s="86"/>
      <c r="AK51" s="86"/>
      <c r="AL51" s="86"/>
      <c r="AM51" s="86"/>
      <c r="AN51" s="86"/>
      <c r="AO51" s="86"/>
      <c r="AP51" s="86"/>
      <c r="AQ51" s="86"/>
      <c r="AR51" s="86"/>
      <c r="AS51" s="86"/>
      <c r="AT51" s="86"/>
      <c r="AU51" s="86"/>
      <c r="AV51" s="86"/>
      <c r="AW51" s="86"/>
      <c r="AX51" s="86"/>
      <c r="AY51" s="525"/>
    </row>
    <row r="52" spans="1:51" ht="26.25" customHeight="1">
      <c r="A52" s="54"/>
      <c r="B52" s="501"/>
      <c r="C52" s="502"/>
      <c r="D52" s="516" t="s">
        <v>273</v>
      </c>
      <c r="E52" s="199"/>
      <c r="F52" s="199"/>
      <c r="G52" s="200"/>
      <c r="H52" s="517" t="s">
        <v>81</v>
      </c>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9"/>
      <c r="AH52" s="526"/>
      <c r="AI52" s="527"/>
      <c r="AJ52" s="527"/>
      <c r="AK52" s="527"/>
      <c r="AL52" s="527"/>
      <c r="AM52" s="527"/>
      <c r="AN52" s="527"/>
      <c r="AO52" s="527"/>
      <c r="AP52" s="527"/>
      <c r="AQ52" s="527"/>
      <c r="AR52" s="527"/>
      <c r="AS52" s="527"/>
      <c r="AT52" s="527"/>
      <c r="AU52" s="527"/>
      <c r="AV52" s="527"/>
      <c r="AW52" s="527"/>
      <c r="AX52" s="527"/>
      <c r="AY52" s="528"/>
    </row>
    <row r="53" spans="1:51" ht="26.25" customHeight="1">
      <c r="A53" s="54"/>
      <c r="B53" s="497" t="s">
        <v>64</v>
      </c>
      <c r="C53" s="498"/>
      <c r="D53" s="520" t="s">
        <v>273</v>
      </c>
      <c r="E53" s="128"/>
      <c r="F53" s="128"/>
      <c r="G53" s="129"/>
      <c r="H53" s="504" t="s">
        <v>66</v>
      </c>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6"/>
      <c r="AH53" s="521"/>
      <c r="AI53" s="522"/>
      <c r="AJ53" s="522"/>
      <c r="AK53" s="522"/>
      <c r="AL53" s="522"/>
      <c r="AM53" s="522"/>
      <c r="AN53" s="522"/>
      <c r="AO53" s="522"/>
      <c r="AP53" s="522"/>
      <c r="AQ53" s="522"/>
      <c r="AR53" s="522"/>
      <c r="AS53" s="522"/>
      <c r="AT53" s="522"/>
      <c r="AU53" s="522"/>
      <c r="AV53" s="522"/>
      <c r="AW53" s="522"/>
      <c r="AX53" s="522"/>
      <c r="AY53" s="523"/>
    </row>
    <row r="54" spans="1:51" ht="26.25" customHeight="1">
      <c r="A54" s="54"/>
      <c r="B54" s="499"/>
      <c r="C54" s="500"/>
      <c r="D54" s="529" t="s">
        <v>273</v>
      </c>
      <c r="E54" s="135"/>
      <c r="F54" s="135"/>
      <c r="G54" s="136"/>
      <c r="H54" s="530" t="s">
        <v>82</v>
      </c>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2"/>
      <c r="AH54" s="524"/>
      <c r="AI54" s="86"/>
      <c r="AJ54" s="86"/>
      <c r="AK54" s="86"/>
      <c r="AL54" s="86"/>
      <c r="AM54" s="86"/>
      <c r="AN54" s="86"/>
      <c r="AO54" s="86"/>
      <c r="AP54" s="86"/>
      <c r="AQ54" s="86"/>
      <c r="AR54" s="86"/>
      <c r="AS54" s="86"/>
      <c r="AT54" s="86"/>
      <c r="AU54" s="86"/>
      <c r="AV54" s="86"/>
      <c r="AW54" s="86"/>
      <c r="AX54" s="86"/>
      <c r="AY54" s="525"/>
    </row>
    <row r="55" spans="1:51" ht="26.25" customHeight="1">
      <c r="A55" s="54"/>
      <c r="B55" s="499"/>
      <c r="C55" s="500"/>
      <c r="D55" s="529" t="s">
        <v>273</v>
      </c>
      <c r="E55" s="135"/>
      <c r="F55" s="135"/>
      <c r="G55" s="136"/>
      <c r="H55" s="530" t="s">
        <v>276</v>
      </c>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2"/>
      <c r="AH55" s="524"/>
      <c r="AI55" s="86"/>
      <c r="AJ55" s="86"/>
      <c r="AK55" s="86"/>
      <c r="AL55" s="86"/>
      <c r="AM55" s="86"/>
      <c r="AN55" s="86"/>
      <c r="AO55" s="86"/>
      <c r="AP55" s="86"/>
      <c r="AQ55" s="86"/>
      <c r="AR55" s="86"/>
      <c r="AS55" s="86"/>
      <c r="AT55" s="86"/>
      <c r="AU55" s="86"/>
      <c r="AV55" s="86"/>
      <c r="AW55" s="86"/>
      <c r="AX55" s="86"/>
      <c r="AY55" s="525"/>
    </row>
    <row r="56" spans="1:51" ht="26.25" customHeight="1">
      <c r="A56" s="54"/>
      <c r="B56" s="499"/>
      <c r="C56" s="500"/>
      <c r="D56" s="529" t="s">
        <v>273</v>
      </c>
      <c r="E56" s="135"/>
      <c r="F56" s="135"/>
      <c r="G56" s="136"/>
      <c r="H56" s="533" t="s">
        <v>87</v>
      </c>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5"/>
      <c r="AH56" s="524"/>
      <c r="AI56" s="86"/>
      <c r="AJ56" s="86"/>
      <c r="AK56" s="86"/>
      <c r="AL56" s="86"/>
      <c r="AM56" s="86"/>
      <c r="AN56" s="86"/>
      <c r="AO56" s="86"/>
      <c r="AP56" s="86"/>
      <c r="AQ56" s="86"/>
      <c r="AR56" s="86"/>
      <c r="AS56" s="86"/>
      <c r="AT56" s="86"/>
      <c r="AU56" s="86"/>
      <c r="AV56" s="86"/>
      <c r="AW56" s="86"/>
      <c r="AX56" s="86"/>
      <c r="AY56" s="525"/>
    </row>
    <row r="57" spans="1:51" ht="26.25" customHeight="1">
      <c r="A57" s="54"/>
      <c r="B57" s="501"/>
      <c r="C57" s="502"/>
      <c r="D57" s="516" t="s">
        <v>273</v>
      </c>
      <c r="E57" s="199"/>
      <c r="F57" s="199"/>
      <c r="G57" s="200"/>
      <c r="H57" s="517" t="s">
        <v>83</v>
      </c>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9"/>
      <c r="AH57" s="526"/>
      <c r="AI57" s="527"/>
      <c r="AJ57" s="527"/>
      <c r="AK57" s="527"/>
      <c r="AL57" s="527"/>
      <c r="AM57" s="527"/>
      <c r="AN57" s="527"/>
      <c r="AO57" s="527"/>
      <c r="AP57" s="527"/>
      <c r="AQ57" s="527"/>
      <c r="AR57" s="527"/>
      <c r="AS57" s="527"/>
      <c r="AT57" s="527"/>
      <c r="AU57" s="527"/>
      <c r="AV57" s="527"/>
      <c r="AW57" s="527"/>
      <c r="AX57" s="527"/>
      <c r="AY57" s="528"/>
    </row>
    <row r="58" spans="1:51" ht="180" customHeight="1" thickBot="1">
      <c r="A58" s="54"/>
      <c r="B58" s="536" t="s">
        <v>63</v>
      </c>
      <c r="C58" s="537"/>
      <c r="D58" s="538" t="s">
        <v>187</v>
      </c>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39"/>
      <c r="AY58" s="540"/>
    </row>
    <row r="59" spans="1:51" ht="21" customHeight="1" hidden="1">
      <c r="A59" s="54"/>
      <c r="B59" s="12"/>
      <c r="C59" s="13"/>
      <c r="D59" s="466" t="s">
        <v>58</v>
      </c>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467"/>
    </row>
    <row r="60" spans="1:51" ht="97.5" customHeight="1" hidden="1">
      <c r="A60" s="54"/>
      <c r="B60" s="12"/>
      <c r="C60" s="13"/>
      <c r="D60" s="541" t="s">
        <v>60</v>
      </c>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3"/>
    </row>
    <row r="61" spans="1:51" ht="119.25" customHeight="1" hidden="1">
      <c r="A61" s="54"/>
      <c r="B61" s="12"/>
      <c r="C61" s="13"/>
      <c r="D61" s="544" t="s">
        <v>59</v>
      </c>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6"/>
    </row>
    <row r="62" spans="1:51" ht="21" customHeight="1">
      <c r="A62" s="54"/>
      <c r="B62" s="373" t="s">
        <v>57</v>
      </c>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467"/>
    </row>
    <row r="63" spans="1:51" ht="122.25" customHeight="1">
      <c r="A63" s="55"/>
      <c r="B63" s="547" t="s">
        <v>260</v>
      </c>
      <c r="C63" s="548"/>
      <c r="D63" s="548"/>
      <c r="E63" s="548"/>
      <c r="F63" s="549"/>
      <c r="G63" s="550" t="s">
        <v>259</v>
      </c>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551"/>
    </row>
    <row r="64" spans="1:51" ht="18" customHeight="1">
      <c r="A64" s="55"/>
      <c r="B64" s="552" t="s">
        <v>76</v>
      </c>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3"/>
      <c r="AY64" s="554"/>
    </row>
    <row r="65" spans="1:51" ht="118.5" customHeight="1" thickBot="1">
      <c r="A65" s="55"/>
      <c r="B65" s="555"/>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39"/>
      <c r="AX65" s="539"/>
      <c r="AY65" s="540"/>
    </row>
    <row r="66" spans="1:51" ht="19.5" customHeight="1">
      <c r="A66" s="55"/>
      <c r="B66" s="556" t="s">
        <v>84</v>
      </c>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7"/>
      <c r="AL66" s="557"/>
      <c r="AM66" s="557"/>
      <c r="AN66" s="557"/>
      <c r="AO66" s="557"/>
      <c r="AP66" s="557"/>
      <c r="AQ66" s="557"/>
      <c r="AR66" s="557"/>
      <c r="AS66" s="557"/>
      <c r="AT66" s="557"/>
      <c r="AU66" s="557"/>
      <c r="AV66" s="557"/>
      <c r="AW66" s="557"/>
      <c r="AX66" s="557"/>
      <c r="AY66" s="558"/>
    </row>
    <row r="67" spans="1:51" ht="204.75" customHeight="1" thickBot="1">
      <c r="A67" s="55"/>
      <c r="B67" s="559"/>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O67" s="560"/>
      <c r="AP67" s="560"/>
      <c r="AQ67" s="560"/>
      <c r="AR67" s="560"/>
      <c r="AS67" s="560"/>
      <c r="AT67" s="560"/>
      <c r="AU67" s="560"/>
      <c r="AV67" s="560"/>
      <c r="AW67" s="560"/>
      <c r="AX67" s="560"/>
      <c r="AY67" s="561"/>
    </row>
    <row r="68" spans="1:51" ht="3" customHeight="1">
      <c r="A68" s="54"/>
      <c r="B68" s="6"/>
      <c r="C68" s="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row>
    <row r="69" spans="1:51" ht="3.75" customHeight="1" thickBot="1">
      <c r="A69" s="54"/>
      <c r="B69" s="2"/>
      <c r="C69" s="2"/>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row>
    <row r="70" spans="1:51" ht="385.5" customHeight="1">
      <c r="A70" s="55"/>
      <c r="B70" s="225" t="s">
        <v>277</v>
      </c>
      <c r="C70" s="226"/>
      <c r="D70" s="226"/>
      <c r="E70" s="226"/>
      <c r="F70" s="226"/>
      <c r="G70" s="227"/>
      <c r="H70" s="216"/>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8"/>
    </row>
    <row r="71" spans="2:51" ht="348.75" customHeight="1">
      <c r="B71" s="228"/>
      <c r="C71" s="229"/>
      <c r="D71" s="229"/>
      <c r="E71" s="229"/>
      <c r="F71" s="229"/>
      <c r="G71" s="230"/>
      <c r="H71" s="219"/>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1"/>
    </row>
    <row r="72" spans="2:51" ht="243.75" customHeight="1" thickBot="1">
      <c r="B72" s="228"/>
      <c r="C72" s="229"/>
      <c r="D72" s="229"/>
      <c r="E72" s="229"/>
      <c r="F72" s="229"/>
      <c r="G72" s="230"/>
      <c r="H72" s="222"/>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4"/>
    </row>
    <row r="73" spans="1:52" ht="13.5" customHeight="1">
      <c r="A73" s="54"/>
      <c r="B73" s="34"/>
      <c r="C73" s="34"/>
      <c r="D73" s="34"/>
      <c r="E73" s="34"/>
      <c r="F73" s="34"/>
      <c r="G73" s="34"/>
      <c r="H73" s="31"/>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54"/>
    </row>
    <row r="74" spans="1:52" ht="13.5" customHeight="1" thickBot="1">
      <c r="A74" s="54"/>
      <c r="B74" s="35"/>
      <c r="C74" s="35"/>
      <c r="D74" s="35"/>
      <c r="E74" s="35"/>
      <c r="F74" s="35"/>
      <c r="G74" s="3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54"/>
    </row>
    <row r="75" spans="2:51" ht="378" customHeight="1">
      <c r="B75" s="225" t="s">
        <v>277</v>
      </c>
      <c r="C75" s="226"/>
      <c r="D75" s="226"/>
      <c r="E75" s="226"/>
      <c r="F75" s="226"/>
      <c r="G75" s="227"/>
      <c r="H75" s="216"/>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8"/>
    </row>
    <row r="76" spans="2:51" ht="381.75" customHeight="1">
      <c r="B76" s="228"/>
      <c r="C76" s="229"/>
      <c r="D76" s="229"/>
      <c r="E76" s="229"/>
      <c r="F76" s="229"/>
      <c r="G76" s="230"/>
      <c r="H76" s="219"/>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1"/>
    </row>
    <row r="77" spans="2:51" ht="243.75" customHeight="1" thickBot="1">
      <c r="B77" s="231"/>
      <c r="C77" s="232"/>
      <c r="D77" s="232"/>
      <c r="E77" s="232"/>
      <c r="F77" s="232"/>
      <c r="G77" s="233"/>
      <c r="H77" s="222"/>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4"/>
    </row>
    <row r="78" spans="1:52" ht="8.25" customHeight="1">
      <c r="A78" s="54"/>
      <c r="B78" s="36"/>
      <c r="C78" s="36"/>
      <c r="D78" s="36"/>
      <c r="E78" s="36"/>
      <c r="F78" s="36"/>
      <c r="G78" s="36"/>
      <c r="H78" s="3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54"/>
    </row>
    <row r="79" spans="1:52" ht="11.25" customHeight="1" thickBot="1">
      <c r="A79" s="54"/>
      <c r="B79" s="36"/>
      <c r="C79" s="36"/>
      <c r="D79" s="36"/>
      <c r="E79" s="36"/>
      <c r="F79" s="36"/>
      <c r="G79" s="35"/>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54"/>
    </row>
    <row r="80" spans="2:51" ht="24.75" customHeight="1">
      <c r="B80" s="562" t="s">
        <v>278</v>
      </c>
      <c r="C80" s="563"/>
      <c r="D80" s="563"/>
      <c r="E80" s="563"/>
      <c r="F80" s="563"/>
      <c r="G80" s="564"/>
      <c r="H80" s="565" t="s">
        <v>279</v>
      </c>
      <c r="I80" s="245"/>
      <c r="J80" s="245"/>
      <c r="K80" s="245"/>
      <c r="L80" s="245"/>
      <c r="M80" s="245"/>
      <c r="N80" s="245"/>
      <c r="O80" s="245"/>
      <c r="P80" s="245"/>
      <c r="Q80" s="245"/>
      <c r="R80" s="245"/>
      <c r="S80" s="245"/>
      <c r="T80" s="245"/>
      <c r="U80" s="245"/>
      <c r="V80" s="245"/>
      <c r="W80" s="245"/>
      <c r="X80" s="245"/>
      <c r="Y80" s="245"/>
      <c r="Z80" s="245"/>
      <c r="AA80" s="245"/>
      <c r="AB80" s="245"/>
      <c r="AC80" s="246"/>
      <c r="AD80" s="565" t="s">
        <v>280</v>
      </c>
      <c r="AE80" s="245"/>
      <c r="AF80" s="245"/>
      <c r="AG80" s="245"/>
      <c r="AH80" s="245"/>
      <c r="AI80" s="245"/>
      <c r="AJ80" s="245"/>
      <c r="AK80" s="245"/>
      <c r="AL80" s="245"/>
      <c r="AM80" s="245"/>
      <c r="AN80" s="245"/>
      <c r="AO80" s="245"/>
      <c r="AP80" s="245"/>
      <c r="AQ80" s="245"/>
      <c r="AR80" s="245"/>
      <c r="AS80" s="245"/>
      <c r="AT80" s="245"/>
      <c r="AU80" s="245"/>
      <c r="AV80" s="245"/>
      <c r="AW80" s="245"/>
      <c r="AX80" s="245"/>
      <c r="AY80" s="250"/>
    </row>
    <row r="81" spans="2:51" ht="24.75" customHeight="1">
      <c r="B81" s="370"/>
      <c r="C81" s="371"/>
      <c r="D81" s="371"/>
      <c r="E81" s="371"/>
      <c r="F81" s="371"/>
      <c r="G81" s="372"/>
      <c r="H81" s="190" t="s">
        <v>29</v>
      </c>
      <c r="I81" s="191"/>
      <c r="J81" s="191"/>
      <c r="K81" s="191"/>
      <c r="L81" s="191"/>
      <c r="M81" s="192" t="s">
        <v>30</v>
      </c>
      <c r="N81" s="71"/>
      <c r="O81" s="71"/>
      <c r="P81" s="71"/>
      <c r="Q81" s="71"/>
      <c r="R81" s="71"/>
      <c r="S81" s="71"/>
      <c r="T81" s="71"/>
      <c r="U81" s="71"/>
      <c r="V81" s="71"/>
      <c r="W81" s="71"/>
      <c r="X81" s="71"/>
      <c r="Y81" s="72"/>
      <c r="Z81" s="193" t="s">
        <v>31</v>
      </c>
      <c r="AA81" s="194"/>
      <c r="AB81" s="194"/>
      <c r="AC81" s="195"/>
      <c r="AD81" s="119" t="s">
        <v>29</v>
      </c>
      <c r="AE81" s="71"/>
      <c r="AF81" s="71"/>
      <c r="AG81" s="71"/>
      <c r="AH81" s="71"/>
      <c r="AI81" s="192" t="s">
        <v>30</v>
      </c>
      <c r="AJ81" s="71"/>
      <c r="AK81" s="71"/>
      <c r="AL81" s="71"/>
      <c r="AM81" s="71"/>
      <c r="AN81" s="71"/>
      <c r="AO81" s="71"/>
      <c r="AP81" s="71"/>
      <c r="AQ81" s="71"/>
      <c r="AR81" s="71"/>
      <c r="AS81" s="71"/>
      <c r="AT81" s="71"/>
      <c r="AU81" s="72"/>
      <c r="AV81" s="193" t="s">
        <v>31</v>
      </c>
      <c r="AW81" s="194"/>
      <c r="AX81" s="194"/>
      <c r="AY81" s="196"/>
    </row>
    <row r="82" spans="2:51" ht="24.75" customHeight="1">
      <c r="B82" s="370"/>
      <c r="C82" s="371"/>
      <c r="D82" s="371"/>
      <c r="E82" s="371"/>
      <c r="F82" s="371"/>
      <c r="G82" s="372"/>
      <c r="H82" s="110" t="s">
        <v>103</v>
      </c>
      <c r="I82" s="111"/>
      <c r="J82" s="111"/>
      <c r="K82" s="111"/>
      <c r="L82" s="112"/>
      <c r="M82" s="566" t="s">
        <v>281</v>
      </c>
      <c r="N82" s="567"/>
      <c r="O82" s="567"/>
      <c r="P82" s="567"/>
      <c r="Q82" s="567"/>
      <c r="R82" s="567"/>
      <c r="S82" s="567"/>
      <c r="T82" s="567"/>
      <c r="U82" s="567"/>
      <c r="V82" s="567"/>
      <c r="W82" s="567"/>
      <c r="X82" s="567"/>
      <c r="Y82" s="568"/>
      <c r="Z82" s="569">
        <v>266</v>
      </c>
      <c r="AA82" s="570"/>
      <c r="AB82" s="570"/>
      <c r="AC82" s="571"/>
      <c r="AD82" s="127" t="s">
        <v>103</v>
      </c>
      <c r="AE82" s="128"/>
      <c r="AF82" s="128"/>
      <c r="AG82" s="128"/>
      <c r="AH82" s="129"/>
      <c r="AI82" s="113" t="s">
        <v>128</v>
      </c>
      <c r="AJ82" s="114"/>
      <c r="AK82" s="114"/>
      <c r="AL82" s="114"/>
      <c r="AM82" s="114"/>
      <c r="AN82" s="114"/>
      <c r="AO82" s="114"/>
      <c r="AP82" s="114"/>
      <c r="AQ82" s="114"/>
      <c r="AR82" s="114"/>
      <c r="AS82" s="114"/>
      <c r="AT82" s="114"/>
      <c r="AU82" s="115"/>
      <c r="AV82" s="116">
        <v>10</v>
      </c>
      <c r="AW82" s="117"/>
      <c r="AX82" s="117"/>
      <c r="AY82" s="133"/>
    </row>
    <row r="83" spans="2:51" ht="24.75" customHeight="1">
      <c r="B83" s="370"/>
      <c r="C83" s="371"/>
      <c r="D83" s="371"/>
      <c r="E83" s="371"/>
      <c r="F83" s="371"/>
      <c r="G83" s="372"/>
      <c r="H83" s="169" t="s">
        <v>105</v>
      </c>
      <c r="I83" s="170"/>
      <c r="J83" s="170"/>
      <c r="K83" s="170"/>
      <c r="L83" s="171"/>
      <c r="M83" s="172" t="s">
        <v>111</v>
      </c>
      <c r="N83" s="209"/>
      <c r="O83" s="209"/>
      <c r="P83" s="209"/>
      <c r="Q83" s="209"/>
      <c r="R83" s="209"/>
      <c r="S83" s="209"/>
      <c r="T83" s="209"/>
      <c r="U83" s="209"/>
      <c r="V83" s="209"/>
      <c r="W83" s="209"/>
      <c r="X83" s="209"/>
      <c r="Y83" s="210"/>
      <c r="Z83" s="175">
        <v>28</v>
      </c>
      <c r="AA83" s="176"/>
      <c r="AB83" s="176"/>
      <c r="AC83" s="177"/>
      <c r="AD83" s="134" t="s">
        <v>105</v>
      </c>
      <c r="AE83" s="135"/>
      <c r="AF83" s="135"/>
      <c r="AG83" s="135"/>
      <c r="AH83" s="136"/>
      <c r="AI83" s="130" t="s">
        <v>158</v>
      </c>
      <c r="AJ83" s="131"/>
      <c r="AK83" s="131"/>
      <c r="AL83" s="131"/>
      <c r="AM83" s="131"/>
      <c r="AN83" s="131"/>
      <c r="AO83" s="131"/>
      <c r="AP83" s="131"/>
      <c r="AQ83" s="131"/>
      <c r="AR83" s="131"/>
      <c r="AS83" s="131"/>
      <c r="AT83" s="131"/>
      <c r="AU83" s="132"/>
      <c r="AV83" s="137">
        <v>9</v>
      </c>
      <c r="AW83" s="138"/>
      <c r="AX83" s="138"/>
      <c r="AY83" s="139"/>
    </row>
    <row r="84" spans="2:51" ht="24.75" customHeight="1">
      <c r="B84" s="370"/>
      <c r="C84" s="371"/>
      <c r="D84" s="371"/>
      <c r="E84" s="371"/>
      <c r="F84" s="371"/>
      <c r="G84" s="372"/>
      <c r="H84" s="169" t="s">
        <v>106</v>
      </c>
      <c r="I84" s="170"/>
      <c r="J84" s="170"/>
      <c r="K84" s="170"/>
      <c r="L84" s="171"/>
      <c r="M84" s="172"/>
      <c r="N84" s="209"/>
      <c r="O84" s="209"/>
      <c r="P84" s="209"/>
      <c r="Q84" s="209"/>
      <c r="R84" s="209"/>
      <c r="S84" s="209"/>
      <c r="T84" s="209"/>
      <c r="U84" s="209"/>
      <c r="V84" s="209"/>
      <c r="W84" s="209"/>
      <c r="X84" s="209"/>
      <c r="Y84" s="210"/>
      <c r="Z84" s="175">
        <v>15</v>
      </c>
      <c r="AA84" s="176"/>
      <c r="AB84" s="176"/>
      <c r="AC84" s="177"/>
      <c r="AD84" s="134" t="s">
        <v>107</v>
      </c>
      <c r="AE84" s="135"/>
      <c r="AF84" s="135"/>
      <c r="AG84" s="135"/>
      <c r="AH84" s="136"/>
      <c r="AI84" s="130"/>
      <c r="AJ84" s="131"/>
      <c r="AK84" s="131"/>
      <c r="AL84" s="131"/>
      <c r="AM84" s="131"/>
      <c r="AN84" s="131"/>
      <c r="AO84" s="131"/>
      <c r="AP84" s="131"/>
      <c r="AQ84" s="131"/>
      <c r="AR84" s="131"/>
      <c r="AS84" s="131"/>
      <c r="AT84" s="131"/>
      <c r="AU84" s="132"/>
      <c r="AV84" s="137">
        <v>1</v>
      </c>
      <c r="AW84" s="138"/>
      <c r="AX84" s="138"/>
      <c r="AY84" s="139"/>
    </row>
    <row r="85" spans="2:51" ht="24.75" customHeight="1">
      <c r="B85" s="370"/>
      <c r="C85" s="371"/>
      <c r="D85" s="371"/>
      <c r="E85" s="371"/>
      <c r="F85" s="371"/>
      <c r="G85" s="372"/>
      <c r="H85" s="169" t="s">
        <v>107</v>
      </c>
      <c r="I85" s="170"/>
      <c r="J85" s="170"/>
      <c r="K85" s="170"/>
      <c r="L85" s="171"/>
      <c r="M85" s="172"/>
      <c r="N85" s="173"/>
      <c r="O85" s="173"/>
      <c r="P85" s="173"/>
      <c r="Q85" s="173"/>
      <c r="R85" s="173"/>
      <c r="S85" s="173"/>
      <c r="T85" s="173"/>
      <c r="U85" s="173"/>
      <c r="V85" s="173"/>
      <c r="W85" s="173"/>
      <c r="X85" s="173"/>
      <c r="Y85" s="174"/>
      <c r="Z85" s="175">
        <v>5</v>
      </c>
      <c r="AA85" s="176"/>
      <c r="AB85" s="176"/>
      <c r="AC85" s="177"/>
      <c r="AD85" s="134" t="s">
        <v>106</v>
      </c>
      <c r="AE85" s="135"/>
      <c r="AF85" s="135"/>
      <c r="AG85" s="135"/>
      <c r="AH85" s="136"/>
      <c r="AI85" s="130"/>
      <c r="AJ85" s="131"/>
      <c r="AK85" s="131"/>
      <c r="AL85" s="131"/>
      <c r="AM85" s="131"/>
      <c r="AN85" s="131"/>
      <c r="AO85" s="131"/>
      <c r="AP85" s="131"/>
      <c r="AQ85" s="131"/>
      <c r="AR85" s="131"/>
      <c r="AS85" s="131"/>
      <c r="AT85" s="131"/>
      <c r="AU85" s="132"/>
      <c r="AV85" s="137">
        <v>1</v>
      </c>
      <c r="AW85" s="138"/>
      <c r="AX85" s="138"/>
      <c r="AY85" s="139"/>
    </row>
    <row r="86" spans="2:51" ht="24.75" customHeight="1">
      <c r="B86" s="370"/>
      <c r="C86" s="371"/>
      <c r="D86" s="371"/>
      <c r="E86" s="371"/>
      <c r="F86" s="371"/>
      <c r="G86" s="372"/>
      <c r="H86" s="169" t="s">
        <v>108</v>
      </c>
      <c r="I86" s="170"/>
      <c r="J86" s="170"/>
      <c r="K86" s="170"/>
      <c r="L86" s="171"/>
      <c r="M86" s="172" t="s">
        <v>109</v>
      </c>
      <c r="N86" s="173"/>
      <c r="O86" s="173"/>
      <c r="P86" s="173"/>
      <c r="Q86" s="173"/>
      <c r="R86" s="173"/>
      <c r="S86" s="173"/>
      <c r="T86" s="173"/>
      <c r="U86" s="173"/>
      <c r="V86" s="173"/>
      <c r="W86" s="173"/>
      <c r="X86" s="173"/>
      <c r="Y86" s="174"/>
      <c r="Z86" s="175">
        <v>5</v>
      </c>
      <c r="AA86" s="176"/>
      <c r="AB86" s="176"/>
      <c r="AC86" s="177"/>
      <c r="AD86" s="134" t="s">
        <v>110</v>
      </c>
      <c r="AE86" s="135"/>
      <c r="AF86" s="135"/>
      <c r="AG86" s="135"/>
      <c r="AH86" s="136"/>
      <c r="AI86" s="130" t="s">
        <v>118</v>
      </c>
      <c r="AJ86" s="131"/>
      <c r="AK86" s="131"/>
      <c r="AL86" s="131"/>
      <c r="AM86" s="131"/>
      <c r="AN86" s="131"/>
      <c r="AO86" s="131"/>
      <c r="AP86" s="131"/>
      <c r="AQ86" s="131"/>
      <c r="AR86" s="131"/>
      <c r="AS86" s="131"/>
      <c r="AT86" s="131"/>
      <c r="AU86" s="132"/>
      <c r="AV86" s="137">
        <v>1</v>
      </c>
      <c r="AW86" s="138"/>
      <c r="AX86" s="138"/>
      <c r="AY86" s="139"/>
    </row>
    <row r="87" spans="2:51" ht="24.75" customHeight="1">
      <c r="B87" s="370"/>
      <c r="C87" s="371"/>
      <c r="D87" s="371"/>
      <c r="E87" s="371"/>
      <c r="F87" s="371"/>
      <c r="G87" s="372"/>
      <c r="H87" s="169" t="s">
        <v>132</v>
      </c>
      <c r="I87" s="170"/>
      <c r="J87" s="170"/>
      <c r="K87" s="170"/>
      <c r="L87" s="171"/>
      <c r="M87" s="172" t="s">
        <v>159</v>
      </c>
      <c r="N87" s="173"/>
      <c r="O87" s="173"/>
      <c r="P87" s="173"/>
      <c r="Q87" s="173"/>
      <c r="R87" s="173"/>
      <c r="S87" s="173"/>
      <c r="T87" s="173"/>
      <c r="U87" s="173"/>
      <c r="V87" s="173"/>
      <c r="W87" s="173"/>
      <c r="X87" s="173"/>
      <c r="Y87" s="174"/>
      <c r="Z87" s="175">
        <v>1</v>
      </c>
      <c r="AA87" s="176"/>
      <c r="AB87" s="176"/>
      <c r="AC87" s="177"/>
      <c r="AD87" s="134"/>
      <c r="AE87" s="135"/>
      <c r="AF87" s="135"/>
      <c r="AG87" s="135"/>
      <c r="AH87" s="136"/>
      <c r="AI87" s="130"/>
      <c r="AJ87" s="131"/>
      <c r="AK87" s="131"/>
      <c r="AL87" s="131"/>
      <c r="AM87" s="131"/>
      <c r="AN87" s="131"/>
      <c r="AO87" s="131"/>
      <c r="AP87" s="131"/>
      <c r="AQ87" s="131"/>
      <c r="AR87" s="131"/>
      <c r="AS87" s="131"/>
      <c r="AT87" s="131"/>
      <c r="AU87" s="132"/>
      <c r="AV87" s="137"/>
      <c r="AW87" s="138"/>
      <c r="AX87" s="138"/>
      <c r="AY87" s="139"/>
    </row>
    <row r="88" spans="2:51" ht="24.75" customHeight="1">
      <c r="B88" s="370"/>
      <c r="C88" s="371"/>
      <c r="D88" s="371"/>
      <c r="E88" s="371"/>
      <c r="F88" s="371"/>
      <c r="G88" s="372"/>
      <c r="H88" s="134" t="s">
        <v>110</v>
      </c>
      <c r="I88" s="135"/>
      <c r="J88" s="135"/>
      <c r="K88" s="135"/>
      <c r="L88" s="136"/>
      <c r="M88" s="208" t="s">
        <v>133</v>
      </c>
      <c r="N88" s="170"/>
      <c r="O88" s="170"/>
      <c r="P88" s="170"/>
      <c r="Q88" s="170"/>
      <c r="R88" s="170"/>
      <c r="S88" s="170"/>
      <c r="T88" s="170"/>
      <c r="U88" s="170"/>
      <c r="V88" s="170"/>
      <c r="W88" s="170"/>
      <c r="X88" s="170"/>
      <c r="Y88" s="171"/>
      <c r="Z88" s="137">
        <v>3</v>
      </c>
      <c r="AA88" s="138"/>
      <c r="AB88" s="138"/>
      <c r="AC88" s="184"/>
      <c r="AD88" s="134"/>
      <c r="AE88" s="135"/>
      <c r="AF88" s="135"/>
      <c r="AG88" s="135"/>
      <c r="AH88" s="136"/>
      <c r="AI88" s="130"/>
      <c r="AJ88" s="131"/>
      <c r="AK88" s="131"/>
      <c r="AL88" s="131"/>
      <c r="AM88" s="131"/>
      <c r="AN88" s="131"/>
      <c r="AO88" s="131"/>
      <c r="AP88" s="131"/>
      <c r="AQ88" s="131"/>
      <c r="AR88" s="131"/>
      <c r="AS88" s="131"/>
      <c r="AT88" s="131"/>
      <c r="AU88" s="132"/>
      <c r="AV88" s="137"/>
      <c r="AW88" s="138"/>
      <c r="AX88" s="138"/>
      <c r="AY88" s="139"/>
    </row>
    <row r="89" spans="2:51" ht="24.75" customHeight="1">
      <c r="B89" s="370"/>
      <c r="C89" s="371"/>
      <c r="D89" s="371"/>
      <c r="E89" s="371"/>
      <c r="F89" s="371"/>
      <c r="G89" s="372"/>
      <c r="H89" s="198"/>
      <c r="I89" s="199"/>
      <c r="J89" s="199"/>
      <c r="K89" s="199"/>
      <c r="L89" s="200"/>
      <c r="M89" s="201"/>
      <c r="N89" s="202"/>
      <c r="O89" s="202"/>
      <c r="P89" s="202"/>
      <c r="Q89" s="202"/>
      <c r="R89" s="202"/>
      <c r="S89" s="202"/>
      <c r="T89" s="202"/>
      <c r="U89" s="202"/>
      <c r="V89" s="202"/>
      <c r="W89" s="202"/>
      <c r="X89" s="202"/>
      <c r="Y89" s="203"/>
      <c r="Z89" s="204"/>
      <c r="AA89" s="205"/>
      <c r="AB89" s="205"/>
      <c r="AC89" s="206"/>
      <c r="AD89" s="198"/>
      <c r="AE89" s="199"/>
      <c r="AF89" s="199"/>
      <c r="AG89" s="199"/>
      <c r="AH89" s="200"/>
      <c r="AI89" s="201"/>
      <c r="AJ89" s="202"/>
      <c r="AK89" s="202"/>
      <c r="AL89" s="202"/>
      <c r="AM89" s="202"/>
      <c r="AN89" s="202"/>
      <c r="AO89" s="202"/>
      <c r="AP89" s="202"/>
      <c r="AQ89" s="202"/>
      <c r="AR89" s="202"/>
      <c r="AS89" s="202"/>
      <c r="AT89" s="202"/>
      <c r="AU89" s="203"/>
      <c r="AV89" s="204"/>
      <c r="AW89" s="205"/>
      <c r="AX89" s="205"/>
      <c r="AY89" s="207"/>
    </row>
    <row r="90" spans="2:51" ht="24.75" customHeight="1">
      <c r="B90" s="370"/>
      <c r="C90" s="371"/>
      <c r="D90" s="371"/>
      <c r="E90" s="371"/>
      <c r="F90" s="371"/>
      <c r="G90" s="372"/>
      <c r="H90" s="120" t="s">
        <v>32</v>
      </c>
      <c r="I90" s="71"/>
      <c r="J90" s="71"/>
      <c r="K90" s="71"/>
      <c r="L90" s="71"/>
      <c r="M90" s="215"/>
      <c r="N90" s="122"/>
      <c r="O90" s="122"/>
      <c r="P90" s="122"/>
      <c r="Q90" s="122"/>
      <c r="R90" s="122"/>
      <c r="S90" s="122"/>
      <c r="T90" s="122"/>
      <c r="U90" s="122"/>
      <c r="V90" s="122"/>
      <c r="W90" s="122"/>
      <c r="X90" s="122"/>
      <c r="Y90" s="123"/>
      <c r="Z90" s="124">
        <f>SUM(Z82:AC88)</f>
        <v>323</v>
      </c>
      <c r="AA90" s="125"/>
      <c r="AB90" s="125"/>
      <c r="AC90" s="126"/>
      <c r="AD90" s="120" t="s">
        <v>32</v>
      </c>
      <c r="AE90" s="71"/>
      <c r="AF90" s="71"/>
      <c r="AG90" s="71"/>
      <c r="AH90" s="71"/>
      <c r="AI90" s="121"/>
      <c r="AJ90" s="122"/>
      <c r="AK90" s="122"/>
      <c r="AL90" s="122"/>
      <c r="AM90" s="122"/>
      <c r="AN90" s="122"/>
      <c r="AO90" s="122"/>
      <c r="AP90" s="122"/>
      <c r="AQ90" s="122"/>
      <c r="AR90" s="122"/>
      <c r="AS90" s="122"/>
      <c r="AT90" s="122"/>
      <c r="AU90" s="123"/>
      <c r="AV90" s="124">
        <f>SUM(AV82:AY89)</f>
        <v>22</v>
      </c>
      <c r="AW90" s="125"/>
      <c r="AX90" s="125"/>
      <c r="AY90" s="186"/>
    </row>
    <row r="91" spans="2:51" ht="24.75" customHeight="1">
      <c r="B91" s="370"/>
      <c r="C91" s="371"/>
      <c r="D91" s="371"/>
      <c r="E91" s="371"/>
      <c r="F91" s="371"/>
      <c r="G91" s="372"/>
      <c r="H91" s="119" t="s">
        <v>282</v>
      </c>
      <c r="I91" s="71"/>
      <c r="J91" s="71"/>
      <c r="K91" s="71"/>
      <c r="L91" s="71"/>
      <c r="M91" s="71"/>
      <c r="N91" s="71"/>
      <c r="O91" s="71"/>
      <c r="P91" s="71"/>
      <c r="Q91" s="71"/>
      <c r="R91" s="71"/>
      <c r="S91" s="71"/>
      <c r="T91" s="71"/>
      <c r="U91" s="71"/>
      <c r="V91" s="71"/>
      <c r="W91" s="71"/>
      <c r="X91" s="71"/>
      <c r="Y91" s="71"/>
      <c r="Z91" s="71"/>
      <c r="AA91" s="71"/>
      <c r="AB91" s="71"/>
      <c r="AC91" s="72"/>
      <c r="AD91" s="119" t="s">
        <v>188</v>
      </c>
      <c r="AE91" s="71"/>
      <c r="AF91" s="71"/>
      <c r="AG91" s="71"/>
      <c r="AH91" s="71"/>
      <c r="AI91" s="71"/>
      <c r="AJ91" s="71"/>
      <c r="AK91" s="71"/>
      <c r="AL91" s="71"/>
      <c r="AM91" s="71"/>
      <c r="AN91" s="71"/>
      <c r="AO91" s="71"/>
      <c r="AP91" s="71"/>
      <c r="AQ91" s="71"/>
      <c r="AR91" s="71"/>
      <c r="AS91" s="71"/>
      <c r="AT91" s="71"/>
      <c r="AU91" s="71"/>
      <c r="AV91" s="71"/>
      <c r="AW91" s="71"/>
      <c r="AX91" s="71"/>
      <c r="AY91" s="189"/>
    </row>
    <row r="92" spans="2:51" ht="25.5" customHeight="1">
      <c r="B92" s="370"/>
      <c r="C92" s="371"/>
      <c r="D92" s="371"/>
      <c r="E92" s="371"/>
      <c r="F92" s="371"/>
      <c r="G92" s="372"/>
      <c r="H92" s="190" t="s">
        <v>29</v>
      </c>
      <c r="I92" s="191"/>
      <c r="J92" s="191"/>
      <c r="K92" s="191"/>
      <c r="L92" s="191"/>
      <c r="M92" s="192" t="s">
        <v>30</v>
      </c>
      <c r="N92" s="71"/>
      <c r="O92" s="71"/>
      <c r="P92" s="71"/>
      <c r="Q92" s="71"/>
      <c r="R92" s="71"/>
      <c r="S92" s="71"/>
      <c r="T92" s="71"/>
      <c r="U92" s="71"/>
      <c r="V92" s="71"/>
      <c r="W92" s="71"/>
      <c r="X92" s="71"/>
      <c r="Y92" s="72"/>
      <c r="Z92" s="193" t="s">
        <v>31</v>
      </c>
      <c r="AA92" s="194"/>
      <c r="AB92" s="194"/>
      <c r="AC92" s="195"/>
      <c r="AD92" s="190" t="s">
        <v>29</v>
      </c>
      <c r="AE92" s="191"/>
      <c r="AF92" s="191"/>
      <c r="AG92" s="191"/>
      <c r="AH92" s="191"/>
      <c r="AI92" s="192" t="s">
        <v>30</v>
      </c>
      <c r="AJ92" s="71"/>
      <c r="AK92" s="71"/>
      <c r="AL92" s="71"/>
      <c r="AM92" s="71"/>
      <c r="AN92" s="71"/>
      <c r="AO92" s="71"/>
      <c r="AP92" s="71"/>
      <c r="AQ92" s="71"/>
      <c r="AR92" s="71"/>
      <c r="AS92" s="71"/>
      <c r="AT92" s="71"/>
      <c r="AU92" s="72"/>
      <c r="AV92" s="193" t="s">
        <v>31</v>
      </c>
      <c r="AW92" s="194"/>
      <c r="AX92" s="194"/>
      <c r="AY92" s="196"/>
    </row>
    <row r="93" spans="2:51" ht="24.75" customHeight="1">
      <c r="B93" s="370"/>
      <c r="C93" s="371"/>
      <c r="D93" s="371"/>
      <c r="E93" s="371"/>
      <c r="F93" s="371"/>
      <c r="G93" s="372"/>
      <c r="H93" s="127" t="s">
        <v>105</v>
      </c>
      <c r="I93" s="128"/>
      <c r="J93" s="128"/>
      <c r="K93" s="128"/>
      <c r="L93" s="129"/>
      <c r="M93" s="130" t="s">
        <v>158</v>
      </c>
      <c r="N93" s="131"/>
      <c r="O93" s="131"/>
      <c r="P93" s="131"/>
      <c r="Q93" s="131"/>
      <c r="R93" s="131"/>
      <c r="S93" s="131"/>
      <c r="T93" s="131"/>
      <c r="U93" s="131"/>
      <c r="V93" s="131"/>
      <c r="W93" s="131"/>
      <c r="X93" s="131"/>
      <c r="Y93" s="132"/>
      <c r="Z93" s="116">
        <v>91</v>
      </c>
      <c r="AA93" s="117"/>
      <c r="AB93" s="117"/>
      <c r="AC93" s="118"/>
      <c r="AD93" s="127" t="s">
        <v>189</v>
      </c>
      <c r="AE93" s="128"/>
      <c r="AF93" s="128"/>
      <c r="AG93" s="128"/>
      <c r="AH93" s="129"/>
      <c r="AI93" s="130" t="s">
        <v>190</v>
      </c>
      <c r="AJ93" s="131"/>
      <c r="AK93" s="131"/>
      <c r="AL93" s="131"/>
      <c r="AM93" s="131"/>
      <c r="AN93" s="131"/>
      <c r="AO93" s="131"/>
      <c r="AP93" s="131"/>
      <c r="AQ93" s="131"/>
      <c r="AR93" s="131"/>
      <c r="AS93" s="131"/>
      <c r="AT93" s="131"/>
      <c r="AU93" s="132"/>
      <c r="AV93" s="116">
        <v>15</v>
      </c>
      <c r="AW93" s="117"/>
      <c r="AX93" s="117"/>
      <c r="AY93" s="133"/>
    </row>
    <row r="94" spans="2:51" ht="24.75" customHeight="1">
      <c r="B94" s="370"/>
      <c r="C94" s="371"/>
      <c r="D94" s="371"/>
      <c r="E94" s="371"/>
      <c r="F94" s="371"/>
      <c r="G94" s="372"/>
      <c r="H94" s="169" t="s">
        <v>103</v>
      </c>
      <c r="I94" s="170"/>
      <c r="J94" s="170"/>
      <c r="K94" s="170"/>
      <c r="L94" s="171"/>
      <c r="M94" s="172" t="s">
        <v>114</v>
      </c>
      <c r="N94" s="173"/>
      <c r="O94" s="173"/>
      <c r="P94" s="173"/>
      <c r="Q94" s="173"/>
      <c r="R94" s="173"/>
      <c r="S94" s="173"/>
      <c r="T94" s="173"/>
      <c r="U94" s="173"/>
      <c r="V94" s="173"/>
      <c r="W94" s="173"/>
      <c r="X94" s="173"/>
      <c r="Y94" s="174"/>
      <c r="Z94" s="175">
        <v>83</v>
      </c>
      <c r="AA94" s="176"/>
      <c r="AB94" s="176"/>
      <c r="AC94" s="177"/>
      <c r="AD94" s="134" t="s">
        <v>105</v>
      </c>
      <c r="AE94" s="135"/>
      <c r="AF94" s="135"/>
      <c r="AG94" s="135"/>
      <c r="AH94" s="136"/>
      <c r="AI94" s="130" t="s">
        <v>158</v>
      </c>
      <c r="AJ94" s="131"/>
      <c r="AK94" s="131"/>
      <c r="AL94" s="131"/>
      <c r="AM94" s="131"/>
      <c r="AN94" s="131"/>
      <c r="AO94" s="131"/>
      <c r="AP94" s="131"/>
      <c r="AQ94" s="131"/>
      <c r="AR94" s="131"/>
      <c r="AS94" s="131"/>
      <c r="AT94" s="131"/>
      <c r="AU94" s="132"/>
      <c r="AV94" s="137">
        <v>4</v>
      </c>
      <c r="AW94" s="138"/>
      <c r="AX94" s="138"/>
      <c r="AY94" s="139"/>
    </row>
    <row r="95" spans="2:51" ht="24.75" customHeight="1">
      <c r="B95" s="370"/>
      <c r="C95" s="371"/>
      <c r="D95" s="371"/>
      <c r="E95" s="371"/>
      <c r="F95" s="371"/>
      <c r="G95" s="372"/>
      <c r="H95" s="169" t="s">
        <v>108</v>
      </c>
      <c r="I95" s="170"/>
      <c r="J95" s="170"/>
      <c r="K95" s="170"/>
      <c r="L95" s="171"/>
      <c r="M95" s="172" t="s">
        <v>115</v>
      </c>
      <c r="N95" s="173"/>
      <c r="O95" s="173"/>
      <c r="P95" s="173"/>
      <c r="Q95" s="173"/>
      <c r="R95" s="173"/>
      <c r="S95" s="173"/>
      <c r="T95" s="173"/>
      <c r="U95" s="173"/>
      <c r="V95" s="173"/>
      <c r="W95" s="173"/>
      <c r="X95" s="173"/>
      <c r="Y95" s="174"/>
      <c r="Z95" s="175">
        <v>40</v>
      </c>
      <c r="AA95" s="176"/>
      <c r="AB95" s="176"/>
      <c r="AC95" s="177"/>
      <c r="AD95" s="134" t="s">
        <v>110</v>
      </c>
      <c r="AE95" s="135"/>
      <c r="AF95" s="135"/>
      <c r="AG95" s="135"/>
      <c r="AH95" s="136"/>
      <c r="AI95" s="130" t="s">
        <v>205</v>
      </c>
      <c r="AJ95" s="131"/>
      <c r="AK95" s="131"/>
      <c r="AL95" s="131"/>
      <c r="AM95" s="131"/>
      <c r="AN95" s="131"/>
      <c r="AO95" s="131"/>
      <c r="AP95" s="131"/>
      <c r="AQ95" s="131"/>
      <c r="AR95" s="131"/>
      <c r="AS95" s="131"/>
      <c r="AT95" s="131"/>
      <c r="AU95" s="132"/>
      <c r="AV95" s="137">
        <v>2</v>
      </c>
      <c r="AW95" s="138"/>
      <c r="AX95" s="138"/>
      <c r="AY95" s="139"/>
    </row>
    <row r="96" spans="2:51" ht="24.75" customHeight="1">
      <c r="B96" s="370"/>
      <c r="C96" s="371"/>
      <c r="D96" s="371"/>
      <c r="E96" s="371"/>
      <c r="F96" s="371"/>
      <c r="G96" s="372"/>
      <c r="H96" s="169" t="s">
        <v>107</v>
      </c>
      <c r="I96" s="170"/>
      <c r="J96" s="170"/>
      <c r="K96" s="170"/>
      <c r="L96" s="171"/>
      <c r="M96" s="172"/>
      <c r="N96" s="173"/>
      <c r="O96" s="173"/>
      <c r="P96" s="173"/>
      <c r="Q96" s="173"/>
      <c r="R96" s="173"/>
      <c r="S96" s="173"/>
      <c r="T96" s="173"/>
      <c r="U96" s="173"/>
      <c r="V96" s="173"/>
      <c r="W96" s="173"/>
      <c r="X96" s="173"/>
      <c r="Y96" s="174"/>
      <c r="Z96" s="175">
        <v>23</v>
      </c>
      <c r="AA96" s="176"/>
      <c r="AB96" s="176"/>
      <c r="AC96" s="177"/>
      <c r="AD96" s="134"/>
      <c r="AE96" s="135"/>
      <c r="AF96" s="135"/>
      <c r="AG96" s="135"/>
      <c r="AH96" s="136"/>
      <c r="AI96" s="130"/>
      <c r="AJ96" s="131"/>
      <c r="AK96" s="131"/>
      <c r="AL96" s="131"/>
      <c r="AM96" s="131"/>
      <c r="AN96" s="131"/>
      <c r="AO96" s="131"/>
      <c r="AP96" s="131"/>
      <c r="AQ96" s="131"/>
      <c r="AR96" s="131"/>
      <c r="AS96" s="131"/>
      <c r="AT96" s="131"/>
      <c r="AU96" s="132"/>
      <c r="AV96" s="137"/>
      <c r="AW96" s="138"/>
      <c r="AX96" s="138"/>
      <c r="AY96" s="139"/>
    </row>
    <row r="97" spans="2:51" ht="24.75" customHeight="1">
      <c r="B97" s="370"/>
      <c r="C97" s="371"/>
      <c r="D97" s="371"/>
      <c r="E97" s="371"/>
      <c r="F97" s="371"/>
      <c r="G97" s="372"/>
      <c r="H97" s="169" t="s">
        <v>116</v>
      </c>
      <c r="I97" s="170"/>
      <c r="J97" s="170"/>
      <c r="K97" s="170"/>
      <c r="L97" s="171"/>
      <c r="M97" s="172" t="s">
        <v>161</v>
      </c>
      <c r="N97" s="173"/>
      <c r="O97" s="173"/>
      <c r="P97" s="173"/>
      <c r="Q97" s="173"/>
      <c r="R97" s="173"/>
      <c r="S97" s="173"/>
      <c r="T97" s="173"/>
      <c r="U97" s="173"/>
      <c r="V97" s="173"/>
      <c r="W97" s="173"/>
      <c r="X97" s="173"/>
      <c r="Y97" s="174"/>
      <c r="Z97" s="175">
        <v>14</v>
      </c>
      <c r="AA97" s="176"/>
      <c r="AB97" s="176"/>
      <c r="AC97" s="177"/>
      <c r="AD97" s="134"/>
      <c r="AE97" s="135"/>
      <c r="AF97" s="135"/>
      <c r="AG97" s="135"/>
      <c r="AH97" s="136"/>
      <c r="AI97" s="130"/>
      <c r="AJ97" s="131"/>
      <c r="AK97" s="131"/>
      <c r="AL97" s="131"/>
      <c r="AM97" s="131"/>
      <c r="AN97" s="131"/>
      <c r="AO97" s="131"/>
      <c r="AP97" s="131"/>
      <c r="AQ97" s="131"/>
      <c r="AR97" s="131"/>
      <c r="AS97" s="131"/>
      <c r="AT97" s="131"/>
      <c r="AU97" s="132"/>
      <c r="AV97" s="137"/>
      <c r="AW97" s="138"/>
      <c r="AX97" s="138"/>
      <c r="AY97" s="139"/>
    </row>
    <row r="98" spans="2:51" ht="24.75" customHeight="1">
      <c r="B98" s="370"/>
      <c r="C98" s="371"/>
      <c r="D98" s="371"/>
      <c r="E98" s="371"/>
      <c r="F98" s="371"/>
      <c r="G98" s="372"/>
      <c r="H98" s="169" t="s">
        <v>106</v>
      </c>
      <c r="I98" s="170"/>
      <c r="J98" s="170"/>
      <c r="K98" s="170"/>
      <c r="L98" s="171"/>
      <c r="M98" s="172"/>
      <c r="N98" s="173"/>
      <c r="O98" s="173"/>
      <c r="P98" s="173"/>
      <c r="Q98" s="173"/>
      <c r="R98" s="173"/>
      <c r="S98" s="173"/>
      <c r="T98" s="173"/>
      <c r="U98" s="173"/>
      <c r="V98" s="173"/>
      <c r="W98" s="173"/>
      <c r="X98" s="173"/>
      <c r="Y98" s="174"/>
      <c r="Z98" s="175">
        <v>13</v>
      </c>
      <c r="AA98" s="176"/>
      <c r="AB98" s="176"/>
      <c r="AC98" s="177"/>
      <c r="AD98" s="134"/>
      <c r="AE98" s="135"/>
      <c r="AF98" s="135"/>
      <c r="AG98" s="135"/>
      <c r="AH98" s="136"/>
      <c r="AI98" s="130"/>
      <c r="AJ98" s="131"/>
      <c r="AK98" s="131"/>
      <c r="AL98" s="131"/>
      <c r="AM98" s="131"/>
      <c r="AN98" s="131"/>
      <c r="AO98" s="131"/>
      <c r="AP98" s="131"/>
      <c r="AQ98" s="131"/>
      <c r="AR98" s="131"/>
      <c r="AS98" s="131"/>
      <c r="AT98" s="131"/>
      <c r="AU98" s="132"/>
      <c r="AV98" s="137"/>
      <c r="AW98" s="138"/>
      <c r="AX98" s="138"/>
      <c r="AY98" s="139"/>
    </row>
    <row r="99" spans="2:51" ht="24.75" customHeight="1">
      <c r="B99" s="370"/>
      <c r="C99" s="371"/>
      <c r="D99" s="371"/>
      <c r="E99" s="371"/>
      <c r="F99" s="371"/>
      <c r="G99" s="372"/>
      <c r="H99" s="134" t="s">
        <v>118</v>
      </c>
      <c r="I99" s="135"/>
      <c r="J99" s="135"/>
      <c r="K99" s="135"/>
      <c r="L99" s="136"/>
      <c r="M99" s="130" t="s">
        <v>160</v>
      </c>
      <c r="N99" s="131"/>
      <c r="O99" s="131"/>
      <c r="P99" s="131"/>
      <c r="Q99" s="131"/>
      <c r="R99" s="131"/>
      <c r="S99" s="131"/>
      <c r="T99" s="131"/>
      <c r="U99" s="131"/>
      <c r="V99" s="131"/>
      <c r="W99" s="131"/>
      <c r="X99" s="131"/>
      <c r="Y99" s="132"/>
      <c r="Z99" s="137">
        <v>5</v>
      </c>
      <c r="AA99" s="138"/>
      <c r="AB99" s="138"/>
      <c r="AC99" s="184"/>
      <c r="AD99" s="134"/>
      <c r="AE99" s="135"/>
      <c r="AF99" s="135"/>
      <c r="AG99" s="135"/>
      <c r="AH99" s="136"/>
      <c r="AI99" s="130"/>
      <c r="AJ99" s="131"/>
      <c r="AK99" s="131"/>
      <c r="AL99" s="131"/>
      <c r="AM99" s="131"/>
      <c r="AN99" s="131"/>
      <c r="AO99" s="131"/>
      <c r="AP99" s="131"/>
      <c r="AQ99" s="131"/>
      <c r="AR99" s="131"/>
      <c r="AS99" s="131"/>
      <c r="AT99" s="131"/>
      <c r="AU99" s="132"/>
      <c r="AV99" s="137"/>
      <c r="AW99" s="138"/>
      <c r="AX99" s="138"/>
      <c r="AY99" s="139"/>
    </row>
    <row r="100" spans="2:51" ht="24.75" customHeight="1">
      <c r="B100" s="370"/>
      <c r="C100" s="371"/>
      <c r="D100" s="371"/>
      <c r="E100" s="371"/>
      <c r="F100" s="371"/>
      <c r="G100" s="372"/>
      <c r="H100" s="134" t="s">
        <v>117</v>
      </c>
      <c r="I100" s="135"/>
      <c r="J100" s="135"/>
      <c r="K100" s="135"/>
      <c r="L100" s="136"/>
      <c r="M100" s="130" t="s">
        <v>162</v>
      </c>
      <c r="N100" s="131"/>
      <c r="O100" s="131"/>
      <c r="P100" s="131"/>
      <c r="Q100" s="131"/>
      <c r="R100" s="131"/>
      <c r="S100" s="131"/>
      <c r="T100" s="131"/>
      <c r="U100" s="131"/>
      <c r="V100" s="131"/>
      <c r="W100" s="131"/>
      <c r="X100" s="131"/>
      <c r="Y100" s="132"/>
      <c r="Z100" s="137">
        <v>3</v>
      </c>
      <c r="AA100" s="138"/>
      <c r="AB100" s="138"/>
      <c r="AC100" s="184"/>
      <c r="AD100" s="198"/>
      <c r="AE100" s="199"/>
      <c r="AF100" s="199"/>
      <c r="AG100" s="199"/>
      <c r="AH100" s="200"/>
      <c r="AI100" s="201"/>
      <c r="AJ100" s="202"/>
      <c r="AK100" s="202"/>
      <c r="AL100" s="202"/>
      <c r="AM100" s="202"/>
      <c r="AN100" s="202"/>
      <c r="AO100" s="202"/>
      <c r="AP100" s="202"/>
      <c r="AQ100" s="202"/>
      <c r="AR100" s="202"/>
      <c r="AS100" s="202"/>
      <c r="AT100" s="202"/>
      <c r="AU100" s="203"/>
      <c r="AV100" s="204"/>
      <c r="AW100" s="205"/>
      <c r="AX100" s="205"/>
      <c r="AY100" s="207"/>
    </row>
    <row r="101" spans="2:51" ht="24.75" customHeight="1">
      <c r="B101" s="370"/>
      <c r="C101" s="371"/>
      <c r="D101" s="371"/>
      <c r="E101" s="371"/>
      <c r="F101" s="371"/>
      <c r="G101" s="372"/>
      <c r="H101" s="134" t="s">
        <v>110</v>
      </c>
      <c r="I101" s="135"/>
      <c r="J101" s="135"/>
      <c r="K101" s="135"/>
      <c r="L101" s="136"/>
      <c r="M101" s="130" t="s">
        <v>134</v>
      </c>
      <c r="N101" s="131"/>
      <c r="O101" s="131"/>
      <c r="P101" s="131"/>
      <c r="Q101" s="131"/>
      <c r="R101" s="131"/>
      <c r="S101" s="131"/>
      <c r="T101" s="131"/>
      <c r="U101" s="131"/>
      <c r="V101" s="131"/>
      <c r="W101" s="131"/>
      <c r="X101" s="131"/>
      <c r="Y101" s="132"/>
      <c r="Z101" s="137">
        <v>4</v>
      </c>
      <c r="AA101" s="138"/>
      <c r="AB101" s="138"/>
      <c r="AC101" s="184"/>
      <c r="AD101" s="198"/>
      <c r="AE101" s="199"/>
      <c r="AF101" s="199"/>
      <c r="AG101" s="199"/>
      <c r="AH101" s="200"/>
      <c r="AI101" s="201"/>
      <c r="AJ101" s="202"/>
      <c r="AK101" s="202"/>
      <c r="AL101" s="202"/>
      <c r="AM101" s="202"/>
      <c r="AN101" s="202"/>
      <c r="AO101" s="202"/>
      <c r="AP101" s="202"/>
      <c r="AQ101" s="202"/>
      <c r="AR101" s="202"/>
      <c r="AS101" s="202"/>
      <c r="AT101" s="202"/>
      <c r="AU101" s="203"/>
      <c r="AV101" s="204"/>
      <c r="AW101" s="205"/>
      <c r="AX101" s="205"/>
      <c r="AY101" s="207"/>
    </row>
    <row r="102" spans="2:51" ht="24.75" customHeight="1">
      <c r="B102" s="370"/>
      <c r="C102" s="371"/>
      <c r="D102" s="371"/>
      <c r="E102" s="371"/>
      <c r="F102" s="371"/>
      <c r="G102" s="372"/>
      <c r="H102" s="120" t="s">
        <v>32</v>
      </c>
      <c r="I102" s="71"/>
      <c r="J102" s="71"/>
      <c r="K102" s="71"/>
      <c r="L102" s="71"/>
      <c r="M102" s="121"/>
      <c r="N102" s="122"/>
      <c r="O102" s="122"/>
      <c r="P102" s="122"/>
      <c r="Q102" s="122"/>
      <c r="R102" s="122"/>
      <c r="S102" s="122"/>
      <c r="T102" s="122"/>
      <c r="U102" s="122"/>
      <c r="V102" s="122"/>
      <c r="W102" s="122"/>
      <c r="X102" s="122"/>
      <c r="Y102" s="123"/>
      <c r="Z102" s="124">
        <f>SUM(Z93:AC101)</f>
        <v>276</v>
      </c>
      <c r="AA102" s="125"/>
      <c r="AB102" s="125"/>
      <c r="AC102" s="126"/>
      <c r="AD102" s="120" t="s">
        <v>32</v>
      </c>
      <c r="AE102" s="71"/>
      <c r="AF102" s="71"/>
      <c r="AG102" s="71"/>
      <c r="AH102" s="71"/>
      <c r="AI102" s="121"/>
      <c r="AJ102" s="122"/>
      <c r="AK102" s="122"/>
      <c r="AL102" s="122"/>
      <c r="AM102" s="122"/>
      <c r="AN102" s="122"/>
      <c r="AO102" s="122"/>
      <c r="AP102" s="122"/>
      <c r="AQ102" s="122"/>
      <c r="AR102" s="122"/>
      <c r="AS102" s="122"/>
      <c r="AT102" s="122"/>
      <c r="AU102" s="123"/>
      <c r="AV102" s="124">
        <f>SUM(AV93:AY100)</f>
        <v>21</v>
      </c>
      <c r="AW102" s="125"/>
      <c r="AX102" s="125"/>
      <c r="AY102" s="186"/>
    </row>
    <row r="103" spans="2:51" ht="24.75" customHeight="1">
      <c r="B103" s="370"/>
      <c r="C103" s="371"/>
      <c r="D103" s="371"/>
      <c r="E103" s="371"/>
      <c r="F103" s="371"/>
      <c r="G103" s="372"/>
      <c r="H103" s="119" t="s">
        <v>283</v>
      </c>
      <c r="I103" s="71"/>
      <c r="J103" s="71"/>
      <c r="K103" s="71"/>
      <c r="L103" s="71"/>
      <c r="M103" s="71"/>
      <c r="N103" s="71"/>
      <c r="O103" s="71"/>
      <c r="P103" s="71"/>
      <c r="Q103" s="71"/>
      <c r="R103" s="71"/>
      <c r="S103" s="71"/>
      <c r="T103" s="71"/>
      <c r="U103" s="71"/>
      <c r="V103" s="71"/>
      <c r="W103" s="71"/>
      <c r="X103" s="71"/>
      <c r="Y103" s="71"/>
      <c r="Z103" s="71"/>
      <c r="AA103" s="71"/>
      <c r="AB103" s="71"/>
      <c r="AC103" s="72"/>
      <c r="AD103" s="119" t="s">
        <v>284</v>
      </c>
      <c r="AE103" s="71"/>
      <c r="AF103" s="71"/>
      <c r="AG103" s="71"/>
      <c r="AH103" s="71"/>
      <c r="AI103" s="71"/>
      <c r="AJ103" s="71"/>
      <c r="AK103" s="71"/>
      <c r="AL103" s="71"/>
      <c r="AM103" s="71"/>
      <c r="AN103" s="71"/>
      <c r="AO103" s="71"/>
      <c r="AP103" s="71"/>
      <c r="AQ103" s="71"/>
      <c r="AR103" s="71"/>
      <c r="AS103" s="71"/>
      <c r="AT103" s="71"/>
      <c r="AU103" s="71"/>
      <c r="AV103" s="71"/>
      <c r="AW103" s="71"/>
      <c r="AX103" s="71"/>
      <c r="AY103" s="189"/>
    </row>
    <row r="104" spans="2:51" ht="24.75" customHeight="1">
      <c r="B104" s="370"/>
      <c r="C104" s="371"/>
      <c r="D104" s="371"/>
      <c r="E104" s="371"/>
      <c r="F104" s="371"/>
      <c r="G104" s="372"/>
      <c r="H104" s="190" t="s">
        <v>29</v>
      </c>
      <c r="I104" s="191"/>
      <c r="J104" s="191"/>
      <c r="K104" s="191"/>
      <c r="L104" s="191"/>
      <c r="M104" s="192" t="s">
        <v>30</v>
      </c>
      <c r="N104" s="71"/>
      <c r="O104" s="71"/>
      <c r="P104" s="71"/>
      <c r="Q104" s="71"/>
      <c r="R104" s="71"/>
      <c r="S104" s="71"/>
      <c r="T104" s="71"/>
      <c r="U104" s="71"/>
      <c r="V104" s="71"/>
      <c r="W104" s="71"/>
      <c r="X104" s="71"/>
      <c r="Y104" s="72"/>
      <c r="Z104" s="193" t="s">
        <v>31</v>
      </c>
      <c r="AA104" s="194"/>
      <c r="AB104" s="194"/>
      <c r="AC104" s="195"/>
      <c r="AD104" s="190" t="s">
        <v>29</v>
      </c>
      <c r="AE104" s="191"/>
      <c r="AF104" s="191"/>
      <c r="AG104" s="191"/>
      <c r="AH104" s="191"/>
      <c r="AI104" s="192" t="s">
        <v>30</v>
      </c>
      <c r="AJ104" s="71"/>
      <c r="AK104" s="71"/>
      <c r="AL104" s="71"/>
      <c r="AM104" s="71"/>
      <c r="AN104" s="71"/>
      <c r="AO104" s="71"/>
      <c r="AP104" s="71"/>
      <c r="AQ104" s="71"/>
      <c r="AR104" s="71"/>
      <c r="AS104" s="71"/>
      <c r="AT104" s="71"/>
      <c r="AU104" s="72"/>
      <c r="AV104" s="193" t="s">
        <v>31</v>
      </c>
      <c r="AW104" s="194"/>
      <c r="AX104" s="194"/>
      <c r="AY104" s="196"/>
    </row>
    <row r="105" spans="2:51" ht="24.75" customHeight="1">
      <c r="B105" s="370"/>
      <c r="C105" s="371"/>
      <c r="D105" s="371"/>
      <c r="E105" s="371"/>
      <c r="F105" s="371"/>
      <c r="G105" s="372"/>
      <c r="H105" s="127" t="s">
        <v>105</v>
      </c>
      <c r="I105" s="128"/>
      <c r="J105" s="128"/>
      <c r="K105" s="128"/>
      <c r="L105" s="129"/>
      <c r="M105" s="130" t="s">
        <v>158</v>
      </c>
      <c r="N105" s="131"/>
      <c r="O105" s="131"/>
      <c r="P105" s="131"/>
      <c r="Q105" s="131"/>
      <c r="R105" s="131"/>
      <c r="S105" s="131"/>
      <c r="T105" s="131"/>
      <c r="U105" s="131"/>
      <c r="V105" s="131"/>
      <c r="W105" s="131"/>
      <c r="X105" s="131"/>
      <c r="Y105" s="132"/>
      <c r="Z105" s="116">
        <v>24</v>
      </c>
      <c r="AA105" s="117"/>
      <c r="AB105" s="117"/>
      <c r="AC105" s="185"/>
      <c r="AD105" s="127" t="s">
        <v>105</v>
      </c>
      <c r="AE105" s="128"/>
      <c r="AF105" s="128"/>
      <c r="AG105" s="128"/>
      <c r="AH105" s="129"/>
      <c r="AI105" s="130" t="s">
        <v>158</v>
      </c>
      <c r="AJ105" s="131"/>
      <c r="AK105" s="131"/>
      <c r="AL105" s="131"/>
      <c r="AM105" s="131"/>
      <c r="AN105" s="131"/>
      <c r="AO105" s="131"/>
      <c r="AP105" s="131"/>
      <c r="AQ105" s="131"/>
      <c r="AR105" s="131"/>
      <c r="AS105" s="131"/>
      <c r="AT105" s="131"/>
      <c r="AU105" s="132"/>
      <c r="AV105" s="116">
        <v>6</v>
      </c>
      <c r="AW105" s="117"/>
      <c r="AX105" s="117"/>
      <c r="AY105" s="133"/>
    </row>
    <row r="106" spans="2:51" ht="24.75" customHeight="1">
      <c r="B106" s="370"/>
      <c r="C106" s="371"/>
      <c r="D106" s="371"/>
      <c r="E106" s="371"/>
      <c r="F106" s="371"/>
      <c r="G106" s="372"/>
      <c r="H106" s="134" t="s">
        <v>103</v>
      </c>
      <c r="I106" s="135"/>
      <c r="J106" s="135"/>
      <c r="K106" s="135"/>
      <c r="L106" s="136"/>
      <c r="M106" s="130" t="s">
        <v>163</v>
      </c>
      <c r="N106" s="131"/>
      <c r="O106" s="131"/>
      <c r="P106" s="131"/>
      <c r="Q106" s="131"/>
      <c r="R106" s="131"/>
      <c r="S106" s="131"/>
      <c r="T106" s="131"/>
      <c r="U106" s="131"/>
      <c r="V106" s="131"/>
      <c r="W106" s="131"/>
      <c r="X106" s="131"/>
      <c r="Y106" s="132"/>
      <c r="Z106" s="137">
        <v>8</v>
      </c>
      <c r="AA106" s="138"/>
      <c r="AB106" s="138"/>
      <c r="AC106" s="181"/>
      <c r="AD106" s="134" t="s">
        <v>117</v>
      </c>
      <c r="AE106" s="135"/>
      <c r="AF106" s="135"/>
      <c r="AG106" s="135"/>
      <c r="AH106" s="136"/>
      <c r="AI106" s="130" t="s">
        <v>164</v>
      </c>
      <c r="AJ106" s="131"/>
      <c r="AK106" s="131"/>
      <c r="AL106" s="131"/>
      <c r="AM106" s="131"/>
      <c r="AN106" s="131"/>
      <c r="AO106" s="131"/>
      <c r="AP106" s="131"/>
      <c r="AQ106" s="131"/>
      <c r="AR106" s="131"/>
      <c r="AS106" s="131"/>
      <c r="AT106" s="131"/>
      <c r="AU106" s="132"/>
      <c r="AV106" s="137">
        <v>1</v>
      </c>
      <c r="AW106" s="138"/>
      <c r="AX106" s="138"/>
      <c r="AY106" s="139"/>
    </row>
    <row r="107" spans="2:51" ht="24.75" customHeight="1">
      <c r="B107" s="370"/>
      <c r="C107" s="371"/>
      <c r="D107" s="371"/>
      <c r="E107" s="371"/>
      <c r="F107" s="371"/>
      <c r="G107" s="372"/>
      <c r="H107" s="134" t="s">
        <v>108</v>
      </c>
      <c r="I107" s="135"/>
      <c r="J107" s="135"/>
      <c r="K107" s="135"/>
      <c r="L107" s="136"/>
      <c r="M107" s="130" t="s">
        <v>115</v>
      </c>
      <c r="N107" s="131"/>
      <c r="O107" s="131"/>
      <c r="P107" s="131"/>
      <c r="Q107" s="131"/>
      <c r="R107" s="131"/>
      <c r="S107" s="131"/>
      <c r="T107" s="131"/>
      <c r="U107" s="131"/>
      <c r="V107" s="131"/>
      <c r="W107" s="131"/>
      <c r="X107" s="131"/>
      <c r="Y107" s="132"/>
      <c r="Z107" s="137">
        <v>7</v>
      </c>
      <c r="AA107" s="138"/>
      <c r="AB107" s="138"/>
      <c r="AC107" s="181"/>
      <c r="AD107" s="134" t="s">
        <v>108</v>
      </c>
      <c r="AE107" s="135"/>
      <c r="AF107" s="135"/>
      <c r="AG107" s="135"/>
      <c r="AH107" s="136"/>
      <c r="AI107" s="130" t="s">
        <v>165</v>
      </c>
      <c r="AJ107" s="131"/>
      <c r="AK107" s="131"/>
      <c r="AL107" s="131"/>
      <c r="AM107" s="131"/>
      <c r="AN107" s="131"/>
      <c r="AO107" s="131"/>
      <c r="AP107" s="131"/>
      <c r="AQ107" s="131"/>
      <c r="AR107" s="131"/>
      <c r="AS107" s="131"/>
      <c r="AT107" s="131"/>
      <c r="AU107" s="132"/>
      <c r="AV107" s="137">
        <v>1</v>
      </c>
      <c r="AW107" s="138"/>
      <c r="AX107" s="138"/>
      <c r="AY107" s="139"/>
    </row>
    <row r="108" spans="2:51" ht="24.75" customHeight="1">
      <c r="B108" s="370"/>
      <c r="C108" s="371"/>
      <c r="D108" s="371"/>
      <c r="E108" s="371"/>
      <c r="F108" s="371"/>
      <c r="G108" s="372"/>
      <c r="H108" s="134" t="s">
        <v>107</v>
      </c>
      <c r="I108" s="135"/>
      <c r="J108" s="135"/>
      <c r="K108" s="135"/>
      <c r="L108" s="136"/>
      <c r="M108" s="130"/>
      <c r="N108" s="131"/>
      <c r="O108" s="131"/>
      <c r="P108" s="131"/>
      <c r="Q108" s="131"/>
      <c r="R108" s="131"/>
      <c r="S108" s="131"/>
      <c r="T108" s="131"/>
      <c r="U108" s="131"/>
      <c r="V108" s="131"/>
      <c r="W108" s="131"/>
      <c r="X108" s="131"/>
      <c r="Y108" s="132"/>
      <c r="Z108" s="137">
        <v>6</v>
      </c>
      <c r="AA108" s="138"/>
      <c r="AB108" s="138"/>
      <c r="AC108" s="181"/>
      <c r="AD108" s="134" t="s">
        <v>110</v>
      </c>
      <c r="AE108" s="135"/>
      <c r="AF108" s="135"/>
      <c r="AG108" s="135"/>
      <c r="AH108" s="136"/>
      <c r="AI108" s="130" t="s">
        <v>137</v>
      </c>
      <c r="AJ108" s="131"/>
      <c r="AK108" s="131"/>
      <c r="AL108" s="131"/>
      <c r="AM108" s="131"/>
      <c r="AN108" s="131"/>
      <c r="AO108" s="131"/>
      <c r="AP108" s="131"/>
      <c r="AQ108" s="131"/>
      <c r="AR108" s="131"/>
      <c r="AS108" s="131"/>
      <c r="AT108" s="131"/>
      <c r="AU108" s="132"/>
      <c r="AV108" s="137">
        <v>1</v>
      </c>
      <c r="AW108" s="138"/>
      <c r="AX108" s="138"/>
      <c r="AY108" s="139"/>
    </row>
    <row r="109" spans="2:51" ht="24.75" customHeight="1">
      <c r="B109" s="370"/>
      <c r="C109" s="371"/>
      <c r="D109" s="371"/>
      <c r="E109" s="371"/>
      <c r="F109" s="371"/>
      <c r="G109" s="372"/>
      <c r="H109" s="134" t="s">
        <v>117</v>
      </c>
      <c r="I109" s="135"/>
      <c r="J109" s="135"/>
      <c r="K109" s="135"/>
      <c r="L109" s="136"/>
      <c r="M109" s="130" t="s">
        <v>122</v>
      </c>
      <c r="N109" s="131"/>
      <c r="O109" s="131"/>
      <c r="P109" s="131"/>
      <c r="Q109" s="131"/>
      <c r="R109" s="131"/>
      <c r="S109" s="131"/>
      <c r="T109" s="131"/>
      <c r="U109" s="131"/>
      <c r="V109" s="131"/>
      <c r="W109" s="131"/>
      <c r="X109" s="131"/>
      <c r="Y109" s="132"/>
      <c r="Z109" s="137">
        <v>4</v>
      </c>
      <c r="AA109" s="138"/>
      <c r="AB109" s="138"/>
      <c r="AC109" s="181"/>
      <c r="AD109" s="134"/>
      <c r="AE109" s="135"/>
      <c r="AF109" s="135"/>
      <c r="AG109" s="135"/>
      <c r="AH109" s="136"/>
      <c r="AI109" s="130"/>
      <c r="AJ109" s="131"/>
      <c r="AK109" s="131"/>
      <c r="AL109" s="131"/>
      <c r="AM109" s="131"/>
      <c r="AN109" s="131"/>
      <c r="AO109" s="131"/>
      <c r="AP109" s="131"/>
      <c r="AQ109" s="131"/>
      <c r="AR109" s="131"/>
      <c r="AS109" s="131"/>
      <c r="AT109" s="131"/>
      <c r="AU109" s="132"/>
      <c r="AV109" s="137"/>
      <c r="AW109" s="138"/>
      <c r="AX109" s="138"/>
      <c r="AY109" s="139"/>
    </row>
    <row r="110" spans="2:51" ht="24.75" customHeight="1">
      <c r="B110" s="370"/>
      <c r="C110" s="371"/>
      <c r="D110" s="371"/>
      <c r="E110" s="371"/>
      <c r="F110" s="371"/>
      <c r="G110" s="372"/>
      <c r="H110" s="134" t="s">
        <v>120</v>
      </c>
      <c r="I110" s="135"/>
      <c r="J110" s="135"/>
      <c r="K110" s="135"/>
      <c r="L110" s="136"/>
      <c r="M110" s="130" t="s">
        <v>121</v>
      </c>
      <c r="N110" s="182"/>
      <c r="O110" s="182"/>
      <c r="P110" s="182"/>
      <c r="Q110" s="182"/>
      <c r="R110" s="182"/>
      <c r="S110" s="182"/>
      <c r="T110" s="182"/>
      <c r="U110" s="182"/>
      <c r="V110" s="182"/>
      <c r="W110" s="182"/>
      <c r="X110" s="182"/>
      <c r="Y110" s="183"/>
      <c r="Z110" s="137">
        <v>3</v>
      </c>
      <c r="AA110" s="138"/>
      <c r="AB110" s="138"/>
      <c r="AC110" s="184"/>
      <c r="AD110" s="134"/>
      <c r="AE110" s="135"/>
      <c r="AF110" s="135"/>
      <c r="AG110" s="135"/>
      <c r="AH110" s="136"/>
      <c r="AI110" s="130"/>
      <c r="AJ110" s="131"/>
      <c r="AK110" s="131"/>
      <c r="AL110" s="131"/>
      <c r="AM110" s="131"/>
      <c r="AN110" s="131"/>
      <c r="AO110" s="131"/>
      <c r="AP110" s="131"/>
      <c r="AQ110" s="131"/>
      <c r="AR110" s="131"/>
      <c r="AS110" s="131"/>
      <c r="AT110" s="131"/>
      <c r="AU110" s="132"/>
      <c r="AV110" s="137"/>
      <c r="AW110" s="138"/>
      <c r="AX110" s="138"/>
      <c r="AY110" s="139"/>
    </row>
    <row r="111" spans="2:51" ht="24.75" customHeight="1">
      <c r="B111" s="370"/>
      <c r="C111" s="371"/>
      <c r="D111" s="371"/>
      <c r="E111" s="371"/>
      <c r="F111" s="371"/>
      <c r="G111" s="372"/>
      <c r="H111" s="134" t="s">
        <v>106</v>
      </c>
      <c r="I111" s="135"/>
      <c r="J111" s="135"/>
      <c r="K111" s="135"/>
      <c r="L111" s="136"/>
      <c r="M111" s="130"/>
      <c r="N111" s="131"/>
      <c r="O111" s="131"/>
      <c r="P111" s="131"/>
      <c r="Q111" s="131"/>
      <c r="R111" s="131"/>
      <c r="S111" s="131"/>
      <c r="T111" s="131"/>
      <c r="U111" s="131"/>
      <c r="V111" s="131"/>
      <c r="W111" s="131"/>
      <c r="X111" s="131"/>
      <c r="Y111" s="132"/>
      <c r="Z111" s="137">
        <v>2</v>
      </c>
      <c r="AA111" s="138"/>
      <c r="AB111" s="138"/>
      <c r="AC111" s="138"/>
      <c r="AD111" s="134"/>
      <c r="AE111" s="135"/>
      <c r="AF111" s="135"/>
      <c r="AG111" s="135"/>
      <c r="AH111" s="136"/>
      <c r="AI111" s="130"/>
      <c r="AJ111" s="131"/>
      <c r="AK111" s="131"/>
      <c r="AL111" s="131"/>
      <c r="AM111" s="131"/>
      <c r="AN111" s="131"/>
      <c r="AO111" s="131"/>
      <c r="AP111" s="131"/>
      <c r="AQ111" s="131"/>
      <c r="AR111" s="131"/>
      <c r="AS111" s="131"/>
      <c r="AT111" s="131"/>
      <c r="AU111" s="132"/>
      <c r="AV111" s="137"/>
      <c r="AW111" s="138"/>
      <c r="AX111" s="138"/>
      <c r="AY111" s="139"/>
    </row>
    <row r="112" spans="2:51" ht="24.75" customHeight="1">
      <c r="B112" s="370"/>
      <c r="C112" s="371"/>
      <c r="D112" s="371"/>
      <c r="E112" s="371"/>
      <c r="F112" s="371"/>
      <c r="G112" s="372"/>
      <c r="H112" s="198" t="s">
        <v>110</v>
      </c>
      <c r="I112" s="199"/>
      <c r="J112" s="199"/>
      <c r="K112" s="199"/>
      <c r="L112" s="200"/>
      <c r="M112" s="201" t="s">
        <v>135</v>
      </c>
      <c r="N112" s="202"/>
      <c r="O112" s="202"/>
      <c r="P112" s="202"/>
      <c r="Q112" s="202"/>
      <c r="R112" s="202"/>
      <c r="S112" s="202"/>
      <c r="T112" s="202"/>
      <c r="U112" s="202"/>
      <c r="V112" s="202"/>
      <c r="W112" s="202"/>
      <c r="X112" s="202"/>
      <c r="Y112" s="203"/>
      <c r="Z112" s="204">
        <v>5</v>
      </c>
      <c r="AA112" s="205"/>
      <c r="AB112" s="205"/>
      <c r="AC112" s="205"/>
      <c r="AD112" s="198"/>
      <c r="AE112" s="199"/>
      <c r="AF112" s="199"/>
      <c r="AG112" s="199"/>
      <c r="AH112" s="200"/>
      <c r="AI112" s="201"/>
      <c r="AJ112" s="202"/>
      <c r="AK112" s="202"/>
      <c r="AL112" s="202"/>
      <c r="AM112" s="202"/>
      <c r="AN112" s="202"/>
      <c r="AO112" s="202"/>
      <c r="AP112" s="202"/>
      <c r="AQ112" s="202"/>
      <c r="AR112" s="202"/>
      <c r="AS112" s="202"/>
      <c r="AT112" s="202"/>
      <c r="AU112" s="203"/>
      <c r="AV112" s="204"/>
      <c r="AW112" s="205"/>
      <c r="AX112" s="205"/>
      <c r="AY112" s="207"/>
    </row>
    <row r="113" spans="2:51" ht="24.75" customHeight="1">
      <c r="B113" s="370"/>
      <c r="C113" s="371"/>
      <c r="D113" s="371"/>
      <c r="E113" s="371"/>
      <c r="F113" s="371"/>
      <c r="G113" s="372"/>
      <c r="H113" s="120" t="s">
        <v>32</v>
      </c>
      <c r="I113" s="71"/>
      <c r="J113" s="71"/>
      <c r="K113" s="71"/>
      <c r="L113" s="71"/>
      <c r="M113" s="121"/>
      <c r="N113" s="122"/>
      <c r="O113" s="122"/>
      <c r="P113" s="122"/>
      <c r="Q113" s="122"/>
      <c r="R113" s="122"/>
      <c r="S113" s="122"/>
      <c r="T113" s="122"/>
      <c r="U113" s="122"/>
      <c r="V113" s="122"/>
      <c r="W113" s="122"/>
      <c r="X113" s="122"/>
      <c r="Y113" s="123"/>
      <c r="Z113" s="124">
        <f>SUM(Z105:AC112)</f>
        <v>59</v>
      </c>
      <c r="AA113" s="125"/>
      <c r="AB113" s="125"/>
      <c r="AC113" s="126"/>
      <c r="AD113" s="120" t="s">
        <v>32</v>
      </c>
      <c r="AE113" s="71"/>
      <c r="AF113" s="71"/>
      <c r="AG113" s="71"/>
      <c r="AH113" s="71"/>
      <c r="AI113" s="121"/>
      <c r="AJ113" s="122"/>
      <c r="AK113" s="122"/>
      <c r="AL113" s="122"/>
      <c r="AM113" s="122"/>
      <c r="AN113" s="122"/>
      <c r="AO113" s="122"/>
      <c r="AP113" s="122"/>
      <c r="AQ113" s="122"/>
      <c r="AR113" s="122"/>
      <c r="AS113" s="122"/>
      <c r="AT113" s="122"/>
      <c r="AU113" s="123"/>
      <c r="AV113" s="124">
        <f>SUM(AV105:AY112)</f>
        <v>9</v>
      </c>
      <c r="AW113" s="125"/>
      <c r="AX113" s="125"/>
      <c r="AY113" s="186"/>
    </row>
    <row r="114" spans="2:51" ht="24.75" customHeight="1">
      <c r="B114" s="370"/>
      <c r="C114" s="371"/>
      <c r="D114" s="371"/>
      <c r="E114" s="371"/>
      <c r="F114" s="371"/>
      <c r="G114" s="372"/>
      <c r="H114" s="119" t="s">
        <v>285</v>
      </c>
      <c r="I114" s="71"/>
      <c r="J114" s="71"/>
      <c r="K114" s="71"/>
      <c r="L114" s="71"/>
      <c r="M114" s="71"/>
      <c r="N114" s="71"/>
      <c r="O114" s="71"/>
      <c r="P114" s="71"/>
      <c r="Q114" s="71"/>
      <c r="R114" s="71"/>
      <c r="S114" s="71"/>
      <c r="T114" s="71"/>
      <c r="U114" s="71"/>
      <c r="V114" s="71"/>
      <c r="W114" s="71"/>
      <c r="X114" s="71"/>
      <c r="Y114" s="71"/>
      <c r="Z114" s="71"/>
      <c r="AA114" s="71"/>
      <c r="AB114" s="71"/>
      <c r="AC114" s="72"/>
      <c r="AD114" s="119" t="s">
        <v>286</v>
      </c>
      <c r="AE114" s="71"/>
      <c r="AF114" s="71"/>
      <c r="AG114" s="71"/>
      <c r="AH114" s="71"/>
      <c r="AI114" s="71"/>
      <c r="AJ114" s="71"/>
      <c r="AK114" s="71"/>
      <c r="AL114" s="71"/>
      <c r="AM114" s="71"/>
      <c r="AN114" s="71"/>
      <c r="AO114" s="71"/>
      <c r="AP114" s="71"/>
      <c r="AQ114" s="71"/>
      <c r="AR114" s="71"/>
      <c r="AS114" s="71"/>
      <c r="AT114" s="71"/>
      <c r="AU114" s="71"/>
      <c r="AV114" s="71"/>
      <c r="AW114" s="71"/>
      <c r="AX114" s="71"/>
      <c r="AY114" s="189"/>
    </row>
    <row r="115" spans="2:51" ht="24.75" customHeight="1">
      <c r="B115" s="370"/>
      <c r="C115" s="371"/>
      <c r="D115" s="371"/>
      <c r="E115" s="371"/>
      <c r="F115" s="371"/>
      <c r="G115" s="372"/>
      <c r="H115" s="190" t="s">
        <v>29</v>
      </c>
      <c r="I115" s="191"/>
      <c r="J115" s="191"/>
      <c r="K115" s="191"/>
      <c r="L115" s="191"/>
      <c r="M115" s="192" t="s">
        <v>30</v>
      </c>
      <c r="N115" s="71"/>
      <c r="O115" s="71"/>
      <c r="P115" s="71"/>
      <c r="Q115" s="71"/>
      <c r="R115" s="71"/>
      <c r="S115" s="71"/>
      <c r="T115" s="71"/>
      <c r="U115" s="71"/>
      <c r="V115" s="71"/>
      <c r="W115" s="71"/>
      <c r="X115" s="71"/>
      <c r="Y115" s="72"/>
      <c r="Z115" s="193" t="s">
        <v>31</v>
      </c>
      <c r="AA115" s="194"/>
      <c r="AB115" s="194"/>
      <c r="AC115" s="195"/>
      <c r="AD115" s="190" t="s">
        <v>29</v>
      </c>
      <c r="AE115" s="191"/>
      <c r="AF115" s="191"/>
      <c r="AG115" s="191"/>
      <c r="AH115" s="191"/>
      <c r="AI115" s="192" t="s">
        <v>30</v>
      </c>
      <c r="AJ115" s="71"/>
      <c r="AK115" s="71"/>
      <c r="AL115" s="71"/>
      <c r="AM115" s="71"/>
      <c r="AN115" s="71"/>
      <c r="AO115" s="71"/>
      <c r="AP115" s="71"/>
      <c r="AQ115" s="71"/>
      <c r="AR115" s="71"/>
      <c r="AS115" s="71"/>
      <c r="AT115" s="71"/>
      <c r="AU115" s="72"/>
      <c r="AV115" s="193" t="s">
        <v>31</v>
      </c>
      <c r="AW115" s="194"/>
      <c r="AX115" s="194"/>
      <c r="AY115" s="196"/>
    </row>
    <row r="116" spans="2:51" ht="24.75" customHeight="1">
      <c r="B116" s="370"/>
      <c r="C116" s="371"/>
      <c r="D116" s="371"/>
      <c r="E116" s="371"/>
      <c r="F116" s="371"/>
      <c r="G116" s="372"/>
      <c r="H116" s="127" t="s">
        <v>105</v>
      </c>
      <c r="I116" s="128"/>
      <c r="J116" s="128"/>
      <c r="K116" s="128"/>
      <c r="L116" s="129"/>
      <c r="M116" s="130" t="s">
        <v>158</v>
      </c>
      <c r="N116" s="131"/>
      <c r="O116" s="131"/>
      <c r="P116" s="131"/>
      <c r="Q116" s="131"/>
      <c r="R116" s="131"/>
      <c r="S116" s="131"/>
      <c r="T116" s="131"/>
      <c r="U116" s="131"/>
      <c r="V116" s="131"/>
      <c r="W116" s="131"/>
      <c r="X116" s="131"/>
      <c r="Y116" s="132"/>
      <c r="Z116" s="116">
        <v>31</v>
      </c>
      <c r="AA116" s="117"/>
      <c r="AB116" s="117"/>
      <c r="AC116" s="185"/>
      <c r="AD116" s="127" t="s">
        <v>105</v>
      </c>
      <c r="AE116" s="128"/>
      <c r="AF116" s="128"/>
      <c r="AG116" s="128"/>
      <c r="AH116" s="129"/>
      <c r="AI116" s="130" t="s">
        <v>158</v>
      </c>
      <c r="AJ116" s="131"/>
      <c r="AK116" s="131"/>
      <c r="AL116" s="131"/>
      <c r="AM116" s="131"/>
      <c r="AN116" s="131"/>
      <c r="AO116" s="131"/>
      <c r="AP116" s="131"/>
      <c r="AQ116" s="131"/>
      <c r="AR116" s="131"/>
      <c r="AS116" s="131"/>
      <c r="AT116" s="131"/>
      <c r="AU116" s="132"/>
      <c r="AV116" s="116">
        <v>3</v>
      </c>
      <c r="AW116" s="117"/>
      <c r="AX116" s="117"/>
      <c r="AY116" s="133"/>
    </row>
    <row r="117" spans="2:51" ht="24.75" customHeight="1">
      <c r="B117" s="370"/>
      <c r="C117" s="371"/>
      <c r="D117" s="371"/>
      <c r="E117" s="371"/>
      <c r="F117" s="371"/>
      <c r="G117" s="372"/>
      <c r="H117" s="134" t="s">
        <v>103</v>
      </c>
      <c r="I117" s="135"/>
      <c r="J117" s="135"/>
      <c r="K117" s="135"/>
      <c r="L117" s="136"/>
      <c r="M117" s="130" t="s">
        <v>126</v>
      </c>
      <c r="N117" s="131"/>
      <c r="O117" s="131"/>
      <c r="P117" s="131"/>
      <c r="Q117" s="131"/>
      <c r="R117" s="131"/>
      <c r="S117" s="131"/>
      <c r="T117" s="131"/>
      <c r="U117" s="131"/>
      <c r="V117" s="131"/>
      <c r="W117" s="131"/>
      <c r="X117" s="131"/>
      <c r="Y117" s="132"/>
      <c r="Z117" s="137">
        <v>9</v>
      </c>
      <c r="AA117" s="138"/>
      <c r="AB117" s="138"/>
      <c r="AC117" s="181"/>
      <c r="AD117" s="134" t="s">
        <v>103</v>
      </c>
      <c r="AE117" s="135"/>
      <c r="AF117" s="135"/>
      <c r="AG117" s="135"/>
      <c r="AH117" s="136"/>
      <c r="AI117" s="130" t="s">
        <v>287</v>
      </c>
      <c r="AJ117" s="131"/>
      <c r="AK117" s="131"/>
      <c r="AL117" s="131"/>
      <c r="AM117" s="131"/>
      <c r="AN117" s="131"/>
      <c r="AO117" s="131"/>
      <c r="AP117" s="131"/>
      <c r="AQ117" s="131"/>
      <c r="AR117" s="131"/>
      <c r="AS117" s="131"/>
      <c r="AT117" s="131"/>
      <c r="AU117" s="132"/>
      <c r="AV117" s="137">
        <v>2</v>
      </c>
      <c r="AW117" s="138"/>
      <c r="AX117" s="138"/>
      <c r="AY117" s="139"/>
    </row>
    <row r="118" spans="2:51" ht="24.75" customHeight="1">
      <c r="B118" s="370"/>
      <c r="C118" s="371"/>
      <c r="D118" s="371"/>
      <c r="E118" s="371"/>
      <c r="F118" s="371"/>
      <c r="G118" s="372"/>
      <c r="H118" s="134" t="s">
        <v>108</v>
      </c>
      <c r="I118" s="135"/>
      <c r="J118" s="135"/>
      <c r="K118" s="135"/>
      <c r="L118" s="136"/>
      <c r="M118" s="130" t="s">
        <v>124</v>
      </c>
      <c r="N118" s="131"/>
      <c r="O118" s="131"/>
      <c r="P118" s="131"/>
      <c r="Q118" s="131"/>
      <c r="R118" s="131"/>
      <c r="S118" s="131"/>
      <c r="T118" s="131"/>
      <c r="U118" s="131"/>
      <c r="V118" s="131"/>
      <c r="W118" s="131"/>
      <c r="X118" s="131"/>
      <c r="Y118" s="132"/>
      <c r="Z118" s="137">
        <v>7</v>
      </c>
      <c r="AA118" s="138"/>
      <c r="AB118" s="138"/>
      <c r="AC118" s="181"/>
      <c r="AD118" s="134" t="s">
        <v>110</v>
      </c>
      <c r="AE118" s="135"/>
      <c r="AF118" s="135"/>
      <c r="AG118" s="135"/>
      <c r="AH118" s="136"/>
      <c r="AI118" s="130" t="s">
        <v>138</v>
      </c>
      <c r="AJ118" s="131"/>
      <c r="AK118" s="131"/>
      <c r="AL118" s="131"/>
      <c r="AM118" s="131"/>
      <c r="AN118" s="131"/>
      <c r="AO118" s="131"/>
      <c r="AP118" s="131"/>
      <c r="AQ118" s="131"/>
      <c r="AR118" s="131"/>
      <c r="AS118" s="131"/>
      <c r="AT118" s="131"/>
      <c r="AU118" s="132"/>
      <c r="AV118" s="137">
        <v>1</v>
      </c>
      <c r="AW118" s="138"/>
      <c r="AX118" s="138"/>
      <c r="AY118" s="139"/>
    </row>
    <row r="119" spans="2:51" ht="24.75" customHeight="1">
      <c r="B119" s="370"/>
      <c r="C119" s="371"/>
      <c r="D119" s="371"/>
      <c r="E119" s="371"/>
      <c r="F119" s="371"/>
      <c r="G119" s="372"/>
      <c r="H119" s="134" t="s">
        <v>107</v>
      </c>
      <c r="I119" s="135"/>
      <c r="J119" s="135"/>
      <c r="K119" s="135"/>
      <c r="L119" s="136"/>
      <c r="M119" s="130"/>
      <c r="N119" s="131"/>
      <c r="O119" s="131"/>
      <c r="P119" s="131"/>
      <c r="Q119" s="131"/>
      <c r="R119" s="131"/>
      <c r="S119" s="131"/>
      <c r="T119" s="131"/>
      <c r="U119" s="131"/>
      <c r="V119" s="131"/>
      <c r="W119" s="131"/>
      <c r="X119" s="131"/>
      <c r="Y119" s="132"/>
      <c r="Z119" s="137">
        <v>6</v>
      </c>
      <c r="AA119" s="138"/>
      <c r="AB119" s="138"/>
      <c r="AC119" s="181"/>
      <c r="AD119" s="134"/>
      <c r="AE119" s="135"/>
      <c r="AF119" s="135"/>
      <c r="AG119" s="135"/>
      <c r="AH119" s="136"/>
      <c r="AI119" s="130"/>
      <c r="AJ119" s="131"/>
      <c r="AK119" s="131"/>
      <c r="AL119" s="131"/>
      <c r="AM119" s="131"/>
      <c r="AN119" s="131"/>
      <c r="AO119" s="131"/>
      <c r="AP119" s="131"/>
      <c r="AQ119" s="131"/>
      <c r="AR119" s="131"/>
      <c r="AS119" s="131"/>
      <c r="AT119" s="131"/>
      <c r="AU119" s="132"/>
      <c r="AV119" s="137"/>
      <c r="AW119" s="138"/>
      <c r="AX119" s="138"/>
      <c r="AY119" s="139"/>
    </row>
    <row r="120" spans="2:51" ht="24.75" customHeight="1">
      <c r="B120" s="370"/>
      <c r="C120" s="371"/>
      <c r="D120" s="371"/>
      <c r="E120" s="371"/>
      <c r="F120" s="371"/>
      <c r="G120" s="372"/>
      <c r="H120" s="134" t="s">
        <v>106</v>
      </c>
      <c r="I120" s="135"/>
      <c r="J120" s="135"/>
      <c r="K120" s="135"/>
      <c r="L120" s="136"/>
      <c r="M120" s="130"/>
      <c r="N120" s="131"/>
      <c r="O120" s="131"/>
      <c r="P120" s="131"/>
      <c r="Q120" s="131"/>
      <c r="R120" s="131"/>
      <c r="S120" s="131"/>
      <c r="T120" s="131"/>
      <c r="U120" s="131"/>
      <c r="V120" s="131"/>
      <c r="W120" s="131"/>
      <c r="X120" s="131"/>
      <c r="Y120" s="132"/>
      <c r="Z120" s="137">
        <v>3</v>
      </c>
      <c r="AA120" s="138"/>
      <c r="AB120" s="138"/>
      <c r="AC120" s="138"/>
      <c r="AD120" s="134"/>
      <c r="AE120" s="135"/>
      <c r="AF120" s="135"/>
      <c r="AG120" s="135"/>
      <c r="AH120" s="136"/>
      <c r="AI120" s="130"/>
      <c r="AJ120" s="131"/>
      <c r="AK120" s="131"/>
      <c r="AL120" s="131"/>
      <c r="AM120" s="131"/>
      <c r="AN120" s="131"/>
      <c r="AO120" s="131"/>
      <c r="AP120" s="131"/>
      <c r="AQ120" s="131"/>
      <c r="AR120" s="131"/>
      <c r="AS120" s="131"/>
      <c r="AT120" s="131"/>
      <c r="AU120" s="132"/>
      <c r="AV120" s="137"/>
      <c r="AW120" s="138"/>
      <c r="AX120" s="138"/>
      <c r="AY120" s="139"/>
    </row>
    <row r="121" spans="2:51" ht="24.75" customHeight="1">
      <c r="B121" s="370"/>
      <c r="C121" s="371"/>
      <c r="D121" s="371"/>
      <c r="E121" s="371"/>
      <c r="F121" s="371"/>
      <c r="G121" s="372"/>
      <c r="H121" s="134" t="s">
        <v>118</v>
      </c>
      <c r="I121" s="135"/>
      <c r="J121" s="135"/>
      <c r="K121" s="135"/>
      <c r="L121" s="136"/>
      <c r="M121" s="130" t="s">
        <v>288</v>
      </c>
      <c r="N121" s="131"/>
      <c r="O121" s="131"/>
      <c r="P121" s="131"/>
      <c r="Q121" s="131"/>
      <c r="R121" s="131"/>
      <c r="S121" s="131"/>
      <c r="T121" s="131"/>
      <c r="U121" s="131"/>
      <c r="V121" s="131"/>
      <c r="W121" s="131"/>
      <c r="X121" s="131"/>
      <c r="Y121" s="132"/>
      <c r="Z121" s="137">
        <v>1</v>
      </c>
      <c r="AA121" s="138"/>
      <c r="AB121" s="138"/>
      <c r="AC121" s="138"/>
      <c r="AD121" s="134"/>
      <c r="AE121" s="135"/>
      <c r="AF121" s="135"/>
      <c r="AG121" s="135"/>
      <c r="AH121" s="136"/>
      <c r="AI121" s="130"/>
      <c r="AJ121" s="131"/>
      <c r="AK121" s="131"/>
      <c r="AL121" s="131"/>
      <c r="AM121" s="131"/>
      <c r="AN121" s="131"/>
      <c r="AO121" s="131"/>
      <c r="AP121" s="131"/>
      <c r="AQ121" s="131"/>
      <c r="AR121" s="131"/>
      <c r="AS121" s="131"/>
      <c r="AT121" s="131"/>
      <c r="AU121" s="132"/>
      <c r="AV121" s="137"/>
      <c r="AW121" s="138"/>
      <c r="AX121" s="138"/>
      <c r="AY121" s="139"/>
    </row>
    <row r="122" spans="2:51" ht="24.75" customHeight="1">
      <c r="B122" s="370"/>
      <c r="C122" s="371"/>
      <c r="D122" s="371"/>
      <c r="E122" s="371"/>
      <c r="F122" s="371"/>
      <c r="G122" s="372"/>
      <c r="H122" s="134" t="s">
        <v>110</v>
      </c>
      <c r="I122" s="135"/>
      <c r="J122" s="135"/>
      <c r="K122" s="135"/>
      <c r="L122" s="136"/>
      <c r="M122" s="130" t="s">
        <v>136</v>
      </c>
      <c r="N122" s="131"/>
      <c r="O122" s="131"/>
      <c r="P122" s="131"/>
      <c r="Q122" s="131"/>
      <c r="R122" s="131"/>
      <c r="S122" s="131"/>
      <c r="T122" s="131"/>
      <c r="U122" s="131"/>
      <c r="V122" s="131"/>
      <c r="W122" s="131"/>
      <c r="X122" s="131"/>
      <c r="Y122" s="132"/>
      <c r="Z122" s="137">
        <v>1</v>
      </c>
      <c r="AA122" s="138"/>
      <c r="AB122" s="138"/>
      <c r="AC122" s="138"/>
      <c r="AD122" s="134"/>
      <c r="AE122" s="135"/>
      <c r="AF122" s="135"/>
      <c r="AG122" s="135"/>
      <c r="AH122" s="136"/>
      <c r="AI122" s="130"/>
      <c r="AJ122" s="131"/>
      <c r="AK122" s="131"/>
      <c r="AL122" s="131"/>
      <c r="AM122" s="131"/>
      <c r="AN122" s="131"/>
      <c r="AO122" s="131"/>
      <c r="AP122" s="131"/>
      <c r="AQ122" s="131"/>
      <c r="AR122" s="131"/>
      <c r="AS122" s="131"/>
      <c r="AT122" s="131"/>
      <c r="AU122" s="132"/>
      <c r="AV122" s="137"/>
      <c r="AW122" s="138"/>
      <c r="AX122" s="138"/>
      <c r="AY122" s="139"/>
    </row>
    <row r="123" spans="2:51" ht="24.75" customHeight="1" thickBot="1">
      <c r="B123" s="370"/>
      <c r="C123" s="371"/>
      <c r="D123" s="371"/>
      <c r="E123" s="371"/>
      <c r="F123" s="371"/>
      <c r="G123" s="372"/>
      <c r="H123" s="197" t="s">
        <v>32</v>
      </c>
      <c r="I123" s="191"/>
      <c r="J123" s="191"/>
      <c r="K123" s="191"/>
      <c r="L123" s="191"/>
      <c r="M123" s="572"/>
      <c r="N123" s="573"/>
      <c r="O123" s="573"/>
      <c r="P123" s="573"/>
      <c r="Q123" s="573"/>
      <c r="R123" s="573"/>
      <c r="S123" s="573"/>
      <c r="T123" s="573"/>
      <c r="U123" s="573"/>
      <c r="V123" s="573"/>
      <c r="W123" s="573"/>
      <c r="X123" s="573"/>
      <c r="Y123" s="574"/>
      <c r="Z123" s="575">
        <f>SUM(Z116:AC122)</f>
        <v>58</v>
      </c>
      <c r="AA123" s="576"/>
      <c r="AB123" s="576"/>
      <c r="AC123" s="577"/>
      <c r="AD123" s="197" t="s">
        <v>32</v>
      </c>
      <c r="AE123" s="191"/>
      <c r="AF123" s="191"/>
      <c r="AG123" s="191"/>
      <c r="AH123" s="191"/>
      <c r="AI123" s="572"/>
      <c r="AJ123" s="573"/>
      <c r="AK123" s="573"/>
      <c r="AL123" s="573"/>
      <c r="AM123" s="573"/>
      <c r="AN123" s="573"/>
      <c r="AO123" s="573"/>
      <c r="AP123" s="573"/>
      <c r="AQ123" s="573"/>
      <c r="AR123" s="573"/>
      <c r="AS123" s="573"/>
      <c r="AT123" s="573"/>
      <c r="AU123" s="574"/>
      <c r="AV123" s="575">
        <f>SUM(AV115:AY122)</f>
        <v>6</v>
      </c>
      <c r="AW123" s="576"/>
      <c r="AX123" s="576"/>
      <c r="AY123" s="578"/>
    </row>
    <row r="124" spans="1:55" ht="10.5" customHeight="1" thickBot="1">
      <c r="A124" s="54"/>
      <c r="B124" s="39"/>
      <c r="C124" s="39"/>
      <c r="D124" s="39"/>
      <c r="E124" s="39"/>
      <c r="F124" s="39"/>
      <c r="G124" s="39"/>
      <c r="H124" s="58"/>
      <c r="I124" s="59"/>
      <c r="J124" s="59"/>
      <c r="K124" s="59"/>
      <c r="L124" s="59"/>
      <c r="M124" s="38"/>
      <c r="N124" s="59"/>
      <c r="O124" s="59"/>
      <c r="P124" s="59"/>
      <c r="Q124" s="59"/>
      <c r="R124" s="59"/>
      <c r="S124" s="59"/>
      <c r="T124" s="59"/>
      <c r="U124" s="59"/>
      <c r="V124" s="59"/>
      <c r="W124" s="59"/>
      <c r="X124" s="59"/>
      <c r="Y124" s="59"/>
      <c r="Z124" s="60"/>
      <c r="AA124" s="60"/>
      <c r="AB124" s="60"/>
      <c r="AC124" s="60"/>
      <c r="AD124" s="59"/>
      <c r="AE124" s="59"/>
      <c r="AF124" s="59"/>
      <c r="AG124" s="59"/>
      <c r="AH124" s="59"/>
      <c r="AI124" s="38"/>
      <c r="AJ124" s="59"/>
      <c r="AK124" s="59"/>
      <c r="AL124" s="59"/>
      <c r="AM124" s="59"/>
      <c r="AN124" s="59"/>
      <c r="AO124" s="59"/>
      <c r="AP124" s="59"/>
      <c r="AQ124" s="59"/>
      <c r="AR124" s="59"/>
      <c r="AS124" s="59"/>
      <c r="AT124" s="59"/>
      <c r="AU124" s="59"/>
      <c r="AV124" s="60"/>
      <c r="AW124" s="60"/>
      <c r="AX124" s="60"/>
      <c r="AY124" s="60"/>
      <c r="BC124" s="54"/>
    </row>
    <row r="125" spans="2:51" ht="10.5" customHeight="1" thickBot="1">
      <c r="B125" s="39"/>
      <c r="C125" s="40"/>
      <c r="D125" s="40"/>
      <c r="E125" s="40"/>
      <c r="F125" s="40"/>
      <c r="G125" s="41"/>
      <c r="H125" s="44"/>
      <c r="I125" s="61"/>
      <c r="J125" s="61"/>
      <c r="K125" s="61"/>
      <c r="L125" s="61"/>
      <c r="M125" s="37"/>
      <c r="N125" s="61"/>
      <c r="O125" s="61"/>
      <c r="P125" s="61"/>
      <c r="Q125" s="61"/>
      <c r="R125" s="61"/>
      <c r="S125" s="61"/>
      <c r="T125" s="61"/>
      <c r="U125" s="61"/>
      <c r="V125" s="61"/>
      <c r="W125" s="61"/>
      <c r="X125" s="61"/>
      <c r="Y125" s="61"/>
      <c r="Z125" s="62"/>
      <c r="AA125" s="62"/>
      <c r="AB125" s="62"/>
      <c r="AC125" s="63"/>
      <c r="AD125" s="61"/>
      <c r="AE125" s="61"/>
      <c r="AF125" s="61"/>
      <c r="AG125" s="61"/>
      <c r="AH125" s="61"/>
      <c r="AI125" s="37"/>
      <c r="AJ125" s="61"/>
      <c r="AK125" s="61"/>
      <c r="AL125" s="61"/>
      <c r="AM125" s="61"/>
      <c r="AN125" s="61"/>
      <c r="AO125" s="61"/>
      <c r="AP125" s="61"/>
      <c r="AQ125" s="61"/>
      <c r="AR125" s="61"/>
      <c r="AS125" s="61"/>
      <c r="AT125" s="61"/>
      <c r="AU125" s="61"/>
      <c r="AV125" s="62"/>
      <c r="AW125" s="62"/>
      <c r="AX125" s="62"/>
      <c r="AY125" s="63"/>
    </row>
    <row r="126" spans="2:51" ht="24.75" customHeight="1">
      <c r="B126" s="562" t="s">
        <v>278</v>
      </c>
      <c r="C126" s="563"/>
      <c r="D126" s="563"/>
      <c r="E126" s="563"/>
      <c r="F126" s="563"/>
      <c r="G126" s="564"/>
      <c r="H126" s="565" t="s">
        <v>289</v>
      </c>
      <c r="I126" s="245"/>
      <c r="J126" s="245"/>
      <c r="K126" s="245"/>
      <c r="L126" s="245"/>
      <c r="M126" s="245"/>
      <c r="N126" s="245"/>
      <c r="O126" s="245"/>
      <c r="P126" s="245"/>
      <c r="Q126" s="245"/>
      <c r="R126" s="245"/>
      <c r="S126" s="245"/>
      <c r="T126" s="245"/>
      <c r="U126" s="245"/>
      <c r="V126" s="245"/>
      <c r="W126" s="245"/>
      <c r="X126" s="245"/>
      <c r="Y126" s="245"/>
      <c r="Z126" s="245"/>
      <c r="AA126" s="245"/>
      <c r="AB126" s="245"/>
      <c r="AC126" s="250"/>
      <c r="AD126" s="565" t="s">
        <v>290</v>
      </c>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50"/>
    </row>
    <row r="127" spans="2:51" ht="24.75" customHeight="1">
      <c r="B127" s="370"/>
      <c r="C127" s="371"/>
      <c r="D127" s="371"/>
      <c r="E127" s="371"/>
      <c r="F127" s="371"/>
      <c r="G127" s="372"/>
      <c r="H127" s="190" t="s">
        <v>29</v>
      </c>
      <c r="I127" s="191"/>
      <c r="J127" s="191"/>
      <c r="K127" s="191"/>
      <c r="L127" s="191"/>
      <c r="M127" s="192" t="s">
        <v>30</v>
      </c>
      <c r="N127" s="71"/>
      <c r="O127" s="71"/>
      <c r="P127" s="71"/>
      <c r="Q127" s="71"/>
      <c r="R127" s="71"/>
      <c r="S127" s="71"/>
      <c r="T127" s="71"/>
      <c r="U127" s="71"/>
      <c r="V127" s="71"/>
      <c r="W127" s="71"/>
      <c r="X127" s="71"/>
      <c r="Y127" s="72"/>
      <c r="Z127" s="193" t="s">
        <v>31</v>
      </c>
      <c r="AA127" s="194"/>
      <c r="AB127" s="194"/>
      <c r="AC127" s="196"/>
      <c r="AD127" s="190" t="s">
        <v>29</v>
      </c>
      <c r="AE127" s="191"/>
      <c r="AF127" s="191"/>
      <c r="AG127" s="191"/>
      <c r="AH127" s="191"/>
      <c r="AI127" s="192" t="s">
        <v>30</v>
      </c>
      <c r="AJ127" s="71"/>
      <c r="AK127" s="71"/>
      <c r="AL127" s="71"/>
      <c r="AM127" s="71"/>
      <c r="AN127" s="71"/>
      <c r="AO127" s="71"/>
      <c r="AP127" s="71"/>
      <c r="AQ127" s="71"/>
      <c r="AR127" s="71"/>
      <c r="AS127" s="71"/>
      <c r="AT127" s="71"/>
      <c r="AU127" s="72"/>
      <c r="AV127" s="193" t="s">
        <v>31</v>
      </c>
      <c r="AW127" s="194"/>
      <c r="AX127" s="194"/>
      <c r="AY127" s="196"/>
    </row>
    <row r="128" spans="2:51" ht="24.75" customHeight="1">
      <c r="B128" s="370"/>
      <c r="C128" s="371"/>
      <c r="D128" s="371"/>
      <c r="E128" s="371"/>
      <c r="F128" s="371"/>
      <c r="G128" s="372"/>
      <c r="H128" s="127" t="s">
        <v>105</v>
      </c>
      <c r="I128" s="128"/>
      <c r="J128" s="128"/>
      <c r="K128" s="128"/>
      <c r="L128" s="129"/>
      <c r="M128" s="130" t="s">
        <v>158</v>
      </c>
      <c r="N128" s="131"/>
      <c r="O128" s="131"/>
      <c r="P128" s="131"/>
      <c r="Q128" s="131"/>
      <c r="R128" s="131"/>
      <c r="S128" s="131"/>
      <c r="T128" s="131"/>
      <c r="U128" s="131"/>
      <c r="V128" s="131"/>
      <c r="W128" s="131"/>
      <c r="X128" s="131"/>
      <c r="Y128" s="132"/>
      <c r="Z128" s="116">
        <v>4</v>
      </c>
      <c r="AA128" s="117"/>
      <c r="AB128" s="117"/>
      <c r="AC128" s="133"/>
      <c r="AD128" s="110" t="s">
        <v>144</v>
      </c>
      <c r="AE128" s="111"/>
      <c r="AF128" s="111"/>
      <c r="AG128" s="111"/>
      <c r="AH128" s="112"/>
      <c r="AI128" s="113" t="s">
        <v>291</v>
      </c>
      <c r="AJ128" s="114"/>
      <c r="AK128" s="114"/>
      <c r="AL128" s="114"/>
      <c r="AM128" s="114"/>
      <c r="AN128" s="114"/>
      <c r="AO128" s="114"/>
      <c r="AP128" s="114"/>
      <c r="AQ128" s="114"/>
      <c r="AR128" s="114"/>
      <c r="AS128" s="114"/>
      <c r="AT128" s="114"/>
      <c r="AU128" s="115"/>
      <c r="AV128" s="116">
        <v>3</v>
      </c>
      <c r="AW128" s="117"/>
      <c r="AX128" s="117"/>
      <c r="AY128" s="133"/>
    </row>
    <row r="129" spans="2:51" ht="24.75" customHeight="1">
      <c r="B129" s="370"/>
      <c r="C129" s="371"/>
      <c r="D129" s="371"/>
      <c r="E129" s="371"/>
      <c r="F129" s="371"/>
      <c r="G129" s="372"/>
      <c r="H129" s="134" t="s">
        <v>130</v>
      </c>
      <c r="I129" s="135"/>
      <c r="J129" s="135"/>
      <c r="K129" s="135"/>
      <c r="L129" s="136"/>
      <c r="M129" s="130" t="s">
        <v>139</v>
      </c>
      <c r="N129" s="131"/>
      <c r="O129" s="131"/>
      <c r="P129" s="131"/>
      <c r="Q129" s="131"/>
      <c r="R129" s="131"/>
      <c r="S129" s="131"/>
      <c r="T129" s="131"/>
      <c r="U129" s="131"/>
      <c r="V129" s="131"/>
      <c r="W129" s="131"/>
      <c r="X129" s="131"/>
      <c r="Y129" s="132"/>
      <c r="Z129" s="137">
        <v>1</v>
      </c>
      <c r="AA129" s="138"/>
      <c r="AB129" s="138"/>
      <c r="AC129" s="139"/>
      <c r="AD129" s="134"/>
      <c r="AE129" s="135"/>
      <c r="AF129" s="135"/>
      <c r="AG129" s="135"/>
      <c r="AH129" s="136"/>
      <c r="AI129" s="130"/>
      <c r="AJ129" s="131"/>
      <c r="AK129" s="131"/>
      <c r="AL129" s="131"/>
      <c r="AM129" s="131"/>
      <c r="AN129" s="131"/>
      <c r="AO129" s="131"/>
      <c r="AP129" s="131"/>
      <c r="AQ129" s="131"/>
      <c r="AR129" s="131"/>
      <c r="AS129" s="131"/>
      <c r="AT129" s="131"/>
      <c r="AU129" s="132"/>
      <c r="AV129" s="137"/>
      <c r="AW129" s="138"/>
      <c r="AX129" s="138"/>
      <c r="AY129" s="139"/>
    </row>
    <row r="130" spans="2:51" ht="24.75" customHeight="1">
      <c r="B130" s="370"/>
      <c r="C130" s="371"/>
      <c r="D130" s="371"/>
      <c r="E130" s="371"/>
      <c r="F130" s="371"/>
      <c r="G130" s="372"/>
      <c r="H130" s="134" t="s">
        <v>110</v>
      </c>
      <c r="I130" s="135"/>
      <c r="J130" s="135"/>
      <c r="K130" s="135"/>
      <c r="L130" s="136"/>
      <c r="M130" s="130" t="s">
        <v>131</v>
      </c>
      <c r="N130" s="131"/>
      <c r="O130" s="131"/>
      <c r="P130" s="131"/>
      <c r="Q130" s="131"/>
      <c r="R130" s="131"/>
      <c r="S130" s="131"/>
      <c r="T130" s="131"/>
      <c r="U130" s="131"/>
      <c r="V130" s="131"/>
      <c r="W130" s="131"/>
      <c r="X130" s="131"/>
      <c r="Y130" s="132"/>
      <c r="Z130" s="137"/>
      <c r="AA130" s="138"/>
      <c r="AB130" s="138"/>
      <c r="AC130" s="139"/>
      <c r="AD130" s="134"/>
      <c r="AE130" s="135"/>
      <c r="AF130" s="135"/>
      <c r="AG130" s="135"/>
      <c r="AH130" s="136"/>
      <c r="AI130" s="130"/>
      <c r="AJ130" s="131"/>
      <c r="AK130" s="131"/>
      <c r="AL130" s="131"/>
      <c r="AM130" s="131"/>
      <c r="AN130" s="131"/>
      <c r="AO130" s="131"/>
      <c r="AP130" s="131"/>
      <c r="AQ130" s="131"/>
      <c r="AR130" s="131"/>
      <c r="AS130" s="131"/>
      <c r="AT130" s="131"/>
      <c r="AU130" s="132"/>
      <c r="AV130" s="137"/>
      <c r="AW130" s="138"/>
      <c r="AX130" s="138"/>
      <c r="AY130" s="139"/>
    </row>
    <row r="131" spans="2:51" ht="24.75" customHeight="1">
      <c r="B131" s="370"/>
      <c r="C131" s="371"/>
      <c r="D131" s="371"/>
      <c r="E131" s="371"/>
      <c r="F131" s="371"/>
      <c r="G131" s="372"/>
      <c r="H131" s="134"/>
      <c r="I131" s="135"/>
      <c r="J131" s="135"/>
      <c r="K131" s="135"/>
      <c r="L131" s="136"/>
      <c r="M131" s="130"/>
      <c r="N131" s="131"/>
      <c r="O131" s="131"/>
      <c r="P131" s="131"/>
      <c r="Q131" s="131"/>
      <c r="R131" s="131"/>
      <c r="S131" s="131"/>
      <c r="T131" s="131"/>
      <c r="U131" s="131"/>
      <c r="V131" s="131"/>
      <c r="W131" s="131"/>
      <c r="X131" s="131"/>
      <c r="Y131" s="132"/>
      <c r="Z131" s="137"/>
      <c r="AA131" s="138"/>
      <c r="AB131" s="138"/>
      <c r="AC131" s="139"/>
      <c r="AD131" s="134"/>
      <c r="AE131" s="135"/>
      <c r="AF131" s="135"/>
      <c r="AG131" s="135"/>
      <c r="AH131" s="136"/>
      <c r="AI131" s="130"/>
      <c r="AJ131" s="131"/>
      <c r="AK131" s="131"/>
      <c r="AL131" s="131"/>
      <c r="AM131" s="131"/>
      <c r="AN131" s="131"/>
      <c r="AO131" s="131"/>
      <c r="AP131" s="131"/>
      <c r="AQ131" s="131"/>
      <c r="AR131" s="131"/>
      <c r="AS131" s="131"/>
      <c r="AT131" s="131"/>
      <c r="AU131" s="132"/>
      <c r="AV131" s="137"/>
      <c r="AW131" s="138"/>
      <c r="AX131" s="138"/>
      <c r="AY131" s="139"/>
    </row>
    <row r="132" spans="2:51" ht="24.75" customHeight="1">
      <c r="B132" s="370"/>
      <c r="C132" s="371"/>
      <c r="D132" s="371"/>
      <c r="E132" s="371"/>
      <c r="F132" s="371"/>
      <c r="G132" s="372"/>
      <c r="H132" s="134"/>
      <c r="I132" s="135"/>
      <c r="J132" s="135"/>
      <c r="K132" s="135"/>
      <c r="L132" s="136"/>
      <c r="M132" s="130"/>
      <c r="N132" s="131"/>
      <c r="O132" s="131"/>
      <c r="P132" s="131"/>
      <c r="Q132" s="131"/>
      <c r="R132" s="131"/>
      <c r="S132" s="131"/>
      <c r="T132" s="131"/>
      <c r="U132" s="131"/>
      <c r="V132" s="131"/>
      <c r="W132" s="131"/>
      <c r="X132" s="131"/>
      <c r="Y132" s="132"/>
      <c r="Z132" s="137"/>
      <c r="AA132" s="138"/>
      <c r="AB132" s="138"/>
      <c r="AC132" s="139"/>
      <c r="AD132" s="134"/>
      <c r="AE132" s="135"/>
      <c r="AF132" s="135"/>
      <c r="AG132" s="135"/>
      <c r="AH132" s="136"/>
      <c r="AI132" s="130"/>
      <c r="AJ132" s="131"/>
      <c r="AK132" s="131"/>
      <c r="AL132" s="131"/>
      <c r="AM132" s="131"/>
      <c r="AN132" s="131"/>
      <c r="AO132" s="131"/>
      <c r="AP132" s="131"/>
      <c r="AQ132" s="131"/>
      <c r="AR132" s="131"/>
      <c r="AS132" s="131"/>
      <c r="AT132" s="131"/>
      <c r="AU132" s="132"/>
      <c r="AV132" s="137"/>
      <c r="AW132" s="138"/>
      <c r="AX132" s="138"/>
      <c r="AY132" s="139"/>
    </row>
    <row r="133" spans="2:51" ht="24.75" customHeight="1">
      <c r="B133" s="370"/>
      <c r="C133" s="371"/>
      <c r="D133" s="371"/>
      <c r="E133" s="371"/>
      <c r="F133" s="371"/>
      <c r="G133" s="372"/>
      <c r="H133" s="134"/>
      <c r="I133" s="135"/>
      <c r="J133" s="135"/>
      <c r="K133" s="135"/>
      <c r="L133" s="136"/>
      <c r="M133" s="130"/>
      <c r="N133" s="131"/>
      <c r="O133" s="131"/>
      <c r="P133" s="131"/>
      <c r="Q133" s="131"/>
      <c r="R133" s="131"/>
      <c r="S133" s="131"/>
      <c r="T133" s="131"/>
      <c r="U133" s="131"/>
      <c r="V133" s="131"/>
      <c r="W133" s="131"/>
      <c r="X133" s="131"/>
      <c r="Y133" s="132"/>
      <c r="Z133" s="137"/>
      <c r="AA133" s="138"/>
      <c r="AB133" s="138"/>
      <c r="AC133" s="139"/>
      <c r="AD133" s="134"/>
      <c r="AE133" s="135"/>
      <c r="AF133" s="135"/>
      <c r="AG133" s="135"/>
      <c r="AH133" s="136"/>
      <c r="AI133" s="130"/>
      <c r="AJ133" s="131"/>
      <c r="AK133" s="131"/>
      <c r="AL133" s="131"/>
      <c r="AM133" s="131"/>
      <c r="AN133" s="131"/>
      <c r="AO133" s="131"/>
      <c r="AP133" s="131"/>
      <c r="AQ133" s="131"/>
      <c r="AR133" s="131"/>
      <c r="AS133" s="131"/>
      <c r="AT133" s="131"/>
      <c r="AU133" s="132"/>
      <c r="AV133" s="137"/>
      <c r="AW133" s="138"/>
      <c r="AX133" s="138"/>
      <c r="AY133" s="139"/>
    </row>
    <row r="134" spans="2:51" ht="24.75" customHeight="1">
      <c r="B134" s="370"/>
      <c r="C134" s="371"/>
      <c r="D134" s="371"/>
      <c r="E134" s="371"/>
      <c r="F134" s="371"/>
      <c r="G134" s="372"/>
      <c r="H134" s="134"/>
      <c r="I134" s="135"/>
      <c r="J134" s="135"/>
      <c r="K134" s="135"/>
      <c r="L134" s="136"/>
      <c r="M134" s="130"/>
      <c r="N134" s="131"/>
      <c r="O134" s="131"/>
      <c r="P134" s="131"/>
      <c r="Q134" s="131"/>
      <c r="R134" s="131"/>
      <c r="S134" s="131"/>
      <c r="T134" s="131"/>
      <c r="U134" s="131"/>
      <c r="V134" s="131"/>
      <c r="W134" s="131"/>
      <c r="X134" s="131"/>
      <c r="Y134" s="132"/>
      <c r="Z134" s="137"/>
      <c r="AA134" s="138"/>
      <c r="AB134" s="138"/>
      <c r="AC134" s="139"/>
      <c r="AD134" s="134"/>
      <c r="AE134" s="135"/>
      <c r="AF134" s="135"/>
      <c r="AG134" s="135"/>
      <c r="AH134" s="136"/>
      <c r="AI134" s="130"/>
      <c r="AJ134" s="131"/>
      <c r="AK134" s="131"/>
      <c r="AL134" s="131"/>
      <c r="AM134" s="131"/>
      <c r="AN134" s="131"/>
      <c r="AO134" s="131"/>
      <c r="AP134" s="131"/>
      <c r="AQ134" s="131"/>
      <c r="AR134" s="131"/>
      <c r="AS134" s="131"/>
      <c r="AT134" s="131"/>
      <c r="AU134" s="132"/>
      <c r="AV134" s="137"/>
      <c r="AW134" s="138"/>
      <c r="AX134" s="138"/>
      <c r="AY134" s="139"/>
    </row>
    <row r="135" spans="2:51" ht="24.75" customHeight="1">
      <c r="B135" s="370"/>
      <c r="C135" s="371"/>
      <c r="D135" s="371"/>
      <c r="E135" s="371"/>
      <c r="F135" s="371"/>
      <c r="G135" s="372"/>
      <c r="H135" s="134"/>
      <c r="I135" s="135"/>
      <c r="J135" s="135"/>
      <c r="K135" s="135"/>
      <c r="L135" s="136"/>
      <c r="M135" s="130"/>
      <c r="N135" s="131"/>
      <c r="O135" s="131"/>
      <c r="P135" s="131"/>
      <c r="Q135" s="131"/>
      <c r="R135" s="131"/>
      <c r="S135" s="131"/>
      <c r="T135" s="131"/>
      <c r="U135" s="131"/>
      <c r="V135" s="131"/>
      <c r="W135" s="131"/>
      <c r="X135" s="131"/>
      <c r="Y135" s="132"/>
      <c r="Z135" s="137"/>
      <c r="AA135" s="138"/>
      <c r="AB135" s="138"/>
      <c r="AC135" s="139"/>
      <c r="AD135" s="198"/>
      <c r="AE135" s="199"/>
      <c r="AF135" s="199"/>
      <c r="AG135" s="199"/>
      <c r="AH135" s="200"/>
      <c r="AI135" s="201"/>
      <c r="AJ135" s="202"/>
      <c r="AK135" s="202"/>
      <c r="AL135" s="202"/>
      <c r="AM135" s="202"/>
      <c r="AN135" s="202"/>
      <c r="AO135" s="202"/>
      <c r="AP135" s="202"/>
      <c r="AQ135" s="202"/>
      <c r="AR135" s="202"/>
      <c r="AS135" s="202"/>
      <c r="AT135" s="202"/>
      <c r="AU135" s="203"/>
      <c r="AV135" s="204"/>
      <c r="AW135" s="205"/>
      <c r="AX135" s="205"/>
      <c r="AY135" s="207"/>
    </row>
    <row r="136" spans="2:51" ht="24.75" customHeight="1">
      <c r="B136" s="370"/>
      <c r="C136" s="371"/>
      <c r="D136" s="371"/>
      <c r="E136" s="371"/>
      <c r="F136" s="371"/>
      <c r="G136" s="372"/>
      <c r="H136" s="120" t="s">
        <v>32</v>
      </c>
      <c r="I136" s="71"/>
      <c r="J136" s="71"/>
      <c r="K136" s="71"/>
      <c r="L136" s="71"/>
      <c r="M136" s="215"/>
      <c r="N136" s="122"/>
      <c r="O136" s="122"/>
      <c r="P136" s="122"/>
      <c r="Q136" s="122"/>
      <c r="R136" s="122"/>
      <c r="S136" s="122"/>
      <c r="T136" s="122"/>
      <c r="U136" s="122"/>
      <c r="V136" s="122"/>
      <c r="W136" s="122"/>
      <c r="X136" s="122"/>
      <c r="Y136" s="123"/>
      <c r="Z136" s="124">
        <f>SUM(Z128:AC134)</f>
        <v>5</v>
      </c>
      <c r="AA136" s="125"/>
      <c r="AB136" s="125"/>
      <c r="AC136" s="126"/>
      <c r="AD136" s="120" t="s">
        <v>32</v>
      </c>
      <c r="AE136" s="71"/>
      <c r="AF136" s="71"/>
      <c r="AG136" s="71"/>
      <c r="AH136" s="71"/>
      <c r="AI136" s="121"/>
      <c r="AJ136" s="122"/>
      <c r="AK136" s="122"/>
      <c r="AL136" s="122"/>
      <c r="AM136" s="122"/>
      <c r="AN136" s="122"/>
      <c r="AO136" s="122"/>
      <c r="AP136" s="122"/>
      <c r="AQ136" s="122"/>
      <c r="AR136" s="122"/>
      <c r="AS136" s="122"/>
      <c r="AT136" s="122"/>
      <c r="AU136" s="123"/>
      <c r="AV136" s="124">
        <f>SUM(AV128:AY135)</f>
        <v>3</v>
      </c>
      <c r="AW136" s="125"/>
      <c r="AX136" s="125"/>
      <c r="AY136" s="186"/>
    </row>
    <row r="137" spans="2:51" ht="24.75" customHeight="1">
      <c r="B137" s="370"/>
      <c r="C137" s="371"/>
      <c r="D137" s="371"/>
      <c r="E137" s="371"/>
      <c r="F137" s="371"/>
      <c r="G137" s="372"/>
      <c r="H137" s="211" t="s">
        <v>196</v>
      </c>
      <c r="I137" s="212"/>
      <c r="J137" s="212"/>
      <c r="K137" s="212"/>
      <c r="L137" s="212"/>
      <c r="M137" s="212"/>
      <c r="N137" s="212"/>
      <c r="O137" s="212"/>
      <c r="P137" s="212"/>
      <c r="Q137" s="212"/>
      <c r="R137" s="212"/>
      <c r="S137" s="212"/>
      <c r="T137" s="212"/>
      <c r="U137" s="212"/>
      <c r="V137" s="212"/>
      <c r="W137" s="212"/>
      <c r="X137" s="212"/>
      <c r="Y137" s="212"/>
      <c r="Z137" s="212"/>
      <c r="AA137" s="212"/>
      <c r="AB137" s="212"/>
      <c r="AC137" s="213"/>
      <c r="AD137" s="211" t="s">
        <v>292</v>
      </c>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4"/>
    </row>
    <row r="138" spans="2:51" ht="24.75" customHeight="1">
      <c r="B138" s="370"/>
      <c r="C138" s="371"/>
      <c r="D138" s="371"/>
      <c r="E138" s="371"/>
      <c r="F138" s="371"/>
      <c r="G138" s="372"/>
      <c r="H138" s="190" t="s">
        <v>29</v>
      </c>
      <c r="I138" s="191"/>
      <c r="J138" s="191"/>
      <c r="K138" s="191"/>
      <c r="L138" s="191"/>
      <c r="M138" s="192" t="s">
        <v>30</v>
      </c>
      <c r="N138" s="71"/>
      <c r="O138" s="71"/>
      <c r="P138" s="71"/>
      <c r="Q138" s="71"/>
      <c r="R138" s="71"/>
      <c r="S138" s="71"/>
      <c r="T138" s="71"/>
      <c r="U138" s="71"/>
      <c r="V138" s="71"/>
      <c r="W138" s="71"/>
      <c r="X138" s="71"/>
      <c r="Y138" s="72"/>
      <c r="Z138" s="193" t="s">
        <v>31</v>
      </c>
      <c r="AA138" s="194"/>
      <c r="AB138" s="194"/>
      <c r="AC138" s="195"/>
      <c r="AD138" s="190" t="s">
        <v>29</v>
      </c>
      <c r="AE138" s="191"/>
      <c r="AF138" s="191"/>
      <c r="AG138" s="191"/>
      <c r="AH138" s="191"/>
      <c r="AI138" s="192" t="s">
        <v>30</v>
      </c>
      <c r="AJ138" s="71"/>
      <c r="AK138" s="71"/>
      <c r="AL138" s="71"/>
      <c r="AM138" s="71"/>
      <c r="AN138" s="71"/>
      <c r="AO138" s="71"/>
      <c r="AP138" s="71"/>
      <c r="AQ138" s="71"/>
      <c r="AR138" s="71"/>
      <c r="AS138" s="71"/>
      <c r="AT138" s="71"/>
      <c r="AU138" s="72"/>
      <c r="AV138" s="193" t="s">
        <v>31</v>
      </c>
      <c r="AW138" s="194"/>
      <c r="AX138" s="194"/>
      <c r="AY138" s="196"/>
    </row>
    <row r="139" spans="2:51" ht="24.75" customHeight="1">
      <c r="B139" s="370"/>
      <c r="C139" s="371"/>
      <c r="D139" s="371"/>
      <c r="E139" s="371"/>
      <c r="F139" s="371"/>
      <c r="G139" s="372"/>
      <c r="H139" s="92" t="s">
        <v>144</v>
      </c>
      <c r="I139" s="93"/>
      <c r="J139" s="93"/>
      <c r="K139" s="93"/>
      <c r="L139" s="94"/>
      <c r="M139" s="98" t="s">
        <v>293</v>
      </c>
      <c r="N139" s="99"/>
      <c r="O139" s="99"/>
      <c r="P139" s="99"/>
      <c r="Q139" s="99"/>
      <c r="R139" s="99"/>
      <c r="S139" s="99"/>
      <c r="T139" s="99"/>
      <c r="U139" s="99"/>
      <c r="V139" s="99"/>
      <c r="W139" s="99"/>
      <c r="X139" s="99"/>
      <c r="Y139" s="100"/>
      <c r="Z139" s="104">
        <v>45</v>
      </c>
      <c r="AA139" s="105"/>
      <c r="AB139" s="105"/>
      <c r="AC139" s="106"/>
      <c r="AD139" s="92" t="s">
        <v>144</v>
      </c>
      <c r="AE139" s="93"/>
      <c r="AF139" s="93"/>
      <c r="AG139" s="93"/>
      <c r="AH139" s="94"/>
      <c r="AI139" s="157" t="s">
        <v>169</v>
      </c>
      <c r="AJ139" s="158"/>
      <c r="AK139" s="158"/>
      <c r="AL139" s="158"/>
      <c r="AM139" s="158"/>
      <c r="AN139" s="158"/>
      <c r="AO139" s="158"/>
      <c r="AP139" s="158"/>
      <c r="AQ139" s="158"/>
      <c r="AR139" s="158"/>
      <c r="AS139" s="158"/>
      <c r="AT139" s="158"/>
      <c r="AU139" s="159"/>
      <c r="AV139" s="163">
        <v>6</v>
      </c>
      <c r="AW139" s="164"/>
      <c r="AX139" s="164"/>
      <c r="AY139" s="165"/>
    </row>
    <row r="140" spans="2:51" ht="24.75" customHeight="1">
      <c r="B140" s="370"/>
      <c r="C140" s="371"/>
      <c r="D140" s="371"/>
      <c r="E140" s="371"/>
      <c r="F140" s="371"/>
      <c r="G140" s="372"/>
      <c r="H140" s="95"/>
      <c r="I140" s="96"/>
      <c r="J140" s="96"/>
      <c r="K140" s="96"/>
      <c r="L140" s="97"/>
      <c r="M140" s="101"/>
      <c r="N140" s="102"/>
      <c r="O140" s="102"/>
      <c r="P140" s="102"/>
      <c r="Q140" s="102"/>
      <c r="R140" s="102"/>
      <c r="S140" s="102"/>
      <c r="T140" s="102"/>
      <c r="U140" s="102"/>
      <c r="V140" s="102"/>
      <c r="W140" s="102"/>
      <c r="X140" s="102"/>
      <c r="Y140" s="103"/>
      <c r="Z140" s="107"/>
      <c r="AA140" s="108"/>
      <c r="AB140" s="108"/>
      <c r="AC140" s="109"/>
      <c r="AD140" s="95"/>
      <c r="AE140" s="96"/>
      <c r="AF140" s="96"/>
      <c r="AG140" s="96"/>
      <c r="AH140" s="97"/>
      <c r="AI140" s="160"/>
      <c r="AJ140" s="161"/>
      <c r="AK140" s="161"/>
      <c r="AL140" s="161"/>
      <c r="AM140" s="161"/>
      <c r="AN140" s="161"/>
      <c r="AO140" s="161"/>
      <c r="AP140" s="161"/>
      <c r="AQ140" s="161"/>
      <c r="AR140" s="161"/>
      <c r="AS140" s="161"/>
      <c r="AT140" s="161"/>
      <c r="AU140" s="162"/>
      <c r="AV140" s="166"/>
      <c r="AW140" s="167"/>
      <c r="AX140" s="167"/>
      <c r="AY140" s="168"/>
    </row>
    <row r="141" spans="2:51" ht="24.75" customHeight="1">
      <c r="B141" s="370"/>
      <c r="C141" s="371"/>
      <c r="D141" s="371"/>
      <c r="E141" s="371"/>
      <c r="F141" s="371"/>
      <c r="G141" s="372"/>
      <c r="H141" s="169"/>
      <c r="I141" s="170"/>
      <c r="J141" s="170"/>
      <c r="K141" s="170"/>
      <c r="L141" s="171"/>
      <c r="M141" s="172"/>
      <c r="N141" s="209"/>
      <c r="O141" s="209"/>
      <c r="P141" s="209"/>
      <c r="Q141" s="209"/>
      <c r="R141" s="209"/>
      <c r="S141" s="209"/>
      <c r="T141" s="209"/>
      <c r="U141" s="209"/>
      <c r="V141" s="209"/>
      <c r="W141" s="209"/>
      <c r="X141" s="209"/>
      <c r="Y141" s="210"/>
      <c r="Z141" s="175"/>
      <c r="AA141" s="176"/>
      <c r="AB141" s="176"/>
      <c r="AC141" s="177"/>
      <c r="AD141" s="134"/>
      <c r="AE141" s="135"/>
      <c r="AF141" s="135"/>
      <c r="AG141" s="135"/>
      <c r="AH141" s="136"/>
      <c r="AI141" s="130"/>
      <c r="AJ141" s="131"/>
      <c r="AK141" s="131"/>
      <c r="AL141" s="131"/>
      <c r="AM141" s="131"/>
      <c r="AN141" s="131"/>
      <c r="AO141" s="131"/>
      <c r="AP141" s="131"/>
      <c r="AQ141" s="131"/>
      <c r="AR141" s="131"/>
      <c r="AS141" s="131"/>
      <c r="AT141" s="131"/>
      <c r="AU141" s="132"/>
      <c r="AV141" s="137"/>
      <c r="AW141" s="138"/>
      <c r="AX141" s="138"/>
      <c r="AY141" s="139"/>
    </row>
    <row r="142" spans="2:51" ht="24.75" customHeight="1">
      <c r="B142" s="370"/>
      <c r="C142" s="371"/>
      <c r="D142" s="371"/>
      <c r="E142" s="371"/>
      <c r="F142" s="371"/>
      <c r="G142" s="372"/>
      <c r="H142" s="169"/>
      <c r="I142" s="170"/>
      <c r="J142" s="170"/>
      <c r="K142" s="170"/>
      <c r="L142" s="171"/>
      <c r="M142" s="172"/>
      <c r="N142" s="173"/>
      <c r="O142" s="173"/>
      <c r="P142" s="173"/>
      <c r="Q142" s="173"/>
      <c r="R142" s="173"/>
      <c r="S142" s="173"/>
      <c r="T142" s="173"/>
      <c r="U142" s="173"/>
      <c r="V142" s="173"/>
      <c r="W142" s="173"/>
      <c r="X142" s="173"/>
      <c r="Y142" s="174"/>
      <c r="Z142" s="175"/>
      <c r="AA142" s="176"/>
      <c r="AB142" s="176"/>
      <c r="AC142" s="177"/>
      <c r="AD142" s="134"/>
      <c r="AE142" s="135"/>
      <c r="AF142" s="135"/>
      <c r="AG142" s="135"/>
      <c r="AH142" s="136"/>
      <c r="AI142" s="130"/>
      <c r="AJ142" s="131"/>
      <c r="AK142" s="131"/>
      <c r="AL142" s="131"/>
      <c r="AM142" s="131"/>
      <c r="AN142" s="131"/>
      <c r="AO142" s="131"/>
      <c r="AP142" s="131"/>
      <c r="AQ142" s="131"/>
      <c r="AR142" s="131"/>
      <c r="AS142" s="131"/>
      <c r="AT142" s="131"/>
      <c r="AU142" s="132"/>
      <c r="AV142" s="137"/>
      <c r="AW142" s="138"/>
      <c r="AX142" s="138"/>
      <c r="AY142" s="139"/>
    </row>
    <row r="143" spans="2:51" ht="24.75" customHeight="1">
      <c r="B143" s="370"/>
      <c r="C143" s="371"/>
      <c r="D143" s="371"/>
      <c r="E143" s="371"/>
      <c r="F143" s="371"/>
      <c r="G143" s="372"/>
      <c r="H143" s="169"/>
      <c r="I143" s="170"/>
      <c r="J143" s="170"/>
      <c r="K143" s="170"/>
      <c r="L143" s="171"/>
      <c r="M143" s="172"/>
      <c r="N143" s="173"/>
      <c r="O143" s="173"/>
      <c r="P143" s="173"/>
      <c r="Q143" s="173"/>
      <c r="R143" s="173"/>
      <c r="S143" s="173"/>
      <c r="T143" s="173"/>
      <c r="U143" s="173"/>
      <c r="V143" s="173"/>
      <c r="W143" s="173"/>
      <c r="X143" s="173"/>
      <c r="Y143" s="174"/>
      <c r="Z143" s="175"/>
      <c r="AA143" s="176"/>
      <c r="AB143" s="176"/>
      <c r="AC143" s="177"/>
      <c r="AD143" s="134"/>
      <c r="AE143" s="135"/>
      <c r="AF143" s="135"/>
      <c r="AG143" s="135"/>
      <c r="AH143" s="136"/>
      <c r="AI143" s="130"/>
      <c r="AJ143" s="131"/>
      <c r="AK143" s="131"/>
      <c r="AL143" s="131"/>
      <c r="AM143" s="131"/>
      <c r="AN143" s="131"/>
      <c r="AO143" s="131"/>
      <c r="AP143" s="131"/>
      <c r="AQ143" s="131"/>
      <c r="AR143" s="131"/>
      <c r="AS143" s="131"/>
      <c r="AT143" s="131"/>
      <c r="AU143" s="132"/>
      <c r="AV143" s="137"/>
      <c r="AW143" s="138"/>
      <c r="AX143" s="138"/>
      <c r="AY143" s="139"/>
    </row>
    <row r="144" spans="2:51" ht="24.75" customHeight="1">
      <c r="B144" s="370"/>
      <c r="C144" s="371"/>
      <c r="D144" s="371"/>
      <c r="E144" s="371"/>
      <c r="F144" s="371"/>
      <c r="G144" s="372"/>
      <c r="H144" s="169"/>
      <c r="I144" s="170"/>
      <c r="J144" s="170"/>
      <c r="K144" s="170"/>
      <c r="L144" s="171"/>
      <c r="M144" s="172"/>
      <c r="N144" s="173"/>
      <c r="O144" s="173"/>
      <c r="P144" s="173"/>
      <c r="Q144" s="173"/>
      <c r="R144" s="173"/>
      <c r="S144" s="173"/>
      <c r="T144" s="173"/>
      <c r="U144" s="173"/>
      <c r="V144" s="173"/>
      <c r="W144" s="173"/>
      <c r="X144" s="173"/>
      <c r="Y144" s="174"/>
      <c r="Z144" s="175"/>
      <c r="AA144" s="176"/>
      <c r="AB144" s="176"/>
      <c r="AC144" s="177"/>
      <c r="AD144" s="134"/>
      <c r="AE144" s="135"/>
      <c r="AF144" s="135"/>
      <c r="AG144" s="135"/>
      <c r="AH144" s="136"/>
      <c r="AI144" s="130"/>
      <c r="AJ144" s="131"/>
      <c r="AK144" s="131"/>
      <c r="AL144" s="131"/>
      <c r="AM144" s="131"/>
      <c r="AN144" s="131"/>
      <c r="AO144" s="131"/>
      <c r="AP144" s="131"/>
      <c r="AQ144" s="131"/>
      <c r="AR144" s="131"/>
      <c r="AS144" s="131"/>
      <c r="AT144" s="131"/>
      <c r="AU144" s="132"/>
      <c r="AV144" s="137"/>
      <c r="AW144" s="138"/>
      <c r="AX144" s="138"/>
      <c r="AY144" s="139"/>
    </row>
    <row r="145" spans="2:51" ht="24.75" customHeight="1">
      <c r="B145" s="370"/>
      <c r="C145" s="371"/>
      <c r="D145" s="371"/>
      <c r="E145" s="371"/>
      <c r="F145" s="371"/>
      <c r="G145" s="372"/>
      <c r="H145" s="134"/>
      <c r="I145" s="135"/>
      <c r="J145" s="135"/>
      <c r="K145" s="135"/>
      <c r="L145" s="136"/>
      <c r="M145" s="130"/>
      <c r="N145" s="131"/>
      <c r="O145" s="131"/>
      <c r="P145" s="131"/>
      <c r="Q145" s="131"/>
      <c r="R145" s="131"/>
      <c r="S145" s="131"/>
      <c r="T145" s="131"/>
      <c r="U145" s="131"/>
      <c r="V145" s="131"/>
      <c r="W145" s="131"/>
      <c r="X145" s="131"/>
      <c r="Y145" s="132"/>
      <c r="Z145" s="137"/>
      <c r="AA145" s="138"/>
      <c r="AB145" s="138"/>
      <c r="AC145" s="184"/>
      <c r="AD145" s="134"/>
      <c r="AE145" s="135"/>
      <c r="AF145" s="135"/>
      <c r="AG145" s="135"/>
      <c r="AH145" s="136"/>
      <c r="AI145" s="130"/>
      <c r="AJ145" s="131"/>
      <c r="AK145" s="131"/>
      <c r="AL145" s="131"/>
      <c r="AM145" s="131"/>
      <c r="AN145" s="131"/>
      <c r="AO145" s="131"/>
      <c r="AP145" s="131"/>
      <c r="AQ145" s="131"/>
      <c r="AR145" s="131"/>
      <c r="AS145" s="131"/>
      <c r="AT145" s="131"/>
      <c r="AU145" s="132"/>
      <c r="AV145" s="137"/>
      <c r="AW145" s="138"/>
      <c r="AX145" s="138"/>
      <c r="AY145" s="139"/>
    </row>
    <row r="146" spans="2:51" ht="24.75" customHeight="1">
      <c r="B146" s="370"/>
      <c r="C146" s="371"/>
      <c r="D146" s="371"/>
      <c r="E146" s="371"/>
      <c r="F146" s="371"/>
      <c r="G146" s="372"/>
      <c r="H146" s="134"/>
      <c r="I146" s="135"/>
      <c r="J146" s="135"/>
      <c r="K146" s="135"/>
      <c r="L146" s="136"/>
      <c r="M146" s="130"/>
      <c r="N146" s="131"/>
      <c r="O146" s="131"/>
      <c r="P146" s="131"/>
      <c r="Q146" s="131"/>
      <c r="R146" s="131"/>
      <c r="S146" s="131"/>
      <c r="T146" s="131"/>
      <c r="U146" s="131"/>
      <c r="V146" s="131"/>
      <c r="W146" s="131"/>
      <c r="X146" s="131"/>
      <c r="Y146" s="132"/>
      <c r="Z146" s="137"/>
      <c r="AA146" s="138"/>
      <c r="AB146" s="138"/>
      <c r="AC146" s="184"/>
      <c r="AD146" s="134"/>
      <c r="AE146" s="135"/>
      <c r="AF146" s="135"/>
      <c r="AG146" s="135"/>
      <c r="AH146" s="136"/>
      <c r="AI146" s="130"/>
      <c r="AJ146" s="131"/>
      <c r="AK146" s="131"/>
      <c r="AL146" s="131"/>
      <c r="AM146" s="131"/>
      <c r="AN146" s="131"/>
      <c r="AO146" s="131"/>
      <c r="AP146" s="131"/>
      <c r="AQ146" s="131"/>
      <c r="AR146" s="131"/>
      <c r="AS146" s="131"/>
      <c r="AT146" s="131"/>
      <c r="AU146" s="132"/>
      <c r="AV146" s="137"/>
      <c r="AW146" s="138"/>
      <c r="AX146" s="138"/>
      <c r="AY146" s="139"/>
    </row>
    <row r="147" spans="2:51" ht="24.75" customHeight="1">
      <c r="B147" s="370"/>
      <c r="C147" s="371"/>
      <c r="D147" s="371"/>
      <c r="E147" s="371"/>
      <c r="F147" s="371"/>
      <c r="G147" s="372"/>
      <c r="H147" s="134"/>
      <c r="I147" s="135"/>
      <c r="J147" s="135"/>
      <c r="K147" s="135"/>
      <c r="L147" s="136"/>
      <c r="M147" s="130"/>
      <c r="N147" s="131"/>
      <c r="O147" s="131"/>
      <c r="P147" s="131"/>
      <c r="Q147" s="131"/>
      <c r="R147" s="131"/>
      <c r="S147" s="131"/>
      <c r="T147" s="131"/>
      <c r="U147" s="131"/>
      <c r="V147" s="131"/>
      <c r="W147" s="131"/>
      <c r="X147" s="131"/>
      <c r="Y147" s="132"/>
      <c r="Z147" s="137"/>
      <c r="AA147" s="138"/>
      <c r="AB147" s="138"/>
      <c r="AC147" s="184"/>
      <c r="AD147" s="134"/>
      <c r="AE147" s="135"/>
      <c r="AF147" s="135"/>
      <c r="AG147" s="135"/>
      <c r="AH147" s="136"/>
      <c r="AI147" s="130"/>
      <c r="AJ147" s="131"/>
      <c r="AK147" s="131"/>
      <c r="AL147" s="131"/>
      <c r="AM147" s="131"/>
      <c r="AN147" s="131"/>
      <c r="AO147" s="131"/>
      <c r="AP147" s="131"/>
      <c r="AQ147" s="131"/>
      <c r="AR147" s="131"/>
      <c r="AS147" s="131"/>
      <c r="AT147" s="131"/>
      <c r="AU147" s="132"/>
      <c r="AV147" s="137"/>
      <c r="AW147" s="138"/>
      <c r="AX147" s="138"/>
      <c r="AY147" s="139"/>
    </row>
    <row r="148" spans="2:51" ht="24.75" customHeight="1">
      <c r="B148" s="370"/>
      <c r="C148" s="371"/>
      <c r="D148" s="371"/>
      <c r="E148" s="371"/>
      <c r="F148" s="371"/>
      <c r="G148" s="372"/>
      <c r="H148" s="120" t="s">
        <v>32</v>
      </c>
      <c r="I148" s="71"/>
      <c r="J148" s="71"/>
      <c r="K148" s="71"/>
      <c r="L148" s="71"/>
      <c r="M148" s="121"/>
      <c r="N148" s="122"/>
      <c r="O148" s="122"/>
      <c r="P148" s="122"/>
      <c r="Q148" s="122"/>
      <c r="R148" s="122"/>
      <c r="S148" s="122"/>
      <c r="T148" s="122"/>
      <c r="U148" s="122"/>
      <c r="V148" s="122"/>
      <c r="W148" s="122"/>
      <c r="X148" s="122"/>
      <c r="Y148" s="123"/>
      <c r="Z148" s="124">
        <f>SUM(Z139)</f>
        <v>45</v>
      </c>
      <c r="AA148" s="125"/>
      <c r="AB148" s="125"/>
      <c r="AC148" s="126"/>
      <c r="AD148" s="120" t="s">
        <v>32</v>
      </c>
      <c r="AE148" s="71"/>
      <c r="AF148" s="71"/>
      <c r="AG148" s="71"/>
      <c r="AH148" s="71"/>
      <c r="AI148" s="121"/>
      <c r="AJ148" s="122"/>
      <c r="AK148" s="122"/>
      <c r="AL148" s="122"/>
      <c r="AM148" s="122"/>
      <c r="AN148" s="122"/>
      <c r="AO148" s="122"/>
      <c r="AP148" s="122"/>
      <c r="AQ148" s="122"/>
      <c r="AR148" s="122"/>
      <c r="AS148" s="122"/>
      <c r="AT148" s="122"/>
      <c r="AU148" s="123"/>
      <c r="AV148" s="124">
        <f>SUM(AV139:AY146)</f>
        <v>6</v>
      </c>
      <c r="AW148" s="125"/>
      <c r="AX148" s="125"/>
      <c r="AY148" s="186"/>
    </row>
    <row r="149" spans="2:51" ht="24.75" customHeight="1">
      <c r="B149" s="370"/>
      <c r="C149" s="371"/>
      <c r="D149" s="371"/>
      <c r="E149" s="371"/>
      <c r="F149" s="371"/>
      <c r="G149" s="372"/>
      <c r="H149" s="119" t="s">
        <v>206</v>
      </c>
      <c r="I149" s="71"/>
      <c r="J149" s="71"/>
      <c r="K149" s="71"/>
      <c r="L149" s="71"/>
      <c r="M149" s="71"/>
      <c r="N149" s="71"/>
      <c r="O149" s="71"/>
      <c r="P149" s="71"/>
      <c r="Q149" s="71"/>
      <c r="R149" s="71"/>
      <c r="S149" s="71"/>
      <c r="T149" s="71"/>
      <c r="U149" s="71"/>
      <c r="V149" s="71"/>
      <c r="W149" s="71"/>
      <c r="X149" s="71"/>
      <c r="Y149" s="71"/>
      <c r="Z149" s="71"/>
      <c r="AA149" s="71"/>
      <c r="AB149" s="71"/>
      <c r="AC149" s="72"/>
      <c r="AD149" s="119" t="s">
        <v>237</v>
      </c>
      <c r="AE149" s="71"/>
      <c r="AF149" s="71"/>
      <c r="AG149" s="71"/>
      <c r="AH149" s="71"/>
      <c r="AI149" s="71"/>
      <c r="AJ149" s="71"/>
      <c r="AK149" s="71"/>
      <c r="AL149" s="71"/>
      <c r="AM149" s="71"/>
      <c r="AN149" s="71"/>
      <c r="AO149" s="71"/>
      <c r="AP149" s="71"/>
      <c r="AQ149" s="71"/>
      <c r="AR149" s="71"/>
      <c r="AS149" s="71"/>
      <c r="AT149" s="71"/>
      <c r="AU149" s="71"/>
      <c r="AV149" s="71"/>
      <c r="AW149" s="71"/>
      <c r="AX149" s="71"/>
      <c r="AY149" s="189"/>
    </row>
    <row r="150" spans="2:51" ht="24.75" customHeight="1">
      <c r="B150" s="370"/>
      <c r="C150" s="371"/>
      <c r="D150" s="371"/>
      <c r="E150" s="371"/>
      <c r="F150" s="371"/>
      <c r="G150" s="372"/>
      <c r="H150" s="190" t="s">
        <v>29</v>
      </c>
      <c r="I150" s="191"/>
      <c r="J150" s="191"/>
      <c r="K150" s="191"/>
      <c r="L150" s="191"/>
      <c r="M150" s="192" t="s">
        <v>30</v>
      </c>
      <c r="N150" s="71"/>
      <c r="O150" s="71"/>
      <c r="P150" s="71"/>
      <c r="Q150" s="71"/>
      <c r="R150" s="71"/>
      <c r="S150" s="71"/>
      <c r="T150" s="71"/>
      <c r="U150" s="71"/>
      <c r="V150" s="71"/>
      <c r="W150" s="71"/>
      <c r="X150" s="71"/>
      <c r="Y150" s="72"/>
      <c r="Z150" s="193" t="s">
        <v>31</v>
      </c>
      <c r="AA150" s="194"/>
      <c r="AB150" s="194"/>
      <c r="AC150" s="195"/>
      <c r="AD150" s="190" t="s">
        <v>29</v>
      </c>
      <c r="AE150" s="191"/>
      <c r="AF150" s="191"/>
      <c r="AG150" s="191"/>
      <c r="AH150" s="191"/>
      <c r="AI150" s="192" t="s">
        <v>30</v>
      </c>
      <c r="AJ150" s="71"/>
      <c r="AK150" s="71"/>
      <c r="AL150" s="71"/>
      <c r="AM150" s="71"/>
      <c r="AN150" s="71"/>
      <c r="AO150" s="71"/>
      <c r="AP150" s="71"/>
      <c r="AQ150" s="71"/>
      <c r="AR150" s="71"/>
      <c r="AS150" s="71"/>
      <c r="AT150" s="71"/>
      <c r="AU150" s="72"/>
      <c r="AV150" s="193" t="s">
        <v>31</v>
      </c>
      <c r="AW150" s="194"/>
      <c r="AX150" s="194"/>
      <c r="AY150" s="196"/>
    </row>
    <row r="151" spans="2:51" ht="24.75" customHeight="1">
      <c r="B151" s="370"/>
      <c r="C151" s="371"/>
      <c r="D151" s="371"/>
      <c r="E151" s="371"/>
      <c r="F151" s="371"/>
      <c r="G151" s="372"/>
      <c r="H151" s="110" t="s">
        <v>144</v>
      </c>
      <c r="I151" s="111"/>
      <c r="J151" s="111"/>
      <c r="K151" s="111"/>
      <c r="L151" s="112"/>
      <c r="M151" s="113" t="s">
        <v>294</v>
      </c>
      <c r="N151" s="114"/>
      <c r="O151" s="114"/>
      <c r="P151" s="114"/>
      <c r="Q151" s="114"/>
      <c r="R151" s="114"/>
      <c r="S151" s="114"/>
      <c r="T151" s="114"/>
      <c r="U151" s="114"/>
      <c r="V151" s="114"/>
      <c r="W151" s="114"/>
      <c r="X151" s="114"/>
      <c r="Y151" s="115"/>
      <c r="Z151" s="116">
        <v>12</v>
      </c>
      <c r="AA151" s="117"/>
      <c r="AB151" s="117"/>
      <c r="AC151" s="118"/>
      <c r="AD151" s="110" t="s">
        <v>144</v>
      </c>
      <c r="AE151" s="111"/>
      <c r="AF151" s="111"/>
      <c r="AG151" s="111"/>
      <c r="AH151" s="112"/>
      <c r="AI151" s="113" t="s">
        <v>192</v>
      </c>
      <c r="AJ151" s="114"/>
      <c r="AK151" s="114"/>
      <c r="AL151" s="114"/>
      <c r="AM151" s="114"/>
      <c r="AN151" s="114"/>
      <c r="AO151" s="114"/>
      <c r="AP151" s="114"/>
      <c r="AQ151" s="114"/>
      <c r="AR151" s="114"/>
      <c r="AS151" s="114"/>
      <c r="AT151" s="114"/>
      <c r="AU151" s="115"/>
      <c r="AV151" s="116">
        <v>10</v>
      </c>
      <c r="AW151" s="117"/>
      <c r="AX151" s="117"/>
      <c r="AY151" s="133"/>
    </row>
    <row r="152" spans="2:51" ht="24.75" customHeight="1">
      <c r="B152" s="370"/>
      <c r="C152" s="371"/>
      <c r="D152" s="371"/>
      <c r="E152" s="371"/>
      <c r="F152" s="371"/>
      <c r="G152" s="372"/>
      <c r="H152" s="169"/>
      <c r="I152" s="170"/>
      <c r="J152" s="170"/>
      <c r="K152" s="170"/>
      <c r="L152" s="171"/>
      <c r="M152" s="172"/>
      <c r="N152" s="173"/>
      <c r="O152" s="173"/>
      <c r="P152" s="173"/>
      <c r="Q152" s="173"/>
      <c r="R152" s="173"/>
      <c r="S152" s="173"/>
      <c r="T152" s="173"/>
      <c r="U152" s="173"/>
      <c r="V152" s="173"/>
      <c r="W152" s="173"/>
      <c r="X152" s="173"/>
      <c r="Y152" s="174"/>
      <c r="Z152" s="175"/>
      <c r="AA152" s="176"/>
      <c r="AB152" s="176"/>
      <c r="AC152" s="177"/>
      <c r="AD152" s="134"/>
      <c r="AE152" s="135"/>
      <c r="AF152" s="135"/>
      <c r="AG152" s="135"/>
      <c r="AH152" s="136"/>
      <c r="AI152" s="130"/>
      <c r="AJ152" s="131"/>
      <c r="AK152" s="131"/>
      <c r="AL152" s="131"/>
      <c r="AM152" s="131"/>
      <c r="AN152" s="131"/>
      <c r="AO152" s="131"/>
      <c r="AP152" s="131"/>
      <c r="AQ152" s="131"/>
      <c r="AR152" s="131"/>
      <c r="AS152" s="131"/>
      <c r="AT152" s="131"/>
      <c r="AU152" s="132"/>
      <c r="AV152" s="137"/>
      <c r="AW152" s="138"/>
      <c r="AX152" s="138"/>
      <c r="AY152" s="139"/>
    </row>
    <row r="153" spans="2:51" ht="24.75" customHeight="1">
      <c r="B153" s="370"/>
      <c r="C153" s="371"/>
      <c r="D153" s="371"/>
      <c r="E153" s="371"/>
      <c r="F153" s="371"/>
      <c r="G153" s="372"/>
      <c r="H153" s="169"/>
      <c r="I153" s="170"/>
      <c r="J153" s="170"/>
      <c r="K153" s="170"/>
      <c r="L153" s="171"/>
      <c r="M153" s="172"/>
      <c r="N153" s="173"/>
      <c r="O153" s="173"/>
      <c r="P153" s="173"/>
      <c r="Q153" s="173"/>
      <c r="R153" s="173"/>
      <c r="S153" s="173"/>
      <c r="T153" s="173"/>
      <c r="U153" s="173"/>
      <c r="V153" s="173"/>
      <c r="W153" s="173"/>
      <c r="X153" s="173"/>
      <c r="Y153" s="174"/>
      <c r="Z153" s="175"/>
      <c r="AA153" s="176"/>
      <c r="AB153" s="176"/>
      <c r="AC153" s="177"/>
      <c r="AD153" s="134"/>
      <c r="AE153" s="135"/>
      <c r="AF153" s="135"/>
      <c r="AG153" s="135"/>
      <c r="AH153" s="136"/>
      <c r="AI153" s="130"/>
      <c r="AJ153" s="131"/>
      <c r="AK153" s="131"/>
      <c r="AL153" s="131"/>
      <c r="AM153" s="131"/>
      <c r="AN153" s="131"/>
      <c r="AO153" s="131"/>
      <c r="AP153" s="131"/>
      <c r="AQ153" s="131"/>
      <c r="AR153" s="131"/>
      <c r="AS153" s="131"/>
      <c r="AT153" s="131"/>
      <c r="AU153" s="132"/>
      <c r="AV153" s="137"/>
      <c r="AW153" s="138"/>
      <c r="AX153" s="138"/>
      <c r="AY153" s="139"/>
    </row>
    <row r="154" spans="2:51" ht="24.75" customHeight="1">
      <c r="B154" s="370"/>
      <c r="C154" s="371"/>
      <c r="D154" s="371"/>
      <c r="E154" s="371"/>
      <c r="F154" s="371"/>
      <c r="G154" s="372"/>
      <c r="H154" s="169"/>
      <c r="I154" s="170"/>
      <c r="J154" s="170"/>
      <c r="K154" s="170"/>
      <c r="L154" s="171"/>
      <c r="M154" s="172"/>
      <c r="N154" s="173"/>
      <c r="O154" s="173"/>
      <c r="P154" s="173"/>
      <c r="Q154" s="173"/>
      <c r="R154" s="173"/>
      <c r="S154" s="173"/>
      <c r="T154" s="173"/>
      <c r="U154" s="173"/>
      <c r="V154" s="173"/>
      <c r="W154" s="173"/>
      <c r="X154" s="173"/>
      <c r="Y154" s="174"/>
      <c r="Z154" s="175"/>
      <c r="AA154" s="176"/>
      <c r="AB154" s="176"/>
      <c r="AC154" s="177"/>
      <c r="AD154" s="134"/>
      <c r="AE154" s="135"/>
      <c r="AF154" s="135"/>
      <c r="AG154" s="135"/>
      <c r="AH154" s="136"/>
      <c r="AI154" s="130"/>
      <c r="AJ154" s="131"/>
      <c r="AK154" s="131"/>
      <c r="AL154" s="131"/>
      <c r="AM154" s="131"/>
      <c r="AN154" s="131"/>
      <c r="AO154" s="131"/>
      <c r="AP154" s="131"/>
      <c r="AQ154" s="131"/>
      <c r="AR154" s="131"/>
      <c r="AS154" s="131"/>
      <c r="AT154" s="131"/>
      <c r="AU154" s="132"/>
      <c r="AV154" s="137"/>
      <c r="AW154" s="138"/>
      <c r="AX154" s="138"/>
      <c r="AY154" s="139"/>
    </row>
    <row r="155" spans="2:51" ht="24.75" customHeight="1">
      <c r="B155" s="370"/>
      <c r="C155" s="371"/>
      <c r="D155" s="371"/>
      <c r="E155" s="371"/>
      <c r="F155" s="371"/>
      <c r="G155" s="372"/>
      <c r="H155" s="169"/>
      <c r="I155" s="170"/>
      <c r="J155" s="170"/>
      <c r="K155" s="170"/>
      <c r="L155" s="171"/>
      <c r="M155" s="172"/>
      <c r="N155" s="173"/>
      <c r="O155" s="173"/>
      <c r="P155" s="173"/>
      <c r="Q155" s="173"/>
      <c r="R155" s="173"/>
      <c r="S155" s="173"/>
      <c r="T155" s="173"/>
      <c r="U155" s="173"/>
      <c r="V155" s="173"/>
      <c r="W155" s="173"/>
      <c r="X155" s="173"/>
      <c r="Y155" s="174"/>
      <c r="Z155" s="175"/>
      <c r="AA155" s="176"/>
      <c r="AB155" s="176"/>
      <c r="AC155" s="177"/>
      <c r="AD155" s="134"/>
      <c r="AE155" s="135"/>
      <c r="AF155" s="135"/>
      <c r="AG155" s="135"/>
      <c r="AH155" s="136"/>
      <c r="AI155" s="130"/>
      <c r="AJ155" s="131"/>
      <c r="AK155" s="131"/>
      <c r="AL155" s="131"/>
      <c r="AM155" s="131"/>
      <c r="AN155" s="131"/>
      <c r="AO155" s="131"/>
      <c r="AP155" s="131"/>
      <c r="AQ155" s="131"/>
      <c r="AR155" s="131"/>
      <c r="AS155" s="131"/>
      <c r="AT155" s="131"/>
      <c r="AU155" s="132"/>
      <c r="AV155" s="137"/>
      <c r="AW155" s="138"/>
      <c r="AX155" s="138"/>
      <c r="AY155" s="139"/>
    </row>
    <row r="156" spans="2:51" ht="24.75" customHeight="1">
      <c r="B156" s="370"/>
      <c r="C156" s="371"/>
      <c r="D156" s="371"/>
      <c r="E156" s="371"/>
      <c r="F156" s="371"/>
      <c r="G156" s="372"/>
      <c r="H156" s="169"/>
      <c r="I156" s="170"/>
      <c r="J156" s="170"/>
      <c r="K156" s="170"/>
      <c r="L156" s="171"/>
      <c r="M156" s="172"/>
      <c r="N156" s="173"/>
      <c r="O156" s="173"/>
      <c r="P156" s="173"/>
      <c r="Q156" s="173"/>
      <c r="R156" s="173"/>
      <c r="S156" s="173"/>
      <c r="T156" s="173"/>
      <c r="U156" s="173"/>
      <c r="V156" s="173"/>
      <c r="W156" s="173"/>
      <c r="X156" s="173"/>
      <c r="Y156" s="174"/>
      <c r="Z156" s="175"/>
      <c r="AA156" s="176"/>
      <c r="AB156" s="176"/>
      <c r="AC156" s="177"/>
      <c r="AD156" s="134"/>
      <c r="AE156" s="135"/>
      <c r="AF156" s="135"/>
      <c r="AG156" s="135"/>
      <c r="AH156" s="136"/>
      <c r="AI156" s="130"/>
      <c r="AJ156" s="131"/>
      <c r="AK156" s="131"/>
      <c r="AL156" s="131"/>
      <c r="AM156" s="131"/>
      <c r="AN156" s="131"/>
      <c r="AO156" s="131"/>
      <c r="AP156" s="131"/>
      <c r="AQ156" s="131"/>
      <c r="AR156" s="131"/>
      <c r="AS156" s="131"/>
      <c r="AT156" s="131"/>
      <c r="AU156" s="132"/>
      <c r="AV156" s="137"/>
      <c r="AW156" s="138"/>
      <c r="AX156" s="138"/>
      <c r="AY156" s="139"/>
    </row>
    <row r="157" spans="2:51" ht="24.75" customHeight="1">
      <c r="B157" s="370"/>
      <c r="C157" s="371"/>
      <c r="D157" s="371"/>
      <c r="E157" s="371"/>
      <c r="F157" s="371"/>
      <c r="G157" s="372"/>
      <c r="H157" s="134"/>
      <c r="I157" s="135"/>
      <c r="J157" s="135"/>
      <c r="K157" s="135"/>
      <c r="L157" s="136"/>
      <c r="M157" s="208"/>
      <c r="N157" s="170"/>
      <c r="O157" s="170"/>
      <c r="P157" s="170"/>
      <c r="Q157" s="170"/>
      <c r="R157" s="170"/>
      <c r="S157" s="170"/>
      <c r="T157" s="170"/>
      <c r="U157" s="170"/>
      <c r="V157" s="170"/>
      <c r="W157" s="170"/>
      <c r="X157" s="170"/>
      <c r="Y157" s="171"/>
      <c r="Z157" s="137"/>
      <c r="AA157" s="138"/>
      <c r="AB157" s="138"/>
      <c r="AC157" s="184"/>
      <c r="AD157" s="134"/>
      <c r="AE157" s="135"/>
      <c r="AF157" s="135"/>
      <c r="AG157" s="135"/>
      <c r="AH157" s="136"/>
      <c r="AI157" s="130"/>
      <c r="AJ157" s="131"/>
      <c r="AK157" s="131"/>
      <c r="AL157" s="131"/>
      <c r="AM157" s="131"/>
      <c r="AN157" s="131"/>
      <c r="AO157" s="131"/>
      <c r="AP157" s="131"/>
      <c r="AQ157" s="131"/>
      <c r="AR157" s="131"/>
      <c r="AS157" s="131"/>
      <c r="AT157" s="131"/>
      <c r="AU157" s="132"/>
      <c r="AV157" s="137"/>
      <c r="AW157" s="138"/>
      <c r="AX157" s="138"/>
      <c r="AY157" s="139"/>
    </row>
    <row r="158" spans="2:51" ht="24.75" customHeight="1">
      <c r="B158" s="370"/>
      <c r="C158" s="371"/>
      <c r="D158" s="371"/>
      <c r="E158" s="371"/>
      <c r="F158" s="371"/>
      <c r="G158" s="372"/>
      <c r="H158" s="198"/>
      <c r="I158" s="199"/>
      <c r="J158" s="199"/>
      <c r="K158" s="199"/>
      <c r="L158" s="200"/>
      <c r="M158" s="201"/>
      <c r="N158" s="202"/>
      <c r="O158" s="202"/>
      <c r="P158" s="202"/>
      <c r="Q158" s="202"/>
      <c r="R158" s="202"/>
      <c r="S158" s="202"/>
      <c r="T158" s="202"/>
      <c r="U158" s="202"/>
      <c r="V158" s="202"/>
      <c r="W158" s="202"/>
      <c r="X158" s="202"/>
      <c r="Y158" s="203"/>
      <c r="Z158" s="204"/>
      <c r="AA158" s="205"/>
      <c r="AB158" s="205"/>
      <c r="AC158" s="206"/>
      <c r="AD158" s="198"/>
      <c r="AE158" s="199"/>
      <c r="AF158" s="199"/>
      <c r="AG158" s="199"/>
      <c r="AH158" s="200"/>
      <c r="AI158" s="201"/>
      <c r="AJ158" s="202"/>
      <c r="AK158" s="202"/>
      <c r="AL158" s="202"/>
      <c r="AM158" s="202"/>
      <c r="AN158" s="202"/>
      <c r="AO158" s="202"/>
      <c r="AP158" s="202"/>
      <c r="AQ158" s="202"/>
      <c r="AR158" s="202"/>
      <c r="AS158" s="202"/>
      <c r="AT158" s="202"/>
      <c r="AU158" s="203"/>
      <c r="AV158" s="204"/>
      <c r="AW158" s="205"/>
      <c r="AX158" s="205"/>
      <c r="AY158" s="207"/>
    </row>
    <row r="159" spans="2:51" ht="24.75" customHeight="1">
      <c r="B159" s="370"/>
      <c r="C159" s="371"/>
      <c r="D159" s="371"/>
      <c r="E159" s="371"/>
      <c r="F159" s="371"/>
      <c r="G159" s="372"/>
      <c r="H159" s="197" t="s">
        <v>32</v>
      </c>
      <c r="I159" s="191"/>
      <c r="J159" s="191"/>
      <c r="K159" s="191"/>
      <c r="L159" s="191"/>
      <c r="M159" s="583"/>
      <c r="N159" s="573"/>
      <c r="O159" s="573"/>
      <c r="P159" s="573"/>
      <c r="Q159" s="573"/>
      <c r="R159" s="573"/>
      <c r="S159" s="573"/>
      <c r="T159" s="573"/>
      <c r="U159" s="573"/>
      <c r="V159" s="573"/>
      <c r="W159" s="573"/>
      <c r="X159" s="573"/>
      <c r="Y159" s="574"/>
      <c r="Z159" s="575">
        <f>SUM(Z151:AC157)</f>
        <v>12</v>
      </c>
      <c r="AA159" s="576"/>
      <c r="AB159" s="576"/>
      <c r="AC159" s="577"/>
      <c r="AD159" s="120" t="s">
        <v>32</v>
      </c>
      <c r="AE159" s="71"/>
      <c r="AF159" s="71"/>
      <c r="AG159" s="71"/>
      <c r="AH159" s="71"/>
      <c r="AI159" s="121"/>
      <c r="AJ159" s="122"/>
      <c r="AK159" s="122"/>
      <c r="AL159" s="122"/>
      <c r="AM159" s="122"/>
      <c r="AN159" s="122"/>
      <c r="AO159" s="122"/>
      <c r="AP159" s="122"/>
      <c r="AQ159" s="122"/>
      <c r="AR159" s="122"/>
      <c r="AS159" s="122"/>
      <c r="AT159" s="122"/>
      <c r="AU159" s="123"/>
      <c r="AV159" s="124">
        <f>SUM(AV151:AY158)</f>
        <v>10</v>
      </c>
      <c r="AW159" s="125"/>
      <c r="AX159" s="125"/>
      <c r="AY159" s="186"/>
    </row>
    <row r="160" spans="2:51" ht="24.75" customHeight="1">
      <c r="B160" s="370"/>
      <c r="C160" s="371"/>
      <c r="D160" s="371"/>
      <c r="E160" s="371"/>
      <c r="F160" s="371"/>
      <c r="G160" s="372"/>
      <c r="H160" s="119" t="s">
        <v>197</v>
      </c>
      <c r="I160" s="187"/>
      <c r="J160" s="187"/>
      <c r="K160" s="187"/>
      <c r="L160" s="187"/>
      <c r="M160" s="187"/>
      <c r="N160" s="187"/>
      <c r="O160" s="187"/>
      <c r="P160" s="187"/>
      <c r="Q160" s="187"/>
      <c r="R160" s="187"/>
      <c r="S160" s="187"/>
      <c r="T160" s="187"/>
      <c r="U160" s="187"/>
      <c r="V160" s="187"/>
      <c r="W160" s="187"/>
      <c r="X160" s="187"/>
      <c r="Y160" s="187"/>
      <c r="Z160" s="187"/>
      <c r="AA160" s="187"/>
      <c r="AB160" s="187"/>
      <c r="AC160" s="188"/>
      <c r="AD160" s="119" t="s">
        <v>295</v>
      </c>
      <c r="AE160" s="71"/>
      <c r="AF160" s="71"/>
      <c r="AG160" s="71"/>
      <c r="AH160" s="71"/>
      <c r="AI160" s="71"/>
      <c r="AJ160" s="71"/>
      <c r="AK160" s="71"/>
      <c r="AL160" s="71"/>
      <c r="AM160" s="71"/>
      <c r="AN160" s="71"/>
      <c r="AO160" s="71"/>
      <c r="AP160" s="71"/>
      <c r="AQ160" s="71"/>
      <c r="AR160" s="71"/>
      <c r="AS160" s="71"/>
      <c r="AT160" s="71"/>
      <c r="AU160" s="71"/>
      <c r="AV160" s="71"/>
      <c r="AW160" s="71"/>
      <c r="AX160" s="71"/>
      <c r="AY160" s="189"/>
    </row>
    <row r="161" spans="2:51" ht="24.75" customHeight="1">
      <c r="B161" s="370"/>
      <c r="C161" s="371"/>
      <c r="D161" s="371"/>
      <c r="E161" s="371"/>
      <c r="F161" s="371"/>
      <c r="G161" s="372"/>
      <c r="H161" s="190" t="s">
        <v>29</v>
      </c>
      <c r="I161" s="191"/>
      <c r="J161" s="191"/>
      <c r="K161" s="191"/>
      <c r="L161" s="191"/>
      <c r="M161" s="192" t="s">
        <v>30</v>
      </c>
      <c r="N161" s="71"/>
      <c r="O161" s="71"/>
      <c r="P161" s="71"/>
      <c r="Q161" s="71"/>
      <c r="R161" s="71"/>
      <c r="S161" s="71"/>
      <c r="T161" s="71"/>
      <c r="U161" s="71"/>
      <c r="V161" s="71"/>
      <c r="W161" s="71"/>
      <c r="X161" s="71"/>
      <c r="Y161" s="72"/>
      <c r="Z161" s="193" t="s">
        <v>31</v>
      </c>
      <c r="AA161" s="194"/>
      <c r="AB161" s="194"/>
      <c r="AC161" s="195"/>
      <c r="AD161" s="190" t="s">
        <v>29</v>
      </c>
      <c r="AE161" s="191"/>
      <c r="AF161" s="191"/>
      <c r="AG161" s="191"/>
      <c r="AH161" s="191"/>
      <c r="AI161" s="192" t="s">
        <v>30</v>
      </c>
      <c r="AJ161" s="71"/>
      <c r="AK161" s="71"/>
      <c r="AL161" s="71"/>
      <c r="AM161" s="71"/>
      <c r="AN161" s="71"/>
      <c r="AO161" s="71"/>
      <c r="AP161" s="71"/>
      <c r="AQ161" s="71"/>
      <c r="AR161" s="71"/>
      <c r="AS161" s="71"/>
      <c r="AT161" s="71"/>
      <c r="AU161" s="72"/>
      <c r="AV161" s="193" t="s">
        <v>31</v>
      </c>
      <c r="AW161" s="194"/>
      <c r="AX161" s="194"/>
      <c r="AY161" s="196"/>
    </row>
    <row r="162" spans="2:51" ht="24.75" customHeight="1">
      <c r="B162" s="370"/>
      <c r="C162" s="371"/>
      <c r="D162" s="371"/>
      <c r="E162" s="371"/>
      <c r="F162" s="371"/>
      <c r="G162" s="372"/>
      <c r="H162" s="110" t="s">
        <v>144</v>
      </c>
      <c r="I162" s="111"/>
      <c r="J162" s="111"/>
      <c r="K162" s="111"/>
      <c r="L162" s="112"/>
      <c r="M162" s="113" t="s">
        <v>296</v>
      </c>
      <c r="N162" s="114"/>
      <c r="O162" s="114"/>
      <c r="P162" s="114"/>
      <c r="Q162" s="114"/>
      <c r="R162" s="114"/>
      <c r="S162" s="114"/>
      <c r="T162" s="114"/>
      <c r="U162" s="114"/>
      <c r="V162" s="114"/>
      <c r="W162" s="114"/>
      <c r="X162" s="114"/>
      <c r="Y162" s="115"/>
      <c r="Z162" s="116">
        <v>8</v>
      </c>
      <c r="AA162" s="117"/>
      <c r="AB162" s="117"/>
      <c r="AC162" s="185"/>
      <c r="AD162" s="110" t="s">
        <v>144</v>
      </c>
      <c r="AE162" s="111"/>
      <c r="AF162" s="111"/>
      <c r="AG162" s="111"/>
      <c r="AH162" s="112"/>
      <c r="AI162" s="113" t="s">
        <v>297</v>
      </c>
      <c r="AJ162" s="114"/>
      <c r="AK162" s="114"/>
      <c r="AL162" s="114"/>
      <c r="AM162" s="114"/>
      <c r="AN162" s="114"/>
      <c r="AO162" s="114"/>
      <c r="AP162" s="114"/>
      <c r="AQ162" s="114"/>
      <c r="AR162" s="114"/>
      <c r="AS162" s="114"/>
      <c r="AT162" s="114"/>
      <c r="AU162" s="115"/>
      <c r="AV162" s="116">
        <v>2</v>
      </c>
      <c r="AW162" s="117"/>
      <c r="AX162" s="117"/>
      <c r="AY162" s="133"/>
    </row>
    <row r="163" spans="2:51" ht="24.75" customHeight="1">
      <c r="B163" s="370"/>
      <c r="C163" s="371"/>
      <c r="D163" s="371"/>
      <c r="E163" s="371"/>
      <c r="F163" s="371"/>
      <c r="G163" s="372"/>
      <c r="H163" s="134"/>
      <c r="I163" s="135"/>
      <c r="J163" s="135"/>
      <c r="K163" s="135"/>
      <c r="L163" s="136"/>
      <c r="M163" s="130"/>
      <c r="N163" s="131"/>
      <c r="O163" s="131"/>
      <c r="P163" s="131"/>
      <c r="Q163" s="131"/>
      <c r="R163" s="131"/>
      <c r="S163" s="131"/>
      <c r="T163" s="131"/>
      <c r="U163" s="131"/>
      <c r="V163" s="131"/>
      <c r="W163" s="131"/>
      <c r="X163" s="131"/>
      <c r="Y163" s="132"/>
      <c r="Z163" s="137"/>
      <c r="AA163" s="138"/>
      <c r="AB163" s="138"/>
      <c r="AC163" s="181"/>
      <c r="AD163" s="134"/>
      <c r="AE163" s="135"/>
      <c r="AF163" s="135"/>
      <c r="AG163" s="135"/>
      <c r="AH163" s="136"/>
      <c r="AI163" s="130"/>
      <c r="AJ163" s="131"/>
      <c r="AK163" s="131"/>
      <c r="AL163" s="131"/>
      <c r="AM163" s="131"/>
      <c r="AN163" s="131"/>
      <c r="AO163" s="131"/>
      <c r="AP163" s="131"/>
      <c r="AQ163" s="131"/>
      <c r="AR163" s="131"/>
      <c r="AS163" s="131"/>
      <c r="AT163" s="131"/>
      <c r="AU163" s="132"/>
      <c r="AV163" s="137"/>
      <c r="AW163" s="138"/>
      <c r="AX163" s="138"/>
      <c r="AY163" s="139"/>
    </row>
    <row r="164" spans="2:51" ht="24.75" customHeight="1">
      <c r="B164" s="370"/>
      <c r="C164" s="371"/>
      <c r="D164" s="371"/>
      <c r="E164" s="371"/>
      <c r="F164" s="371"/>
      <c r="G164" s="372"/>
      <c r="H164" s="134"/>
      <c r="I164" s="135"/>
      <c r="J164" s="135"/>
      <c r="K164" s="135"/>
      <c r="L164" s="136"/>
      <c r="M164" s="130"/>
      <c r="N164" s="131"/>
      <c r="O164" s="131"/>
      <c r="P164" s="131"/>
      <c r="Q164" s="131"/>
      <c r="R164" s="131"/>
      <c r="S164" s="131"/>
      <c r="T164" s="131"/>
      <c r="U164" s="131"/>
      <c r="V164" s="131"/>
      <c r="W164" s="131"/>
      <c r="X164" s="131"/>
      <c r="Y164" s="132"/>
      <c r="Z164" s="137"/>
      <c r="AA164" s="138"/>
      <c r="AB164" s="138"/>
      <c r="AC164" s="181"/>
      <c r="AD164" s="134"/>
      <c r="AE164" s="135"/>
      <c r="AF164" s="135"/>
      <c r="AG164" s="135"/>
      <c r="AH164" s="136"/>
      <c r="AI164" s="130"/>
      <c r="AJ164" s="131"/>
      <c r="AK164" s="131"/>
      <c r="AL164" s="131"/>
      <c r="AM164" s="131"/>
      <c r="AN164" s="131"/>
      <c r="AO164" s="131"/>
      <c r="AP164" s="131"/>
      <c r="AQ164" s="131"/>
      <c r="AR164" s="131"/>
      <c r="AS164" s="131"/>
      <c r="AT164" s="131"/>
      <c r="AU164" s="132"/>
      <c r="AV164" s="137"/>
      <c r="AW164" s="138"/>
      <c r="AX164" s="138"/>
      <c r="AY164" s="139"/>
    </row>
    <row r="165" spans="2:51" ht="24.75" customHeight="1">
      <c r="B165" s="370"/>
      <c r="C165" s="371"/>
      <c r="D165" s="371"/>
      <c r="E165" s="371"/>
      <c r="F165" s="371"/>
      <c r="G165" s="372"/>
      <c r="H165" s="134"/>
      <c r="I165" s="135"/>
      <c r="J165" s="135"/>
      <c r="K165" s="135"/>
      <c r="L165" s="136"/>
      <c r="M165" s="130"/>
      <c r="N165" s="131"/>
      <c r="O165" s="131"/>
      <c r="P165" s="131"/>
      <c r="Q165" s="131"/>
      <c r="R165" s="131"/>
      <c r="S165" s="131"/>
      <c r="T165" s="131"/>
      <c r="U165" s="131"/>
      <c r="V165" s="131"/>
      <c r="W165" s="131"/>
      <c r="X165" s="131"/>
      <c r="Y165" s="132"/>
      <c r="Z165" s="137"/>
      <c r="AA165" s="138"/>
      <c r="AB165" s="138"/>
      <c r="AC165" s="181"/>
      <c r="AD165" s="134"/>
      <c r="AE165" s="135"/>
      <c r="AF165" s="135"/>
      <c r="AG165" s="135"/>
      <c r="AH165" s="136"/>
      <c r="AI165" s="130"/>
      <c r="AJ165" s="131"/>
      <c r="AK165" s="131"/>
      <c r="AL165" s="131"/>
      <c r="AM165" s="131"/>
      <c r="AN165" s="131"/>
      <c r="AO165" s="131"/>
      <c r="AP165" s="131"/>
      <c r="AQ165" s="131"/>
      <c r="AR165" s="131"/>
      <c r="AS165" s="131"/>
      <c r="AT165" s="131"/>
      <c r="AU165" s="132"/>
      <c r="AV165" s="137"/>
      <c r="AW165" s="138"/>
      <c r="AX165" s="138"/>
      <c r="AY165" s="139"/>
    </row>
    <row r="166" spans="2:51" ht="24.75" customHeight="1">
      <c r="B166" s="370"/>
      <c r="C166" s="371"/>
      <c r="D166" s="371"/>
      <c r="E166" s="371"/>
      <c r="F166" s="371"/>
      <c r="G166" s="372"/>
      <c r="H166" s="134"/>
      <c r="I166" s="135"/>
      <c r="J166" s="135"/>
      <c r="K166" s="135"/>
      <c r="L166" s="136"/>
      <c r="M166" s="130"/>
      <c r="N166" s="131"/>
      <c r="O166" s="131"/>
      <c r="P166" s="131"/>
      <c r="Q166" s="131"/>
      <c r="R166" s="131"/>
      <c r="S166" s="131"/>
      <c r="T166" s="131"/>
      <c r="U166" s="131"/>
      <c r="V166" s="131"/>
      <c r="W166" s="131"/>
      <c r="X166" s="131"/>
      <c r="Y166" s="132"/>
      <c r="Z166" s="137"/>
      <c r="AA166" s="138"/>
      <c r="AB166" s="138"/>
      <c r="AC166" s="181"/>
      <c r="AD166" s="134"/>
      <c r="AE166" s="135"/>
      <c r="AF166" s="135"/>
      <c r="AG166" s="135"/>
      <c r="AH166" s="136"/>
      <c r="AI166" s="130"/>
      <c r="AJ166" s="131"/>
      <c r="AK166" s="131"/>
      <c r="AL166" s="131"/>
      <c r="AM166" s="131"/>
      <c r="AN166" s="131"/>
      <c r="AO166" s="131"/>
      <c r="AP166" s="131"/>
      <c r="AQ166" s="131"/>
      <c r="AR166" s="131"/>
      <c r="AS166" s="131"/>
      <c r="AT166" s="131"/>
      <c r="AU166" s="132"/>
      <c r="AV166" s="137"/>
      <c r="AW166" s="138"/>
      <c r="AX166" s="138"/>
      <c r="AY166" s="139"/>
    </row>
    <row r="167" spans="2:51" ht="24.75" customHeight="1">
      <c r="B167" s="370"/>
      <c r="C167" s="371"/>
      <c r="D167" s="371"/>
      <c r="E167" s="371"/>
      <c r="F167" s="371"/>
      <c r="G167" s="372"/>
      <c r="H167" s="134"/>
      <c r="I167" s="135"/>
      <c r="J167" s="135"/>
      <c r="K167" s="135"/>
      <c r="L167" s="136"/>
      <c r="M167" s="130"/>
      <c r="N167" s="182"/>
      <c r="O167" s="182"/>
      <c r="P167" s="182"/>
      <c r="Q167" s="182"/>
      <c r="R167" s="182"/>
      <c r="S167" s="182"/>
      <c r="T167" s="182"/>
      <c r="U167" s="182"/>
      <c r="V167" s="182"/>
      <c r="W167" s="182"/>
      <c r="X167" s="182"/>
      <c r="Y167" s="183"/>
      <c r="Z167" s="137"/>
      <c r="AA167" s="138"/>
      <c r="AB167" s="138"/>
      <c r="AC167" s="184"/>
      <c r="AD167" s="134"/>
      <c r="AE167" s="135"/>
      <c r="AF167" s="135"/>
      <c r="AG167" s="135"/>
      <c r="AH167" s="136"/>
      <c r="AI167" s="130"/>
      <c r="AJ167" s="131"/>
      <c r="AK167" s="131"/>
      <c r="AL167" s="131"/>
      <c r="AM167" s="131"/>
      <c r="AN167" s="131"/>
      <c r="AO167" s="131"/>
      <c r="AP167" s="131"/>
      <c r="AQ167" s="131"/>
      <c r="AR167" s="131"/>
      <c r="AS167" s="131"/>
      <c r="AT167" s="131"/>
      <c r="AU167" s="132"/>
      <c r="AV167" s="137"/>
      <c r="AW167" s="138"/>
      <c r="AX167" s="138"/>
      <c r="AY167" s="139"/>
    </row>
    <row r="168" spans="2:51" ht="24.75" customHeight="1">
      <c r="B168" s="370"/>
      <c r="C168" s="371"/>
      <c r="D168" s="371"/>
      <c r="E168" s="371"/>
      <c r="F168" s="371"/>
      <c r="G168" s="372"/>
      <c r="H168" s="134"/>
      <c r="I168" s="135"/>
      <c r="J168" s="135"/>
      <c r="K168" s="135"/>
      <c r="L168" s="136"/>
      <c r="M168" s="130"/>
      <c r="N168" s="131"/>
      <c r="O168" s="131"/>
      <c r="P168" s="131"/>
      <c r="Q168" s="131"/>
      <c r="R168" s="131"/>
      <c r="S168" s="131"/>
      <c r="T168" s="131"/>
      <c r="U168" s="131"/>
      <c r="V168" s="131"/>
      <c r="W168" s="131"/>
      <c r="X168" s="131"/>
      <c r="Y168" s="132"/>
      <c r="Z168" s="137"/>
      <c r="AA168" s="138"/>
      <c r="AB168" s="138"/>
      <c r="AC168" s="138"/>
      <c r="AD168" s="134"/>
      <c r="AE168" s="135"/>
      <c r="AF168" s="135"/>
      <c r="AG168" s="135"/>
      <c r="AH168" s="136"/>
      <c r="AI168" s="130"/>
      <c r="AJ168" s="131"/>
      <c r="AK168" s="131"/>
      <c r="AL168" s="131"/>
      <c r="AM168" s="131"/>
      <c r="AN168" s="131"/>
      <c r="AO168" s="131"/>
      <c r="AP168" s="131"/>
      <c r="AQ168" s="131"/>
      <c r="AR168" s="131"/>
      <c r="AS168" s="131"/>
      <c r="AT168" s="131"/>
      <c r="AU168" s="132"/>
      <c r="AV168" s="137"/>
      <c r="AW168" s="138"/>
      <c r="AX168" s="138"/>
      <c r="AY168" s="139"/>
    </row>
    <row r="169" spans="2:51" ht="14.25" thickBot="1">
      <c r="B169" s="584"/>
      <c r="C169" s="585"/>
      <c r="D169" s="585"/>
      <c r="E169" s="585"/>
      <c r="F169" s="585"/>
      <c r="G169" s="586"/>
      <c r="H169" s="149" t="s">
        <v>32</v>
      </c>
      <c r="I169" s="150"/>
      <c r="J169" s="150"/>
      <c r="K169" s="150"/>
      <c r="L169" s="150"/>
      <c r="M169" s="151"/>
      <c r="N169" s="152"/>
      <c r="O169" s="152"/>
      <c r="P169" s="152"/>
      <c r="Q169" s="152"/>
      <c r="R169" s="152"/>
      <c r="S169" s="152"/>
      <c r="T169" s="152"/>
      <c r="U169" s="152"/>
      <c r="V169" s="152"/>
      <c r="W169" s="152"/>
      <c r="X169" s="152"/>
      <c r="Y169" s="153"/>
      <c r="Z169" s="154">
        <f>SUM(Z160:AC167)</f>
        <v>8</v>
      </c>
      <c r="AA169" s="155"/>
      <c r="AB169" s="155"/>
      <c r="AC169" s="180"/>
      <c r="AD169" s="149" t="s">
        <v>32</v>
      </c>
      <c r="AE169" s="150"/>
      <c r="AF169" s="150"/>
      <c r="AG169" s="150"/>
      <c r="AH169" s="150"/>
      <c r="AI169" s="151"/>
      <c r="AJ169" s="152"/>
      <c r="AK169" s="152"/>
      <c r="AL169" s="152"/>
      <c r="AM169" s="152"/>
      <c r="AN169" s="152"/>
      <c r="AO169" s="152"/>
      <c r="AP169" s="152"/>
      <c r="AQ169" s="152"/>
      <c r="AR169" s="152"/>
      <c r="AS169" s="152"/>
      <c r="AT169" s="152"/>
      <c r="AU169" s="153"/>
      <c r="AV169" s="154">
        <f>SUM(AV162:AY168)</f>
        <v>2</v>
      </c>
      <c r="AW169" s="155"/>
      <c r="AX169" s="155"/>
      <c r="AY169" s="156"/>
    </row>
    <row r="170" ht="13.5" customHeight="1"/>
    <row r="171" ht="14.25">
      <c r="C171" s="14" t="s">
        <v>298</v>
      </c>
    </row>
    <row r="172" spans="3:51" ht="13.5">
      <c r="C172" s="45" t="s">
        <v>299</v>
      </c>
      <c r="F172" s="54"/>
      <c r="G172" s="5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85"/>
      <c r="AM172" s="85"/>
      <c r="AN172" s="85"/>
      <c r="AO172" s="85"/>
      <c r="AP172" s="85"/>
      <c r="AQ172" s="85"/>
      <c r="AR172" s="86"/>
      <c r="AS172" s="86"/>
      <c r="AT172" s="86"/>
      <c r="AU172" s="86"/>
      <c r="AV172" s="86"/>
      <c r="AW172" s="86"/>
      <c r="AX172" s="86"/>
      <c r="AY172" s="51"/>
    </row>
    <row r="173" spans="2:50" ht="32.25" customHeight="1">
      <c r="B173" s="87"/>
      <c r="C173" s="88"/>
      <c r="D173" s="82" t="s">
        <v>300</v>
      </c>
      <c r="E173" s="83"/>
      <c r="F173" s="83"/>
      <c r="G173" s="83"/>
      <c r="H173" s="83"/>
      <c r="I173" s="83"/>
      <c r="J173" s="83"/>
      <c r="K173" s="83"/>
      <c r="L173" s="83"/>
      <c r="M173" s="84"/>
      <c r="N173" s="82" t="s">
        <v>202</v>
      </c>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4"/>
      <c r="AL173" s="89" t="s">
        <v>301</v>
      </c>
      <c r="AM173" s="90"/>
      <c r="AN173" s="90"/>
      <c r="AO173" s="90"/>
      <c r="AP173" s="90"/>
      <c r="AQ173" s="91"/>
      <c r="AR173" s="82" t="s">
        <v>33</v>
      </c>
      <c r="AS173" s="83"/>
      <c r="AT173" s="83"/>
      <c r="AU173" s="84"/>
      <c r="AV173" s="82" t="s">
        <v>34</v>
      </c>
      <c r="AW173" s="83"/>
      <c r="AX173" s="84"/>
    </row>
    <row r="174" spans="2:50" ht="69.75" customHeight="1">
      <c r="B174" s="87">
        <v>1</v>
      </c>
      <c r="C174" s="88"/>
      <c r="D174" s="140" t="s">
        <v>302</v>
      </c>
      <c r="E174" s="141"/>
      <c r="F174" s="141"/>
      <c r="G174" s="141"/>
      <c r="H174" s="141"/>
      <c r="I174" s="141"/>
      <c r="J174" s="141"/>
      <c r="K174" s="141"/>
      <c r="L174" s="141"/>
      <c r="M174" s="142"/>
      <c r="N174" s="140" t="s">
        <v>303</v>
      </c>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2"/>
      <c r="AL174" s="76">
        <v>323</v>
      </c>
      <c r="AM174" s="77"/>
      <c r="AN174" s="77"/>
      <c r="AO174" s="77"/>
      <c r="AP174" s="77"/>
      <c r="AQ174" s="78"/>
      <c r="AR174" s="70">
        <v>1</v>
      </c>
      <c r="AS174" s="71"/>
      <c r="AT174" s="71"/>
      <c r="AU174" s="72"/>
      <c r="AV174" s="143">
        <v>98</v>
      </c>
      <c r="AW174" s="144"/>
      <c r="AX174" s="145"/>
    </row>
    <row r="175" spans="3:51" ht="13.5">
      <c r="C175" s="45" t="s">
        <v>304</v>
      </c>
      <c r="F175" s="54"/>
      <c r="G175" s="5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85"/>
      <c r="AM175" s="85"/>
      <c r="AN175" s="85"/>
      <c r="AO175" s="85"/>
      <c r="AP175" s="85"/>
      <c r="AQ175" s="85"/>
      <c r="AR175" s="86"/>
      <c r="AS175" s="86"/>
      <c r="AT175" s="86"/>
      <c r="AU175" s="86"/>
      <c r="AV175" s="86"/>
      <c r="AW175" s="86"/>
      <c r="AX175" s="86"/>
      <c r="AY175" s="51"/>
    </row>
    <row r="176" spans="2:50" ht="32.25" customHeight="1">
      <c r="B176" s="87"/>
      <c r="C176" s="88"/>
      <c r="D176" s="82" t="s">
        <v>90</v>
      </c>
      <c r="E176" s="83"/>
      <c r="F176" s="83"/>
      <c r="G176" s="83"/>
      <c r="H176" s="83"/>
      <c r="I176" s="83"/>
      <c r="J176" s="83"/>
      <c r="K176" s="83"/>
      <c r="L176" s="83"/>
      <c r="M176" s="84"/>
      <c r="N176" s="82" t="s">
        <v>202</v>
      </c>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4"/>
      <c r="AL176" s="89" t="s">
        <v>91</v>
      </c>
      <c r="AM176" s="90"/>
      <c r="AN176" s="90"/>
      <c r="AO176" s="90"/>
      <c r="AP176" s="90"/>
      <c r="AQ176" s="91"/>
      <c r="AR176" s="82" t="s">
        <v>33</v>
      </c>
      <c r="AS176" s="83"/>
      <c r="AT176" s="83"/>
      <c r="AU176" s="84"/>
      <c r="AV176" s="82" t="s">
        <v>34</v>
      </c>
      <c r="AW176" s="83"/>
      <c r="AX176" s="84"/>
    </row>
    <row r="177" spans="2:50" ht="67.5" customHeight="1">
      <c r="B177" s="87">
        <v>1</v>
      </c>
      <c r="C177" s="88"/>
      <c r="D177" s="140" t="s">
        <v>305</v>
      </c>
      <c r="E177" s="141"/>
      <c r="F177" s="141"/>
      <c r="G177" s="141"/>
      <c r="H177" s="141"/>
      <c r="I177" s="141"/>
      <c r="J177" s="141"/>
      <c r="K177" s="141"/>
      <c r="L177" s="141"/>
      <c r="M177" s="142"/>
      <c r="N177" s="140" t="s">
        <v>306</v>
      </c>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2"/>
      <c r="AL177" s="76">
        <v>276</v>
      </c>
      <c r="AM177" s="77"/>
      <c r="AN177" s="77"/>
      <c r="AO177" s="77"/>
      <c r="AP177" s="77"/>
      <c r="AQ177" s="78"/>
      <c r="AR177" s="70" t="s">
        <v>149</v>
      </c>
      <c r="AS177" s="71"/>
      <c r="AT177" s="71"/>
      <c r="AU177" s="72"/>
      <c r="AV177" s="579" t="s">
        <v>307</v>
      </c>
      <c r="AW177" s="580"/>
      <c r="AX177" s="581"/>
    </row>
    <row r="178" spans="3:51" ht="13.5">
      <c r="C178" s="45" t="s">
        <v>308</v>
      </c>
      <c r="F178" s="54"/>
      <c r="G178" s="5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85"/>
      <c r="AM178" s="85"/>
      <c r="AN178" s="85"/>
      <c r="AO178" s="85"/>
      <c r="AP178" s="85"/>
      <c r="AQ178" s="85"/>
      <c r="AR178" s="86"/>
      <c r="AS178" s="86"/>
      <c r="AT178" s="86"/>
      <c r="AU178" s="86"/>
      <c r="AV178" s="86"/>
      <c r="AW178" s="86"/>
      <c r="AX178" s="86"/>
      <c r="AY178" s="51"/>
    </row>
    <row r="179" spans="2:50" ht="32.25" customHeight="1">
      <c r="B179" s="87"/>
      <c r="C179" s="88"/>
      <c r="D179" s="82" t="s">
        <v>309</v>
      </c>
      <c r="E179" s="83"/>
      <c r="F179" s="83"/>
      <c r="G179" s="83"/>
      <c r="H179" s="83"/>
      <c r="I179" s="83"/>
      <c r="J179" s="83"/>
      <c r="K179" s="83"/>
      <c r="L179" s="83"/>
      <c r="M179" s="84"/>
      <c r="N179" s="82" t="s">
        <v>202</v>
      </c>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4"/>
      <c r="AL179" s="89" t="s">
        <v>310</v>
      </c>
      <c r="AM179" s="90"/>
      <c r="AN179" s="90"/>
      <c r="AO179" s="90"/>
      <c r="AP179" s="90"/>
      <c r="AQ179" s="91"/>
      <c r="AR179" s="82" t="s">
        <v>33</v>
      </c>
      <c r="AS179" s="83"/>
      <c r="AT179" s="83"/>
      <c r="AU179" s="84"/>
      <c r="AV179" s="82" t="s">
        <v>34</v>
      </c>
      <c r="AW179" s="83"/>
      <c r="AX179" s="84"/>
    </row>
    <row r="180" spans="2:50" ht="72" customHeight="1">
      <c r="B180" s="87">
        <v>1</v>
      </c>
      <c r="C180" s="88"/>
      <c r="D180" s="140" t="s">
        <v>311</v>
      </c>
      <c r="E180" s="141"/>
      <c r="F180" s="141"/>
      <c r="G180" s="141"/>
      <c r="H180" s="141"/>
      <c r="I180" s="141"/>
      <c r="J180" s="141"/>
      <c r="K180" s="141"/>
      <c r="L180" s="141"/>
      <c r="M180" s="142"/>
      <c r="N180" s="140" t="s">
        <v>312</v>
      </c>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2"/>
      <c r="AL180" s="76">
        <v>59</v>
      </c>
      <c r="AM180" s="77"/>
      <c r="AN180" s="77"/>
      <c r="AO180" s="77"/>
      <c r="AP180" s="77"/>
      <c r="AQ180" s="78"/>
      <c r="AR180" s="70">
        <v>1</v>
      </c>
      <c r="AS180" s="71"/>
      <c r="AT180" s="71"/>
      <c r="AU180" s="72"/>
      <c r="AV180" s="143">
        <v>99</v>
      </c>
      <c r="AW180" s="144"/>
      <c r="AX180" s="145"/>
    </row>
    <row r="181" spans="3:51" ht="13.5">
      <c r="C181" s="45" t="s">
        <v>313</v>
      </c>
      <c r="F181" s="54"/>
      <c r="G181" s="5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85"/>
      <c r="AM181" s="85"/>
      <c r="AN181" s="85"/>
      <c r="AO181" s="85"/>
      <c r="AP181" s="85"/>
      <c r="AQ181" s="85"/>
      <c r="AR181" s="86"/>
      <c r="AS181" s="86"/>
      <c r="AT181" s="86"/>
      <c r="AU181" s="86"/>
      <c r="AV181" s="86"/>
      <c r="AW181" s="86"/>
      <c r="AX181" s="86"/>
      <c r="AY181" s="51"/>
    </row>
    <row r="182" spans="2:50" ht="32.25" customHeight="1">
      <c r="B182" s="87"/>
      <c r="C182" s="88"/>
      <c r="D182" s="82" t="s">
        <v>314</v>
      </c>
      <c r="E182" s="83"/>
      <c r="F182" s="83"/>
      <c r="G182" s="83"/>
      <c r="H182" s="83"/>
      <c r="I182" s="83"/>
      <c r="J182" s="83"/>
      <c r="K182" s="83"/>
      <c r="L182" s="83"/>
      <c r="M182" s="84"/>
      <c r="N182" s="82" t="s">
        <v>202</v>
      </c>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4"/>
      <c r="AL182" s="89" t="s">
        <v>315</v>
      </c>
      <c r="AM182" s="90"/>
      <c r="AN182" s="90"/>
      <c r="AO182" s="90"/>
      <c r="AP182" s="90"/>
      <c r="AQ182" s="91"/>
      <c r="AR182" s="82" t="s">
        <v>33</v>
      </c>
      <c r="AS182" s="83"/>
      <c r="AT182" s="83"/>
      <c r="AU182" s="84"/>
      <c r="AV182" s="82" t="s">
        <v>34</v>
      </c>
      <c r="AW182" s="83"/>
      <c r="AX182" s="84"/>
    </row>
    <row r="183" spans="2:50" ht="48" customHeight="1">
      <c r="B183" s="87">
        <v>1</v>
      </c>
      <c r="C183" s="88"/>
      <c r="D183" s="140" t="s">
        <v>316</v>
      </c>
      <c r="E183" s="141"/>
      <c r="F183" s="141"/>
      <c r="G183" s="141"/>
      <c r="H183" s="141"/>
      <c r="I183" s="141"/>
      <c r="J183" s="141"/>
      <c r="K183" s="141"/>
      <c r="L183" s="141"/>
      <c r="M183" s="142"/>
      <c r="N183" s="140" t="s">
        <v>317</v>
      </c>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2"/>
      <c r="AL183" s="76">
        <v>58</v>
      </c>
      <c r="AM183" s="77"/>
      <c r="AN183" s="77"/>
      <c r="AO183" s="77"/>
      <c r="AP183" s="77"/>
      <c r="AQ183" s="78"/>
      <c r="AR183" s="70">
        <v>1</v>
      </c>
      <c r="AS183" s="71"/>
      <c r="AT183" s="71"/>
      <c r="AU183" s="72"/>
      <c r="AV183" s="143">
        <v>97</v>
      </c>
      <c r="AW183" s="144"/>
      <c r="AX183" s="145"/>
    </row>
    <row r="184" spans="3:51" ht="13.5">
      <c r="C184" s="45" t="s">
        <v>318</v>
      </c>
      <c r="F184" s="54"/>
      <c r="G184" s="5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85"/>
      <c r="AM184" s="85"/>
      <c r="AN184" s="85"/>
      <c r="AO184" s="85"/>
      <c r="AP184" s="85"/>
      <c r="AQ184" s="85"/>
      <c r="AR184" s="86"/>
      <c r="AS184" s="86"/>
      <c r="AT184" s="86"/>
      <c r="AU184" s="86"/>
      <c r="AV184" s="86"/>
      <c r="AW184" s="86"/>
      <c r="AX184" s="86"/>
      <c r="AY184" s="51"/>
    </row>
    <row r="185" spans="2:50" ht="32.25" customHeight="1">
      <c r="B185" s="87"/>
      <c r="C185" s="88"/>
      <c r="D185" s="82" t="s">
        <v>309</v>
      </c>
      <c r="E185" s="83"/>
      <c r="F185" s="83"/>
      <c r="G185" s="83"/>
      <c r="H185" s="83"/>
      <c r="I185" s="83"/>
      <c r="J185" s="83"/>
      <c r="K185" s="83"/>
      <c r="L185" s="83"/>
      <c r="M185" s="84"/>
      <c r="N185" s="82" t="s">
        <v>202</v>
      </c>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4"/>
      <c r="AL185" s="89" t="s">
        <v>310</v>
      </c>
      <c r="AM185" s="90"/>
      <c r="AN185" s="90"/>
      <c r="AO185" s="90"/>
      <c r="AP185" s="90"/>
      <c r="AQ185" s="91"/>
      <c r="AR185" s="82" t="s">
        <v>33</v>
      </c>
      <c r="AS185" s="83"/>
      <c r="AT185" s="83"/>
      <c r="AU185" s="84"/>
      <c r="AV185" s="82" t="s">
        <v>34</v>
      </c>
      <c r="AW185" s="83"/>
      <c r="AX185" s="84"/>
    </row>
    <row r="186" spans="2:50" ht="48" customHeight="1">
      <c r="B186" s="87">
        <v>1</v>
      </c>
      <c r="C186" s="88"/>
      <c r="D186" s="140" t="s">
        <v>319</v>
      </c>
      <c r="E186" s="141"/>
      <c r="F186" s="141"/>
      <c r="G186" s="141"/>
      <c r="H186" s="141"/>
      <c r="I186" s="141"/>
      <c r="J186" s="141"/>
      <c r="K186" s="141"/>
      <c r="L186" s="141"/>
      <c r="M186" s="142"/>
      <c r="N186" s="140" t="s">
        <v>320</v>
      </c>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2"/>
      <c r="AL186" s="76">
        <v>22</v>
      </c>
      <c r="AM186" s="77"/>
      <c r="AN186" s="77"/>
      <c r="AO186" s="77"/>
      <c r="AP186" s="77"/>
      <c r="AQ186" s="78"/>
      <c r="AR186" s="70" t="s">
        <v>241</v>
      </c>
      <c r="AS186" s="71"/>
      <c r="AT186" s="71"/>
      <c r="AU186" s="72"/>
      <c r="AV186" s="579" t="s">
        <v>307</v>
      </c>
      <c r="AW186" s="580"/>
      <c r="AX186" s="581"/>
    </row>
    <row r="187" spans="3:51" ht="13.5">
      <c r="C187" s="45" t="s">
        <v>321</v>
      </c>
      <c r="F187" s="54"/>
      <c r="G187" s="5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85"/>
      <c r="AM187" s="85"/>
      <c r="AN187" s="85"/>
      <c r="AO187" s="85"/>
      <c r="AP187" s="85"/>
      <c r="AQ187" s="85"/>
      <c r="AR187" s="86"/>
      <c r="AS187" s="86"/>
      <c r="AT187" s="86"/>
      <c r="AU187" s="86"/>
      <c r="AV187" s="86"/>
      <c r="AW187" s="86"/>
      <c r="AX187" s="86"/>
      <c r="AY187" s="51"/>
    </row>
    <row r="188" spans="2:50" ht="32.25" customHeight="1">
      <c r="B188" s="87"/>
      <c r="C188" s="88"/>
      <c r="D188" s="82" t="s">
        <v>309</v>
      </c>
      <c r="E188" s="83"/>
      <c r="F188" s="83"/>
      <c r="G188" s="83"/>
      <c r="H188" s="83"/>
      <c r="I188" s="83"/>
      <c r="J188" s="83"/>
      <c r="K188" s="83"/>
      <c r="L188" s="83"/>
      <c r="M188" s="84"/>
      <c r="N188" s="82" t="s">
        <v>202</v>
      </c>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4"/>
      <c r="AL188" s="89" t="s">
        <v>310</v>
      </c>
      <c r="AM188" s="90"/>
      <c r="AN188" s="90"/>
      <c r="AO188" s="90"/>
      <c r="AP188" s="90"/>
      <c r="AQ188" s="91"/>
      <c r="AR188" s="82" t="s">
        <v>33</v>
      </c>
      <c r="AS188" s="83"/>
      <c r="AT188" s="83"/>
      <c r="AU188" s="84"/>
      <c r="AV188" s="82" t="s">
        <v>34</v>
      </c>
      <c r="AW188" s="83"/>
      <c r="AX188" s="84"/>
    </row>
    <row r="189" spans="2:50" ht="48" customHeight="1">
      <c r="B189" s="87">
        <v>1</v>
      </c>
      <c r="C189" s="88"/>
      <c r="D189" s="140" t="s">
        <v>201</v>
      </c>
      <c r="E189" s="141"/>
      <c r="F189" s="141"/>
      <c r="G189" s="141"/>
      <c r="H189" s="141"/>
      <c r="I189" s="141"/>
      <c r="J189" s="141"/>
      <c r="K189" s="141"/>
      <c r="L189" s="141"/>
      <c r="M189" s="142"/>
      <c r="N189" s="146" t="s">
        <v>322</v>
      </c>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8"/>
      <c r="AL189" s="67">
        <v>21</v>
      </c>
      <c r="AM189" s="68"/>
      <c r="AN189" s="68"/>
      <c r="AO189" s="68"/>
      <c r="AP189" s="68"/>
      <c r="AQ189" s="69"/>
      <c r="AR189" s="70">
        <v>2</v>
      </c>
      <c r="AS189" s="71"/>
      <c r="AT189" s="71"/>
      <c r="AU189" s="72"/>
      <c r="AV189" s="143">
        <v>99</v>
      </c>
      <c r="AW189" s="144"/>
      <c r="AX189" s="145"/>
    </row>
    <row r="190" spans="3:51" ht="13.5">
      <c r="C190" s="45" t="s">
        <v>323</v>
      </c>
      <c r="F190" s="54"/>
      <c r="G190" s="5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85"/>
      <c r="AM190" s="85"/>
      <c r="AN190" s="85"/>
      <c r="AO190" s="85"/>
      <c r="AP190" s="85"/>
      <c r="AQ190" s="85"/>
      <c r="AR190" s="86"/>
      <c r="AS190" s="86"/>
      <c r="AT190" s="86"/>
      <c r="AU190" s="86"/>
      <c r="AV190" s="86"/>
      <c r="AW190" s="86"/>
      <c r="AX190" s="86"/>
      <c r="AY190" s="51"/>
    </row>
    <row r="191" spans="2:50" ht="32.25" customHeight="1">
      <c r="B191" s="87"/>
      <c r="C191" s="88"/>
      <c r="D191" s="82" t="s">
        <v>309</v>
      </c>
      <c r="E191" s="83"/>
      <c r="F191" s="83"/>
      <c r="G191" s="83"/>
      <c r="H191" s="83"/>
      <c r="I191" s="83"/>
      <c r="J191" s="83"/>
      <c r="K191" s="83"/>
      <c r="L191" s="83"/>
      <c r="M191" s="84"/>
      <c r="N191" s="82" t="s">
        <v>202</v>
      </c>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4"/>
      <c r="AL191" s="89" t="s">
        <v>310</v>
      </c>
      <c r="AM191" s="90"/>
      <c r="AN191" s="90"/>
      <c r="AO191" s="90"/>
      <c r="AP191" s="90"/>
      <c r="AQ191" s="91"/>
      <c r="AR191" s="82" t="s">
        <v>33</v>
      </c>
      <c r="AS191" s="83"/>
      <c r="AT191" s="83"/>
      <c r="AU191" s="84"/>
      <c r="AV191" s="82" t="s">
        <v>34</v>
      </c>
      <c r="AW191" s="83"/>
      <c r="AX191" s="84"/>
    </row>
    <row r="192" spans="2:50" ht="48" customHeight="1">
      <c r="B192" s="87">
        <v>1</v>
      </c>
      <c r="C192" s="88"/>
      <c r="D192" s="140" t="s">
        <v>324</v>
      </c>
      <c r="E192" s="141"/>
      <c r="F192" s="141"/>
      <c r="G192" s="141"/>
      <c r="H192" s="141"/>
      <c r="I192" s="141"/>
      <c r="J192" s="141"/>
      <c r="K192" s="141"/>
      <c r="L192" s="141"/>
      <c r="M192" s="142"/>
      <c r="N192" s="140" t="s">
        <v>325</v>
      </c>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2"/>
      <c r="AL192" s="76">
        <v>9</v>
      </c>
      <c r="AM192" s="77"/>
      <c r="AN192" s="77"/>
      <c r="AO192" s="77"/>
      <c r="AP192" s="77"/>
      <c r="AQ192" s="78"/>
      <c r="AR192" s="70">
        <v>2</v>
      </c>
      <c r="AS192" s="71"/>
      <c r="AT192" s="71"/>
      <c r="AU192" s="72"/>
      <c r="AV192" s="143">
        <v>44</v>
      </c>
      <c r="AW192" s="144"/>
      <c r="AX192" s="145"/>
    </row>
    <row r="193" spans="3:51" ht="13.5">
      <c r="C193" s="45" t="s">
        <v>326</v>
      </c>
      <c r="F193" s="54"/>
      <c r="G193" s="5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85"/>
      <c r="AM193" s="85"/>
      <c r="AN193" s="85"/>
      <c r="AO193" s="85"/>
      <c r="AP193" s="85"/>
      <c r="AQ193" s="85"/>
      <c r="AR193" s="86"/>
      <c r="AS193" s="86"/>
      <c r="AT193" s="86"/>
      <c r="AU193" s="86"/>
      <c r="AV193" s="86"/>
      <c r="AW193" s="86"/>
      <c r="AX193" s="86"/>
      <c r="AY193" s="51"/>
    </row>
    <row r="194" spans="2:50" ht="32.25" customHeight="1">
      <c r="B194" s="87"/>
      <c r="C194" s="88"/>
      <c r="D194" s="82" t="s">
        <v>309</v>
      </c>
      <c r="E194" s="83"/>
      <c r="F194" s="83"/>
      <c r="G194" s="83"/>
      <c r="H194" s="83"/>
      <c r="I194" s="83"/>
      <c r="J194" s="83"/>
      <c r="K194" s="83"/>
      <c r="L194" s="83"/>
      <c r="M194" s="84"/>
      <c r="N194" s="82" t="s">
        <v>202</v>
      </c>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4"/>
      <c r="AL194" s="89" t="s">
        <v>310</v>
      </c>
      <c r="AM194" s="90"/>
      <c r="AN194" s="90"/>
      <c r="AO194" s="90"/>
      <c r="AP194" s="90"/>
      <c r="AQ194" s="91"/>
      <c r="AR194" s="82" t="s">
        <v>33</v>
      </c>
      <c r="AS194" s="83"/>
      <c r="AT194" s="83"/>
      <c r="AU194" s="84"/>
      <c r="AV194" s="82" t="s">
        <v>34</v>
      </c>
      <c r="AW194" s="83"/>
      <c r="AX194" s="84"/>
    </row>
    <row r="195" spans="2:50" ht="59.25" customHeight="1">
      <c r="B195" s="87">
        <v>1</v>
      </c>
      <c r="C195" s="88"/>
      <c r="D195" s="140" t="s">
        <v>327</v>
      </c>
      <c r="E195" s="141"/>
      <c r="F195" s="141"/>
      <c r="G195" s="141"/>
      <c r="H195" s="141"/>
      <c r="I195" s="141"/>
      <c r="J195" s="141"/>
      <c r="K195" s="141"/>
      <c r="L195" s="141"/>
      <c r="M195" s="142"/>
      <c r="N195" s="140" t="s">
        <v>328</v>
      </c>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2"/>
      <c r="AL195" s="76">
        <v>6</v>
      </c>
      <c r="AM195" s="77"/>
      <c r="AN195" s="77"/>
      <c r="AO195" s="77"/>
      <c r="AP195" s="77"/>
      <c r="AQ195" s="78"/>
      <c r="AR195" s="70">
        <v>4</v>
      </c>
      <c r="AS195" s="71"/>
      <c r="AT195" s="71"/>
      <c r="AU195" s="72"/>
      <c r="AV195" s="143">
        <v>99</v>
      </c>
      <c r="AW195" s="144"/>
      <c r="AX195" s="145"/>
    </row>
    <row r="196" spans="3:51" ht="13.5">
      <c r="C196" s="45" t="s">
        <v>329</v>
      </c>
      <c r="F196" s="54"/>
      <c r="G196" s="5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85"/>
      <c r="AM196" s="85"/>
      <c r="AN196" s="85"/>
      <c r="AO196" s="85"/>
      <c r="AP196" s="85"/>
      <c r="AQ196" s="85"/>
      <c r="AR196" s="86"/>
      <c r="AS196" s="86"/>
      <c r="AT196" s="86"/>
      <c r="AU196" s="86"/>
      <c r="AV196" s="86"/>
      <c r="AW196" s="86"/>
      <c r="AX196" s="86"/>
      <c r="AY196" s="51"/>
    </row>
    <row r="197" spans="2:50" ht="32.25" customHeight="1">
      <c r="B197" s="87"/>
      <c r="C197" s="88"/>
      <c r="D197" s="82" t="s">
        <v>309</v>
      </c>
      <c r="E197" s="83"/>
      <c r="F197" s="83"/>
      <c r="G197" s="83"/>
      <c r="H197" s="83"/>
      <c r="I197" s="83"/>
      <c r="J197" s="83"/>
      <c r="K197" s="83"/>
      <c r="L197" s="83"/>
      <c r="M197" s="84"/>
      <c r="N197" s="82" t="s">
        <v>202</v>
      </c>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4"/>
      <c r="AL197" s="89" t="s">
        <v>310</v>
      </c>
      <c r="AM197" s="90"/>
      <c r="AN197" s="90"/>
      <c r="AO197" s="90"/>
      <c r="AP197" s="90"/>
      <c r="AQ197" s="91"/>
      <c r="AR197" s="82" t="s">
        <v>33</v>
      </c>
      <c r="AS197" s="83"/>
      <c r="AT197" s="83"/>
      <c r="AU197" s="84"/>
      <c r="AV197" s="82" t="s">
        <v>34</v>
      </c>
      <c r="AW197" s="83"/>
      <c r="AX197" s="84"/>
    </row>
    <row r="198" spans="2:50" ht="36.75" customHeight="1">
      <c r="B198" s="87">
        <v>1</v>
      </c>
      <c r="C198" s="88"/>
      <c r="D198" s="140" t="s">
        <v>330</v>
      </c>
      <c r="E198" s="141"/>
      <c r="F198" s="141"/>
      <c r="G198" s="141"/>
      <c r="H198" s="141"/>
      <c r="I198" s="141"/>
      <c r="J198" s="141"/>
      <c r="K198" s="141"/>
      <c r="L198" s="141"/>
      <c r="M198" s="142"/>
      <c r="N198" s="140" t="s">
        <v>331</v>
      </c>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2"/>
      <c r="AL198" s="76">
        <v>5</v>
      </c>
      <c r="AM198" s="77"/>
      <c r="AN198" s="77"/>
      <c r="AO198" s="77"/>
      <c r="AP198" s="77"/>
      <c r="AQ198" s="78"/>
      <c r="AR198" s="70">
        <v>2</v>
      </c>
      <c r="AS198" s="71"/>
      <c r="AT198" s="71"/>
      <c r="AU198" s="72"/>
      <c r="AV198" s="143">
        <v>76</v>
      </c>
      <c r="AW198" s="144"/>
      <c r="AX198" s="145"/>
    </row>
    <row r="199" spans="3:51" ht="13.5">
      <c r="C199" s="45" t="s">
        <v>332</v>
      </c>
      <c r="F199" s="54"/>
      <c r="G199" s="5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85"/>
      <c r="AM199" s="85"/>
      <c r="AN199" s="85"/>
      <c r="AO199" s="85"/>
      <c r="AP199" s="85"/>
      <c r="AQ199" s="85"/>
      <c r="AR199" s="86"/>
      <c r="AS199" s="86"/>
      <c r="AT199" s="86"/>
      <c r="AU199" s="86"/>
      <c r="AV199" s="86"/>
      <c r="AW199" s="86"/>
      <c r="AX199" s="86"/>
      <c r="AY199" s="51"/>
    </row>
    <row r="200" spans="2:50" ht="32.25" customHeight="1">
      <c r="B200" s="87"/>
      <c r="C200" s="88"/>
      <c r="D200" s="82" t="s">
        <v>309</v>
      </c>
      <c r="E200" s="83"/>
      <c r="F200" s="83"/>
      <c r="G200" s="83"/>
      <c r="H200" s="83"/>
      <c r="I200" s="83"/>
      <c r="J200" s="83"/>
      <c r="K200" s="83"/>
      <c r="L200" s="83"/>
      <c r="M200" s="84"/>
      <c r="N200" s="82" t="s">
        <v>202</v>
      </c>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4"/>
      <c r="AL200" s="89" t="s">
        <v>310</v>
      </c>
      <c r="AM200" s="90"/>
      <c r="AN200" s="90"/>
      <c r="AO200" s="90"/>
      <c r="AP200" s="90"/>
      <c r="AQ200" s="91"/>
      <c r="AR200" s="82" t="s">
        <v>33</v>
      </c>
      <c r="AS200" s="83"/>
      <c r="AT200" s="83"/>
      <c r="AU200" s="84"/>
      <c r="AV200" s="82" t="s">
        <v>34</v>
      </c>
      <c r="AW200" s="83"/>
      <c r="AX200" s="84"/>
    </row>
    <row r="201" spans="2:50" ht="30.75" customHeight="1">
      <c r="B201" s="178">
        <v>1</v>
      </c>
      <c r="C201" s="179"/>
      <c r="D201" s="589" t="s">
        <v>207</v>
      </c>
      <c r="E201" s="589"/>
      <c r="F201" s="589"/>
      <c r="G201" s="589"/>
      <c r="H201" s="589"/>
      <c r="I201" s="589"/>
      <c r="J201" s="589"/>
      <c r="K201" s="589"/>
      <c r="L201" s="589"/>
      <c r="M201" s="590"/>
      <c r="N201" s="591" t="s">
        <v>333</v>
      </c>
      <c r="O201" s="592"/>
      <c r="P201" s="592"/>
      <c r="Q201" s="592"/>
      <c r="R201" s="592"/>
      <c r="S201" s="592"/>
      <c r="T201" s="592"/>
      <c r="U201" s="592"/>
      <c r="V201" s="592"/>
      <c r="W201" s="592"/>
      <c r="X201" s="592"/>
      <c r="Y201" s="592"/>
      <c r="Z201" s="592"/>
      <c r="AA201" s="592"/>
      <c r="AB201" s="592"/>
      <c r="AC201" s="592"/>
      <c r="AD201" s="592"/>
      <c r="AE201" s="592"/>
      <c r="AF201" s="592"/>
      <c r="AG201" s="592"/>
      <c r="AH201" s="592"/>
      <c r="AI201" s="592"/>
      <c r="AJ201" s="592"/>
      <c r="AK201" s="593"/>
      <c r="AL201" s="582">
        <v>45</v>
      </c>
      <c r="AM201" s="582"/>
      <c r="AN201" s="582"/>
      <c r="AO201" s="582"/>
      <c r="AP201" s="582"/>
      <c r="AQ201" s="582"/>
      <c r="AR201" s="70" t="s">
        <v>307</v>
      </c>
      <c r="AS201" s="71"/>
      <c r="AT201" s="71"/>
      <c r="AU201" s="72"/>
      <c r="AV201" s="70" t="s">
        <v>307</v>
      </c>
      <c r="AW201" s="71"/>
      <c r="AX201" s="72"/>
    </row>
    <row r="202" spans="2:50" ht="30.75" customHeight="1">
      <c r="B202" s="178">
        <v>2</v>
      </c>
      <c r="C202" s="179"/>
      <c r="D202" s="594" t="s">
        <v>334</v>
      </c>
      <c r="E202" s="595"/>
      <c r="F202" s="595"/>
      <c r="G202" s="595"/>
      <c r="H202" s="595"/>
      <c r="I202" s="595"/>
      <c r="J202" s="595"/>
      <c r="K202" s="595"/>
      <c r="L202" s="595"/>
      <c r="M202" s="595"/>
      <c r="N202" s="591" t="s">
        <v>335</v>
      </c>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593"/>
      <c r="AL202" s="582">
        <v>35</v>
      </c>
      <c r="AM202" s="582"/>
      <c r="AN202" s="582"/>
      <c r="AO202" s="582"/>
      <c r="AP202" s="582"/>
      <c r="AQ202" s="582"/>
      <c r="AR202" s="70" t="s">
        <v>307</v>
      </c>
      <c r="AS202" s="71"/>
      <c r="AT202" s="71"/>
      <c r="AU202" s="72"/>
      <c r="AV202" s="70" t="s">
        <v>307</v>
      </c>
      <c r="AW202" s="71"/>
      <c r="AX202" s="72"/>
    </row>
    <row r="203" spans="2:50" ht="30.75" customHeight="1">
      <c r="B203" s="178">
        <v>3</v>
      </c>
      <c r="C203" s="179"/>
      <c r="D203" s="594" t="s">
        <v>336</v>
      </c>
      <c r="E203" s="595"/>
      <c r="F203" s="595"/>
      <c r="G203" s="595"/>
      <c r="H203" s="595"/>
      <c r="I203" s="595"/>
      <c r="J203" s="595"/>
      <c r="K203" s="595"/>
      <c r="L203" s="595"/>
      <c r="M203" s="595"/>
      <c r="N203" s="591" t="s">
        <v>337</v>
      </c>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3"/>
      <c r="AL203" s="582">
        <v>33</v>
      </c>
      <c r="AM203" s="582"/>
      <c r="AN203" s="582"/>
      <c r="AO203" s="582"/>
      <c r="AP203" s="582"/>
      <c r="AQ203" s="582"/>
      <c r="AR203" s="70" t="s">
        <v>307</v>
      </c>
      <c r="AS203" s="71"/>
      <c r="AT203" s="71"/>
      <c r="AU203" s="72"/>
      <c r="AV203" s="70" t="s">
        <v>307</v>
      </c>
      <c r="AW203" s="71"/>
      <c r="AX203" s="72"/>
    </row>
    <row r="204" spans="2:50" ht="30.75" customHeight="1">
      <c r="B204" s="178">
        <v>4</v>
      </c>
      <c r="C204" s="179"/>
      <c r="D204" s="602" t="s">
        <v>208</v>
      </c>
      <c r="E204" s="602"/>
      <c r="F204" s="602"/>
      <c r="G204" s="602"/>
      <c r="H204" s="602"/>
      <c r="I204" s="602"/>
      <c r="J204" s="602"/>
      <c r="K204" s="602"/>
      <c r="L204" s="602"/>
      <c r="M204" s="603"/>
      <c r="N204" s="591" t="s">
        <v>338</v>
      </c>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593"/>
      <c r="AL204" s="582">
        <v>20</v>
      </c>
      <c r="AM204" s="582"/>
      <c r="AN204" s="582"/>
      <c r="AO204" s="582"/>
      <c r="AP204" s="582"/>
      <c r="AQ204" s="582"/>
      <c r="AR204" s="70" t="s">
        <v>307</v>
      </c>
      <c r="AS204" s="71"/>
      <c r="AT204" s="71"/>
      <c r="AU204" s="72"/>
      <c r="AV204" s="70" t="s">
        <v>307</v>
      </c>
      <c r="AW204" s="71"/>
      <c r="AX204" s="72"/>
    </row>
    <row r="205" spans="2:50" ht="30.75" customHeight="1">
      <c r="B205" s="178">
        <v>5</v>
      </c>
      <c r="C205" s="179"/>
      <c r="D205" s="601" t="s">
        <v>209</v>
      </c>
      <c r="E205" s="601"/>
      <c r="F205" s="601"/>
      <c r="G205" s="601"/>
      <c r="H205" s="601"/>
      <c r="I205" s="601"/>
      <c r="J205" s="601"/>
      <c r="K205" s="601"/>
      <c r="L205" s="601"/>
      <c r="M205" s="594"/>
      <c r="N205" s="591" t="s">
        <v>339</v>
      </c>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593"/>
      <c r="AL205" s="582">
        <v>17</v>
      </c>
      <c r="AM205" s="582"/>
      <c r="AN205" s="582"/>
      <c r="AO205" s="582"/>
      <c r="AP205" s="582"/>
      <c r="AQ205" s="582"/>
      <c r="AR205" s="70" t="s">
        <v>307</v>
      </c>
      <c r="AS205" s="71"/>
      <c r="AT205" s="71"/>
      <c r="AU205" s="72"/>
      <c r="AV205" s="70" t="s">
        <v>307</v>
      </c>
      <c r="AW205" s="71"/>
      <c r="AX205" s="72"/>
    </row>
    <row r="206" spans="2:50" ht="30.75" customHeight="1">
      <c r="B206" s="178">
        <v>6</v>
      </c>
      <c r="C206" s="179"/>
      <c r="D206" s="601" t="s">
        <v>210</v>
      </c>
      <c r="E206" s="601"/>
      <c r="F206" s="601"/>
      <c r="G206" s="601"/>
      <c r="H206" s="601"/>
      <c r="I206" s="601"/>
      <c r="J206" s="601"/>
      <c r="K206" s="601"/>
      <c r="L206" s="601"/>
      <c r="M206" s="594"/>
      <c r="N206" s="591" t="s">
        <v>340</v>
      </c>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3"/>
      <c r="AL206" s="582">
        <v>17</v>
      </c>
      <c r="AM206" s="582"/>
      <c r="AN206" s="582"/>
      <c r="AO206" s="582"/>
      <c r="AP206" s="582"/>
      <c r="AQ206" s="582"/>
      <c r="AR206" s="70" t="s">
        <v>307</v>
      </c>
      <c r="AS206" s="71"/>
      <c r="AT206" s="71"/>
      <c r="AU206" s="72"/>
      <c r="AV206" s="70" t="s">
        <v>307</v>
      </c>
      <c r="AW206" s="71"/>
      <c r="AX206" s="72"/>
    </row>
    <row r="207" spans="2:50" ht="30.75" customHeight="1">
      <c r="B207" s="178">
        <v>7</v>
      </c>
      <c r="C207" s="179"/>
      <c r="D207" s="601" t="s">
        <v>211</v>
      </c>
      <c r="E207" s="601"/>
      <c r="F207" s="601"/>
      <c r="G207" s="601"/>
      <c r="H207" s="601"/>
      <c r="I207" s="601"/>
      <c r="J207" s="601"/>
      <c r="K207" s="601"/>
      <c r="L207" s="601"/>
      <c r="M207" s="594"/>
      <c r="N207" s="591" t="s">
        <v>341</v>
      </c>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593"/>
      <c r="AL207" s="582">
        <v>16</v>
      </c>
      <c r="AM207" s="582"/>
      <c r="AN207" s="582"/>
      <c r="AO207" s="582"/>
      <c r="AP207" s="582"/>
      <c r="AQ207" s="582"/>
      <c r="AR207" s="70" t="s">
        <v>307</v>
      </c>
      <c r="AS207" s="71"/>
      <c r="AT207" s="71"/>
      <c r="AU207" s="72"/>
      <c r="AV207" s="70" t="s">
        <v>307</v>
      </c>
      <c r="AW207" s="71"/>
      <c r="AX207" s="72"/>
    </row>
    <row r="208" spans="2:50" ht="30.75" customHeight="1">
      <c r="B208" s="178">
        <v>8</v>
      </c>
      <c r="C208" s="179"/>
      <c r="D208" s="601" t="s">
        <v>212</v>
      </c>
      <c r="E208" s="601"/>
      <c r="F208" s="601"/>
      <c r="G208" s="601"/>
      <c r="H208" s="601"/>
      <c r="I208" s="601"/>
      <c r="J208" s="601"/>
      <c r="K208" s="601"/>
      <c r="L208" s="601"/>
      <c r="M208" s="594"/>
      <c r="N208" s="591" t="s">
        <v>342</v>
      </c>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593"/>
      <c r="AL208" s="582">
        <v>16</v>
      </c>
      <c r="AM208" s="582"/>
      <c r="AN208" s="582"/>
      <c r="AO208" s="582"/>
      <c r="AP208" s="582"/>
      <c r="AQ208" s="582"/>
      <c r="AR208" s="70" t="s">
        <v>307</v>
      </c>
      <c r="AS208" s="71"/>
      <c r="AT208" s="71"/>
      <c r="AU208" s="72"/>
      <c r="AV208" s="70" t="s">
        <v>307</v>
      </c>
      <c r="AW208" s="71"/>
      <c r="AX208" s="72"/>
    </row>
    <row r="209" spans="2:50" ht="30.75" customHeight="1">
      <c r="B209" s="178">
        <v>9</v>
      </c>
      <c r="C209" s="179"/>
      <c r="D209" s="601" t="s">
        <v>213</v>
      </c>
      <c r="E209" s="601"/>
      <c r="F209" s="601"/>
      <c r="G209" s="601"/>
      <c r="H209" s="601"/>
      <c r="I209" s="601"/>
      <c r="J209" s="601"/>
      <c r="K209" s="601"/>
      <c r="L209" s="601"/>
      <c r="M209" s="594"/>
      <c r="N209" s="591" t="s">
        <v>343</v>
      </c>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3"/>
      <c r="AL209" s="582">
        <v>16</v>
      </c>
      <c r="AM209" s="582"/>
      <c r="AN209" s="582"/>
      <c r="AO209" s="582"/>
      <c r="AP209" s="582"/>
      <c r="AQ209" s="582"/>
      <c r="AR209" s="70" t="s">
        <v>307</v>
      </c>
      <c r="AS209" s="71"/>
      <c r="AT209" s="71"/>
      <c r="AU209" s="72"/>
      <c r="AV209" s="70" t="s">
        <v>307</v>
      </c>
      <c r="AW209" s="71"/>
      <c r="AX209" s="72"/>
    </row>
    <row r="210" spans="2:50" ht="30.75" customHeight="1">
      <c r="B210" s="178">
        <v>10</v>
      </c>
      <c r="C210" s="179"/>
      <c r="D210" s="601" t="s">
        <v>214</v>
      </c>
      <c r="E210" s="601"/>
      <c r="F210" s="601"/>
      <c r="G210" s="601"/>
      <c r="H210" s="601"/>
      <c r="I210" s="601"/>
      <c r="J210" s="601"/>
      <c r="K210" s="601"/>
      <c r="L210" s="601"/>
      <c r="M210" s="594"/>
      <c r="N210" s="591" t="s">
        <v>344</v>
      </c>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593"/>
      <c r="AL210" s="582">
        <v>15</v>
      </c>
      <c r="AM210" s="582"/>
      <c r="AN210" s="582"/>
      <c r="AO210" s="582"/>
      <c r="AP210" s="582"/>
      <c r="AQ210" s="582"/>
      <c r="AR210" s="70" t="s">
        <v>307</v>
      </c>
      <c r="AS210" s="71"/>
      <c r="AT210" s="71"/>
      <c r="AU210" s="72"/>
      <c r="AV210" s="70" t="s">
        <v>307</v>
      </c>
      <c r="AW210" s="71"/>
      <c r="AX210" s="72"/>
    </row>
    <row r="212" spans="3:51" ht="13.5">
      <c r="C212" s="45" t="s">
        <v>345</v>
      </c>
      <c r="F212" s="54"/>
      <c r="G212" s="5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85"/>
      <c r="AM212" s="85"/>
      <c r="AN212" s="85"/>
      <c r="AO212" s="85"/>
      <c r="AP212" s="85"/>
      <c r="AQ212" s="85"/>
      <c r="AR212" s="86"/>
      <c r="AS212" s="86"/>
      <c r="AT212" s="86"/>
      <c r="AU212" s="86"/>
      <c r="AV212" s="86"/>
      <c r="AW212" s="86"/>
      <c r="AX212" s="86"/>
      <c r="AY212" s="51"/>
    </row>
    <row r="213" spans="2:50" ht="32.25" customHeight="1">
      <c r="B213" s="87"/>
      <c r="C213" s="88"/>
      <c r="D213" s="82" t="s">
        <v>309</v>
      </c>
      <c r="E213" s="83"/>
      <c r="F213" s="83"/>
      <c r="G213" s="83"/>
      <c r="H213" s="83"/>
      <c r="I213" s="83"/>
      <c r="J213" s="83"/>
      <c r="K213" s="83"/>
      <c r="L213" s="83"/>
      <c r="M213" s="84"/>
      <c r="N213" s="82" t="s">
        <v>202</v>
      </c>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4"/>
      <c r="AL213" s="89" t="s">
        <v>310</v>
      </c>
      <c r="AM213" s="90"/>
      <c r="AN213" s="90"/>
      <c r="AO213" s="90"/>
      <c r="AP213" s="90"/>
      <c r="AQ213" s="91"/>
      <c r="AR213" s="82" t="s">
        <v>33</v>
      </c>
      <c r="AS213" s="83"/>
      <c r="AT213" s="83"/>
      <c r="AU213" s="84"/>
      <c r="AV213" s="82" t="s">
        <v>34</v>
      </c>
      <c r="AW213" s="83"/>
      <c r="AX213" s="84"/>
    </row>
    <row r="214" spans="2:50" ht="24" customHeight="1">
      <c r="B214" s="178">
        <v>1</v>
      </c>
      <c r="C214" s="179"/>
      <c r="D214" s="73" t="s">
        <v>215</v>
      </c>
      <c r="E214" s="74"/>
      <c r="F214" s="74"/>
      <c r="G214" s="74"/>
      <c r="H214" s="74"/>
      <c r="I214" s="74"/>
      <c r="J214" s="74"/>
      <c r="K214" s="74"/>
      <c r="L214" s="74"/>
      <c r="M214" s="75"/>
      <c r="N214" s="596" t="s">
        <v>216</v>
      </c>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597"/>
      <c r="AL214" s="146">
        <v>12</v>
      </c>
      <c r="AM214" s="147"/>
      <c r="AN214" s="147"/>
      <c r="AO214" s="147"/>
      <c r="AP214" s="147"/>
      <c r="AQ214" s="148"/>
      <c r="AR214" s="70" t="s">
        <v>307</v>
      </c>
      <c r="AS214" s="71"/>
      <c r="AT214" s="71"/>
      <c r="AU214" s="72"/>
      <c r="AV214" s="70" t="s">
        <v>307</v>
      </c>
      <c r="AW214" s="71"/>
      <c r="AX214" s="72"/>
    </row>
    <row r="215" spans="2:50" ht="46.5" customHeight="1">
      <c r="B215" s="178">
        <v>2</v>
      </c>
      <c r="C215" s="179"/>
      <c r="D215" s="598" t="s">
        <v>346</v>
      </c>
      <c r="E215" s="599"/>
      <c r="F215" s="599"/>
      <c r="G215" s="599"/>
      <c r="H215" s="599"/>
      <c r="I215" s="599"/>
      <c r="J215" s="599"/>
      <c r="K215" s="599"/>
      <c r="L215" s="599"/>
      <c r="M215" s="600"/>
      <c r="N215" s="596" t="s">
        <v>217</v>
      </c>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597"/>
      <c r="AL215" s="146">
        <v>8</v>
      </c>
      <c r="AM215" s="147"/>
      <c r="AN215" s="147"/>
      <c r="AO215" s="147"/>
      <c r="AP215" s="147"/>
      <c r="AQ215" s="148"/>
      <c r="AR215" s="70" t="s">
        <v>307</v>
      </c>
      <c r="AS215" s="71"/>
      <c r="AT215" s="71"/>
      <c r="AU215" s="72"/>
      <c r="AV215" s="70" t="s">
        <v>307</v>
      </c>
      <c r="AW215" s="71"/>
      <c r="AX215" s="72"/>
    </row>
    <row r="216" spans="2:50" ht="32.25" customHeight="1">
      <c r="B216" s="178">
        <v>3</v>
      </c>
      <c r="C216" s="179"/>
      <c r="D216" s="598" t="s">
        <v>347</v>
      </c>
      <c r="E216" s="599"/>
      <c r="F216" s="599"/>
      <c r="G216" s="599"/>
      <c r="H216" s="599"/>
      <c r="I216" s="599"/>
      <c r="J216" s="599"/>
      <c r="K216" s="599"/>
      <c r="L216" s="599"/>
      <c r="M216" s="600"/>
      <c r="N216" s="596" t="s">
        <v>216</v>
      </c>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597"/>
      <c r="AL216" s="146">
        <v>7</v>
      </c>
      <c r="AM216" s="147"/>
      <c r="AN216" s="147"/>
      <c r="AO216" s="147"/>
      <c r="AP216" s="147"/>
      <c r="AQ216" s="148"/>
      <c r="AR216" s="70" t="s">
        <v>307</v>
      </c>
      <c r="AS216" s="71"/>
      <c r="AT216" s="71"/>
      <c r="AU216" s="72"/>
      <c r="AV216" s="70" t="s">
        <v>307</v>
      </c>
      <c r="AW216" s="71"/>
      <c r="AX216" s="72"/>
    </row>
    <row r="217" spans="2:50" ht="32.25" customHeight="1">
      <c r="B217" s="178">
        <v>4</v>
      </c>
      <c r="C217" s="179"/>
      <c r="D217" s="598" t="s">
        <v>348</v>
      </c>
      <c r="E217" s="599"/>
      <c r="F217" s="599"/>
      <c r="G217" s="599"/>
      <c r="H217" s="599"/>
      <c r="I217" s="599"/>
      <c r="J217" s="599"/>
      <c r="K217" s="599"/>
      <c r="L217" s="599"/>
      <c r="M217" s="600"/>
      <c r="N217" s="596" t="s">
        <v>233</v>
      </c>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597"/>
      <c r="AL217" s="146">
        <v>6</v>
      </c>
      <c r="AM217" s="147"/>
      <c r="AN217" s="147"/>
      <c r="AO217" s="147"/>
      <c r="AP217" s="147"/>
      <c r="AQ217" s="148"/>
      <c r="AR217" s="70" t="s">
        <v>307</v>
      </c>
      <c r="AS217" s="71"/>
      <c r="AT217" s="71"/>
      <c r="AU217" s="72"/>
      <c r="AV217" s="70" t="s">
        <v>307</v>
      </c>
      <c r="AW217" s="71"/>
      <c r="AX217" s="72"/>
    </row>
    <row r="218" spans="2:50" ht="32.25" customHeight="1">
      <c r="B218" s="178">
        <v>5</v>
      </c>
      <c r="C218" s="179"/>
      <c r="D218" s="598" t="s">
        <v>234</v>
      </c>
      <c r="E218" s="599"/>
      <c r="F218" s="599"/>
      <c r="G218" s="599"/>
      <c r="H218" s="599"/>
      <c r="I218" s="599"/>
      <c r="J218" s="599"/>
      <c r="K218" s="599"/>
      <c r="L218" s="599"/>
      <c r="M218" s="600"/>
      <c r="N218" s="596" t="s">
        <v>235</v>
      </c>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597"/>
      <c r="AL218" s="146">
        <v>6</v>
      </c>
      <c r="AM218" s="147"/>
      <c r="AN218" s="147"/>
      <c r="AO218" s="147"/>
      <c r="AP218" s="147"/>
      <c r="AQ218" s="148"/>
      <c r="AR218" s="70" t="s">
        <v>307</v>
      </c>
      <c r="AS218" s="71"/>
      <c r="AT218" s="71"/>
      <c r="AU218" s="72"/>
      <c r="AV218" s="70" t="s">
        <v>307</v>
      </c>
      <c r="AW218" s="71"/>
      <c r="AX218" s="72"/>
    </row>
    <row r="219" spans="2:50" ht="32.25" customHeight="1">
      <c r="B219" s="178">
        <v>6</v>
      </c>
      <c r="C219" s="179"/>
      <c r="D219" s="598" t="s">
        <v>349</v>
      </c>
      <c r="E219" s="599"/>
      <c r="F219" s="599"/>
      <c r="G219" s="599"/>
      <c r="H219" s="599"/>
      <c r="I219" s="599"/>
      <c r="J219" s="599"/>
      <c r="K219" s="599"/>
      <c r="L219" s="599"/>
      <c r="M219" s="600"/>
      <c r="N219" s="596" t="s">
        <v>216</v>
      </c>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597"/>
      <c r="AL219" s="146">
        <v>5</v>
      </c>
      <c r="AM219" s="147"/>
      <c r="AN219" s="147"/>
      <c r="AO219" s="147"/>
      <c r="AP219" s="147"/>
      <c r="AQ219" s="148"/>
      <c r="AR219" s="70" t="s">
        <v>307</v>
      </c>
      <c r="AS219" s="71"/>
      <c r="AT219" s="71"/>
      <c r="AU219" s="72"/>
      <c r="AV219" s="70" t="s">
        <v>307</v>
      </c>
      <c r="AW219" s="71"/>
      <c r="AX219" s="72"/>
    </row>
    <row r="220" spans="2:50" ht="32.25" customHeight="1">
      <c r="B220" s="178">
        <v>7</v>
      </c>
      <c r="C220" s="179"/>
      <c r="D220" s="598" t="s">
        <v>350</v>
      </c>
      <c r="E220" s="599"/>
      <c r="F220" s="599"/>
      <c r="G220" s="599"/>
      <c r="H220" s="599"/>
      <c r="I220" s="599"/>
      <c r="J220" s="599"/>
      <c r="K220" s="599"/>
      <c r="L220" s="599"/>
      <c r="M220" s="600"/>
      <c r="N220" s="596" t="s">
        <v>216</v>
      </c>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597"/>
      <c r="AL220" s="146">
        <v>4</v>
      </c>
      <c r="AM220" s="147"/>
      <c r="AN220" s="147"/>
      <c r="AO220" s="147"/>
      <c r="AP220" s="147"/>
      <c r="AQ220" s="148"/>
      <c r="AR220" s="70" t="s">
        <v>307</v>
      </c>
      <c r="AS220" s="71"/>
      <c r="AT220" s="71"/>
      <c r="AU220" s="72"/>
      <c r="AV220" s="70" t="s">
        <v>307</v>
      </c>
      <c r="AW220" s="71"/>
      <c r="AX220" s="72"/>
    </row>
    <row r="221" spans="2:50" ht="32.25" customHeight="1">
      <c r="B221" s="178">
        <v>8</v>
      </c>
      <c r="C221" s="179"/>
      <c r="D221" s="598" t="s">
        <v>351</v>
      </c>
      <c r="E221" s="599"/>
      <c r="F221" s="599"/>
      <c r="G221" s="599"/>
      <c r="H221" s="599"/>
      <c r="I221" s="599"/>
      <c r="J221" s="599"/>
      <c r="K221" s="599"/>
      <c r="L221" s="599"/>
      <c r="M221" s="600"/>
      <c r="N221" s="596" t="s">
        <v>216</v>
      </c>
      <c r="O221" s="256"/>
      <c r="P221" s="256"/>
      <c r="Q221" s="256"/>
      <c r="R221" s="256"/>
      <c r="S221" s="256"/>
      <c r="T221" s="256"/>
      <c r="U221" s="256"/>
      <c r="V221" s="256"/>
      <c r="W221" s="256"/>
      <c r="X221" s="256"/>
      <c r="Y221" s="256"/>
      <c r="Z221" s="256"/>
      <c r="AA221" s="256"/>
      <c r="AB221" s="256"/>
      <c r="AC221" s="256"/>
      <c r="AD221" s="256"/>
      <c r="AE221" s="256"/>
      <c r="AF221" s="256"/>
      <c r="AG221" s="256"/>
      <c r="AH221" s="256"/>
      <c r="AI221" s="256"/>
      <c r="AJ221" s="256"/>
      <c r="AK221" s="597"/>
      <c r="AL221" s="146">
        <v>4</v>
      </c>
      <c r="AM221" s="147"/>
      <c r="AN221" s="147"/>
      <c r="AO221" s="147"/>
      <c r="AP221" s="147"/>
      <c r="AQ221" s="148"/>
      <c r="AR221" s="70" t="s">
        <v>307</v>
      </c>
      <c r="AS221" s="71"/>
      <c r="AT221" s="71"/>
      <c r="AU221" s="72"/>
      <c r="AV221" s="70" t="s">
        <v>307</v>
      </c>
      <c r="AW221" s="71"/>
      <c r="AX221" s="72"/>
    </row>
    <row r="222" spans="2:50" ht="46.5" customHeight="1">
      <c r="B222" s="178">
        <v>9</v>
      </c>
      <c r="C222" s="179"/>
      <c r="D222" s="598" t="s">
        <v>352</v>
      </c>
      <c r="E222" s="599"/>
      <c r="F222" s="599"/>
      <c r="G222" s="599"/>
      <c r="H222" s="599"/>
      <c r="I222" s="599"/>
      <c r="J222" s="599"/>
      <c r="K222" s="599"/>
      <c r="L222" s="599"/>
      <c r="M222" s="600"/>
      <c r="N222" s="140" t="s">
        <v>236</v>
      </c>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2"/>
      <c r="AL222" s="146">
        <v>3</v>
      </c>
      <c r="AM222" s="147"/>
      <c r="AN222" s="147"/>
      <c r="AO222" s="147"/>
      <c r="AP222" s="147"/>
      <c r="AQ222" s="148"/>
      <c r="AR222" s="70" t="s">
        <v>307</v>
      </c>
      <c r="AS222" s="71"/>
      <c r="AT222" s="71"/>
      <c r="AU222" s="72"/>
      <c r="AV222" s="70" t="s">
        <v>307</v>
      </c>
      <c r="AW222" s="71"/>
      <c r="AX222" s="72"/>
    </row>
    <row r="223" spans="2:50" ht="32.25" customHeight="1">
      <c r="B223" s="178">
        <v>10</v>
      </c>
      <c r="C223" s="179"/>
      <c r="D223" s="598" t="s">
        <v>353</v>
      </c>
      <c r="E223" s="599"/>
      <c r="F223" s="599"/>
      <c r="G223" s="599"/>
      <c r="H223" s="599"/>
      <c r="I223" s="599"/>
      <c r="J223" s="599"/>
      <c r="K223" s="599"/>
      <c r="L223" s="599"/>
      <c r="M223" s="600"/>
      <c r="N223" s="596" t="s">
        <v>217</v>
      </c>
      <c r="O223" s="256"/>
      <c r="P223" s="256"/>
      <c r="Q223" s="256"/>
      <c r="R223" s="256"/>
      <c r="S223" s="256"/>
      <c r="T223" s="256"/>
      <c r="U223" s="256"/>
      <c r="V223" s="256"/>
      <c r="W223" s="256"/>
      <c r="X223" s="256"/>
      <c r="Y223" s="256"/>
      <c r="Z223" s="256"/>
      <c r="AA223" s="256"/>
      <c r="AB223" s="256"/>
      <c r="AC223" s="256"/>
      <c r="AD223" s="256"/>
      <c r="AE223" s="256"/>
      <c r="AF223" s="256"/>
      <c r="AG223" s="256"/>
      <c r="AH223" s="256"/>
      <c r="AI223" s="256"/>
      <c r="AJ223" s="256"/>
      <c r="AK223" s="597"/>
      <c r="AL223" s="146">
        <v>3</v>
      </c>
      <c r="AM223" s="147"/>
      <c r="AN223" s="147"/>
      <c r="AO223" s="147"/>
      <c r="AP223" s="147"/>
      <c r="AQ223" s="148"/>
      <c r="AR223" s="70" t="s">
        <v>307</v>
      </c>
      <c r="AS223" s="71"/>
      <c r="AT223" s="71"/>
      <c r="AU223" s="72"/>
      <c r="AV223" s="70" t="s">
        <v>307</v>
      </c>
      <c r="AW223" s="71"/>
      <c r="AX223" s="72"/>
    </row>
    <row r="224" spans="3:51" ht="13.5">
      <c r="C224" s="45" t="s">
        <v>354</v>
      </c>
      <c r="F224" s="54"/>
      <c r="G224" s="5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85"/>
      <c r="AM224" s="85"/>
      <c r="AN224" s="85"/>
      <c r="AO224" s="85"/>
      <c r="AP224" s="85"/>
      <c r="AQ224" s="85"/>
      <c r="AR224" s="86"/>
      <c r="AS224" s="86"/>
      <c r="AT224" s="86"/>
      <c r="AU224" s="86"/>
      <c r="AV224" s="86"/>
      <c r="AW224" s="86"/>
      <c r="AX224" s="86"/>
      <c r="AY224" s="51"/>
    </row>
    <row r="225" spans="2:50" ht="32.25" customHeight="1">
      <c r="B225" s="87"/>
      <c r="C225" s="88"/>
      <c r="D225" s="82" t="s">
        <v>309</v>
      </c>
      <c r="E225" s="83"/>
      <c r="F225" s="83"/>
      <c r="G225" s="83"/>
      <c r="H225" s="83"/>
      <c r="I225" s="83"/>
      <c r="J225" s="83"/>
      <c r="K225" s="83"/>
      <c r="L225" s="83"/>
      <c r="M225" s="84"/>
      <c r="N225" s="82" t="s">
        <v>202</v>
      </c>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4"/>
      <c r="AL225" s="89" t="s">
        <v>310</v>
      </c>
      <c r="AM225" s="90"/>
      <c r="AN225" s="90"/>
      <c r="AO225" s="90"/>
      <c r="AP225" s="90"/>
      <c r="AQ225" s="91"/>
      <c r="AR225" s="82" t="s">
        <v>33</v>
      </c>
      <c r="AS225" s="83"/>
      <c r="AT225" s="83"/>
      <c r="AU225" s="84"/>
      <c r="AV225" s="82" t="s">
        <v>34</v>
      </c>
      <c r="AW225" s="83"/>
      <c r="AX225" s="84"/>
    </row>
    <row r="226" spans="2:50" ht="24" customHeight="1">
      <c r="B226" s="178">
        <v>1</v>
      </c>
      <c r="C226" s="179"/>
      <c r="D226" s="73" t="s">
        <v>218</v>
      </c>
      <c r="E226" s="74"/>
      <c r="F226" s="74"/>
      <c r="G226" s="74"/>
      <c r="H226" s="74"/>
      <c r="I226" s="74"/>
      <c r="J226" s="74"/>
      <c r="K226" s="74"/>
      <c r="L226" s="74"/>
      <c r="M226" s="75"/>
      <c r="N226" s="70" t="s">
        <v>219</v>
      </c>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2"/>
      <c r="AL226" s="76">
        <v>8</v>
      </c>
      <c r="AM226" s="77"/>
      <c r="AN226" s="77"/>
      <c r="AO226" s="77"/>
      <c r="AP226" s="77"/>
      <c r="AQ226" s="78"/>
      <c r="AR226" s="70" t="s">
        <v>307</v>
      </c>
      <c r="AS226" s="71"/>
      <c r="AT226" s="71"/>
      <c r="AU226" s="72"/>
      <c r="AV226" s="70" t="s">
        <v>307</v>
      </c>
      <c r="AW226" s="71"/>
      <c r="AX226" s="72"/>
    </row>
    <row r="227" spans="3:51" ht="13.5">
      <c r="C227" s="45" t="s">
        <v>355</v>
      </c>
      <c r="F227" s="54"/>
      <c r="G227" s="5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85"/>
      <c r="AM227" s="85"/>
      <c r="AN227" s="85"/>
      <c r="AO227" s="85"/>
      <c r="AP227" s="85"/>
      <c r="AQ227" s="85"/>
      <c r="AR227" s="86"/>
      <c r="AS227" s="86"/>
      <c r="AT227" s="86"/>
      <c r="AU227" s="86"/>
      <c r="AV227" s="86"/>
      <c r="AW227" s="86"/>
      <c r="AX227" s="86"/>
      <c r="AY227" s="51"/>
    </row>
    <row r="228" spans="2:50" ht="32.25" customHeight="1">
      <c r="B228" s="87"/>
      <c r="C228" s="88"/>
      <c r="D228" s="82" t="s">
        <v>309</v>
      </c>
      <c r="E228" s="83"/>
      <c r="F228" s="83"/>
      <c r="G228" s="83"/>
      <c r="H228" s="83"/>
      <c r="I228" s="83"/>
      <c r="J228" s="83"/>
      <c r="K228" s="83"/>
      <c r="L228" s="83"/>
      <c r="M228" s="84"/>
      <c r="N228" s="82" t="s">
        <v>202</v>
      </c>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4"/>
      <c r="AL228" s="89" t="s">
        <v>310</v>
      </c>
      <c r="AM228" s="90"/>
      <c r="AN228" s="90"/>
      <c r="AO228" s="90"/>
      <c r="AP228" s="90"/>
      <c r="AQ228" s="91"/>
      <c r="AR228" s="82" t="s">
        <v>33</v>
      </c>
      <c r="AS228" s="83"/>
      <c r="AT228" s="83"/>
      <c r="AU228" s="84"/>
      <c r="AV228" s="82" t="s">
        <v>34</v>
      </c>
      <c r="AW228" s="83"/>
      <c r="AX228" s="84"/>
    </row>
    <row r="229" spans="2:50" ht="24" customHeight="1">
      <c r="B229" s="87">
        <v>1</v>
      </c>
      <c r="C229" s="88"/>
      <c r="D229" s="73" t="s">
        <v>239</v>
      </c>
      <c r="E229" s="74"/>
      <c r="F229" s="74"/>
      <c r="G229" s="74"/>
      <c r="H229" s="74"/>
      <c r="I229" s="74"/>
      <c r="J229" s="74"/>
      <c r="K229" s="74"/>
      <c r="L229" s="74"/>
      <c r="M229" s="75"/>
      <c r="N229" s="70" t="s">
        <v>232</v>
      </c>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2"/>
      <c r="AL229" s="76">
        <v>3</v>
      </c>
      <c r="AM229" s="77"/>
      <c r="AN229" s="77"/>
      <c r="AO229" s="77"/>
      <c r="AP229" s="77"/>
      <c r="AQ229" s="78"/>
      <c r="AR229" s="70" t="s">
        <v>307</v>
      </c>
      <c r="AS229" s="71"/>
      <c r="AT229" s="71"/>
      <c r="AU229" s="72"/>
      <c r="AV229" s="70" t="s">
        <v>307</v>
      </c>
      <c r="AW229" s="71"/>
      <c r="AX229" s="72"/>
    </row>
    <row r="230" spans="2:50" ht="32.25" customHeight="1">
      <c r="B230" s="178">
        <v>2</v>
      </c>
      <c r="C230" s="179"/>
      <c r="D230" s="73" t="s">
        <v>221</v>
      </c>
      <c r="E230" s="74"/>
      <c r="F230" s="74"/>
      <c r="G230" s="74"/>
      <c r="H230" s="74"/>
      <c r="I230" s="74"/>
      <c r="J230" s="74"/>
      <c r="K230" s="74"/>
      <c r="L230" s="74"/>
      <c r="M230" s="75"/>
      <c r="N230" s="70" t="s">
        <v>356</v>
      </c>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2"/>
      <c r="AL230" s="76">
        <v>2</v>
      </c>
      <c r="AM230" s="77"/>
      <c r="AN230" s="77"/>
      <c r="AO230" s="77"/>
      <c r="AP230" s="77"/>
      <c r="AQ230" s="78"/>
      <c r="AR230" s="70" t="s">
        <v>307</v>
      </c>
      <c r="AS230" s="71"/>
      <c r="AT230" s="71"/>
      <c r="AU230" s="72"/>
      <c r="AV230" s="70" t="s">
        <v>307</v>
      </c>
      <c r="AW230" s="71"/>
      <c r="AX230" s="72"/>
    </row>
    <row r="231" spans="2:50" ht="32.25" customHeight="1">
      <c r="B231" s="178">
        <v>3</v>
      </c>
      <c r="C231" s="179"/>
      <c r="D231" s="73" t="s">
        <v>220</v>
      </c>
      <c r="E231" s="74"/>
      <c r="F231" s="74"/>
      <c r="G231" s="74"/>
      <c r="H231" s="74"/>
      <c r="I231" s="74"/>
      <c r="J231" s="74"/>
      <c r="K231" s="74"/>
      <c r="L231" s="74"/>
      <c r="M231" s="75"/>
      <c r="N231" s="70" t="s">
        <v>232</v>
      </c>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2"/>
      <c r="AL231" s="76">
        <v>2</v>
      </c>
      <c r="AM231" s="77"/>
      <c r="AN231" s="77"/>
      <c r="AO231" s="77"/>
      <c r="AP231" s="77"/>
      <c r="AQ231" s="78"/>
      <c r="AR231" s="70" t="s">
        <v>307</v>
      </c>
      <c r="AS231" s="71"/>
      <c r="AT231" s="71"/>
      <c r="AU231" s="72"/>
      <c r="AV231" s="70" t="s">
        <v>307</v>
      </c>
      <c r="AW231" s="71"/>
      <c r="AX231" s="72"/>
    </row>
    <row r="232" spans="2:50" ht="32.25" customHeight="1">
      <c r="B232" s="178">
        <v>4</v>
      </c>
      <c r="C232" s="179"/>
      <c r="D232" s="73" t="s">
        <v>357</v>
      </c>
      <c r="E232" s="74"/>
      <c r="F232" s="74"/>
      <c r="G232" s="74"/>
      <c r="H232" s="74"/>
      <c r="I232" s="74"/>
      <c r="J232" s="74"/>
      <c r="K232" s="74"/>
      <c r="L232" s="74"/>
      <c r="M232" s="75"/>
      <c r="N232" s="70" t="s">
        <v>232</v>
      </c>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2"/>
      <c r="AL232" s="76">
        <v>2</v>
      </c>
      <c r="AM232" s="77"/>
      <c r="AN232" s="77"/>
      <c r="AO232" s="77"/>
      <c r="AP232" s="77"/>
      <c r="AQ232" s="78"/>
      <c r="AR232" s="70" t="s">
        <v>307</v>
      </c>
      <c r="AS232" s="71"/>
      <c r="AT232" s="71"/>
      <c r="AU232" s="72"/>
      <c r="AV232" s="70" t="s">
        <v>307</v>
      </c>
      <c r="AW232" s="71"/>
      <c r="AX232" s="72"/>
    </row>
    <row r="233" spans="3:51" ht="13.5">
      <c r="C233" s="45" t="s">
        <v>358</v>
      </c>
      <c r="F233" s="54"/>
      <c r="G233" s="5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85"/>
      <c r="AM233" s="85"/>
      <c r="AN233" s="85"/>
      <c r="AO233" s="85"/>
      <c r="AP233" s="85"/>
      <c r="AQ233" s="85"/>
      <c r="AR233" s="86"/>
      <c r="AS233" s="86"/>
      <c r="AT233" s="86"/>
      <c r="AU233" s="86"/>
      <c r="AV233" s="86"/>
      <c r="AW233" s="86"/>
      <c r="AX233" s="86"/>
      <c r="AY233" s="51"/>
    </row>
    <row r="234" spans="2:50" ht="32.25" customHeight="1">
      <c r="B234" s="87"/>
      <c r="C234" s="88"/>
      <c r="D234" s="82" t="s">
        <v>309</v>
      </c>
      <c r="E234" s="83"/>
      <c r="F234" s="83"/>
      <c r="G234" s="83"/>
      <c r="H234" s="83"/>
      <c r="I234" s="83"/>
      <c r="J234" s="83"/>
      <c r="K234" s="83"/>
      <c r="L234" s="83"/>
      <c r="M234" s="84"/>
      <c r="N234" s="82" t="s">
        <v>202</v>
      </c>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4"/>
      <c r="AL234" s="89" t="s">
        <v>310</v>
      </c>
      <c r="AM234" s="90"/>
      <c r="AN234" s="90"/>
      <c r="AO234" s="90"/>
      <c r="AP234" s="90"/>
      <c r="AQ234" s="91"/>
      <c r="AR234" s="82" t="s">
        <v>33</v>
      </c>
      <c r="AS234" s="83"/>
      <c r="AT234" s="83"/>
      <c r="AU234" s="84"/>
      <c r="AV234" s="82" t="s">
        <v>34</v>
      </c>
      <c r="AW234" s="83"/>
      <c r="AX234" s="84"/>
    </row>
    <row r="235" spans="2:50" ht="24" customHeight="1">
      <c r="B235" s="87">
        <v>1</v>
      </c>
      <c r="C235" s="88"/>
      <c r="D235" s="73" t="s">
        <v>222</v>
      </c>
      <c r="E235" s="74"/>
      <c r="F235" s="74"/>
      <c r="G235" s="74"/>
      <c r="H235" s="74"/>
      <c r="I235" s="74"/>
      <c r="J235" s="74"/>
      <c r="K235" s="74"/>
      <c r="L235" s="74"/>
      <c r="M235" s="75"/>
      <c r="N235" s="70" t="s">
        <v>224</v>
      </c>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c r="AL235" s="76">
        <v>6</v>
      </c>
      <c r="AM235" s="77"/>
      <c r="AN235" s="77"/>
      <c r="AO235" s="77"/>
      <c r="AP235" s="77"/>
      <c r="AQ235" s="78"/>
      <c r="AR235" s="70" t="s">
        <v>307</v>
      </c>
      <c r="AS235" s="71"/>
      <c r="AT235" s="71"/>
      <c r="AU235" s="72"/>
      <c r="AV235" s="70" t="s">
        <v>307</v>
      </c>
      <c r="AW235" s="71"/>
      <c r="AX235" s="72"/>
    </row>
    <row r="236" spans="2:50" ht="32.25" customHeight="1">
      <c r="B236" s="178">
        <v>2</v>
      </c>
      <c r="C236" s="179"/>
      <c r="D236" s="73" t="s">
        <v>223</v>
      </c>
      <c r="E236" s="74"/>
      <c r="F236" s="74"/>
      <c r="G236" s="74"/>
      <c r="H236" s="74"/>
      <c r="I236" s="74"/>
      <c r="J236" s="74"/>
      <c r="K236" s="74"/>
      <c r="L236" s="74"/>
      <c r="M236" s="75"/>
      <c r="N236" s="70" t="s">
        <v>225</v>
      </c>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2"/>
      <c r="AL236" s="76">
        <v>5</v>
      </c>
      <c r="AM236" s="77"/>
      <c r="AN236" s="77"/>
      <c r="AO236" s="77"/>
      <c r="AP236" s="77"/>
      <c r="AQ236" s="78"/>
      <c r="AR236" s="70" t="s">
        <v>307</v>
      </c>
      <c r="AS236" s="71"/>
      <c r="AT236" s="71"/>
      <c r="AU236" s="72"/>
      <c r="AV236" s="70" t="s">
        <v>307</v>
      </c>
      <c r="AW236" s="71"/>
      <c r="AX236" s="72"/>
    </row>
    <row r="237" spans="3:51" ht="13.5">
      <c r="C237" s="45" t="s">
        <v>359</v>
      </c>
      <c r="F237" s="54"/>
      <c r="G237" s="5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85"/>
      <c r="AM237" s="85"/>
      <c r="AN237" s="85"/>
      <c r="AO237" s="85"/>
      <c r="AP237" s="85"/>
      <c r="AQ237" s="85"/>
      <c r="AR237" s="86"/>
      <c r="AS237" s="86"/>
      <c r="AT237" s="86"/>
      <c r="AU237" s="86"/>
      <c r="AV237" s="86"/>
      <c r="AW237" s="86"/>
      <c r="AX237" s="86"/>
      <c r="AY237" s="51"/>
    </row>
    <row r="238" spans="2:50" ht="32.25" customHeight="1">
      <c r="B238" s="87"/>
      <c r="C238" s="88"/>
      <c r="D238" s="82" t="s">
        <v>309</v>
      </c>
      <c r="E238" s="83"/>
      <c r="F238" s="83"/>
      <c r="G238" s="83"/>
      <c r="H238" s="83"/>
      <c r="I238" s="83"/>
      <c r="J238" s="83"/>
      <c r="K238" s="83"/>
      <c r="L238" s="83"/>
      <c r="M238" s="84"/>
      <c r="N238" s="82" t="s">
        <v>202</v>
      </c>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4"/>
      <c r="AL238" s="89" t="s">
        <v>310</v>
      </c>
      <c r="AM238" s="90"/>
      <c r="AN238" s="90"/>
      <c r="AO238" s="90"/>
      <c r="AP238" s="90"/>
      <c r="AQ238" s="91"/>
      <c r="AR238" s="82" t="s">
        <v>33</v>
      </c>
      <c r="AS238" s="83"/>
      <c r="AT238" s="83"/>
      <c r="AU238" s="84"/>
      <c r="AV238" s="82" t="s">
        <v>34</v>
      </c>
      <c r="AW238" s="83"/>
      <c r="AX238" s="84"/>
    </row>
    <row r="239" spans="2:50" ht="24" customHeight="1">
      <c r="B239" s="178">
        <v>1</v>
      </c>
      <c r="C239" s="179"/>
      <c r="D239" s="73" t="s">
        <v>238</v>
      </c>
      <c r="E239" s="74"/>
      <c r="F239" s="74"/>
      <c r="G239" s="74"/>
      <c r="H239" s="74"/>
      <c r="I239" s="74"/>
      <c r="J239" s="74"/>
      <c r="K239" s="74"/>
      <c r="L239" s="74"/>
      <c r="M239" s="75"/>
      <c r="N239" s="70" t="s">
        <v>226</v>
      </c>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2"/>
      <c r="AL239" s="76">
        <v>10</v>
      </c>
      <c r="AM239" s="77"/>
      <c r="AN239" s="77"/>
      <c r="AO239" s="77"/>
      <c r="AP239" s="77"/>
      <c r="AQ239" s="78"/>
      <c r="AR239" s="70" t="s">
        <v>307</v>
      </c>
      <c r="AS239" s="71"/>
      <c r="AT239" s="71"/>
      <c r="AU239" s="72"/>
      <c r="AV239" s="70" t="s">
        <v>307</v>
      </c>
      <c r="AW239" s="71"/>
      <c r="AX239" s="72"/>
    </row>
    <row r="240" spans="2:50" ht="32.25" customHeight="1">
      <c r="B240" s="178">
        <v>2</v>
      </c>
      <c r="C240" s="179"/>
      <c r="D240" s="73" t="s">
        <v>227</v>
      </c>
      <c r="E240" s="74"/>
      <c r="F240" s="74"/>
      <c r="G240" s="74"/>
      <c r="H240" s="74"/>
      <c r="I240" s="74"/>
      <c r="J240" s="74"/>
      <c r="K240" s="74"/>
      <c r="L240" s="74"/>
      <c r="M240" s="75"/>
      <c r="N240" s="70" t="s">
        <v>229</v>
      </c>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2"/>
      <c r="AL240" s="76">
        <v>6</v>
      </c>
      <c r="AM240" s="77"/>
      <c r="AN240" s="77"/>
      <c r="AO240" s="77"/>
      <c r="AP240" s="77"/>
      <c r="AQ240" s="78"/>
      <c r="AR240" s="70" t="s">
        <v>307</v>
      </c>
      <c r="AS240" s="71"/>
      <c r="AT240" s="71"/>
      <c r="AU240" s="72"/>
      <c r="AV240" s="70" t="s">
        <v>307</v>
      </c>
      <c r="AW240" s="71"/>
      <c r="AX240" s="72"/>
    </row>
    <row r="241" spans="2:50" ht="59.25" customHeight="1">
      <c r="B241" s="178">
        <v>3</v>
      </c>
      <c r="C241" s="179"/>
      <c r="D241" s="79" t="s">
        <v>228</v>
      </c>
      <c r="E241" s="80"/>
      <c r="F241" s="80"/>
      <c r="G241" s="80"/>
      <c r="H241" s="80"/>
      <c r="I241" s="80"/>
      <c r="J241" s="80"/>
      <c r="K241" s="80"/>
      <c r="L241" s="80"/>
      <c r="M241" s="81"/>
      <c r="N241" s="70" t="s">
        <v>230</v>
      </c>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2"/>
      <c r="AL241" s="76">
        <v>1</v>
      </c>
      <c r="AM241" s="77"/>
      <c r="AN241" s="77"/>
      <c r="AO241" s="77"/>
      <c r="AP241" s="77"/>
      <c r="AQ241" s="78"/>
      <c r="AR241" s="70" t="s">
        <v>307</v>
      </c>
      <c r="AS241" s="71"/>
      <c r="AT241" s="71"/>
      <c r="AU241" s="72"/>
      <c r="AV241" s="70" t="s">
        <v>307</v>
      </c>
      <c r="AW241" s="71"/>
      <c r="AX241" s="72"/>
    </row>
    <row r="242" spans="3:51" ht="13.5">
      <c r="C242" s="45" t="s">
        <v>360</v>
      </c>
      <c r="F242" s="54"/>
      <c r="G242" s="5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85"/>
      <c r="AM242" s="85"/>
      <c r="AN242" s="85"/>
      <c r="AO242" s="85"/>
      <c r="AP242" s="85"/>
      <c r="AQ242" s="85"/>
      <c r="AR242" s="86"/>
      <c r="AS242" s="86"/>
      <c r="AT242" s="86"/>
      <c r="AU242" s="86"/>
      <c r="AV242" s="86"/>
      <c r="AW242" s="86"/>
      <c r="AX242" s="86"/>
      <c r="AY242" s="51"/>
    </row>
    <row r="243" spans="2:50" ht="32.25" customHeight="1">
      <c r="B243" s="87"/>
      <c r="C243" s="88"/>
      <c r="D243" s="82" t="s">
        <v>309</v>
      </c>
      <c r="E243" s="83"/>
      <c r="F243" s="83"/>
      <c r="G243" s="83"/>
      <c r="H243" s="83"/>
      <c r="I243" s="83"/>
      <c r="J243" s="83"/>
      <c r="K243" s="83"/>
      <c r="L243" s="83"/>
      <c r="M243" s="84"/>
      <c r="N243" s="82" t="s">
        <v>202</v>
      </c>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4"/>
      <c r="AL243" s="89" t="s">
        <v>310</v>
      </c>
      <c r="AM243" s="90"/>
      <c r="AN243" s="90"/>
      <c r="AO243" s="90"/>
      <c r="AP243" s="90"/>
      <c r="AQ243" s="91"/>
      <c r="AR243" s="82" t="s">
        <v>33</v>
      </c>
      <c r="AS243" s="83"/>
      <c r="AT243" s="83"/>
      <c r="AU243" s="84"/>
      <c r="AV243" s="82" t="s">
        <v>34</v>
      </c>
      <c r="AW243" s="83"/>
      <c r="AX243" s="84"/>
    </row>
    <row r="244" spans="2:50" ht="39" customHeight="1">
      <c r="B244" s="178">
        <v>1</v>
      </c>
      <c r="C244" s="179"/>
      <c r="D244" s="79" t="s">
        <v>361</v>
      </c>
      <c r="E244" s="80"/>
      <c r="F244" s="80"/>
      <c r="G244" s="80"/>
      <c r="H244" s="80"/>
      <c r="I244" s="80"/>
      <c r="J244" s="80"/>
      <c r="K244" s="80"/>
      <c r="L244" s="80"/>
      <c r="M244" s="81"/>
      <c r="N244" s="70" t="s">
        <v>231</v>
      </c>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2"/>
      <c r="AL244" s="76">
        <v>2</v>
      </c>
      <c r="AM244" s="77"/>
      <c r="AN244" s="77"/>
      <c r="AO244" s="77"/>
      <c r="AP244" s="77"/>
      <c r="AQ244" s="78"/>
      <c r="AR244" s="70" t="s">
        <v>307</v>
      </c>
      <c r="AS244" s="71"/>
      <c r="AT244" s="71"/>
      <c r="AU244" s="72"/>
      <c r="AV244" s="70" t="s">
        <v>307</v>
      </c>
      <c r="AW244" s="71"/>
      <c r="AX244" s="72"/>
    </row>
    <row r="246" spans="2:13" ht="23.25" customHeight="1" hidden="1">
      <c r="B246" s="45" t="s">
        <v>56</v>
      </c>
      <c r="H246" s="49"/>
      <c r="I246" s="47"/>
      <c r="J246" s="42"/>
      <c r="K246" s="42"/>
      <c r="L246" s="42"/>
      <c r="M246" s="42"/>
    </row>
    <row r="247" spans="2:25" ht="36" customHeight="1" hidden="1">
      <c r="B247" s="43" t="s">
        <v>35</v>
      </c>
      <c r="C247" s="48"/>
      <c r="D247" s="48"/>
      <c r="E247" s="48"/>
      <c r="F247" s="48"/>
      <c r="G247" s="48"/>
      <c r="H247" s="66"/>
      <c r="I247" s="70" t="s">
        <v>362</v>
      </c>
      <c r="J247" s="71"/>
      <c r="K247" s="71"/>
      <c r="L247" s="71"/>
      <c r="M247" s="72"/>
      <c r="N247" s="42"/>
      <c r="O247" s="42"/>
      <c r="P247" s="42"/>
      <c r="Q247" s="42"/>
      <c r="R247" s="42"/>
      <c r="S247" s="42"/>
      <c r="T247" s="42"/>
      <c r="U247" s="42"/>
      <c r="V247" s="42"/>
      <c r="W247" s="42"/>
      <c r="X247" s="42"/>
      <c r="Y247" s="46"/>
    </row>
    <row r="248" spans="2:49" ht="36" customHeight="1" hidden="1">
      <c r="B248" s="64" t="s">
        <v>48</v>
      </c>
      <c r="C248" s="65"/>
      <c r="D248" s="65"/>
      <c r="E248" s="65"/>
      <c r="F248" s="65"/>
      <c r="G248" s="65"/>
      <c r="H248" s="49"/>
      <c r="I248" s="587"/>
      <c r="J248" s="548"/>
      <c r="K248" s="548"/>
      <c r="L248" s="548"/>
      <c r="M248" s="588"/>
      <c r="N248" s="82" t="s">
        <v>37</v>
      </c>
      <c r="O248" s="83"/>
      <c r="P248" s="83"/>
      <c r="Q248" s="83"/>
      <c r="R248" s="83"/>
      <c r="S248" s="83"/>
      <c r="T248" s="84"/>
      <c r="U248" s="70" t="s">
        <v>363</v>
      </c>
      <c r="V248" s="71"/>
      <c r="W248" s="71"/>
      <c r="X248" s="71"/>
      <c r="Y248" s="72"/>
      <c r="Z248" s="43" t="s">
        <v>38</v>
      </c>
      <c r="AA248" s="48"/>
      <c r="AB248" s="48"/>
      <c r="AC248" s="48"/>
      <c r="AD248" s="48"/>
      <c r="AE248" s="48"/>
      <c r="AF248" s="49"/>
      <c r="AG248" s="70" t="s">
        <v>363</v>
      </c>
      <c r="AH248" s="71"/>
      <c r="AI248" s="71"/>
      <c r="AJ248" s="71"/>
      <c r="AK248" s="72"/>
      <c r="AL248" s="82" t="s">
        <v>39</v>
      </c>
      <c r="AM248" s="83"/>
      <c r="AN248" s="83"/>
      <c r="AO248" s="83"/>
      <c r="AP248" s="83"/>
      <c r="AQ248" s="83"/>
      <c r="AR248" s="84"/>
      <c r="AS248" s="70" t="s">
        <v>363</v>
      </c>
      <c r="AT248" s="71"/>
      <c r="AU248" s="71"/>
      <c r="AV248" s="71"/>
      <c r="AW248" s="72"/>
    </row>
    <row r="249" spans="2:49" ht="36" customHeight="1" hidden="1">
      <c r="B249" s="43" t="s">
        <v>40</v>
      </c>
      <c r="C249" s="48"/>
      <c r="D249" s="48"/>
      <c r="E249" s="48"/>
      <c r="F249" s="48"/>
      <c r="G249" s="48"/>
      <c r="N249" s="82" t="s">
        <v>41</v>
      </c>
      <c r="O249" s="83"/>
      <c r="P249" s="83"/>
      <c r="Q249" s="83"/>
      <c r="R249" s="83"/>
      <c r="S249" s="83"/>
      <c r="T249" s="84"/>
      <c r="U249" s="587"/>
      <c r="V249" s="548"/>
      <c r="W249" s="548"/>
      <c r="X249" s="548"/>
      <c r="Y249" s="588"/>
      <c r="Z249" s="43" t="s">
        <v>42</v>
      </c>
      <c r="AA249" s="48"/>
      <c r="AB249" s="48"/>
      <c r="AC249" s="48"/>
      <c r="AD249" s="48"/>
      <c r="AE249" s="48"/>
      <c r="AF249" s="49"/>
      <c r="AG249" s="587"/>
      <c r="AH249" s="548"/>
      <c r="AI249" s="548"/>
      <c r="AJ249" s="548"/>
      <c r="AK249" s="588"/>
      <c r="AL249" s="89" t="s">
        <v>43</v>
      </c>
      <c r="AM249" s="90"/>
      <c r="AN249" s="90"/>
      <c r="AO249" s="90"/>
      <c r="AP249" s="90"/>
      <c r="AQ249" s="90"/>
      <c r="AR249" s="91"/>
      <c r="AS249" s="587"/>
      <c r="AT249" s="548"/>
      <c r="AU249" s="548"/>
      <c r="AV249" s="548"/>
      <c r="AW249" s="588"/>
    </row>
  </sheetData>
  <sheetProtection/>
  <mergeCells count="1099">
    <mergeCell ref="AL219:AQ219"/>
    <mergeCell ref="AL220:AQ220"/>
    <mergeCell ref="AL221:AQ221"/>
    <mergeCell ref="AL222:AQ222"/>
    <mergeCell ref="AL223:AQ223"/>
    <mergeCell ref="N217:AK217"/>
    <mergeCell ref="N218:AK218"/>
    <mergeCell ref="N221:AK221"/>
    <mergeCell ref="N222:AK222"/>
    <mergeCell ref="N223:AK223"/>
    <mergeCell ref="D216:M216"/>
    <mergeCell ref="D217:M217"/>
    <mergeCell ref="D218:M218"/>
    <mergeCell ref="D219:M219"/>
    <mergeCell ref="D220:M220"/>
    <mergeCell ref="D221:M221"/>
    <mergeCell ref="AL208:AQ208"/>
    <mergeCell ref="AL209:AQ209"/>
    <mergeCell ref="AL210:AQ210"/>
    <mergeCell ref="N216:AK216"/>
    <mergeCell ref="N219:AK219"/>
    <mergeCell ref="N220:AK220"/>
    <mergeCell ref="AL215:AQ215"/>
    <mergeCell ref="AL216:AQ216"/>
    <mergeCell ref="AL217:AQ217"/>
    <mergeCell ref="AL218:AQ218"/>
    <mergeCell ref="AL202:AQ202"/>
    <mergeCell ref="AL203:AQ203"/>
    <mergeCell ref="AL204:AQ204"/>
    <mergeCell ref="AL205:AQ205"/>
    <mergeCell ref="AL206:AQ206"/>
    <mergeCell ref="AL207:AQ207"/>
    <mergeCell ref="D210:M210"/>
    <mergeCell ref="N204:AK204"/>
    <mergeCell ref="N203:AK203"/>
    <mergeCell ref="N202:AK202"/>
    <mergeCell ref="N210:AK210"/>
    <mergeCell ref="N209:AK209"/>
    <mergeCell ref="N208:AK208"/>
    <mergeCell ref="N207:AK207"/>
    <mergeCell ref="N206:AK206"/>
    <mergeCell ref="N205:AK205"/>
    <mergeCell ref="D209:M209"/>
    <mergeCell ref="D208:M208"/>
    <mergeCell ref="D207:M207"/>
    <mergeCell ref="D206:M206"/>
    <mergeCell ref="D205:M205"/>
    <mergeCell ref="D204:M204"/>
    <mergeCell ref="B244:C244"/>
    <mergeCell ref="D244:M244"/>
    <mergeCell ref="N244:AK244"/>
    <mergeCell ref="AL244:AQ244"/>
    <mergeCell ref="AR244:AU244"/>
    <mergeCell ref="AV244:AX244"/>
    <mergeCell ref="AR239:AU239"/>
    <mergeCell ref="AV239:AX239"/>
    <mergeCell ref="B240:C240"/>
    <mergeCell ref="B241:C241"/>
    <mergeCell ref="AV209:AX209"/>
    <mergeCell ref="AR210:AU210"/>
    <mergeCell ref="AV210:AX210"/>
    <mergeCell ref="B230:C230"/>
    <mergeCell ref="B231:C231"/>
    <mergeCell ref="B232:C232"/>
    <mergeCell ref="B239:C239"/>
    <mergeCell ref="D239:M239"/>
    <mergeCell ref="N239:AK239"/>
    <mergeCell ref="AL239:AQ239"/>
    <mergeCell ref="AV206:AX206"/>
    <mergeCell ref="AR207:AU207"/>
    <mergeCell ref="AV207:AX207"/>
    <mergeCell ref="AR208:AU208"/>
    <mergeCell ref="AV208:AX208"/>
    <mergeCell ref="AR209:AU209"/>
    <mergeCell ref="AV241:AX241"/>
    <mergeCell ref="AR202:AU202"/>
    <mergeCell ref="AV202:AX202"/>
    <mergeCell ref="AR203:AU203"/>
    <mergeCell ref="AV203:AX203"/>
    <mergeCell ref="AR204:AU204"/>
    <mergeCell ref="AV204:AX204"/>
    <mergeCell ref="AR205:AU205"/>
    <mergeCell ref="AV205:AX205"/>
    <mergeCell ref="AR206:AU206"/>
    <mergeCell ref="D235:M235"/>
    <mergeCell ref="N235:AK235"/>
    <mergeCell ref="AL235:AQ235"/>
    <mergeCell ref="AR235:AU235"/>
    <mergeCell ref="AV235:AX235"/>
    <mergeCell ref="B236:C236"/>
    <mergeCell ref="D236:M236"/>
    <mergeCell ref="N236:AK236"/>
    <mergeCell ref="AL236:AQ236"/>
    <mergeCell ref="AR236:AU236"/>
    <mergeCell ref="B229:C229"/>
    <mergeCell ref="AR220:AU220"/>
    <mergeCell ref="AV220:AX220"/>
    <mergeCell ref="AR221:AU221"/>
    <mergeCell ref="AV221:AX221"/>
    <mergeCell ref="AR222:AU222"/>
    <mergeCell ref="AV222:AX222"/>
    <mergeCell ref="AR223:AU223"/>
    <mergeCell ref="AV223:AX223"/>
    <mergeCell ref="AR226:AU226"/>
    <mergeCell ref="AV226:AX226"/>
    <mergeCell ref="AR216:AU216"/>
    <mergeCell ref="AV216:AX216"/>
    <mergeCell ref="AR217:AU217"/>
    <mergeCell ref="AV217:AX217"/>
    <mergeCell ref="AR218:AU218"/>
    <mergeCell ref="AV218:AX218"/>
    <mergeCell ref="AR219:AU219"/>
    <mergeCell ref="AV219:AX219"/>
    <mergeCell ref="AR224:AU224"/>
    <mergeCell ref="B222:C222"/>
    <mergeCell ref="B223:C223"/>
    <mergeCell ref="B226:C226"/>
    <mergeCell ref="D226:M226"/>
    <mergeCell ref="N226:AK226"/>
    <mergeCell ref="AL226:AQ226"/>
    <mergeCell ref="D222:M222"/>
    <mergeCell ref="D223:M223"/>
    <mergeCell ref="AL224:AQ224"/>
    <mergeCell ref="B216:C216"/>
    <mergeCell ref="B217:C217"/>
    <mergeCell ref="B218:C218"/>
    <mergeCell ref="B219:C219"/>
    <mergeCell ref="B220:C220"/>
    <mergeCell ref="B221:C221"/>
    <mergeCell ref="D214:M214"/>
    <mergeCell ref="N214:AK214"/>
    <mergeCell ref="AL214:AQ214"/>
    <mergeCell ref="AR214:AU214"/>
    <mergeCell ref="AV214:AX214"/>
    <mergeCell ref="B215:C215"/>
    <mergeCell ref="D215:M215"/>
    <mergeCell ref="N215:AK215"/>
    <mergeCell ref="AR215:AU215"/>
    <mergeCell ref="AV215:AX215"/>
    <mergeCell ref="B206:C206"/>
    <mergeCell ref="B207:C207"/>
    <mergeCell ref="B208:C208"/>
    <mergeCell ref="B209:C209"/>
    <mergeCell ref="B210:C210"/>
    <mergeCell ref="B214:C214"/>
    <mergeCell ref="D201:M201"/>
    <mergeCell ref="N201:AK201"/>
    <mergeCell ref="B202:C202"/>
    <mergeCell ref="B203:C203"/>
    <mergeCell ref="B204:C204"/>
    <mergeCell ref="B205:C205"/>
    <mergeCell ref="D202:M202"/>
    <mergeCell ref="D203:M203"/>
    <mergeCell ref="N249:T249"/>
    <mergeCell ref="U249:Y249"/>
    <mergeCell ref="AG249:AK249"/>
    <mergeCell ref="AL249:AR249"/>
    <mergeCell ref="AS249:AW249"/>
    <mergeCell ref="AG248:AK248"/>
    <mergeCell ref="AL248:AR248"/>
    <mergeCell ref="AS248:AW248"/>
    <mergeCell ref="M159:Y159"/>
    <mergeCell ref="Z159:AC159"/>
    <mergeCell ref="AD159:AH159"/>
    <mergeCell ref="B126:G169"/>
    <mergeCell ref="I247:M247"/>
    <mergeCell ref="N248:T248"/>
    <mergeCell ref="U248:Y248"/>
    <mergeCell ref="I248:M248"/>
    <mergeCell ref="B198:C198"/>
    <mergeCell ref="B192:C192"/>
    <mergeCell ref="AL198:AQ198"/>
    <mergeCell ref="AR198:AU198"/>
    <mergeCell ref="AV198:AX198"/>
    <mergeCell ref="AL201:AQ201"/>
    <mergeCell ref="AR201:AU201"/>
    <mergeCell ref="AV201:AX201"/>
    <mergeCell ref="AL199:AQ199"/>
    <mergeCell ref="AR199:AU199"/>
    <mergeCell ref="AV199:AX199"/>
    <mergeCell ref="AL192:AQ192"/>
    <mergeCell ref="AR192:AU192"/>
    <mergeCell ref="AV192:AX192"/>
    <mergeCell ref="B195:C195"/>
    <mergeCell ref="AL195:AQ195"/>
    <mergeCell ref="AR195:AU195"/>
    <mergeCell ref="AV195:AX195"/>
    <mergeCell ref="N192:AK192"/>
    <mergeCell ref="AL193:AQ193"/>
    <mergeCell ref="AR193:AU193"/>
    <mergeCell ref="B183:C183"/>
    <mergeCell ref="AL183:AQ183"/>
    <mergeCell ref="AR183:AU183"/>
    <mergeCell ref="AV183:AX183"/>
    <mergeCell ref="B186:C186"/>
    <mergeCell ref="AL186:AQ186"/>
    <mergeCell ref="AR186:AU186"/>
    <mergeCell ref="AV186:AX186"/>
    <mergeCell ref="D183:M183"/>
    <mergeCell ref="N183:AK183"/>
    <mergeCell ref="B177:C177"/>
    <mergeCell ref="AL177:AQ177"/>
    <mergeCell ref="AR177:AU177"/>
    <mergeCell ref="AV177:AX177"/>
    <mergeCell ref="B180:C180"/>
    <mergeCell ref="AL180:AQ180"/>
    <mergeCell ref="AR180:AU180"/>
    <mergeCell ref="AV180:AX180"/>
    <mergeCell ref="D180:M180"/>
    <mergeCell ref="N180:AK180"/>
    <mergeCell ref="B173:C173"/>
    <mergeCell ref="AL172:AQ172"/>
    <mergeCell ref="AR172:AU172"/>
    <mergeCell ref="AV172:AX172"/>
    <mergeCell ref="B174:C174"/>
    <mergeCell ref="AL174:AQ174"/>
    <mergeCell ref="AR174:AU174"/>
    <mergeCell ref="AV174:AX174"/>
    <mergeCell ref="H123:L123"/>
    <mergeCell ref="M123:Y123"/>
    <mergeCell ref="Z123:AC123"/>
    <mergeCell ref="AD123:AH123"/>
    <mergeCell ref="AI123:AU123"/>
    <mergeCell ref="AV123:AY123"/>
    <mergeCell ref="AD122:AH122"/>
    <mergeCell ref="AI122:AU122"/>
    <mergeCell ref="H126:AC126"/>
    <mergeCell ref="AD126:AY126"/>
    <mergeCell ref="H127:L127"/>
    <mergeCell ref="M127:Y127"/>
    <mergeCell ref="Z127:AC127"/>
    <mergeCell ref="AD127:AH127"/>
    <mergeCell ref="AI127:AU127"/>
    <mergeCell ref="AV127:AY127"/>
    <mergeCell ref="AV122:AY122"/>
    <mergeCell ref="H121:L121"/>
    <mergeCell ref="M121:Y121"/>
    <mergeCell ref="Z121:AC121"/>
    <mergeCell ref="AD121:AH121"/>
    <mergeCell ref="AI121:AU121"/>
    <mergeCell ref="AV121:AY121"/>
    <mergeCell ref="H122:L122"/>
    <mergeCell ref="M122:Y122"/>
    <mergeCell ref="Z122:AC122"/>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4:AC114"/>
    <mergeCell ref="AD114:AY114"/>
    <mergeCell ref="H115:L115"/>
    <mergeCell ref="M115:Y115"/>
    <mergeCell ref="Z115:AC115"/>
    <mergeCell ref="AD115:AH115"/>
    <mergeCell ref="AI115:AU115"/>
    <mergeCell ref="AV115:AY115"/>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I81:AU81"/>
    <mergeCell ref="AV81:AY81"/>
    <mergeCell ref="H82:L82"/>
    <mergeCell ref="M82:Y82"/>
    <mergeCell ref="Z82:AC82"/>
    <mergeCell ref="AD82:AH82"/>
    <mergeCell ref="AI82:AU82"/>
    <mergeCell ref="AV82:AY82"/>
    <mergeCell ref="Z81:AC81"/>
    <mergeCell ref="B64:AY64"/>
    <mergeCell ref="B65:AY65"/>
    <mergeCell ref="B66:AY66"/>
    <mergeCell ref="B67:AY67"/>
    <mergeCell ref="B70:G72"/>
    <mergeCell ref="B80:G123"/>
    <mergeCell ref="H80:AC80"/>
    <mergeCell ref="AD80:AY80"/>
    <mergeCell ref="H81:L81"/>
    <mergeCell ref="M81:Y81"/>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Y28:AY29"/>
    <mergeCell ref="D30:L30"/>
    <mergeCell ref="M30:R30"/>
    <mergeCell ref="S30:X30"/>
    <mergeCell ref="Y30:AY30"/>
    <mergeCell ref="D31:L31"/>
    <mergeCell ref="M31:R31"/>
    <mergeCell ref="S31:X31"/>
    <mergeCell ref="Y31:AY31"/>
    <mergeCell ref="M28:R28"/>
    <mergeCell ref="S28:X28"/>
    <mergeCell ref="D29:L29"/>
    <mergeCell ref="M29:R29"/>
    <mergeCell ref="S29:X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70:AY72"/>
    <mergeCell ref="H75:AY77"/>
    <mergeCell ref="B75:G77"/>
    <mergeCell ref="H101:L101"/>
    <mergeCell ref="M101:Y101"/>
    <mergeCell ref="Z101:AC101"/>
    <mergeCell ref="AD101:AH101"/>
    <mergeCell ref="AI101:AU101"/>
    <mergeCell ref="AV101:AY101"/>
    <mergeCell ref="AD81:AH81"/>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AC137"/>
    <mergeCell ref="AD137:AY137"/>
    <mergeCell ref="H138:L138"/>
    <mergeCell ref="M138:Y138"/>
    <mergeCell ref="Z138:AC138"/>
    <mergeCell ref="AD138:AH138"/>
    <mergeCell ref="AI138:AU138"/>
    <mergeCell ref="AV138:AY138"/>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AD148:AH148"/>
    <mergeCell ref="AI148:AU148"/>
    <mergeCell ref="AV148:AY148"/>
    <mergeCell ref="H147:L147"/>
    <mergeCell ref="M147:Y147"/>
    <mergeCell ref="Z147:AC147"/>
    <mergeCell ref="AD147:AH147"/>
    <mergeCell ref="AI147:AU147"/>
    <mergeCell ref="AV147:AY147"/>
    <mergeCell ref="AD149:AY149"/>
    <mergeCell ref="H150:L150"/>
    <mergeCell ref="M150:Y150"/>
    <mergeCell ref="Z150:AC150"/>
    <mergeCell ref="AD150:AH150"/>
    <mergeCell ref="AI150:AU150"/>
    <mergeCell ref="AV150:AY150"/>
    <mergeCell ref="AI153:AU153"/>
    <mergeCell ref="AV153:AY153"/>
    <mergeCell ref="H154:L154"/>
    <mergeCell ref="M154:Y154"/>
    <mergeCell ref="Z154:AC154"/>
    <mergeCell ref="AD154:AH154"/>
    <mergeCell ref="AI154:AU154"/>
    <mergeCell ref="AV154:AY154"/>
    <mergeCell ref="H153:L153"/>
    <mergeCell ref="M153:Y153"/>
    <mergeCell ref="AI155:AU155"/>
    <mergeCell ref="AV155:AY155"/>
    <mergeCell ref="H156:L156"/>
    <mergeCell ref="M156:Y156"/>
    <mergeCell ref="Z156:AC156"/>
    <mergeCell ref="AD156:AH156"/>
    <mergeCell ref="AI156:AU156"/>
    <mergeCell ref="AV156:AY156"/>
    <mergeCell ref="H155:L155"/>
    <mergeCell ref="M155:Y155"/>
    <mergeCell ref="AV157:AY157"/>
    <mergeCell ref="H158:L158"/>
    <mergeCell ref="M158:Y158"/>
    <mergeCell ref="Z158:AC158"/>
    <mergeCell ref="AD158:AH158"/>
    <mergeCell ref="AI158:AU158"/>
    <mergeCell ref="AV158:AY158"/>
    <mergeCell ref="M157:Y157"/>
    <mergeCell ref="Z157:AC157"/>
    <mergeCell ref="AD157:AH157"/>
    <mergeCell ref="AV159:AY159"/>
    <mergeCell ref="H160:AC160"/>
    <mergeCell ref="AD160:AY160"/>
    <mergeCell ref="H161:L161"/>
    <mergeCell ref="M161:Y161"/>
    <mergeCell ref="Z161:AC161"/>
    <mergeCell ref="AD161:AH161"/>
    <mergeCell ref="AI161:AU161"/>
    <mergeCell ref="AV161:AY161"/>
    <mergeCell ref="H159:L159"/>
    <mergeCell ref="H162:L162"/>
    <mergeCell ref="M162:Y162"/>
    <mergeCell ref="Z162:AC162"/>
    <mergeCell ref="AD162:AH162"/>
    <mergeCell ref="AI162:AU162"/>
    <mergeCell ref="AV162:AY162"/>
    <mergeCell ref="AV163:AY163"/>
    <mergeCell ref="H164:L164"/>
    <mergeCell ref="M164:Y164"/>
    <mergeCell ref="Z164:AC164"/>
    <mergeCell ref="AD164:AH164"/>
    <mergeCell ref="AI164:AU164"/>
    <mergeCell ref="AV164:AY164"/>
    <mergeCell ref="Z163:AC163"/>
    <mergeCell ref="AD163:AH163"/>
    <mergeCell ref="AI163:AU163"/>
    <mergeCell ref="H166:L166"/>
    <mergeCell ref="M166:Y166"/>
    <mergeCell ref="Z166:AC166"/>
    <mergeCell ref="AD166:AH166"/>
    <mergeCell ref="AI166:AU166"/>
    <mergeCell ref="AV166:AY166"/>
    <mergeCell ref="H167:L167"/>
    <mergeCell ref="M167:Y167"/>
    <mergeCell ref="Z167:AC167"/>
    <mergeCell ref="AD167:AH167"/>
    <mergeCell ref="AI167:AU167"/>
    <mergeCell ref="AV167:AY167"/>
    <mergeCell ref="Z153:AC153"/>
    <mergeCell ref="AD153:AH153"/>
    <mergeCell ref="H169:L169"/>
    <mergeCell ref="M169:Y169"/>
    <mergeCell ref="Z169:AC169"/>
    <mergeCell ref="H168:L168"/>
    <mergeCell ref="M168:Y168"/>
    <mergeCell ref="Z168:AC168"/>
    <mergeCell ref="Z165:AC165"/>
    <mergeCell ref="AD165:AH165"/>
    <mergeCell ref="AI159:AU159"/>
    <mergeCell ref="AI157:AU157"/>
    <mergeCell ref="B201:C201"/>
    <mergeCell ref="AI165:AU165"/>
    <mergeCell ref="Z155:AC155"/>
    <mergeCell ref="AD155:AH155"/>
    <mergeCell ref="H157:L157"/>
    <mergeCell ref="B189:C189"/>
    <mergeCell ref="H163:L163"/>
    <mergeCell ref="M163:Y163"/>
    <mergeCell ref="H165:L165"/>
    <mergeCell ref="M165:Y165"/>
    <mergeCell ref="AD139:AH140"/>
    <mergeCell ref="AI139:AU140"/>
    <mergeCell ref="AV139:AY140"/>
    <mergeCell ref="AI152:AU152"/>
    <mergeCell ref="AV152:AY152"/>
    <mergeCell ref="H152:L152"/>
    <mergeCell ref="M152:Y152"/>
    <mergeCell ref="Z152:AC152"/>
    <mergeCell ref="N198:AK198"/>
    <mergeCell ref="AL173:AQ173"/>
    <mergeCell ref="AR173:AU173"/>
    <mergeCell ref="AV173:AX173"/>
    <mergeCell ref="AV165:AY165"/>
    <mergeCell ref="AD128:AH128"/>
    <mergeCell ref="AI128:AU128"/>
    <mergeCell ref="AV128:AY128"/>
    <mergeCell ref="AD129:AH129"/>
    <mergeCell ref="AI129:AU129"/>
    <mergeCell ref="AV129:AY129"/>
    <mergeCell ref="AD169:AH169"/>
    <mergeCell ref="AI169:AU169"/>
    <mergeCell ref="AV169:AY169"/>
    <mergeCell ref="AD151:AH151"/>
    <mergeCell ref="AI151:AU151"/>
    <mergeCell ref="AV151:AY151"/>
    <mergeCell ref="AD152:AH152"/>
    <mergeCell ref="AD168:AH168"/>
    <mergeCell ref="AI168:AU168"/>
    <mergeCell ref="AV168:AY168"/>
    <mergeCell ref="D174:M174"/>
    <mergeCell ref="N177:AK177"/>
    <mergeCell ref="D173:M173"/>
    <mergeCell ref="N174:AK174"/>
    <mergeCell ref="N173:AK173"/>
    <mergeCell ref="D177:M177"/>
    <mergeCell ref="AL175:AQ175"/>
    <mergeCell ref="AR175:AU175"/>
    <mergeCell ref="AV175:AX175"/>
    <mergeCell ref="D198:M198"/>
    <mergeCell ref="AR189:AU189"/>
    <mergeCell ref="D186:M186"/>
    <mergeCell ref="AV189:AX189"/>
    <mergeCell ref="D189:M189"/>
    <mergeCell ref="N189:AK189"/>
    <mergeCell ref="N186:AK186"/>
    <mergeCell ref="D195:M195"/>
    <mergeCell ref="N195:AK195"/>
    <mergeCell ref="D192:M192"/>
    <mergeCell ref="H128:L128"/>
    <mergeCell ref="M128:Y128"/>
    <mergeCell ref="Z128:AC128"/>
    <mergeCell ref="H129:L129"/>
    <mergeCell ref="M129:Y129"/>
    <mergeCell ref="Z129:AC129"/>
    <mergeCell ref="H139:L140"/>
    <mergeCell ref="M139:Y140"/>
    <mergeCell ref="Z139:AC140"/>
    <mergeCell ref="H151:L151"/>
    <mergeCell ref="M151:Y151"/>
    <mergeCell ref="Z151:AC151"/>
    <mergeCell ref="H149:AC149"/>
    <mergeCell ref="H148:L148"/>
    <mergeCell ref="M148:Y148"/>
    <mergeCell ref="Z148:AC148"/>
    <mergeCell ref="B176:C176"/>
    <mergeCell ref="D176:M176"/>
    <mergeCell ref="N176:AK176"/>
    <mergeCell ref="AL176:AQ176"/>
    <mergeCell ref="AR176:AU176"/>
    <mergeCell ref="AV176:AX176"/>
    <mergeCell ref="AL178:AQ178"/>
    <mergeCell ref="AR178:AU178"/>
    <mergeCell ref="AV178:AX178"/>
    <mergeCell ref="B179:C179"/>
    <mergeCell ref="D179:M179"/>
    <mergeCell ref="N179:AK179"/>
    <mergeCell ref="AL179:AQ179"/>
    <mergeCell ref="AR179:AU179"/>
    <mergeCell ref="AV179:AX179"/>
    <mergeCell ref="AL181:AQ181"/>
    <mergeCell ref="AR181:AU181"/>
    <mergeCell ref="AV181:AX181"/>
    <mergeCell ref="B182:C182"/>
    <mergeCell ref="D182:M182"/>
    <mergeCell ref="N182:AK182"/>
    <mergeCell ref="AL182:AQ182"/>
    <mergeCell ref="AR182:AU182"/>
    <mergeCell ref="AV182:AX182"/>
    <mergeCell ref="AL184:AQ184"/>
    <mergeCell ref="AR184:AU184"/>
    <mergeCell ref="AV184:AX184"/>
    <mergeCell ref="B185:C185"/>
    <mergeCell ref="D185:M185"/>
    <mergeCell ref="N185:AK185"/>
    <mergeCell ref="AL185:AQ185"/>
    <mergeCell ref="AR185:AU185"/>
    <mergeCell ref="AV185:AX185"/>
    <mergeCell ref="AL187:AQ187"/>
    <mergeCell ref="AR187:AU187"/>
    <mergeCell ref="AV187:AX187"/>
    <mergeCell ref="B188:C188"/>
    <mergeCell ref="D188:M188"/>
    <mergeCell ref="N188:AK188"/>
    <mergeCell ref="AL188:AQ188"/>
    <mergeCell ref="AR188:AU188"/>
    <mergeCell ref="AV188:AX188"/>
    <mergeCell ref="AL190:AQ190"/>
    <mergeCell ref="AR190:AU190"/>
    <mergeCell ref="AV190:AX190"/>
    <mergeCell ref="B191:C191"/>
    <mergeCell ref="D191:M191"/>
    <mergeCell ref="N191:AK191"/>
    <mergeCell ref="AL191:AQ191"/>
    <mergeCell ref="AR191:AU191"/>
    <mergeCell ref="AV191:AX191"/>
    <mergeCell ref="AV193:AX193"/>
    <mergeCell ref="B194:C194"/>
    <mergeCell ref="D194:M194"/>
    <mergeCell ref="N194:AK194"/>
    <mergeCell ref="AL194:AQ194"/>
    <mergeCell ref="AR194:AU194"/>
    <mergeCell ref="AV194:AX194"/>
    <mergeCell ref="AL196:AQ196"/>
    <mergeCell ref="AR196:AU196"/>
    <mergeCell ref="AV196:AX196"/>
    <mergeCell ref="B197:C197"/>
    <mergeCell ref="D197:M197"/>
    <mergeCell ref="N197:AK197"/>
    <mergeCell ref="AL197:AQ197"/>
    <mergeCell ref="AR197:AU197"/>
    <mergeCell ref="AV197:AX197"/>
    <mergeCell ref="B200:C200"/>
    <mergeCell ref="D200:M200"/>
    <mergeCell ref="N200:AK200"/>
    <mergeCell ref="AL200:AQ200"/>
    <mergeCell ref="AR200:AU200"/>
    <mergeCell ref="AV200:AX200"/>
    <mergeCell ref="AL212:AQ212"/>
    <mergeCell ref="AR212:AU212"/>
    <mergeCell ref="AV212:AX212"/>
    <mergeCell ref="B213:C213"/>
    <mergeCell ref="D213:M213"/>
    <mergeCell ref="N213:AK213"/>
    <mergeCell ref="AL213:AQ213"/>
    <mergeCell ref="AR213:AU213"/>
    <mergeCell ref="AV213:AX213"/>
    <mergeCell ref="AV224:AX224"/>
    <mergeCell ref="B225:C225"/>
    <mergeCell ref="D225:M225"/>
    <mergeCell ref="N225:AK225"/>
    <mergeCell ref="AL225:AQ225"/>
    <mergeCell ref="AR225:AU225"/>
    <mergeCell ref="AV225:AX225"/>
    <mergeCell ref="AL227:AQ227"/>
    <mergeCell ref="AR227:AU227"/>
    <mergeCell ref="AV227:AX227"/>
    <mergeCell ref="B228:C228"/>
    <mergeCell ref="D228:M228"/>
    <mergeCell ref="N228:AK228"/>
    <mergeCell ref="AL228:AQ228"/>
    <mergeCell ref="AR228:AU228"/>
    <mergeCell ref="AV228:AX228"/>
    <mergeCell ref="AL229:AQ229"/>
    <mergeCell ref="AR229:AU229"/>
    <mergeCell ref="AV229:AX229"/>
    <mergeCell ref="AL233:AQ233"/>
    <mergeCell ref="AR233:AU233"/>
    <mergeCell ref="AV233:AX233"/>
    <mergeCell ref="AV230:AX230"/>
    <mergeCell ref="AV231:AX231"/>
    <mergeCell ref="AV232:AX232"/>
    <mergeCell ref="D229:M229"/>
    <mergeCell ref="N229:AK229"/>
    <mergeCell ref="B234:C234"/>
    <mergeCell ref="D234:M234"/>
    <mergeCell ref="N234:AK234"/>
    <mergeCell ref="AL234:AQ234"/>
    <mergeCell ref="D231:M231"/>
    <mergeCell ref="D232:M232"/>
    <mergeCell ref="D230:M230"/>
    <mergeCell ref="N231:AK231"/>
    <mergeCell ref="AV234:AX234"/>
    <mergeCell ref="AL237:AQ237"/>
    <mergeCell ref="AR237:AU237"/>
    <mergeCell ref="AV237:AX237"/>
    <mergeCell ref="B238:C238"/>
    <mergeCell ref="D238:M238"/>
    <mergeCell ref="N238:AK238"/>
    <mergeCell ref="AL238:AQ238"/>
    <mergeCell ref="AR238:AU238"/>
    <mergeCell ref="B235:C235"/>
    <mergeCell ref="AV238:AX238"/>
    <mergeCell ref="AL242:AQ242"/>
    <mergeCell ref="AR242:AU242"/>
    <mergeCell ref="AV242:AX242"/>
    <mergeCell ref="B243:C243"/>
    <mergeCell ref="D243:M243"/>
    <mergeCell ref="N243:AK243"/>
    <mergeCell ref="AL243:AQ243"/>
    <mergeCell ref="AR243:AU243"/>
    <mergeCell ref="AV243:AX243"/>
    <mergeCell ref="AR241:AU241"/>
    <mergeCell ref="N232:AK232"/>
    <mergeCell ref="N230:AK230"/>
    <mergeCell ref="AL230:AQ230"/>
    <mergeCell ref="AL231:AQ231"/>
    <mergeCell ref="AL232:AQ232"/>
    <mergeCell ref="AR230:AU230"/>
    <mergeCell ref="AR231:AU231"/>
    <mergeCell ref="AR232:AU232"/>
    <mergeCell ref="AR234:AU234"/>
    <mergeCell ref="AL189:AQ189"/>
    <mergeCell ref="AV236:AX236"/>
    <mergeCell ref="D240:M240"/>
    <mergeCell ref="N240:AK240"/>
    <mergeCell ref="AL240:AQ240"/>
    <mergeCell ref="D241:M241"/>
    <mergeCell ref="N241:AK241"/>
    <mergeCell ref="AL241:AQ241"/>
    <mergeCell ref="AR240:AU240"/>
    <mergeCell ref="AV240:AX240"/>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8" manualBreakCount="8">
    <brk id="35" max="51" man="1"/>
    <brk id="68" max="51" man="1"/>
    <brk id="73" max="51" man="1"/>
    <brk id="78" max="51" man="1"/>
    <brk id="124" max="51" man="1"/>
    <brk id="170" max="51" man="1"/>
    <brk id="198" max="51" man="1"/>
    <brk id="236" max="51" man="1"/>
  </rowBreaks>
  <drawing r:id="rId1"/>
</worksheet>
</file>

<file path=xl/worksheets/sheet2.xml><?xml version="1.0" encoding="utf-8"?>
<worksheet xmlns="http://schemas.openxmlformats.org/spreadsheetml/2006/main" xmlns:r="http://schemas.openxmlformats.org/officeDocument/2006/relationships">
  <dimension ref="A1:AZ182"/>
  <sheetViews>
    <sheetView view="pageBreakPreview" zoomScale="70" zoomScaleNormal="75" zoomScaleSheetLayoutView="70" zoomScalePageLayoutView="0" workbookViewId="0" topLeftCell="A101">
      <selection activeCell="AR168" sqref="AR168:AX17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34"/>
      <c r="AR1" s="234"/>
      <c r="AS1" s="234"/>
      <c r="AT1" s="234"/>
      <c r="AU1" s="234"/>
      <c r="AV1" s="234"/>
      <c r="AW1" s="234"/>
    </row>
    <row r="2" spans="37:51" ht="21.75" customHeight="1" thickBot="1">
      <c r="AK2" s="235" t="s">
        <v>0</v>
      </c>
      <c r="AL2" s="235"/>
      <c r="AM2" s="235"/>
      <c r="AN2" s="235"/>
      <c r="AO2" s="235"/>
      <c r="AP2" s="235"/>
      <c r="AQ2" s="235"/>
      <c r="AR2" s="852" t="s">
        <v>180</v>
      </c>
      <c r="AS2" s="853"/>
      <c r="AT2" s="853"/>
      <c r="AU2" s="853"/>
      <c r="AV2" s="853"/>
      <c r="AW2" s="853"/>
      <c r="AX2" s="853"/>
      <c r="AY2" s="853"/>
    </row>
    <row r="3" spans="2:51" ht="19.5" thickBot="1">
      <c r="B3" s="237" t="s">
        <v>101</v>
      </c>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5"/>
    </row>
    <row r="4" spans="2:51" ht="27.75" customHeight="1">
      <c r="B4" s="240" t="s">
        <v>62</v>
      </c>
      <c r="C4" s="241"/>
      <c r="D4" s="241"/>
      <c r="E4" s="241"/>
      <c r="F4" s="241"/>
      <c r="G4" s="241"/>
      <c r="H4" s="242" t="s">
        <v>175</v>
      </c>
      <c r="I4" s="243"/>
      <c r="J4" s="243"/>
      <c r="K4" s="243"/>
      <c r="L4" s="243"/>
      <c r="M4" s="243"/>
      <c r="N4" s="243"/>
      <c r="O4" s="243"/>
      <c r="P4" s="243"/>
      <c r="Q4" s="243"/>
      <c r="R4" s="243"/>
      <c r="S4" s="243"/>
      <c r="T4" s="243"/>
      <c r="U4" s="243"/>
      <c r="V4" s="243"/>
      <c r="W4" s="243"/>
      <c r="X4" s="243"/>
      <c r="Y4" s="243"/>
      <c r="Z4" s="244" t="s">
        <v>1</v>
      </c>
      <c r="AA4" s="714"/>
      <c r="AB4" s="714"/>
      <c r="AC4" s="714"/>
      <c r="AD4" s="714"/>
      <c r="AE4" s="728"/>
      <c r="AF4" s="247" t="s">
        <v>170</v>
      </c>
      <c r="AG4" s="247"/>
      <c r="AH4" s="247"/>
      <c r="AI4" s="247"/>
      <c r="AJ4" s="247"/>
      <c r="AK4" s="247"/>
      <c r="AL4" s="247"/>
      <c r="AM4" s="247"/>
      <c r="AN4" s="247"/>
      <c r="AO4" s="247"/>
      <c r="AP4" s="247"/>
      <c r="AQ4" s="248"/>
      <c r="AR4" s="249" t="s">
        <v>2</v>
      </c>
      <c r="AS4" s="856"/>
      <c r="AT4" s="856"/>
      <c r="AU4" s="856"/>
      <c r="AV4" s="856"/>
      <c r="AW4" s="856"/>
      <c r="AX4" s="856"/>
      <c r="AY4" s="857"/>
    </row>
    <row r="5" spans="2:51" ht="27.75" customHeight="1">
      <c r="B5" s="251" t="s">
        <v>72</v>
      </c>
      <c r="C5" s="252"/>
      <c r="D5" s="252"/>
      <c r="E5" s="252"/>
      <c r="F5" s="252"/>
      <c r="G5" s="253"/>
      <c r="H5" s="254" t="s">
        <v>177</v>
      </c>
      <c r="I5" s="255"/>
      <c r="J5" s="255"/>
      <c r="K5" s="255"/>
      <c r="L5" s="255"/>
      <c r="M5" s="255"/>
      <c r="N5" s="255"/>
      <c r="O5" s="255"/>
      <c r="P5" s="255"/>
      <c r="Q5" s="255"/>
      <c r="R5" s="255"/>
      <c r="S5" s="255"/>
      <c r="T5" s="255"/>
      <c r="U5" s="255"/>
      <c r="V5" s="255"/>
      <c r="W5" s="256"/>
      <c r="X5" s="256"/>
      <c r="Y5" s="256"/>
      <c r="Z5" s="257" t="s">
        <v>3</v>
      </c>
      <c r="AA5" s="849"/>
      <c r="AB5" s="849"/>
      <c r="AC5" s="849"/>
      <c r="AD5" s="849"/>
      <c r="AE5" s="850"/>
      <c r="AF5" s="851" t="s">
        <v>171</v>
      </c>
      <c r="AG5" s="261"/>
      <c r="AH5" s="261"/>
      <c r="AI5" s="261"/>
      <c r="AJ5" s="261"/>
      <c r="AK5" s="261"/>
      <c r="AL5" s="261"/>
      <c r="AM5" s="261"/>
      <c r="AN5" s="261"/>
      <c r="AO5" s="261"/>
      <c r="AP5" s="261"/>
      <c r="AQ5" s="262"/>
      <c r="AR5" s="263" t="s">
        <v>172</v>
      </c>
      <c r="AS5" s="264"/>
      <c r="AT5" s="264"/>
      <c r="AU5" s="264"/>
      <c r="AV5" s="264"/>
      <c r="AW5" s="264"/>
      <c r="AX5" s="264"/>
      <c r="AY5" s="265"/>
    </row>
    <row r="6" spans="2:51" ht="45" customHeight="1">
      <c r="B6" s="266" t="s">
        <v>4</v>
      </c>
      <c r="C6" s="267"/>
      <c r="D6" s="267"/>
      <c r="E6" s="267"/>
      <c r="F6" s="267"/>
      <c r="G6" s="267"/>
      <c r="H6" s="268" t="s">
        <v>176</v>
      </c>
      <c r="I6" s="256"/>
      <c r="J6" s="256"/>
      <c r="K6" s="256"/>
      <c r="L6" s="256"/>
      <c r="M6" s="256"/>
      <c r="N6" s="256"/>
      <c r="O6" s="256"/>
      <c r="P6" s="256"/>
      <c r="Q6" s="256"/>
      <c r="R6" s="256"/>
      <c r="S6" s="256"/>
      <c r="T6" s="256"/>
      <c r="U6" s="256"/>
      <c r="V6" s="256"/>
      <c r="W6" s="256"/>
      <c r="X6" s="256"/>
      <c r="Y6" s="256"/>
      <c r="Z6" s="269" t="s">
        <v>94</v>
      </c>
      <c r="AA6" s="270"/>
      <c r="AB6" s="270"/>
      <c r="AC6" s="270"/>
      <c r="AD6" s="270"/>
      <c r="AE6" s="271"/>
      <c r="AF6" s="272" t="s">
        <v>173</v>
      </c>
      <c r="AG6" s="272"/>
      <c r="AH6" s="272"/>
      <c r="AI6" s="272"/>
      <c r="AJ6" s="272"/>
      <c r="AK6" s="272"/>
      <c r="AL6" s="272"/>
      <c r="AM6" s="272"/>
      <c r="AN6" s="272"/>
      <c r="AO6" s="272"/>
      <c r="AP6" s="272"/>
      <c r="AQ6" s="272"/>
      <c r="AR6" s="256"/>
      <c r="AS6" s="256"/>
      <c r="AT6" s="256"/>
      <c r="AU6" s="256"/>
      <c r="AV6" s="256"/>
      <c r="AW6" s="256"/>
      <c r="AX6" s="256"/>
      <c r="AY6" s="273"/>
    </row>
    <row r="7" spans="2:51" ht="18" customHeight="1">
      <c r="B7" s="274" t="s">
        <v>44</v>
      </c>
      <c r="C7" s="275"/>
      <c r="D7" s="275"/>
      <c r="E7" s="275"/>
      <c r="F7" s="275"/>
      <c r="G7" s="275"/>
      <c r="H7" s="840" t="s">
        <v>100</v>
      </c>
      <c r="I7" s="841"/>
      <c r="J7" s="841"/>
      <c r="K7" s="841"/>
      <c r="L7" s="841"/>
      <c r="M7" s="841"/>
      <c r="N7" s="841"/>
      <c r="O7" s="841"/>
      <c r="P7" s="841"/>
      <c r="Q7" s="841"/>
      <c r="R7" s="841"/>
      <c r="S7" s="841"/>
      <c r="T7" s="841"/>
      <c r="U7" s="841"/>
      <c r="V7" s="841"/>
      <c r="W7" s="99"/>
      <c r="X7" s="99"/>
      <c r="Y7" s="100"/>
      <c r="Z7" s="284" t="s">
        <v>5</v>
      </c>
      <c r="AA7" s="605"/>
      <c r="AB7" s="605"/>
      <c r="AC7" s="605"/>
      <c r="AD7" s="605"/>
      <c r="AE7" s="606"/>
      <c r="AF7" s="844" t="s">
        <v>174</v>
      </c>
      <c r="AG7" s="845"/>
      <c r="AH7" s="845"/>
      <c r="AI7" s="845"/>
      <c r="AJ7" s="845"/>
      <c r="AK7" s="845"/>
      <c r="AL7" s="845"/>
      <c r="AM7" s="845"/>
      <c r="AN7" s="845"/>
      <c r="AO7" s="845"/>
      <c r="AP7" s="845"/>
      <c r="AQ7" s="845"/>
      <c r="AR7" s="845"/>
      <c r="AS7" s="845"/>
      <c r="AT7" s="845"/>
      <c r="AU7" s="845"/>
      <c r="AV7" s="845"/>
      <c r="AW7" s="845"/>
      <c r="AX7" s="845"/>
      <c r="AY7" s="846"/>
    </row>
    <row r="8" spans="2:51" ht="24" customHeight="1">
      <c r="B8" s="276"/>
      <c r="C8" s="277"/>
      <c r="D8" s="277"/>
      <c r="E8" s="277"/>
      <c r="F8" s="277"/>
      <c r="G8" s="277"/>
      <c r="H8" s="842"/>
      <c r="I8" s="843"/>
      <c r="J8" s="843"/>
      <c r="K8" s="843"/>
      <c r="L8" s="843"/>
      <c r="M8" s="843"/>
      <c r="N8" s="843"/>
      <c r="O8" s="843"/>
      <c r="P8" s="843"/>
      <c r="Q8" s="843"/>
      <c r="R8" s="843"/>
      <c r="S8" s="843"/>
      <c r="T8" s="843"/>
      <c r="U8" s="843"/>
      <c r="V8" s="843"/>
      <c r="W8" s="282"/>
      <c r="X8" s="282"/>
      <c r="Y8" s="283"/>
      <c r="Z8" s="604"/>
      <c r="AA8" s="605"/>
      <c r="AB8" s="605"/>
      <c r="AC8" s="605"/>
      <c r="AD8" s="605"/>
      <c r="AE8" s="606"/>
      <c r="AF8" s="847"/>
      <c r="AG8" s="847"/>
      <c r="AH8" s="847"/>
      <c r="AI8" s="847"/>
      <c r="AJ8" s="847"/>
      <c r="AK8" s="847"/>
      <c r="AL8" s="847"/>
      <c r="AM8" s="847"/>
      <c r="AN8" s="847"/>
      <c r="AO8" s="847"/>
      <c r="AP8" s="847"/>
      <c r="AQ8" s="847"/>
      <c r="AR8" s="847"/>
      <c r="AS8" s="847"/>
      <c r="AT8" s="847"/>
      <c r="AU8" s="847"/>
      <c r="AV8" s="847"/>
      <c r="AW8" s="847"/>
      <c r="AX8" s="847"/>
      <c r="AY8" s="848"/>
    </row>
    <row r="9" spans="2:51" ht="90" customHeight="1">
      <c r="B9" s="290" t="s">
        <v>45</v>
      </c>
      <c r="C9" s="291"/>
      <c r="D9" s="291"/>
      <c r="E9" s="291"/>
      <c r="F9" s="291"/>
      <c r="G9" s="291"/>
      <c r="H9" s="837" t="s">
        <v>178</v>
      </c>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9"/>
    </row>
    <row r="10" spans="2:51" ht="90" customHeight="1">
      <c r="B10" s="290" t="s">
        <v>96</v>
      </c>
      <c r="C10" s="291"/>
      <c r="D10" s="291"/>
      <c r="E10" s="291"/>
      <c r="F10" s="291"/>
      <c r="G10" s="291"/>
      <c r="H10" s="837" t="s">
        <v>179</v>
      </c>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9"/>
    </row>
    <row r="11" spans="2:51" ht="29.25" customHeight="1">
      <c r="B11" s="290" t="s">
        <v>6</v>
      </c>
      <c r="C11" s="291"/>
      <c r="D11" s="291"/>
      <c r="E11" s="291"/>
      <c r="F11" s="291"/>
      <c r="G11" s="295"/>
      <c r="H11" s="296" t="s">
        <v>102</v>
      </c>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9"/>
    </row>
    <row r="12" spans="2:51" ht="21" customHeight="1">
      <c r="B12" s="299" t="s">
        <v>46</v>
      </c>
      <c r="C12" s="300"/>
      <c r="D12" s="300"/>
      <c r="E12" s="300"/>
      <c r="F12" s="300"/>
      <c r="G12" s="301"/>
      <c r="H12" s="305"/>
      <c r="I12" s="306"/>
      <c r="J12" s="306"/>
      <c r="K12" s="306"/>
      <c r="L12" s="306"/>
      <c r="M12" s="306"/>
      <c r="N12" s="306"/>
      <c r="O12" s="306"/>
      <c r="P12" s="306"/>
      <c r="Q12" s="82" t="s">
        <v>49</v>
      </c>
      <c r="R12" s="792"/>
      <c r="S12" s="792"/>
      <c r="T12" s="792"/>
      <c r="U12" s="792"/>
      <c r="V12" s="792"/>
      <c r="W12" s="793"/>
      <c r="X12" s="82" t="s">
        <v>50</v>
      </c>
      <c r="Y12" s="792"/>
      <c r="Z12" s="792"/>
      <c r="AA12" s="792"/>
      <c r="AB12" s="792"/>
      <c r="AC12" s="792"/>
      <c r="AD12" s="793"/>
      <c r="AE12" s="82" t="s">
        <v>51</v>
      </c>
      <c r="AF12" s="792"/>
      <c r="AG12" s="792"/>
      <c r="AH12" s="792"/>
      <c r="AI12" s="792"/>
      <c r="AJ12" s="792"/>
      <c r="AK12" s="793"/>
      <c r="AL12" s="82" t="s">
        <v>52</v>
      </c>
      <c r="AM12" s="792"/>
      <c r="AN12" s="792"/>
      <c r="AO12" s="792"/>
      <c r="AP12" s="792"/>
      <c r="AQ12" s="792"/>
      <c r="AR12" s="793"/>
      <c r="AS12" s="82" t="s">
        <v>53</v>
      </c>
      <c r="AT12" s="792"/>
      <c r="AU12" s="792"/>
      <c r="AV12" s="792"/>
      <c r="AW12" s="792"/>
      <c r="AX12" s="792"/>
      <c r="AY12" s="827"/>
    </row>
    <row r="13" spans="2:51" ht="21" customHeight="1">
      <c r="B13" s="228"/>
      <c r="C13" s="229"/>
      <c r="D13" s="229"/>
      <c r="E13" s="229"/>
      <c r="F13" s="229"/>
      <c r="G13" s="230"/>
      <c r="H13" s="308" t="s">
        <v>7</v>
      </c>
      <c r="I13" s="828"/>
      <c r="J13" s="314" t="s">
        <v>8</v>
      </c>
      <c r="K13" s="315"/>
      <c r="L13" s="315"/>
      <c r="M13" s="315"/>
      <c r="N13" s="315"/>
      <c r="O13" s="315"/>
      <c r="P13" s="316"/>
      <c r="Q13" s="833">
        <v>979</v>
      </c>
      <c r="R13" s="833"/>
      <c r="S13" s="833"/>
      <c r="T13" s="833"/>
      <c r="U13" s="833"/>
      <c r="V13" s="833"/>
      <c r="W13" s="833"/>
      <c r="X13" s="833">
        <f>818+18</f>
        <v>836</v>
      </c>
      <c r="Y13" s="833"/>
      <c r="Z13" s="833"/>
      <c r="AA13" s="833"/>
      <c r="AB13" s="833"/>
      <c r="AC13" s="833"/>
      <c r="AD13" s="833"/>
      <c r="AE13" s="833">
        <v>826</v>
      </c>
      <c r="AF13" s="833"/>
      <c r="AG13" s="833"/>
      <c r="AH13" s="833"/>
      <c r="AI13" s="833"/>
      <c r="AJ13" s="833"/>
      <c r="AK13" s="833"/>
      <c r="AL13" s="834">
        <v>3043</v>
      </c>
      <c r="AM13" s="834"/>
      <c r="AN13" s="834"/>
      <c r="AO13" s="834"/>
      <c r="AP13" s="834"/>
      <c r="AQ13" s="834"/>
      <c r="AR13" s="834"/>
      <c r="AS13" s="835">
        <f>2917+136</f>
        <v>3053</v>
      </c>
      <c r="AT13" s="836"/>
      <c r="AU13" s="836"/>
      <c r="AV13" s="836"/>
      <c r="AW13" s="836"/>
      <c r="AX13" s="836"/>
      <c r="AY13" s="836"/>
    </row>
    <row r="14" spans="2:51" ht="21" customHeight="1">
      <c r="B14" s="228"/>
      <c r="C14" s="229"/>
      <c r="D14" s="229"/>
      <c r="E14" s="229"/>
      <c r="F14" s="229"/>
      <c r="G14" s="230"/>
      <c r="H14" s="829"/>
      <c r="I14" s="830"/>
      <c r="J14" s="321" t="s">
        <v>9</v>
      </c>
      <c r="K14" s="322"/>
      <c r="L14" s="322"/>
      <c r="M14" s="322"/>
      <c r="N14" s="322"/>
      <c r="O14" s="322"/>
      <c r="P14" s="323"/>
      <c r="Q14" s="823" t="s">
        <v>182</v>
      </c>
      <c r="R14" s="824"/>
      <c r="S14" s="824"/>
      <c r="T14" s="824"/>
      <c r="U14" s="824"/>
      <c r="V14" s="824"/>
      <c r="W14" s="824"/>
      <c r="X14" s="823" t="s">
        <v>182</v>
      </c>
      <c r="Y14" s="824"/>
      <c r="Z14" s="824"/>
      <c r="AA14" s="824"/>
      <c r="AB14" s="824"/>
      <c r="AC14" s="824"/>
      <c r="AD14" s="824"/>
      <c r="AE14" s="823" t="s">
        <v>182</v>
      </c>
      <c r="AF14" s="824"/>
      <c r="AG14" s="824"/>
      <c r="AH14" s="824"/>
      <c r="AI14" s="824"/>
      <c r="AJ14" s="824"/>
      <c r="AK14" s="824"/>
      <c r="AL14" s="823" t="s">
        <v>182</v>
      </c>
      <c r="AM14" s="824"/>
      <c r="AN14" s="824"/>
      <c r="AO14" s="824"/>
      <c r="AP14" s="824"/>
      <c r="AQ14" s="824"/>
      <c r="AR14" s="824"/>
      <c r="AS14" s="825"/>
      <c r="AT14" s="825"/>
      <c r="AU14" s="825"/>
      <c r="AV14" s="825"/>
      <c r="AW14" s="825"/>
      <c r="AX14" s="825"/>
      <c r="AY14" s="826"/>
    </row>
    <row r="15" spans="2:52" ht="24.75" customHeight="1">
      <c r="B15" s="228"/>
      <c r="C15" s="229"/>
      <c r="D15" s="229"/>
      <c r="E15" s="229"/>
      <c r="F15" s="229"/>
      <c r="G15" s="230"/>
      <c r="H15" s="829"/>
      <c r="I15" s="830"/>
      <c r="J15" s="321" t="s">
        <v>10</v>
      </c>
      <c r="K15" s="322"/>
      <c r="L15" s="322"/>
      <c r="M15" s="322"/>
      <c r="N15" s="322"/>
      <c r="O15" s="322"/>
      <c r="P15" s="323"/>
      <c r="Q15" s="823" t="s">
        <v>182</v>
      </c>
      <c r="R15" s="824"/>
      <c r="S15" s="824"/>
      <c r="T15" s="824"/>
      <c r="U15" s="824"/>
      <c r="V15" s="824"/>
      <c r="W15" s="824"/>
      <c r="X15" s="823" t="s">
        <v>182</v>
      </c>
      <c r="Y15" s="824"/>
      <c r="Z15" s="824"/>
      <c r="AA15" s="824"/>
      <c r="AB15" s="824"/>
      <c r="AC15" s="824"/>
      <c r="AD15" s="824"/>
      <c r="AE15" s="823" t="s">
        <v>182</v>
      </c>
      <c r="AF15" s="824"/>
      <c r="AG15" s="824"/>
      <c r="AH15" s="824"/>
      <c r="AI15" s="824"/>
      <c r="AJ15" s="824"/>
      <c r="AK15" s="824"/>
      <c r="AL15" s="823" t="s">
        <v>182</v>
      </c>
      <c r="AM15" s="824"/>
      <c r="AN15" s="824"/>
      <c r="AO15" s="824"/>
      <c r="AP15" s="824"/>
      <c r="AQ15" s="824"/>
      <c r="AR15" s="824"/>
      <c r="AS15" s="825"/>
      <c r="AT15" s="825"/>
      <c r="AU15" s="825"/>
      <c r="AV15" s="825"/>
      <c r="AW15" s="825"/>
      <c r="AX15" s="825"/>
      <c r="AY15" s="826"/>
      <c r="AZ15" s="1"/>
    </row>
    <row r="16" spans="2:52" ht="24.75" customHeight="1">
      <c r="B16" s="228"/>
      <c r="C16" s="229"/>
      <c r="D16" s="229"/>
      <c r="E16" s="229"/>
      <c r="F16" s="229"/>
      <c r="G16" s="230"/>
      <c r="H16" s="831"/>
      <c r="I16" s="832"/>
      <c r="J16" s="327" t="s">
        <v>32</v>
      </c>
      <c r="K16" s="328"/>
      <c r="L16" s="328"/>
      <c r="M16" s="328"/>
      <c r="N16" s="328"/>
      <c r="O16" s="328"/>
      <c r="P16" s="329"/>
      <c r="Q16" s="820">
        <v>979</v>
      </c>
      <c r="R16" s="820"/>
      <c r="S16" s="820"/>
      <c r="T16" s="820"/>
      <c r="U16" s="820"/>
      <c r="V16" s="820"/>
      <c r="W16" s="820"/>
      <c r="X16" s="820">
        <f>818+18</f>
        <v>836</v>
      </c>
      <c r="Y16" s="820"/>
      <c r="Z16" s="820"/>
      <c r="AA16" s="820"/>
      <c r="AB16" s="820"/>
      <c r="AC16" s="820"/>
      <c r="AD16" s="820"/>
      <c r="AE16" s="820">
        <v>826</v>
      </c>
      <c r="AF16" s="820"/>
      <c r="AG16" s="820"/>
      <c r="AH16" s="820"/>
      <c r="AI16" s="820"/>
      <c r="AJ16" s="820"/>
      <c r="AK16" s="820"/>
      <c r="AL16" s="821">
        <v>3043</v>
      </c>
      <c r="AM16" s="821"/>
      <c r="AN16" s="821"/>
      <c r="AO16" s="821"/>
      <c r="AP16" s="821"/>
      <c r="AQ16" s="821"/>
      <c r="AR16" s="821"/>
      <c r="AS16" s="821">
        <f>2917+136</f>
        <v>3053</v>
      </c>
      <c r="AT16" s="821"/>
      <c r="AU16" s="821"/>
      <c r="AV16" s="821"/>
      <c r="AW16" s="821"/>
      <c r="AX16" s="821"/>
      <c r="AY16" s="822"/>
      <c r="AZ16" s="1"/>
    </row>
    <row r="17" spans="2:52" ht="24.75" customHeight="1">
      <c r="B17" s="228"/>
      <c r="C17" s="229"/>
      <c r="D17" s="229"/>
      <c r="E17" s="229"/>
      <c r="F17" s="229"/>
      <c r="G17" s="230"/>
      <c r="H17" s="333" t="s">
        <v>11</v>
      </c>
      <c r="I17" s="334"/>
      <c r="J17" s="334"/>
      <c r="K17" s="334"/>
      <c r="L17" s="334"/>
      <c r="M17" s="334"/>
      <c r="N17" s="334"/>
      <c r="O17" s="334"/>
      <c r="P17" s="334"/>
      <c r="Q17" s="819">
        <f>885+16</f>
        <v>901</v>
      </c>
      <c r="R17" s="819"/>
      <c r="S17" s="819"/>
      <c r="T17" s="819"/>
      <c r="U17" s="819"/>
      <c r="V17" s="819"/>
      <c r="W17" s="819"/>
      <c r="X17" s="819">
        <f>810+18</f>
        <v>828</v>
      </c>
      <c r="Y17" s="819"/>
      <c r="Z17" s="819"/>
      <c r="AA17" s="819"/>
      <c r="AB17" s="819"/>
      <c r="AC17" s="819"/>
      <c r="AD17" s="819"/>
      <c r="AE17" s="819">
        <v>779</v>
      </c>
      <c r="AF17" s="819"/>
      <c r="AG17" s="819"/>
      <c r="AH17" s="819"/>
      <c r="AI17" s="819"/>
      <c r="AJ17" s="819"/>
      <c r="AK17" s="819"/>
      <c r="AL17" s="817"/>
      <c r="AM17" s="817"/>
      <c r="AN17" s="817"/>
      <c r="AO17" s="817"/>
      <c r="AP17" s="817"/>
      <c r="AQ17" s="817"/>
      <c r="AR17" s="817"/>
      <c r="AS17" s="817"/>
      <c r="AT17" s="817"/>
      <c r="AU17" s="817"/>
      <c r="AV17" s="817"/>
      <c r="AW17" s="817"/>
      <c r="AX17" s="817"/>
      <c r="AY17" s="818"/>
      <c r="AZ17" s="1"/>
    </row>
    <row r="18" spans="2:52" ht="24.75" customHeight="1">
      <c r="B18" s="302"/>
      <c r="C18" s="303"/>
      <c r="D18" s="303"/>
      <c r="E18" s="303"/>
      <c r="F18" s="303"/>
      <c r="G18" s="304"/>
      <c r="H18" s="333" t="s">
        <v>12</v>
      </c>
      <c r="I18" s="334"/>
      <c r="J18" s="334"/>
      <c r="K18" s="334"/>
      <c r="L18" s="334"/>
      <c r="M18" s="334"/>
      <c r="N18" s="334"/>
      <c r="O18" s="334"/>
      <c r="P18" s="334"/>
      <c r="Q18" s="815">
        <v>0.92</v>
      </c>
      <c r="R18" s="815"/>
      <c r="S18" s="815"/>
      <c r="T18" s="815"/>
      <c r="U18" s="815"/>
      <c r="V18" s="815"/>
      <c r="W18" s="815"/>
      <c r="X18" s="815">
        <v>0.99</v>
      </c>
      <c r="Y18" s="815"/>
      <c r="Z18" s="815"/>
      <c r="AA18" s="815"/>
      <c r="AB18" s="815"/>
      <c r="AC18" s="815"/>
      <c r="AD18" s="815"/>
      <c r="AE18" s="816">
        <v>0.94</v>
      </c>
      <c r="AF18" s="816"/>
      <c r="AG18" s="816"/>
      <c r="AH18" s="816"/>
      <c r="AI18" s="816"/>
      <c r="AJ18" s="816"/>
      <c r="AK18" s="816"/>
      <c r="AL18" s="817"/>
      <c r="AM18" s="817"/>
      <c r="AN18" s="817"/>
      <c r="AO18" s="817"/>
      <c r="AP18" s="817"/>
      <c r="AQ18" s="817"/>
      <c r="AR18" s="817"/>
      <c r="AS18" s="817"/>
      <c r="AT18" s="817"/>
      <c r="AU18" s="817"/>
      <c r="AV18" s="817"/>
      <c r="AW18" s="817"/>
      <c r="AX18" s="817"/>
      <c r="AY18" s="818"/>
      <c r="AZ18" s="1"/>
    </row>
    <row r="19" spans="2:51" ht="31.5" customHeight="1">
      <c r="B19" s="344" t="s">
        <v>14</v>
      </c>
      <c r="C19" s="345"/>
      <c r="D19" s="345"/>
      <c r="E19" s="345"/>
      <c r="F19" s="345"/>
      <c r="G19" s="346"/>
      <c r="H19" s="340" t="s">
        <v>97</v>
      </c>
      <c r="I19" s="792"/>
      <c r="J19" s="792"/>
      <c r="K19" s="792"/>
      <c r="L19" s="792"/>
      <c r="M19" s="792"/>
      <c r="N19" s="792"/>
      <c r="O19" s="792"/>
      <c r="P19" s="792"/>
      <c r="Q19" s="792"/>
      <c r="R19" s="792"/>
      <c r="S19" s="792"/>
      <c r="T19" s="792"/>
      <c r="U19" s="792"/>
      <c r="V19" s="792"/>
      <c r="W19" s="792"/>
      <c r="X19" s="792"/>
      <c r="Y19" s="793"/>
      <c r="Z19" s="794"/>
      <c r="AA19" s="795"/>
      <c r="AB19" s="796"/>
      <c r="AC19" s="797" t="s">
        <v>13</v>
      </c>
      <c r="AD19" s="792"/>
      <c r="AE19" s="793"/>
      <c r="AF19" s="342" t="s">
        <v>49</v>
      </c>
      <c r="AG19" s="798"/>
      <c r="AH19" s="798"/>
      <c r="AI19" s="798"/>
      <c r="AJ19" s="798"/>
      <c r="AK19" s="342" t="s">
        <v>50</v>
      </c>
      <c r="AL19" s="798"/>
      <c r="AM19" s="798"/>
      <c r="AN19" s="798"/>
      <c r="AO19" s="798"/>
      <c r="AP19" s="342" t="s">
        <v>51</v>
      </c>
      <c r="AQ19" s="798"/>
      <c r="AR19" s="798"/>
      <c r="AS19" s="798"/>
      <c r="AT19" s="798"/>
      <c r="AU19" s="799" t="s">
        <v>15</v>
      </c>
      <c r="AV19" s="798"/>
      <c r="AW19" s="798"/>
      <c r="AX19" s="798"/>
      <c r="AY19" s="800"/>
    </row>
    <row r="20" spans="2:51" ht="36" customHeight="1">
      <c r="B20" s="347"/>
      <c r="C20" s="345"/>
      <c r="D20" s="345"/>
      <c r="E20" s="345"/>
      <c r="F20" s="345"/>
      <c r="G20" s="346"/>
      <c r="H20" s="801" t="s">
        <v>181</v>
      </c>
      <c r="I20" s="802"/>
      <c r="J20" s="802"/>
      <c r="K20" s="802"/>
      <c r="L20" s="802"/>
      <c r="M20" s="802"/>
      <c r="N20" s="802"/>
      <c r="O20" s="802"/>
      <c r="P20" s="802"/>
      <c r="Q20" s="802"/>
      <c r="R20" s="802"/>
      <c r="S20" s="802"/>
      <c r="T20" s="802"/>
      <c r="U20" s="802"/>
      <c r="V20" s="802"/>
      <c r="W20" s="802"/>
      <c r="X20" s="802"/>
      <c r="Y20" s="803"/>
      <c r="Z20" s="807" t="s">
        <v>16</v>
      </c>
      <c r="AA20" s="808"/>
      <c r="AB20" s="809"/>
      <c r="AC20" s="810" t="s">
        <v>182</v>
      </c>
      <c r="AD20" s="811"/>
      <c r="AE20" s="811"/>
      <c r="AF20" s="812" t="s">
        <v>182</v>
      </c>
      <c r="AG20" s="813"/>
      <c r="AH20" s="813"/>
      <c r="AI20" s="813"/>
      <c r="AJ20" s="813"/>
      <c r="AK20" s="812" t="s">
        <v>182</v>
      </c>
      <c r="AL20" s="813"/>
      <c r="AM20" s="813"/>
      <c r="AN20" s="813"/>
      <c r="AO20" s="813"/>
      <c r="AP20" s="812" t="s">
        <v>182</v>
      </c>
      <c r="AQ20" s="813"/>
      <c r="AR20" s="813"/>
      <c r="AS20" s="813"/>
      <c r="AT20" s="813"/>
      <c r="AU20" s="812" t="s">
        <v>183</v>
      </c>
      <c r="AV20" s="813"/>
      <c r="AW20" s="813"/>
      <c r="AX20" s="813"/>
      <c r="AY20" s="814"/>
    </row>
    <row r="21" spans="2:51" ht="36" customHeight="1">
      <c r="B21" s="348"/>
      <c r="C21" s="349"/>
      <c r="D21" s="349"/>
      <c r="E21" s="349"/>
      <c r="F21" s="349"/>
      <c r="G21" s="350"/>
      <c r="H21" s="804"/>
      <c r="I21" s="805"/>
      <c r="J21" s="805"/>
      <c r="K21" s="805"/>
      <c r="L21" s="805"/>
      <c r="M21" s="805"/>
      <c r="N21" s="805"/>
      <c r="O21" s="805"/>
      <c r="P21" s="805"/>
      <c r="Q21" s="805"/>
      <c r="R21" s="805"/>
      <c r="S21" s="805"/>
      <c r="T21" s="805"/>
      <c r="U21" s="805"/>
      <c r="V21" s="805"/>
      <c r="W21" s="805"/>
      <c r="X21" s="805"/>
      <c r="Y21" s="806"/>
      <c r="Z21" s="797" t="s">
        <v>17</v>
      </c>
      <c r="AA21" s="792"/>
      <c r="AB21" s="793"/>
      <c r="AC21" s="788" t="s">
        <v>18</v>
      </c>
      <c r="AD21" s="788"/>
      <c r="AE21" s="788"/>
      <c r="AF21" s="789" t="s">
        <v>182</v>
      </c>
      <c r="AG21" s="788"/>
      <c r="AH21" s="788"/>
      <c r="AI21" s="788"/>
      <c r="AJ21" s="788"/>
      <c r="AK21" s="789" t="s">
        <v>182</v>
      </c>
      <c r="AL21" s="788"/>
      <c r="AM21" s="788"/>
      <c r="AN21" s="788"/>
      <c r="AO21" s="788"/>
      <c r="AP21" s="789" t="s">
        <v>182</v>
      </c>
      <c r="AQ21" s="788"/>
      <c r="AR21" s="788"/>
      <c r="AS21" s="788"/>
      <c r="AT21" s="788"/>
      <c r="AU21" s="790"/>
      <c r="AV21" s="790"/>
      <c r="AW21" s="790"/>
      <c r="AX21" s="790"/>
      <c r="AY21" s="791"/>
    </row>
    <row r="22" spans="2:51" ht="31.5" customHeight="1">
      <c r="B22" s="367" t="s">
        <v>92</v>
      </c>
      <c r="C22" s="368"/>
      <c r="D22" s="368"/>
      <c r="E22" s="368"/>
      <c r="F22" s="368"/>
      <c r="G22" s="369"/>
      <c r="H22" s="340" t="s">
        <v>98</v>
      </c>
      <c r="I22" s="792"/>
      <c r="J22" s="792"/>
      <c r="K22" s="792"/>
      <c r="L22" s="792"/>
      <c r="M22" s="792"/>
      <c r="N22" s="792"/>
      <c r="O22" s="792"/>
      <c r="P22" s="792"/>
      <c r="Q22" s="792"/>
      <c r="R22" s="792"/>
      <c r="S22" s="792"/>
      <c r="T22" s="792"/>
      <c r="U22" s="792"/>
      <c r="V22" s="792"/>
      <c r="W22" s="792"/>
      <c r="X22" s="792"/>
      <c r="Y22" s="793"/>
      <c r="Z22" s="794"/>
      <c r="AA22" s="795"/>
      <c r="AB22" s="796"/>
      <c r="AC22" s="797" t="s">
        <v>13</v>
      </c>
      <c r="AD22" s="792"/>
      <c r="AE22" s="793"/>
      <c r="AF22" s="342" t="s">
        <v>49</v>
      </c>
      <c r="AG22" s="798"/>
      <c r="AH22" s="798"/>
      <c r="AI22" s="798"/>
      <c r="AJ22" s="798"/>
      <c r="AK22" s="342" t="s">
        <v>50</v>
      </c>
      <c r="AL22" s="798"/>
      <c r="AM22" s="798"/>
      <c r="AN22" s="798"/>
      <c r="AO22" s="798"/>
      <c r="AP22" s="342" t="s">
        <v>51</v>
      </c>
      <c r="AQ22" s="798"/>
      <c r="AR22" s="798"/>
      <c r="AS22" s="798"/>
      <c r="AT22" s="798"/>
      <c r="AU22" s="376" t="s">
        <v>73</v>
      </c>
      <c r="AV22" s="377"/>
      <c r="AW22" s="377"/>
      <c r="AX22" s="377"/>
      <c r="AY22" s="378"/>
    </row>
    <row r="23" spans="2:51" ht="39.75" customHeight="1">
      <c r="B23" s="370"/>
      <c r="C23" s="371"/>
      <c r="D23" s="371"/>
      <c r="E23" s="371"/>
      <c r="F23" s="371"/>
      <c r="G23" s="372"/>
      <c r="H23" s="776" t="s">
        <v>185</v>
      </c>
      <c r="I23" s="777"/>
      <c r="J23" s="777"/>
      <c r="K23" s="777"/>
      <c r="L23" s="777"/>
      <c r="M23" s="777"/>
      <c r="N23" s="777"/>
      <c r="O23" s="777"/>
      <c r="P23" s="777"/>
      <c r="Q23" s="777"/>
      <c r="R23" s="777"/>
      <c r="S23" s="777"/>
      <c r="T23" s="777"/>
      <c r="U23" s="777"/>
      <c r="V23" s="777"/>
      <c r="W23" s="777"/>
      <c r="X23" s="777"/>
      <c r="Y23" s="778"/>
      <c r="Z23" s="394" t="s">
        <v>99</v>
      </c>
      <c r="AA23" s="395"/>
      <c r="AB23" s="396"/>
      <c r="AC23" s="782" t="s">
        <v>184</v>
      </c>
      <c r="AD23" s="783"/>
      <c r="AE23" s="784"/>
      <c r="AF23" s="788">
        <v>23</v>
      </c>
      <c r="AG23" s="788"/>
      <c r="AH23" s="788"/>
      <c r="AI23" s="788"/>
      <c r="AJ23" s="788"/>
      <c r="AK23" s="788">
        <v>23</v>
      </c>
      <c r="AL23" s="788"/>
      <c r="AM23" s="788"/>
      <c r="AN23" s="788"/>
      <c r="AO23" s="788"/>
      <c r="AP23" s="788">
        <v>19</v>
      </c>
      <c r="AQ23" s="788"/>
      <c r="AR23" s="788"/>
      <c r="AS23" s="788"/>
      <c r="AT23" s="788"/>
      <c r="AU23" s="765">
        <v>30</v>
      </c>
      <c r="AV23" s="666"/>
      <c r="AW23" s="666"/>
      <c r="AX23" s="666"/>
      <c r="AY23" s="766"/>
    </row>
    <row r="24" spans="2:51" ht="26.25" customHeight="1">
      <c r="B24" s="373"/>
      <c r="C24" s="374"/>
      <c r="D24" s="374"/>
      <c r="E24" s="374"/>
      <c r="F24" s="374"/>
      <c r="G24" s="375"/>
      <c r="H24" s="779"/>
      <c r="I24" s="780"/>
      <c r="J24" s="780"/>
      <c r="K24" s="780"/>
      <c r="L24" s="780"/>
      <c r="M24" s="780"/>
      <c r="N24" s="780"/>
      <c r="O24" s="780"/>
      <c r="P24" s="780"/>
      <c r="Q24" s="780"/>
      <c r="R24" s="780"/>
      <c r="S24" s="780"/>
      <c r="T24" s="780"/>
      <c r="U24" s="780"/>
      <c r="V24" s="780"/>
      <c r="W24" s="780"/>
      <c r="X24" s="780"/>
      <c r="Y24" s="781"/>
      <c r="Z24" s="397"/>
      <c r="AA24" s="398"/>
      <c r="AB24" s="399"/>
      <c r="AC24" s="785"/>
      <c r="AD24" s="786"/>
      <c r="AE24" s="787"/>
      <c r="AF24" s="767"/>
      <c r="AG24" s="710"/>
      <c r="AH24" s="710"/>
      <c r="AI24" s="710"/>
      <c r="AJ24" s="711"/>
      <c r="AK24" s="767"/>
      <c r="AL24" s="710"/>
      <c r="AM24" s="710"/>
      <c r="AN24" s="710"/>
      <c r="AO24" s="711"/>
      <c r="AP24" s="768" t="s">
        <v>74</v>
      </c>
      <c r="AQ24" s="710"/>
      <c r="AR24" s="710"/>
      <c r="AS24" s="710"/>
      <c r="AT24" s="711"/>
      <c r="AU24" s="768" t="s">
        <v>75</v>
      </c>
      <c r="AV24" s="710"/>
      <c r="AW24" s="710"/>
      <c r="AX24" s="710"/>
      <c r="AY24" s="712"/>
    </row>
    <row r="25" spans="2:51" ht="88.5" customHeight="1">
      <c r="B25" s="367" t="s">
        <v>19</v>
      </c>
      <c r="C25" s="379"/>
      <c r="D25" s="379"/>
      <c r="E25" s="379"/>
      <c r="F25" s="379"/>
      <c r="G25" s="379"/>
      <c r="H25" s="769" t="s">
        <v>20</v>
      </c>
      <c r="I25" s="770"/>
      <c r="J25" s="770"/>
      <c r="K25" s="770"/>
      <c r="L25" s="770"/>
      <c r="M25" s="770"/>
      <c r="N25" s="770"/>
      <c r="O25" s="770"/>
      <c r="P25" s="770"/>
      <c r="Q25" s="770"/>
      <c r="R25" s="770"/>
      <c r="S25" s="770"/>
      <c r="T25" s="770"/>
      <c r="U25" s="770"/>
      <c r="V25" s="770"/>
      <c r="W25" s="770"/>
      <c r="X25" s="770"/>
      <c r="Y25" s="770"/>
      <c r="Z25" s="771" t="s">
        <v>21</v>
      </c>
      <c r="AA25" s="772"/>
      <c r="AB25" s="773"/>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5"/>
    </row>
    <row r="26" spans="2:51" ht="22.5" customHeight="1">
      <c r="B26" s="477" t="s">
        <v>54</v>
      </c>
      <c r="C26" s="478"/>
      <c r="D26" s="436" t="s">
        <v>29</v>
      </c>
      <c r="E26" s="410"/>
      <c r="F26" s="410"/>
      <c r="G26" s="410"/>
      <c r="H26" s="410"/>
      <c r="I26" s="410"/>
      <c r="J26" s="410"/>
      <c r="K26" s="410"/>
      <c r="L26" s="437"/>
      <c r="M26" s="438" t="s">
        <v>86</v>
      </c>
      <c r="N26" s="438"/>
      <c r="O26" s="438"/>
      <c r="P26" s="438"/>
      <c r="Q26" s="438"/>
      <c r="R26" s="438"/>
      <c r="S26" s="439" t="s">
        <v>85</v>
      </c>
      <c r="T26" s="439"/>
      <c r="U26" s="439"/>
      <c r="V26" s="439"/>
      <c r="W26" s="439"/>
      <c r="X26" s="439"/>
      <c r="Y26" s="409" t="s">
        <v>55</v>
      </c>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1"/>
    </row>
    <row r="27" spans="2:51" ht="22.5" customHeight="1">
      <c r="B27" s="479"/>
      <c r="C27" s="480"/>
      <c r="D27" s="758"/>
      <c r="E27" s="759"/>
      <c r="F27" s="759"/>
      <c r="G27" s="759"/>
      <c r="H27" s="759"/>
      <c r="I27" s="759"/>
      <c r="J27" s="759"/>
      <c r="K27" s="759"/>
      <c r="L27" s="760"/>
      <c r="M27" s="761"/>
      <c r="N27" s="761"/>
      <c r="O27" s="761"/>
      <c r="P27" s="761"/>
      <c r="Q27" s="761"/>
      <c r="R27" s="761"/>
      <c r="S27" s="761"/>
      <c r="T27" s="761"/>
      <c r="U27" s="761"/>
      <c r="V27" s="761"/>
      <c r="W27" s="761"/>
      <c r="X27" s="761"/>
      <c r="Y27" s="762"/>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4"/>
    </row>
    <row r="28" spans="2:51" ht="22.5" customHeight="1">
      <c r="B28" s="479"/>
      <c r="C28" s="480"/>
      <c r="D28" s="443"/>
      <c r="E28" s="444"/>
      <c r="F28" s="444"/>
      <c r="G28" s="444"/>
      <c r="H28" s="444"/>
      <c r="I28" s="444"/>
      <c r="J28" s="444"/>
      <c r="K28" s="444"/>
      <c r="L28" s="445"/>
      <c r="M28" s="446"/>
      <c r="N28" s="446"/>
      <c r="O28" s="446"/>
      <c r="P28" s="446"/>
      <c r="Q28" s="446"/>
      <c r="R28" s="446"/>
      <c r="S28" s="446"/>
      <c r="T28" s="446"/>
      <c r="U28" s="446"/>
      <c r="V28" s="446"/>
      <c r="W28" s="446"/>
      <c r="X28" s="446"/>
      <c r="Y28" s="447"/>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9"/>
    </row>
    <row r="29" spans="2:51" ht="22.5" customHeight="1">
      <c r="B29" s="479"/>
      <c r="C29" s="480"/>
      <c r="D29" s="443"/>
      <c r="E29" s="444"/>
      <c r="F29" s="444"/>
      <c r="G29" s="444"/>
      <c r="H29" s="444"/>
      <c r="I29" s="444"/>
      <c r="J29" s="444"/>
      <c r="K29" s="444"/>
      <c r="L29" s="445"/>
      <c r="M29" s="446"/>
      <c r="N29" s="446"/>
      <c r="O29" s="446"/>
      <c r="P29" s="446"/>
      <c r="Q29" s="446"/>
      <c r="R29" s="446"/>
      <c r="S29" s="446"/>
      <c r="T29" s="446"/>
      <c r="U29" s="446"/>
      <c r="V29" s="446"/>
      <c r="W29" s="446"/>
      <c r="X29" s="446"/>
      <c r="Y29" s="447"/>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9"/>
    </row>
    <row r="30" spans="2:51" ht="22.5" customHeight="1">
      <c r="B30" s="479"/>
      <c r="C30" s="480"/>
      <c r="D30" s="443"/>
      <c r="E30" s="444"/>
      <c r="F30" s="444"/>
      <c r="G30" s="444"/>
      <c r="H30" s="444"/>
      <c r="I30" s="444"/>
      <c r="J30" s="444"/>
      <c r="K30" s="444"/>
      <c r="L30" s="445"/>
      <c r="M30" s="446"/>
      <c r="N30" s="446"/>
      <c r="O30" s="446"/>
      <c r="P30" s="446"/>
      <c r="Q30" s="446"/>
      <c r="R30" s="446"/>
      <c r="S30" s="446"/>
      <c r="T30" s="446"/>
      <c r="U30" s="446"/>
      <c r="V30" s="446"/>
      <c r="W30" s="446"/>
      <c r="X30" s="446"/>
      <c r="Y30" s="447"/>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9"/>
    </row>
    <row r="31" spans="2:51" ht="22.5" customHeight="1">
      <c r="B31" s="479"/>
      <c r="C31" s="480"/>
      <c r="D31" s="443"/>
      <c r="E31" s="444"/>
      <c r="F31" s="444"/>
      <c r="G31" s="444"/>
      <c r="H31" s="444"/>
      <c r="I31" s="444"/>
      <c r="J31" s="444"/>
      <c r="K31" s="444"/>
      <c r="L31" s="445"/>
      <c r="M31" s="446"/>
      <c r="N31" s="446"/>
      <c r="O31" s="446"/>
      <c r="P31" s="446"/>
      <c r="Q31" s="446"/>
      <c r="R31" s="446"/>
      <c r="S31" s="446"/>
      <c r="T31" s="446"/>
      <c r="U31" s="446"/>
      <c r="V31" s="446"/>
      <c r="W31" s="446"/>
      <c r="X31" s="446"/>
      <c r="Y31" s="447"/>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9"/>
    </row>
    <row r="32" spans="2:51" ht="22.5" customHeight="1">
      <c r="B32" s="479"/>
      <c r="C32" s="480"/>
      <c r="D32" s="443"/>
      <c r="E32" s="444"/>
      <c r="F32" s="444"/>
      <c r="G32" s="444"/>
      <c r="H32" s="444"/>
      <c r="I32" s="444"/>
      <c r="J32" s="444"/>
      <c r="K32" s="444"/>
      <c r="L32" s="445"/>
      <c r="M32" s="446"/>
      <c r="N32" s="446"/>
      <c r="O32" s="446"/>
      <c r="P32" s="446"/>
      <c r="Q32" s="446"/>
      <c r="R32" s="446"/>
      <c r="S32" s="446"/>
      <c r="T32" s="446"/>
      <c r="U32" s="446"/>
      <c r="V32" s="446"/>
      <c r="W32" s="446"/>
      <c r="X32" s="446"/>
      <c r="Y32" s="447"/>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9"/>
    </row>
    <row r="33" spans="2:51" ht="22.5" customHeight="1">
      <c r="B33" s="479"/>
      <c r="C33" s="480"/>
      <c r="D33" s="450"/>
      <c r="E33" s="451"/>
      <c r="F33" s="451"/>
      <c r="G33" s="451"/>
      <c r="H33" s="451"/>
      <c r="I33" s="451"/>
      <c r="J33" s="451"/>
      <c r="K33" s="451"/>
      <c r="L33" s="452"/>
      <c r="M33" s="453"/>
      <c r="N33" s="453"/>
      <c r="O33" s="453"/>
      <c r="P33" s="453"/>
      <c r="Q33" s="453"/>
      <c r="R33" s="453"/>
      <c r="S33" s="453"/>
      <c r="T33" s="453"/>
      <c r="U33" s="453"/>
      <c r="V33" s="453"/>
      <c r="W33" s="453"/>
      <c r="X33" s="453"/>
      <c r="Y33" s="447"/>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9"/>
    </row>
    <row r="34" spans="2:51" ht="22.5" customHeight="1">
      <c r="B34" s="481"/>
      <c r="C34" s="482"/>
      <c r="D34" s="454" t="s">
        <v>32</v>
      </c>
      <c r="E34" s="187"/>
      <c r="F34" s="187"/>
      <c r="G34" s="187"/>
      <c r="H34" s="187"/>
      <c r="I34" s="187"/>
      <c r="J34" s="187"/>
      <c r="K34" s="187"/>
      <c r="L34" s="455"/>
      <c r="M34" s="751"/>
      <c r="N34" s="751"/>
      <c r="O34" s="751"/>
      <c r="P34" s="751"/>
      <c r="Q34" s="751"/>
      <c r="R34" s="751"/>
      <c r="S34" s="751"/>
      <c r="T34" s="751"/>
      <c r="U34" s="751"/>
      <c r="V34" s="751"/>
      <c r="W34" s="751"/>
      <c r="X34" s="751"/>
      <c r="Y34" s="459"/>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row>
    <row r="35" spans="1:51" ht="3" customHeight="1">
      <c r="A35" s="1"/>
      <c r="B35" s="6"/>
      <c r="C35" s="6"/>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462" t="s">
        <v>22</v>
      </c>
      <c r="C37" s="463"/>
      <c r="D37" s="466" t="s">
        <v>23</v>
      </c>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467"/>
    </row>
    <row r="38" spans="2:51" ht="203.25" customHeight="1" hidden="1">
      <c r="B38" s="462"/>
      <c r="C38" s="463"/>
      <c r="D38" s="752" t="s">
        <v>24</v>
      </c>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4"/>
    </row>
    <row r="39" spans="2:51" ht="20.25" customHeight="1" hidden="1">
      <c r="B39" s="462"/>
      <c r="C39" s="463"/>
      <c r="D39" s="471" t="s">
        <v>25</v>
      </c>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3"/>
    </row>
    <row r="40" spans="2:51" ht="100.5" customHeight="1" hidden="1" thickBot="1">
      <c r="B40" s="464"/>
      <c r="C40" s="465"/>
      <c r="D40" s="755"/>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7"/>
    </row>
    <row r="41" spans="1:51" ht="21" customHeight="1" hidden="1">
      <c r="A41" s="4"/>
      <c r="B41" s="10"/>
      <c r="C41" s="11"/>
      <c r="D41" s="483" t="s">
        <v>26</v>
      </c>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5"/>
    </row>
    <row r="42" spans="1:51" ht="135.75" customHeight="1" hidden="1">
      <c r="A42" s="4"/>
      <c r="B42" s="12"/>
      <c r="C42" s="13"/>
      <c r="D42" s="486"/>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8"/>
    </row>
    <row r="43" spans="1:51" ht="21" customHeight="1">
      <c r="A43" s="4"/>
      <c r="B43" s="489" t="s">
        <v>78</v>
      </c>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1"/>
    </row>
    <row r="44" spans="1:51" ht="21" customHeight="1">
      <c r="A44" s="4"/>
      <c r="B44" s="12"/>
      <c r="C44" s="13"/>
      <c r="D44" s="492" t="s">
        <v>89</v>
      </c>
      <c r="E44" s="493"/>
      <c r="F44" s="493"/>
      <c r="G44" s="493"/>
      <c r="H44" s="494" t="s">
        <v>88</v>
      </c>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5"/>
      <c r="AH44" s="494" t="s">
        <v>27</v>
      </c>
      <c r="AI44" s="493"/>
      <c r="AJ44" s="493"/>
      <c r="AK44" s="493"/>
      <c r="AL44" s="493"/>
      <c r="AM44" s="493"/>
      <c r="AN44" s="493"/>
      <c r="AO44" s="493"/>
      <c r="AP44" s="493"/>
      <c r="AQ44" s="493"/>
      <c r="AR44" s="493"/>
      <c r="AS44" s="493"/>
      <c r="AT44" s="493"/>
      <c r="AU44" s="493"/>
      <c r="AV44" s="493"/>
      <c r="AW44" s="493"/>
      <c r="AX44" s="493"/>
      <c r="AY44" s="496"/>
    </row>
    <row r="45" spans="1:51" ht="26.25" customHeight="1">
      <c r="A45" s="4"/>
      <c r="B45" s="497" t="s">
        <v>65</v>
      </c>
      <c r="C45" s="498"/>
      <c r="D45" s="747" t="s">
        <v>186</v>
      </c>
      <c r="E45" s="717"/>
      <c r="F45" s="717"/>
      <c r="G45" s="718"/>
      <c r="H45" s="504" t="s">
        <v>77</v>
      </c>
      <c r="I45" s="743"/>
      <c r="J45" s="743"/>
      <c r="K45" s="743"/>
      <c r="L45" s="743"/>
      <c r="M45" s="743"/>
      <c r="N45" s="743"/>
      <c r="O45" s="743"/>
      <c r="P45" s="743"/>
      <c r="Q45" s="743"/>
      <c r="R45" s="743"/>
      <c r="S45" s="743"/>
      <c r="T45" s="743"/>
      <c r="U45" s="743"/>
      <c r="V45" s="743"/>
      <c r="W45" s="743"/>
      <c r="X45" s="743"/>
      <c r="Y45" s="743"/>
      <c r="Z45" s="743"/>
      <c r="AA45" s="743"/>
      <c r="AB45" s="743"/>
      <c r="AC45" s="743"/>
      <c r="AD45" s="743"/>
      <c r="AE45" s="743"/>
      <c r="AF45" s="743"/>
      <c r="AG45" s="744"/>
      <c r="AH45" s="507"/>
      <c r="AI45" s="508"/>
      <c r="AJ45" s="508"/>
      <c r="AK45" s="508"/>
      <c r="AL45" s="508"/>
      <c r="AM45" s="508"/>
      <c r="AN45" s="508"/>
      <c r="AO45" s="508"/>
      <c r="AP45" s="508"/>
      <c r="AQ45" s="508"/>
      <c r="AR45" s="508"/>
      <c r="AS45" s="508"/>
      <c r="AT45" s="508"/>
      <c r="AU45" s="508"/>
      <c r="AV45" s="508"/>
      <c r="AW45" s="508"/>
      <c r="AX45" s="508"/>
      <c r="AY45" s="509"/>
    </row>
    <row r="46" spans="1:51" ht="33" customHeight="1">
      <c r="A46" s="4"/>
      <c r="B46" s="499"/>
      <c r="C46" s="500"/>
      <c r="D46" s="748" t="s">
        <v>186</v>
      </c>
      <c r="E46" s="644"/>
      <c r="F46" s="644"/>
      <c r="G46" s="645"/>
      <c r="H46" s="513" t="s">
        <v>79</v>
      </c>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50"/>
      <c r="AH46" s="510"/>
      <c r="AI46" s="85"/>
      <c r="AJ46" s="85"/>
      <c r="AK46" s="85"/>
      <c r="AL46" s="85"/>
      <c r="AM46" s="85"/>
      <c r="AN46" s="85"/>
      <c r="AO46" s="85"/>
      <c r="AP46" s="85"/>
      <c r="AQ46" s="85"/>
      <c r="AR46" s="85"/>
      <c r="AS46" s="85"/>
      <c r="AT46" s="85"/>
      <c r="AU46" s="85"/>
      <c r="AV46" s="85"/>
      <c r="AW46" s="85"/>
      <c r="AX46" s="85"/>
      <c r="AY46" s="511"/>
    </row>
    <row r="47" spans="1:51" ht="26.25" customHeight="1">
      <c r="A47" s="4"/>
      <c r="B47" s="501"/>
      <c r="C47" s="502"/>
      <c r="D47" s="736" t="s">
        <v>186</v>
      </c>
      <c r="E47" s="676"/>
      <c r="F47" s="676"/>
      <c r="G47" s="677"/>
      <c r="H47" s="517" t="s">
        <v>61</v>
      </c>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8"/>
      <c r="AH47" s="494"/>
      <c r="AI47" s="493"/>
      <c r="AJ47" s="493"/>
      <c r="AK47" s="493"/>
      <c r="AL47" s="493"/>
      <c r="AM47" s="493"/>
      <c r="AN47" s="493"/>
      <c r="AO47" s="493"/>
      <c r="AP47" s="493"/>
      <c r="AQ47" s="493"/>
      <c r="AR47" s="493"/>
      <c r="AS47" s="493"/>
      <c r="AT47" s="493"/>
      <c r="AU47" s="493"/>
      <c r="AV47" s="493"/>
      <c r="AW47" s="493"/>
      <c r="AX47" s="493"/>
      <c r="AY47" s="496"/>
    </row>
    <row r="48" spans="1:51" ht="26.25" customHeight="1">
      <c r="A48" s="4"/>
      <c r="B48" s="499" t="s">
        <v>68</v>
      </c>
      <c r="C48" s="500"/>
      <c r="D48" s="742" t="s">
        <v>186</v>
      </c>
      <c r="E48" s="717"/>
      <c r="F48" s="717"/>
      <c r="G48" s="718"/>
      <c r="H48" s="504" t="s">
        <v>70</v>
      </c>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4"/>
      <c r="AH48" s="521"/>
      <c r="AI48" s="522"/>
      <c r="AJ48" s="522"/>
      <c r="AK48" s="522"/>
      <c r="AL48" s="522"/>
      <c r="AM48" s="522"/>
      <c r="AN48" s="522"/>
      <c r="AO48" s="522"/>
      <c r="AP48" s="522"/>
      <c r="AQ48" s="522"/>
      <c r="AR48" s="522"/>
      <c r="AS48" s="522"/>
      <c r="AT48" s="522"/>
      <c r="AU48" s="522"/>
      <c r="AV48" s="522"/>
      <c r="AW48" s="522"/>
      <c r="AX48" s="522"/>
      <c r="AY48" s="523"/>
    </row>
    <row r="49" spans="1:51" ht="26.25" customHeight="1">
      <c r="A49" s="4"/>
      <c r="B49" s="499"/>
      <c r="C49" s="500"/>
      <c r="D49" s="735" t="s">
        <v>186</v>
      </c>
      <c r="E49" s="644"/>
      <c r="F49" s="644"/>
      <c r="G49" s="645"/>
      <c r="H49" s="530" t="s">
        <v>69</v>
      </c>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6"/>
      <c r="AH49" s="524"/>
      <c r="AI49" s="86"/>
      <c r="AJ49" s="86"/>
      <c r="AK49" s="86"/>
      <c r="AL49" s="86"/>
      <c r="AM49" s="86"/>
      <c r="AN49" s="86"/>
      <c r="AO49" s="86"/>
      <c r="AP49" s="86"/>
      <c r="AQ49" s="86"/>
      <c r="AR49" s="86"/>
      <c r="AS49" s="86"/>
      <c r="AT49" s="86"/>
      <c r="AU49" s="86"/>
      <c r="AV49" s="86"/>
      <c r="AW49" s="86"/>
      <c r="AX49" s="86"/>
      <c r="AY49" s="525"/>
    </row>
    <row r="50" spans="1:51" ht="26.25" customHeight="1">
      <c r="A50" s="4"/>
      <c r="B50" s="499"/>
      <c r="C50" s="500"/>
      <c r="D50" s="735" t="s">
        <v>186</v>
      </c>
      <c r="E50" s="644"/>
      <c r="F50" s="644"/>
      <c r="G50" s="645"/>
      <c r="H50" s="530" t="s">
        <v>71</v>
      </c>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6"/>
      <c r="AH50" s="524"/>
      <c r="AI50" s="86"/>
      <c r="AJ50" s="86"/>
      <c r="AK50" s="86"/>
      <c r="AL50" s="86"/>
      <c r="AM50" s="86"/>
      <c r="AN50" s="86"/>
      <c r="AO50" s="86"/>
      <c r="AP50" s="86"/>
      <c r="AQ50" s="86"/>
      <c r="AR50" s="86"/>
      <c r="AS50" s="86"/>
      <c r="AT50" s="86"/>
      <c r="AU50" s="86"/>
      <c r="AV50" s="86"/>
      <c r="AW50" s="86"/>
      <c r="AX50" s="86"/>
      <c r="AY50" s="525"/>
    </row>
    <row r="51" spans="1:51" ht="26.25" customHeight="1">
      <c r="A51" s="4"/>
      <c r="B51" s="499"/>
      <c r="C51" s="500"/>
      <c r="D51" s="735" t="s">
        <v>186</v>
      </c>
      <c r="E51" s="644"/>
      <c r="F51" s="644"/>
      <c r="G51" s="645"/>
      <c r="H51" s="530" t="s">
        <v>80</v>
      </c>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6"/>
      <c r="AH51" s="524"/>
      <c r="AI51" s="86"/>
      <c r="AJ51" s="86"/>
      <c r="AK51" s="86"/>
      <c r="AL51" s="86"/>
      <c r="AM51" s="86"/>
      <c r="AN51" s="86"/>
      <c r="AO51" s="86"/>
      <c r="AP51" s="86"/>
      <c r="AQ51" s="86"/>
      <c r="AR51" s="86"/>
      <c r="AS51" s="86"/>
      <c r="AT51" s="86"/>
      <c r="AU51" s="86"/>
      <c r="AV51" s="86"/>
      <c r="AW51" s="86"/>
      <c r="AX51" s="86"/>
      <c r="AY51" s="525"/>
    </row>
    <row r="52" spans="1:51" ht="26.25" customHeight="1">
      <c r="A52" s="4"/>
      <c r="B52" s="501"/>
      <c r="C52" s="502"/>
      <c r="D52" s="736" t="s">
        <v>186</v>
      </c>
      <c r="E52" s="676"/>
      <c r="F52" s="676"/>
      <c r="G52" s="677"/>
      <c r="H52" s="517" t="s">
        <v>81</v>
      </c>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8"/>
      <c r="AH52" s="526"/>
      <c r="AI52" s="527"/>
      <c r="AJ52" s="527"/>
      <c r="AK52" s="527"/>
      <c r="AL52" s="527"/>
      <c r="AM52" s="527"/>
      <c r="AN52" s="527"/>
      <c r="AO52" s="527"/>
      <c r="AP52" s="527"/>
      <c r="AQ52" s="527"/>
      <c r="AR52" s="527"/>
      <c r="AS52" s="527"/>
      <c r="AT52" s="527"/>
      <c r="AU52" s="527"/>
      <c r="AV52" s="527"/>
      <c r="AW52" s="527"/>
      <c r="AX52" s="527"/>
      <c r="AY52" s="528"/>
    </row>
    <row r="53" spans="1:51" ht="26.25" customHeight="1">
      <c r="A53" s="4"/>
      <c r="B53" s="497" t="s">
        <v>64</v>
      </c>
      <c r="C53" s="498"/>
      <c r="D53" s="742" t="s">
        <v>186</v>
      </c>
      <c r="E53" s="717"/>
      <c r="F53" s="717"/>
      <c r="G53" s="718"/>
      <c r="H53" s="504" t="s">
        <v>66</v>
      </c>
      <c r="I53" s="743"/>
      <c r="J53" s="743"/>
      <c r="K53" s="743"/>
      <c r="L53" s="743"/>
      <c r="M53" s="743"/>
      <c r="N53" s="743"/>
      <c r="O53" s="743"/>
      <c r="P53" s="743"/>
      <c r="Q53" s="743"/>
      <c r="R53" s="743"/>
      <c r="S53" s="743"/>
      <c r="T53" s="743"/>
      <c r="U53" s="743"/>
      <c r="V53" s="743"/>
      <c r="W53" s="743"/>
      <c r="X53" s="743"/>
      <c r="Y53" s="743"/>
      <c r="Z53" s="743"/>
      <c r="AA53" s="743"/>
      <c r="AB53" s="743"/>
      <c r="AC53" s="743"/>
      <c r="AD53" s="743"/>
      <c r="AE53" s="743"/>
      <c r="AF53" s="743"/>
      <c r="AG53" s="744"/>
      <c r="AH53" s="521"/>
      <c r="AI53" s="522"/>
      <c r="AJ53" s="522"/>
      <c r="AK53" s="522"/>
      <c r="AL53" s="522"/>
      <c r="AM53" s="522"/>
      <c r="AN53" s="522"/>
      <c r="AO53" s="522"/>
      <c r="AP53" s="522"/>
      <c r="AQ53" s="522"/>
      <c r="AR53" s="522"/>
      <c r="AS53" s="522"/>
      <c r="AT53" s="522"/>
      <c r="AU53" s="522"/>
      <c r="AV53" s="522"/>
      <c r="AW53" s="522"/>
      <c r="AX53" s="522"/>
      <c r="AY53" s="523"/>
    </row>
    <row r="54" spans="1:51" ht="26.25" customHeight="1">
      <c r="A54" s="4"/>
      <c r="B54" s="499"/>
      <c r="C54" s="500"/>
      <c r="D54" s="735" t="s">
        <v>186</v>
      </c>
      <c r="E54" s="644"/>
      <c r="F54" s="644"/>
      <c r="G54" s="645"/>
      <c r="H54" s="530" t="s">
        <v>82</v>
      </c>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6"/>
      <c r="AH54" s="524"/>
      <c r="AI54" s="86"/>
      <c r="AJ54" s="86"/>
      <c r="AK54" s="86"/>
      <c r="AL54" s="86"/>
      <c r="AM54" s="86"/>
      <c r="AN54" s="86"/>
      <c r="AO54" s="86"/>
      <c r="AP54" s="86"/>
      <c r="AQ54" s="86"/>
      <c r="AR54" s="86"/>
      <c r="AS54" s="86"/>
      <c r="AT54" s="86"/>
      <c r="AU54" s="86"/>
      <c r="AV54" s="86"/>
      <c r="AW54" s="86"/>
      <c r="AX54" s="86"/>
      <c r="AY54" s="525"/>
    </row>
    <row r="55" spans="1:51" ht="26.25" customHeight="1">
      <c r="A55" s="4"/>
      <c r="B55" s="499"/>
      <c r="C55" s="500"/>
      <c r="D55" s="735" t="s">
        <v>186</v>
      </c>
      <c r="E55" s="644"/>
      <c r="F55" s="644"/>
      <c r="G55" s="645"/>
      <c r="H55" s="530" t="s">
        <v>67</v>
      </c>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6"/>
      <c r="AH55" s="524"/>
      <c r="AI55" s="86"/>
      <c r="AJ55" s="86"/>
      <c r="AK55" s="86"/>
      <c r="AL55" s="86"/>
      <c r="AM55" s="86"/>
      <c r="AN55" s="86"/>
      <c r="AO55" s="86"/>
      <c r="AP55" s="86"/>
      <c r="AQ55" s="86"/>
      <c r="AR55" s="86"/>
      <c r="AS55" s="86"/>
      <c r="AT55" s="86"/>
      <c r="AU55" s="86"/>
      <c r="AV55" s="86"/>
      <c r="AW55" s="86"/>
      <c r="AX55" s="86"/>
      <c r="AY55" s="525"/>
    </row>
    <row r="56" spans="1:51" ht="26.25" customHeight="1">
      <c r="A56" s="4"/>
      <c r="B56" s="499"/>
      <c r="C56" s="500"/>
      <c r="D56" s="735" t="s">
        <v>186</v>
      </c>
      <c r="E56" s="644"/>
      <c r="F56" s="644"/>
      <c r="G56" s="645"/>
      <c r="H56" s="533" t="s">
        <v>87</v>
      </c>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5"/>
      <c r="AH56" s="524"/>
      <c r="AI56" s="86"/>
      <c r="AJ56" s="86"/>
      <c r="AK56" s="86"/>
      <c r="AL56" s="86"/>
      <c r="AM56" s="86"/>
      <c r="AN56" s="86"/>
      <c r="AO56" s="86"/>
      <c r="AP56" s="86"/>
      <c r="AQ56" s="86"/>
      <c r="AR56" s="86"/>
      <c r="AS56" s="86"/>
      <c r="AT56" s="86"/>
      <c r="AU56" s="86"/>
      <c r="AV56" s="86"/>
      <c r="AW56" s="86"/>
      <c r="AX56" s="86"/>
      <c r="AY56" s="525"/>
    </row>
    <row r="57" spans="1:51" ht="26.25" customHeight="1">
      <c r="A57" s="4"/>
      <c r="B57" s="501"/>
      <c r="C57" s="502"/>
      <c r="D57" s="736" t="s">
        <v>186</v>
      </c>
      <c r="E57" s="676"/>
      <c r="F57" s="676"/>
      <c r="G57" s="677"/>
      <c r="H57" s="517" t="s">
        <v>83</v>
      </c>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8"/>
      <c r="AH57" s="526"/>
      <c r="AI57" s="527"/>
      <c r="AJ57" s="527"/>
      <c r="AK57" s="527"/>
      <c r="AL57" s="527"/>
      <c r="AM57" s="527"/>
      <c r="AN57" s="527"/>
      <c r="AO57" s="527"/>
      <c r="AP57" s="527"/>
      <c r="AQ57" s="527"/>
      <c r="AR57" s="527"/>
      <c r="AS57" s="527"/>
      <c r="AT57" s="527"/>
      <c r="AU57" s="527"/>
      <c r="AV57" s="527"/>
      <c r="AW57" s="527"/>
      <c r="AX57" s="527"/>
      <c r="AY57" s="528"/>
    </row>
    <row r="58" spans="1:51" ht="180" customHeight="1" thickBot="1">
      <c r="A58" s="4"/>
      <c r="B58" s="536" t="s">
        <v>63</v>
      </c>
      <c r="C58" s="537"/>
      <c r="D58" s="739" t="s">
        <v>187</v>
      </c>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0"/>
      <c r="AW58" s="740"/>
      <c r="AX58" s="740"/>
      <c r="AY58" s="741"/>
    </row>
    <row r="59" spans="1:51" ht="21" customHeight="1" hidden="1">
      <c r="A59" s="4"/>
      <c r="B59" s="12"/>
      <c r="C59" s="13"/>
      <c r="D59" s="466" t="s">
        <v>58</v>
      </c>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467"/>
    </row>
    <row r="60" spans="1:51" ht="97.5" customHeight="1" hidden="1">
      <c r="A60" s="4"/>
      <c r="B60" s="12"/>
      <c r="C60" s="13"/>
      <c r="D60" s="541" t="s">
        <v>60</v>
      </c>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3"/>
    </row>
    <row r="61" spans="1:51" ht="119.25" customHeight="1" hidden="1">
      <c r="A61" s="4"/>
      <c r="B61" s="12"/>
      <c r="C61" s="13"/>
      <c r="D61" s="544" t="s">
        <v>59</v>
      </c>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6"/>
    </row>
    <row r="62" spans="1:51" ht="21" customHeight="1">
      <c r="A62" s="4"/>
      <c r="B62" s="373" t="s">
        <v>57</v>
      </c>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467"/>
    </row>
    <row r="63" spans="1:51" ht="122.25" customHeight="1">
      <c r="A63" s="5"/>
      <c r="B63" s="731"/>
      <c r="C63" s="611"/>
      <c r="D63" s="611"/>
      <c r="E63" s="611"/>
      <c r="F63" s="732"/>
      <c r="G63" s="733"/>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19"/>
      <c r="AY63" s="734"/>
    </row>
    <row r="64" spans="1:51" ht="18" customHeight="1">
      <c r="A64" s="5"/>
      <c r="B64" s="552" t="s">
        <v>76</v>
      </c>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3"/>
      <c r="AY64" s="554"/>
    </row>
    <row r="65" spans="1:51" ht="118.5" customHeight="1" thickBot="1">
      <c r="A65" s="5"/>
      <c r="B65" s="559"/>
      <c r="C65" s="729"/>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9"/>
      <c r="AJ65" s="729"/>
      <c r="AK65" s="729"/>
      <c r="AL65" s="729"/>
      <c r="AM65" s="729"/>
      <c r="AN65" s="729"/>
      <c r="AO65" s="729"/>
      <c r="AP65" s="729"/>
      <c r="AQ65" s="729"/>
      <c r="AR65" s="729"/>
      <c r="AS65" s="729"/>
      <c r="AT65" s="729"/>
      <c r="AU65" s="729"/>
      <c r="AV65" s="729"/>
      <c r="AW65" s="729"/>
      <c r="AX65" s="729"/>
      <c r="AY65" s="730"/>
    </row>
    <row r="66" spans="1:51" ht="19.5" customHeight="1">
      <c r="A66" s="5"/>
      <c r="B66" s="556" t="s">
        <v>84</v>
      </c>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7"/>
      <c r="AL66" s="557"/>
      <c r="AM66" s="557"/>
      <c r="AN66" s="557"/>
      <c r="AO66" s="557"/>
      <c r="AP66" s="557"/>
      <c r="AQ66" s="557"/>
      <c r="AR66" s="557"/>
      <c r="AS66" s="557"/>
      <c r="AT66" s="557"/>
      <c r="AU66" s="557"/>
      <c r="AV66" s="557"/>
      <c r="AW66" s="557"/>
      <c r="AX66" s="557"/>
      <c r="AY66" s="558"/>
    </row>
    <row r="67" spans="1:51" ht="204.75" customHeight="1" thickBot="1">
      <c r="A67" s="5"/>
      <c r="B67" s="559"/>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225" t="s">
        <v>47</v>
      </c>
      <c r="C70" s="226"/>
      <c r="D70" s="226"/>
      <c r="E70" s="226"/>
      <c r="F70" s="226"/>
      <c r="G70" s="227"/>
      <c r="H70" s="216"/>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8"/>
    </row>
    <row r="71" spans="2:51" ht="348.75" customHeight="1">
      <c r="B71" s="228"/>
      <c r="C71" s="229"/>
      <c r="D71" s="229"/>
      <c r="E71" s="229"/>
      <c r="F71" s="229"/>
      <c r="G71" s="230"/>
      <c r="H71" s="219"/>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1"/>
    </row>
    <row r="72" spans="2:51" ht="129.75" customHeight="1" thickBot="1">
      <c r="B72" s="228"/>
      <c r="C72" s="229"/>
      <c r="D72" s="229"/>
      <c r="E72" s="229"/>
      <c r="F72" s="229"/>
      <c r="G72" s="230"/>
      <c r="H72" s="222"/>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4"/>
    </row>
    <row r="73" spans="2:51" ht="378" customHeight="1">
      <c r="B73" s="225" t="s">
        <v>47</v>
      </c>
      <c r="C73" s="226"/>
      <c r="D73" s="226"/>
      <c r="E73" s="226"/>
      <c r="F73" s="226"/>
      <c r="G73" s="227"/>
      <c r="H73" s="216"/>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8"/>
    </row>
    <row r="74" spans="2:51" ht="381.75" customHeight="1">
      <c r="B74" s="228"/>
      <c r="C74" s="229"/>
      <c r="D74" s="229"/>
      <c r="E74" s="229"/>
      <c r="F74" s="229"/>
      <c r="G74" s="230"/>
      <c r="H74" s="219"/>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1"/>
    </row>
    <row r="75" spans="2:51" ht="243.75" customHeight="1" thickBot="1">
      <c r="B75" s="228"/>
      <c r="C75" s="229"/>
      <c r="D75" s="229"/>
      <c r="E75" s="229"/>
      <c r="F75" s="229"/>
      <c r="G75" s="230"/>
      <c r="H75" s="219"/>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1"/>
    </row>
    <row r="76" spans="2:51" ht="24.75" customHeight="1">
      <c r="B76" s="562" t="s">
        <v>93</v>
      </c>
      <c r="C76" s="563"/>
      <c r="D76" s="563"/>
      <c r="E76" s="563"/>
      <c r="F76" s="563"/>
      <c r="G76" s="564"/>
      <c r="H76" s="713" t="s">
        <v>112</v>
      </c>
      <c r="I76" s="714"/>
      <c r="J76" s="714"/>
      <c r="K76" s="714"/>
      <c r="L76" s="714"/>
      <c r="M76" s="714"/>
      <c r="N76" s="714"/>
      <c r="O76" s="714"/>
      <c r="P76" s="714"/>
      <c r="Q76" s="714"/>
      <c r="R76" s="714"/>
      <c r="S76" s="714"/>
      <c r="T76" s="714"/>
      <c r="U76" s="714"/>
      <c r="V76" s="714"/>
      <c r="W76" s="714"/>
      <c r="X76" s="714"/>
      <c r="Y76" s="714"/>
      <c r="Z76" s="714"/>
      <c r="AA76" s="714"/>
      <c r="AB76" s="714"/>
      <c r="AC76" s="728"/>
      <c r="AD76" s="713" t="s">
        <v>127</v>
      </c>
      <c r="AE76" s="714"/>
      <c r="AF76" s="714"/>
      <c r="AG76" s="714"/>
      <c r="AH76" s="714"/>
      <c r="AI76" s="714"/>
      <c r="AJ76" s="714"/>
      <c r="AK76" s="714"/>
      <c r="AL76" s="714"/>
      <c r="AM76" s="714"/>
      <c r="AN76" s="714"/>
      <c r="AO76" s="714"/>
      <c r="AP76" s="714"/>
      <c r="AQ76" s="714"/>
      <c r="AR76" s="714"/>
      <c r="AS76" s="714"/>
      <c r="AT76" s="714"/>
      <c r="AU76" s="714"/>
      <c r="AV76" s="714"/>
      <c r="AW76" s="714"/>
      <c r="AX76" s="714"/>
      <c r="AY76" s="715"/>
    </row>
    <row r="77" spans="2:51" ht="24.75" customHeight="1">
      <c r="B77" s="370"/>
      <c r="C77" s="371"/>
      <c r="D77" s="371"/>
      <c r="E77" s="371"/>
      <c r="F77" s="371"/>
      <c r="G77" s="372"/>
      <c r="H77" s="665" t="s">
        <v>29</v>
      </c>
      <c r="I77" s="666"/>
      <c r="J77" s="666"/>
      <c r="K77" s="666"/>
      <c r="L77" s="666"/>
      <c r="M77" s="667" t="s">
        <v>30</v>
      </c>
      <c r="N77" s="663"/>
      <c r="O77" s="663"/>
      <c r="P77" s="663"/>
      <c r="Q77" s="663"/>
      <c r="R77" s="663"/>
      <c r="S77" s="663"/>
      <c r="T77" s="663"/>
      <c r="U77" s="663"/>
      <c r="V77" s="663"/>
      <c r="W77" s="663"/>
      <c r="X77" s="663"/>
      <c r="Y77" s="668"/>
      <c r="Z77" s="193" t="s">
        <v>31</v>
      </c>
      <c r="AA77" s="194"/>
      <c r="AB77" s="194"/>
      <c r="AC77" s="195"/>
      <c r="AD77" s="665" t="s">
        <v>29</v>
      </c>
      <c r="AE77" s="666"/>
      <c r="AF77" s="666"/>
      <c r="AG77" s="666"/>
      <c r="AH77" s="666"/>
      <c r="AI77" s="667" t="s">
        <v>30</v>
      </c>
      <c r="AJ77" s="663"/>
      <c r="AK77" s="663"/>
      <c r="AL77" s="663"/>
      <c r="AM77" s="663"/>
      <c r="AN77" s="663"/>
      <c r="AO77" s="663"/>
      <c r="AP77" s="663"/>
      <c r="AQ77" s="663"/>
      <c r="AR77" s="663"/>
      <c r="AS77" s="663"/>
      <c r="AT77" s="663"/>
      <c r="AU77" s="668"/>
      <c r="AV77" s="193" t="s">
        <v>31</v>
      </c>
      <c r="AW77" s="194"/>
      <c r="AX77" s="194"/>
      <c r="AY77" s="196"/>
    </row>
    <row r="78" spans="2:51" ht="24.75" customHeight="1">
      <c r="B78" s="370"/>
      <c r="C78" s="371"/>
      <c r="D78" s="371"/>
      <c r="E78" s="371"/>
      <c r="F78" s="371"/>
      <c r="G78" s="372"/>
      <c r="H78" s="653" t="s">
        <v>103</v>
      </c>
      <c r="I78" s="111"/>
      <c r="J78" s="111"/>
      <c r="K78" s="111"/>
      <c r="L78" s="112"/>
      <c r="M78" s="727" t="s">
        <v>104</v>
      </c>
      <c r="N78" s="567"/>
      <c r="O78" s="567"/>
      <c r="P78" s="567"/>
      <c r="Q78" s="567"/>
      <c r="R78" s="567"/>
      <c r="S78" s="567"/>
      <c r="T78" s="567"/>
      <c r="U78" s="567"/>
      <c r="V78" s="567"/>
      <c r="W78" s="567"/>
      <c r="X78" s="567"/>
      <c r="Y78" s="568"/>
      <c r="Z78" s="569">
        <v>266</v>
      </c>
      <c r="AA78" s="570"/>
      <c r="AB78" s="570"/>
      <c r="AC78" s="571"/>
      <c r="AD78" s="716" t="s">
        <v>103</v>
      </c>
      <c r="AE78" s="717"/>
      <c r="AF78" s="717"/>
      <c r="AG78" s="717"/>
      <c r="AH78" s="718"/>
      <c r="AI78" s="113" t="s">
        <v>128</v>
      </c>
      <c r="AJ78" s="654"/>
      <c r="AK78" s="654"/>
      <c r="AL78" s="654"/>
      <c r="AM78" s="654"/>
      <c r="AN78" s="654"/>
      <c r="AO78" s="654"/>
      <c r="AP78" s="654"/>
      <c r="AQ78" s="654"/>
      <c r="AR78" s="654"/>
      <c r="AS78" s="654"/>
      <c r="AT78" s="654"/>
      <c r="AU78" s="655"/>
      <c r="AV78" s="656">
        <v>10</v>
      </c>
      <c r="AW78" s="657"/>
      <c r="AX78" s="657"/>
      <c r="AY78" s="659"/>
    </row>
    <row r="79" spans="2:51" ht="24.75" customHeight="1">
      <c r="B79" s="370"/>
      <c r="C79" s="371"/>
      <c r="D79" s="371"/>
      <c r="E79" s="371"/>
      <c r="F79" s="371"/>
      <c r="G79" s="372"/>
      <c r="H79" s="686" t="s">
        <v>105</v>
      </c>
      <c r="I79" s="170"/>
      <c r="J79" s="170"/>
      <c r="K79" s="170"/>
      <c r="L79" s="171"/>
      <c r="M79" s="685" t="s">
        <v>111</v>
      </c>
      <c r="N79" s="209"/>
      <c r="O79" s="209"/>
      <c r="P79" s="209"/>
      <c r="Q79" s="209"/>
      <c r="R79" s="209"/>
      <c r="S79" s="209"/>
      <c r="T79" s="209"/>
      <c r="U79" s="209"/>
      <c r="V79" s="209"/>
      <c r="W79" s="209"/>
      <c r="X79" s="209"/>
      <c r="Y79" s="210"/>
      <c r="Z79" s="175">
        <v>28</v>
      </c>
      <c r="AA79" s="176"/>
      <c r="AB79" s="176"/>
      <c r="AC79" s="177"/>
      <c r="AD79" s="643" t="s">
        <v>105</v>
      </c>
      <c r="AE79" s="644"/>
      <c r="AF79" s="644"/>
      <c r="AG79" s="644"/>
      <c r="AH79" s="645"/>
      <c r="AI79" s="130" t="s">
        <v>158</v>
      </c>
      <c r="AJ79" s="646"/>
      <c r="AK79" s="646"/>
      <c r="AL79" s="646"/>
      <c r="AM79" s="646"/>
      <c r="AN79" s="646"/>
      <c r="AO79" s="646"/>
      <c r="AP79" s="646"/>
      <c r="AQ79" s="646"/>
      <c r="AR79" s="646"/>
      <c r="AS79" s="646"/>
      <c r="AT79" s="646"/>
      <c r="AU79" s="647"/>
      <c r="AV79" s="648">
        <v>9</v>
      </c>
      <c r="AW79" s="649"/>
      <c r="AX79" s="649"/>
      <c r="AY79" s="650"/>
    </row>
    <row r="80" spans="2:51" ht="24.75" customHeight="1">
      <c r="B80" s="370"/>
      <c r="C80" s="371"/>
      <c r="D80" s="371"/>
      <c r="E80" s="371"/>
      <c r="F80" s="371"/>
      <c r="G80" s="372"/>
      <c r="H80" s="169" t="s">
        <v>106</v>
      </c>
      <c r="I80" s="170"/>
      <c r="J80" s="170"/>
      <c r="K80" s="170"/>
      <c r="L80" s="171"/>
      <c r="M80" s="172"/>
      <c r="N80" s="209"/>
      <c r="O80" s="209"/>
      <c r="P80" s="209"/>
      <c r="Q80" s="209"/>
      <c r="R80" s="209"/>
      <c r="S80" s="209"/>
      <c r="T80" s="209"/>
      <c r="U80" s="209"/>
      <c r="V80" s="209"/>
      <c r="W80" s="209"/>
      <c r="X80" s="209"/>
      <c r="Y80" s="210"/>
      <c r="Z80" s="175">
        <v>15</v>
      </c>
      <c r="AA80" s="176"/>
      <c r="AB80" s="176"/>
      <c r="AC80" s="177"/>
      <c r="AD80" s="643" t="s">
        <v>107</v>
      </c>
      <c r="AE80" s="644"/>
      <c r="AF80" s="644"/>
      <c r="AG80" s="644"/>
      <c r="AH80" s="645"/>
      <c r="AI80" s="130"/>
      <c r="AJ80" s="646"/>
      <c r="AK80" s="646"/>
      <c r="AL80" s="646"/>
      <c r="AM80" s="646"/>
      <c r="AN80" s="646"/>
      <c r="AO80" s="646"/>
      <c r="AP80" s="646"/>
      <c r="AQ80" s="646"/>
      <c r="AR80" s="646"/>
      <c r="AS80" s="646"/>
      <c r="AT80" s="646"/>
      <c r="AU80" s="647"/>
      <c r="AV80" s="648">
        <v>1</v>
      </c>
      <c r="AW80" s="649"/>
      <c r="AX80" s="649"/>
      <c r="AY80" s="650"/>
    </row>
    <row r="81" spans="2:51" ht="24.75" customHeight="1">
      <c r="B81" s="370"/>
      <c r="C81" s="371"/>
      <c r="D81" s="371"/>
      <c r="E81" s="371"/>
      <c r="F81" s="371"/>
      <c r="G81" s="372"/>
      <c r="H81" s="686" t="s">
        <v>107</v>
      </c>
      <c r="I81" s="689"/>
      <c r="J81" s="689"/>
      <c r="K81" s="689"/>
      <c r="L81" s="690"/>
      <c r="M81" s="172"/>
      <c r="N81" s="173"/>
      <c r="O81" s="173"/>
      <c r="P81" s="173"/>
      <c r="Q81" s="173"/>
      <c r="R81" s="173"/>
      <c r="S81" s="173"/>
      <c r="T81" s="173"/>
      <c r="U81" s="173"/>
      <c r="V81" s="173"/>
      <c r="W81" s="173"/>
      <c r="X81" s="173"/>
      <c r="Y81" s="174"/>
      <c r="Z81" s="175">
        <v>5</v>
      </c>
      <c r="AA81" s="176"/>
      <c r="AB81" s="176"/>
      <c r="AC81" s="177"/>
      <c r="AD81" s="643" t="s">
        <v>106</v>
      </c>
      <c r="AE81" s="644"/>
      <c r="AF81" s="644"/>
      <c r="AG81" s="644"/>
      <c r="AH81" s="645"/>
      <c r="AI81" s="130"/>
      <c r="AJ81" s="646"/>
      <c r="AK81" s="646"/>
      <c r="AL81" s="646"/>
      <c r="AM81" s="646"/>
      <c r="AN81" s="646"/>
      <c r="AO81" s="646"/>
      <c r="AP81" s="646"/>
      <c r="AQ81" s="646"/>
      <c r="AR81" s="646"/>
      <c r="AS81" s="646"/>
      <c r="AT81" s="646"/>
      <c r="AU81" s="647"/>
      <c r="AV81" s="648">
        <v>1</v>
      </c>
      <c r="AW81" s="649"/>
      <c r="AX81" s="649"/>
      <c r="AY81" s="650"/>
    </row>
    <row r="82" spans="2:51" ht="24.75" customHeight="1">
      <c r="B82" s="370"/>
      <c r="C82" s="371"/>
      <c r="D82" s="371"/>
      <c r="E82" s="371"/>
      <c r="F82" s="371"/>
      <c r="G82" s="372"/>
      <c r="H82" s="169" t="s">
        <v>108</v>
      </c>
      <c r="I82" s="170"/>
      <c r="J82" s="170"/>
      <c r="K82" s="170"/>
      <c r="L82" s="171"/>
      <c r="M82" s="172" t="s">
        <v>109</v>
      </c>
      <c r="N82" s="173"/>
      <c r="O82" s="173"/>
      <c r="P82" s="173"/>
      <c r="Q82" s="173"/>
      <c r="R82" s="173"/>
      <c r="S82" s="173"/>
      <c r="T82" s="173"/>
      <c r="U82" s="173"/>
      <c r="V82" s="173"/>
      <c r="W82" s="173"/>
      <c r="X82" s="173"/>
      <c r="Y82" s="174"/>
      <c r="Z82" s="175">
        <v>5</v>
      </c>
      <c r="AA82" s="176"/>
      <c r="AB82" s="176"/>
      <c r="AC82" s="177"/>
      <c r="AD82" s="643" t="s">
        <v>110</v>
      </c>
      <c r="AE82" s="644"/>
      <c r="AF82" s="644"/>
      <c r="AG82" s="644"/>
      <c r="AH82" s="645"/>
      <c r="AI82" s="130" t="s">
        <v>118</v>
      </c>
      <c r="AJ82" s="646"/>
      <c r="AK82" s="646"/>
      <c r="AL82" s="646"/>
      <c r="AM82" s="646"/>
      <c r="AN82" s="646"/>
      <c r="AO82" s="646"/>
      <c r="AP82" s="646"/>
      <c r="AQ82" s="646"/>
      <c r="AR82" s="646"/>
      <c r="AS82" s="646"/>
      <c r="AT82" s="646"/>
      <c r="AU82" s="647"/>
      <c r="AV82" s="648">
        <v>1</v>
      </c>
      <c r="AW82" s="649"/>
      <c r="AX82" s="649"/>
      <c r="AY82" s="650"/>
    </row>
    <row r="83" spans="2:51" ht="24.75" customHeight="1">
      <c r="B83" s="370"/>
      <c r="C83" s="371"/>
      <c r="D83" s="371"/>
      <c r="E83" s="371"/>
      <c r="F83" s="371"/>
      <c r="G83" s="372"/>
      <c r="H83" s="686" t="s">
        <v>132</v>
      </c>
      <c r="I83" s="170"/>
      <c r="J83" s="170"/>
      <c r="K83" s="170"/>
      <c r="L83" s="171"/>
      <c r="M83" s="685" t="s">
        <v>159</v>
      </c>
      <c r="N83" s="173"/>
      <c r="O83" s="173"/>
      <c r="P83" s="173"/>
      <c r="Q83" s="173"/>
      <c r="R83" s="173"/>
      <c r="S83" s="173"/>
      <c r="T83" s="173"/>
      <c r="U83" s="173"/>
      <c r="V83" s="173"/>
      <c r="W83" s="173"/>
      <c r="X83" s="173"/>
      <c r="Y83" s="174"/>
      <c r="Z83" s="175">
        <v>1</v>
      </c>
      <c r="AA83" s="176"/>
      <c r="AB83" s="176"/>
      <c r="AC83" s="177"/>
      <c r="AD83" s="643"/>
      <c r="AE83" s="644"/>
      <c r="AF83" s="644"/>
      <c r="AG83" s="644"/>
      <c r="AH83" s="645"/>
      <c r="AI83" s="130"/>
      <c r="AJ83" s="646"/>
      <c r="AK83" s="646"/>
      <c r="AL83" s="646"/>
      <c r="AM83" s="646"/>
      <c r="AN83" s="646"/>
      <c r="AO83" s="646"/>
      <c r="AP83" s="646"/>
      <c r="AQ83" s="646"/>
      <c r="AR83" s="646"/>
      <c r="AS83" s="646"/>
      <c r="AT83" s="646"/>
      <c r="AU83" s="647"/>
      <c r="AV83" s="648"/>
      <c r="AW83" s="649"/>
      <c r="AX83" s="649"/>
      <c r="AY83" s="650"/>
    </row>
    <row r="84" spans="2:51" ht="24.75" customHeight="1">
      <c r="B84" s="370"/>
      <c r="C84" s="371"/>
      <c r="D84" s="371"/>
      <c r="E84" s="371"/>
      <c r="F84" s="371"/>
      <c r="G84" s="372"/>
      <c r="H84" s="643" t="s">
        <v>110</v>
      </c>
      <c r="I84" s="135"/>
      <c r="J84" s="135"/>
      <c r="K84" s="135"/>
      <c r="L84" s="136"/>
      <c r="M84" s="684" t="s">
        <v>133</v>
      </c>
      <c r="N84" s="170"/>
      <c r="O84" s="170"/>
      <c r="P84" s="170"/>
      <c r="Q84" s="170"/>
      <c r="R84" s="170"/>
      <c r="S84" s="170"/>
      <c r="T84" s="170"/>
      <c r="U84" s="170"/>
      <c r="V84" s="170"/>
      <c r="W84" s="170"/>
      <c r="X84" s="170"/>
      <c r="Y84" s="171"/>
      <c r="Z84" s="137">
        <v>3</v>
      </c>
      <c r="AA84" s="138"/>
      <c r="AB84" s="138"/>
      <c r="AC84" s="184"/>
      <c r="AD84" s="643"/>
      <c r="AE84" s="644"/>
      <c r="AF84" s="644"/>
      <c r="AG84" s="644"/>
      <c r="AH84" s="645"/>
      <c r="AI84" s="130"/>
      <c r="AJ84" s="646"/>
      <c r="AK84" s="646"/>
      <c r="AL84" s="646"/>
      <c r="AM84" s="646"/>
      <c r="AN84" s="646"/>
      <c r="AO84" s="646"/>
      <c r="AP84" s="646"/>
      <c r="AQ84" s="646"/>
      <c r="AR84" s="646"/>
      <c r="AS84" s="646"/>
      <c r="AT84" s="646"/>
      <c r="AU84" s="647"/>
      <c r="AV84" s="648"/>
      <c r="AW84" s="649"/>
      <c r="AX84" s="649"/>
      <c r="AY84" s="650"/>
    </row>
    <row r="85" spans="2:51" ht="24.75" customHeight="1">
      <c r="B85" s="370"/>
      <c r="C85" s="371"/>
      <c r="D85" s="371"/>
      <c r="E85" s="371"/>
      <c r="F85" s="371"/>
      <c r="G85" s="372"/>
      <c r="H85" s="675"/>
      <c r="I85" s="676"/>
      <c r="J85" s="676"/>
      <c r="K85" s="676"/>
      <c r="L85" s="677"/>
      <c r="M85" s="201"/>
      <c r="N85" s="678"/>
      <c r="O85" s="678"/>
      <c r="P85" s="678"/>
      <c r="Q85" s="678"/>
      <c r="R85" s="678"/>
      <c r="S85" s="678"/>
      <c r="T85" s="678"/>
      <c r="U85" s="678"/>
      <c r="V85" s="678"/>
      <c r="W85" s="678"/>
      <c r="X85" s="678"/>
      <c r="Y85" s="679"/>
      <c r="Z85" s="680"/>
      <c r="AA85" s="681"/>
      <c r="AB85" s="681"/>
      <c r="AC85" s="682"/>
      <c r="AD85" s="675"/>
      <c r="AE85" s="676"/>
      <c r="AF85" s="676"/>
      <c r="AG85" s="676"/>
      <c r="AH85" s="677"/>
      <c r="AI85" s="201"/>
      <c r="AJ85" s="678"/>
      <c r="AK85" s="678"/>
      <c r="AL85" s="678"/>
      <c r="AM85" s="678"/>
      <c r="AN85" s="678"/>
      <c r="AO85" s="678"/>
      <c r="AP85" s="678"/>
      <c r="AQ85" s="678"/>
      <c r="AR85" s="678"/>
      <c r="AS85" s="678"/>
      <c r="AT85" s="678"/>
      <c r="AU85" s="679"/>
      <c r="AV85" s="680"/>
      <c r="AW85" s="681"/>
      <c r="AX85" s="681"/>
      <c r="AY85" s="683"/>
    </row>
    <row r="86" spans="2:51" ht="24.75" customHeight="1">
      <c r="B86" s="370"/>
      <c r="C86" s="371"/>
      <c r="D86" s="371"/>
      <c r="E86" s="371"/>
      <c r="F86" s="371"/>
      <c r="G86" s="372"/>
      <c r="H86" s="120" t="s">
        <v>32</v>
      </c>
      <c r="I86" s="71"/>
      <c r="J86" s="71"/>
      <c r="K86" s="71"/>
      <c r="L86" s="71"/>
      <c r="M86" s="215"/>
      <c r="N86" s="122"/>
      <c r="O86" s="122"/>
      <c r="P86" s="122"/>
      <c r="Q86" s="122"/>
      <c r="R86" s="122"/>
      <c r="S86" s="122"/>
      <c r="T86" s="122"/>
      <c r="U86" s="122"/>
      <c r="V86" s="122"/>
      <c r="W86" s="122"/>
      <c r="X86" s="122"/>
      <c r="Y86" s="123"/>
      <c r="Z86" s="124">
        <f>SUM(Z78:AC84)</f>
        <v>323</v>
      </c>
      <c r="AA86" s="125"/>
      <c r="AB86" s="125"/>
      <c r="AC86" s="126"/>
      <c r="AD86" s="669" t="s">
        <v>32</v>
      </c>
      <c r="AE86" s="605"/>
      <c r="AF86" s="605"/>
      <c r="AG86" s="605"/>
      <c r="AH86" s="605"/>
      <c r="AI86" s="121"/>
      <c r="AJ86" s="670"/>
      <c r="AK86" s="670"/>
      <c r="AL86" s="670"/>
      <c r="AM86" s="670"/>
      <c r="AN86" s="670"/>
      <c r="AO86" s="670"/>
      <c r="AP86" s="670"/>
      <c r="AQ86" s="670"/>
      <c r="AR86" s="670"/>
      <c r="AS86" s="670"/>
      <c r="AT86" s="670"/>
      <c r="AU86" s="671"/>
      <c r="AV86" s="672">
        <f>SUM(AV78:AY85)</f>
        <v>22</v>
      </c>
      <c r="AW86" s="673"/>
      <c r="AX86" s="673"/>
      <c r="AY86" s="674"/>
    </row>
    <row r="87" spans="2:51" ht="24.75" customHeight="1">
      <c r="B87" s="370"/>
      <c r="C87" s="371"/>
      <c r="D87" s="371"/>
      <c r="E87" s="371"/>
      <c r="F87" s="371"/>
      <c r="G87" s="372"/>
      <c r="H87" s="660" t="s">
        <v>113</v>
      </c>
      <c r="I87" s="663"/>
      <c r="J87" s="663"/>
      <c r="K87" s="663"/>
      <c r="L87" s="663"/>
      <c r="M87" s="663"/>
      <c r="N87" s="663"/>
      <c r="O87" s="663"/>
      <c r="P87" s="663"/>
      <c r="Q87" s="663"/>
      <c r="R87" s="663"/>
      <c r="S87" s="663"/>
      <c r="T87" s="663"/>
      <c r="U87" s="663"/>
      <c r="V87" s="663"/>
      <c r="W87" s="663"/>
      <c r="X87" s="663"/>
      <c r="Y87" s="663"/>
      <c r="Z87" s="663"/>
      <c r="AA87" s="663"/>
      <c r="AB87" s="663"/>
      <c r="AC87" s="668"/>
      <c r="AD87" s="660" t="s">
        <v>188</v>
      </c>
      <c r="AE87" s="663"/>
      <c r="AF87" s="663"/>
      <c r="AG87" s="663"/>
      <c r="AH87" s="663"/>
      <c r="AI87" s="663"/>
      <c r="AJ87" s="663"/>
      <c r="AK87" s="663"/>
      <c r="AL87" s="663"/>
      <c r="AM87" s="663"/>
      <c r="AN87" s="663"/>
      <c r="AO87" s="663"/>
      <c r="AP87" s="663"/>
      <c r="AQ87" s="663"/>
      <c r="AR87" s="663"/>
      <c r="AS87" s="663"/>
      <c r="AT87" s="663"/>
      <c r="AU87" s="663"/>
      <c r="AV87" s="663"/>
      <c r="AW87" s="663"/>
      <c r="AX87" s="663"/>
      <c r="AY87" s="664"/>
    </row>
    <row r="88" spans="2:51" ht="25.5" customHeight="1">
      <c r="B88" s="370"/>
      <c r="C88" s="371"/>
      <c r="D88" s="371"/>
      <c r="E88" s="371"/>
      <c r="F88" s="371"/>
      <c r="G88" s="372"/>
      <c r="H88" s="665" t="s">
        <v>29</v>
      </c>
      <c r="I88" s="666"/>
      <c r="J88" s="666"/>
      <c r="K88" s="666"/>
      <c r="L88" s="666"/>
      <c r="M88" s="667" t="s">
        <v>30</v>
      </c>
      <c r="N88" s="663"/>
      <c r="O88" s="663"/>
      <c r="P88" s="663"/>
      <c r="Q88" s="663"/>
      <c r="R88" s="663"/>
      <c r="S88" s="663"/>
      <c r="T88" s="663"/>
      <c r="U88" s="663"/>
      <c r="V88" s="663"/>
      <c r="W88" s="663"/>
      <c r="X88" s="663"/>
      <c r="Y88" s="668"/>
      <c r="Z88" s="193" t="s">
        <v>31</v>
      </c>
      <c r="AA88" s="194"/>
      <c r="AB88" s="194"/>
      <c r="AC88" s="195"/>
      <c r="AD88" s="665" t="s">
        <v>29</v>
      </c>
      <c r="AE88" s="666"/>
      <c r="AF88" s="666"/>
      <c r="AG88" s="666"/>
      <c r="AH88" s="666"/>
      <c r="AI88" s="667" t="s">
        <v>30</v>
      </c>
      <c r="AJ88" s="663"/>
      <c r="AK88" s="663"/>
      <c r="AL88" s="663"/>
      <c r="AM88" s="663"/>
      <c r="AN88" s="663"/>
      <c r="AO88" s="663"/>
      <c r="AP88" s="663"/>
      <c r="AQ88" s="663"/>
      <c r="AR88" s="663"/>
      <c r="AS88" s="663"/>
      <c r="AT88" s="663"/>
      <c r="AU88" s="668"/>
      <c r="AV88" s="193" t="s">
        <v>31</v>
      </c>
      <c r="AW88" s="194"/>
      <c r="AX88" s="194"/>
      <c r="AY88" s="196"/>
    </row>
    <row r="89" spans="2:51" ht="24.75" customHeight="1">
      <c r="B89" s="370"/>
      <c r="C89" s="371"/>
      <c r="D89" s="371"/>
      <c r="E89" s="371"/>
      <c r="F89" s="371"/>
      <c r="G89" s="372"/>
      <c r="H89" s="716" t="s">
        <v>105</v>
      </c>
      <c r="I89" s="717"/>
      <c r="J89" s="717"/>
      <c r="K89" s="717"/>
      <c r="L89" s="718"/>
      <c r="M89" s="130" t="s">
        <v>158</v>
      </c>
      <c r="N89" s="646"/>
      <c r="O89" s="646"/>
      <c r="P89" s="646"/>
      <c r="Q89" s="646"/>
      <c r="R89" s="646"/>
      <c r="S89" s="646"/>
      <c r="T89" s="646"/>
      <c r="U89" s="646"/>
      <c r="V89" s="646"/>
      <c r="W89" s="646"/>
      <c r="X89" s="646"/>
      <c r="Y89" s="647"/>
      <c r="Z89" s="656">
        <v>91</v>
      </c>
      <c r="AA89" s="657"/>
      <c r="AB89" s="657"/>
      <c r="AC89" s="687"/>
      <c r="AD89" s="716" t="s">
        <v>189</v>
      </c>
      <c r="AE89" s="717"/>
      <c r="AF89" s="717"/>
      <c r="AG89" s="717"/>
      <c r="AH89" s="718"/>
      <c r="AI89" s="130" t="s">
        <v>190</v>
      </c>
      <c r="AJ89" s="646"/>
      <c r="AK89" s="646"/>
      <c r="AL89" s="646"/>
      <c r="AM89" s="646"/>
      <c r="AN89" s="646"/>
      <c r="AO89" s="646"/>
      <c r="AP89" s="646"/>
      <c r="AQ89" s="646"/>
      <c r="AR89" s="646"/>
      <c r="AS89" s="646"/>
      <c r="AT89" s="646"/>
      <c r="AU89" s="647"/>
      <c r="AV89" s="656">
        <v>15</v>
      </c>
      <c r="AW89" s="657"/>
      <c r="AX89" s="657"/>
      <c r="AY89" s="659"/>
    </row>
    <row r="90" spans="2:51" ht="24.75" customHeight="1">
      <c r="B90" s="370"/>
      <c r="C90" s="371"/>
      <c r="D90" s="371"/>
      <c r="E90" s="371"/>
      <c r="F90" s="371"/>
      <c r="G90" s="372"/>
      <c r="H90" s="686" t="s">
        <v>103</v>
      </c>
      <c r="I90" s="170"/>
      <c r="J90" s="170"/>
      <c r="K90" s="170"/>
      <c r="L90" s="171"/>
      <c r="M90" s="685" t="s">
        <v>114</v>
      </c>
      <c r="N90" s="173"/>
      <c r="O90" s="173"/>
      <c r="P90" s="173"/>
      <c r="Q90" s="173"/>
      <c r="R90" s="173"/>
      <c r="S90" s="173"/>
      <c r="T90" s="173"/>
      <c r="U90" s="173"/>
      <c r="V90" s="173"/>
      <c r="W90" s="173"/>
      <c r="X90" s="173"/>
      <c r="Y90" s="174"/>
      <c r="Z90" s="175">
        <v>83</v>
      </c>
      <c r="AA90" s="176"/>
      <c r="AB90" s="176"/>
      <c r="AC90" s="177"/>
      <c r="AD90" s="643" t="s">
        <v>105</v>
      </c>
      <c r="AE90" s="644"/>
      <c r="AF90" s="644"/>
      <c r="AG90" s="644"/>
      <c r="AH90" s="645"/>
      <c r="AI90" s="130" t="s">
        <v>158</v>
      </c>
      <c r="AJ90" s="646"/>
      <c r="AK90" s="646"/>
      <c r="AL90" s="646"/>
      <c r="AM90" s="646"/>
      <c r="AN90" s="646"/>
      <c r="AO90" s="646"/>
      <c r="AP90" s="646"/>
      <c r="AQ90" s="646"/>
      <c r="AR90" s="646"/>
      <c r="AS90" s="646"/>
      <c r="AT90" s="646"/>
      <c r="AU90" s="647"/>
      <c r="AV90" s="648">
        <v>4</v>
      </c>
      <c r="AW90" s="649"/>
      <c r="AX90" s="649"/>
      <c r="AY90" s="650"/>
    </row>
    <row r="91" spans="2:51" ht="24.75" customHeight="1">
      <c r="B91" s="370"/>
      <c r="C91" s="371"/>
      <c r="D91" s="371"/>
      <c r="E91" s="371"/>
      <c r="F91" s="371"/>
      <c r="G91" s="372"/>
      <c r="H91" s="169" t="s">
        <v>108</v>
      </c>
      <c r="I91" s="170"/>
      <c r="J91" s="170"/>
      <c r="K91" s="170"/>
      <c r="L91" s="171"/>
      <c r="M91" s="685" t="s">
        <v>115</v>
      </c>
      <c r="N91" s="173"/>
      <c r="O91" s="173"/>
      <c r="P91" s="173"/>
      <c r="Q91" s="173"/>
      <c r="R91" s="173"/>
      <c r="S91" s="173"/>
      <c r="T91" s="173"/>
      <c r="U91" s="173"/>
      <c r="V91" s="173"/>
      <c r="W91" s="173"/>
      <c r="X91" s="173"/>
      <c r="Y91" s="174"/>
      <c r="Z91" s="175">
        <v>40</v>
      </c>
      <c r="AA91" s="176"/>
      <c r="AB91" s="176"/>
      <c r="AC91" s="177"/>
      <c r="AD91" s="643" t="s">
        <v>110</v>
      </c>
      <c r="AE91" s="644"/>
      <c r="AF91" s="644"/>
      <c r="AG91" s="644"/>
      <c r="AH91" s="645"/>
      <c r="AI91" s="130" t="s">
        <v>205</v>
      </c>
      <c r="AJ91" s="646"/>
      <c r="AK91" s="646"/>
      <c r="AL91" s="646"/>
      <c r="AM91" s="646"/>
      <c r="AN91" s="646"/>
      <c r="AO91" s="646"/>
      <c r="AP91" s="646"/>
      <c r="AQ91" s="646"/>
      <c r="AR91" s="646"/>
      <c r="AS91" s="646"/>
      <c r="AT91" s="646"/>
      <c r="AU91" s="647"/>
      <c r="AV91" s="648">
        <v>2</v>
      </c>
      <c r="AW91" s="649"/>
      <c r="AX91" s="649"/>
      <c r="AY91" s="650"/>
    </row>
    <row r="92" spans="2:51" ht="24.75" customHeight="1">
      <c r="B92" s="370"/>
      <c r="C92" s="371"/>
      <c r="D92" s="371"/>
      <c r="E92" s="371"/>
      <c r="F92" s="371"/>
      <c r="G92" s="372"/>
      <c r="H92" s="169" t="s">
        <v>107</v>
      </c>
      <c r="I92" s="170"/>
      <c r="J92" s="170"/>
      <c r="K92" s="170"/>
      <c r="L92" s="171"/>
      <c r="M92" s="172"/>
      <c r="N92" s="173"/>
      <c r="O92" s="173"/>
      <c r="P92" s="173"/>
      <c r="Q92" s="173"/>
      <c r="R92" s="173"/>
      <c r="S92" s="173"/>
      <c r="T92" s="173"/>
      <c r="U92" s="173"/>
      <c r="V92" s="173"/>
      <c r="W92" s="173"/>
      <c r="X92" s="173"/>
      <c r="Y92" s="174"/>
      <c r="Z92" s="175">
        <v>23</v>
      </c>
      <c r="AA92" s="176"/>
      <c r="AB92" s="176"/>
      <c r="AC92" s="177"/>
      <c r="AD92" s="643"/>
      <c r="AE92" s="644"/>
      <c r="AF92" s="644"/>
      <c r="AG92" s="644"/>
      <c r="AH92" s="645"/>
      <c r="AI92" s="130"/>
      <c r="AJ92" s="646"/>
      <c r="AK92" s="646"/>
      <c r="AL92" s="646"/>
      <c r="AM92" s="646"/>
      <c r="AN92" s="646"/>
      <c r="AO92" s="646"/>
      <c r="AP92" s="646"/>
      <c r="AQ92" s="646"/>
      <c r="AR92" s="646"/>
      <c r="AS92" s="646"/>
      <c r="AT92" s="646"/>
      <c r="AU92" s="647"/>
      <c r="AV92" s="648"/>
      <c r="AW92" s="649"/>
      <c r="AX92" s="649"/>
      <c r="AY92" s="650"/>
    </row>
    <row r="93" spans="2:51" ht="24.75" customHeight="1">
      <c r="B93" s="370"/>
      <c r="C93" s="371"/>
      <c r="D93" s="371"/>
      <c r="E93" s="371"/>
      <c r="F93" s="371"/>
      <c r="G93" s="372"/>
      <c r="H93" s="169" t="s">
        <v>116</v>
      </c>
      <c r="I93" s="170"/>
      <c r="J93" s="170"/>
      <c r="K93" s="170"/>
      <c r="L93" s="171"/>
      <c r="M93" s="685" t="s">
        <v>161</v>
      </c>
      <c r="N93" s="173"/>
      <c r="O93" s="173"/>
      <c r="P93" s="173"/>
      <c r="Q93" s="173"/>
      <c r="R93" s="173"/>
      <c r="S93" s="173"/>
      <c r="T93" s="173"/>
      <c r="U93" s="173"/>
      <c r="V93" s="173"/>
      <c r="W93" s="173"/>
      <c r="X93" s="173"/>
      <c r="Y93" s="174"/>
      <c r="Z93" s="175">
        <v>14</v>
      </c>
      <c r="AA93" s="176"/>
      <c r="AB93" s="176"/>
      <c r="AC93" s="177"/>
      <c r="AD93" s="643"/>
      <c r="AE93" s="644"/>
      <c r="AF93" s="644"/>
      <c r="AG93" s="644"/>
      <c r="AH93" s="645"/>
      <c r="AI93" s="130"/>
      <c r="AJ93" s="646"/>
      <c r="AK93" s="646"/>
      <c r="AL93" s="646"/>
      <c r="AM93" s="646"/>
      <c r="AN93" s="646"/>
      <c r="AO93" s="646"/>
      <c r="AP93" s="646"/>
      <c r="AQ93" s="646"/>
      <c r="AR93" s="646"/>
      <c r="AS93" s="646"/>
      <c r="AT93" s="646"/>
      <c r="AU93" s="647"/>
      <c r="AV93" s="648"/>
      <c r="AW93" s="649"/>
      <c r="AX93" s="649"/>
      <c r="AY93" s="650"/>
    </row>
    <row r="94" spans="2:51" ht="24.75" customHeight="1">
      <c r="B94" s="370"/>
      <c r="C94" s="371"/>
      <c r="D94" s="371"/>
      <c r="E94" s="371"/>
      <c r="F94" s="371"/>
      <c r="G94" s="372"/>
      <c r="H94" s="169" t="s">
        <v>106</v>
      </c>
      <c r="I94" s="170"/>
      <c r="J94" s="170"/>
      <c r="K94" s="170"/>
      <c r="L94" s="171"/>
      <c r="M94" s="172"/>
      <c r="N94" s="173"/>
      <c r="O94" s="173"/>
      <c r="P94" s="173"/>
      <c r="Q94" s="173"/>
      <c r="R94" s="173"/>
      <c r="S94" s="173"/>
      <c r="T94" s="173"/>
      <c r="U94" s="173"/>
      <c r="V94" s="173"/>
      <c r="W94" s="173"/>
      <c r="X94" s="173"/>
      <c r="Y94" s="174"/>
      <c r="Z94" s="175">
        <v>13</v>
      </c>
      <c r="AA94" s="176"/>
      <c r="AB94" s="176"/>
      <c r="AC94" s="177"/>
      <c r="AD94" s="643"/>
      <c r="AE94" s="644"/>
      <c r="AF94" s="644"/>
      <c r="AG94" s="644"/>
      <c r="AH94" s="645"/>
      <c r="AI94" s="130"/>
      <c r="AJ94" s="646"/>
      <c r="AK94" s="646"/>
      <c r="AL94" s="646"/>
      <c r="AM94" s="646"/>
      <c r="AN94" s="646"/>
      <c r="AO94" s="646"/>
      <c r="AP94" s="646"/>
      <c r="AQ94" s="646"/>
      <c r="AR94" s="646"/>
      <c r="AS94" s="646"/>
      <c r="AT94" s="646"/>
      <c r="AU94" s="647"/>
      <c r="AV94" s="648"/>
      <c r="AW94" s="649"/>
      <c r="AX94" s="649"/>
      <c r="AY94" s="650"/>
    </row>
    <row r="95" spans="2:51" ht="24.75" customHeight="1">
      <c r="B95" s="370"/>
      <c r="C95" s="371"/>
      <c r="D95" s="371"/>
      <c r="E95" s="371"/>
      <c r="F95" s="371"/>
      <c r="G95" s="372"/>
      <c r="H95" s="643" t="s">
        <v>118</v>
      </c>
      <c r="I95" s="644"/>
      <c r="J95" s="644"/>
      <c r="K95" s="644"/>
      <c r="L95" s="645"/>
      <c r="M95" s="130" t="s">
        <v>160</v>
      </c>
      <c r="N95" s="646"/>
      <c r="O95" s="646"/>
      <c r="P95" s="646"/>
      <c r="Q95" s="646"/>
      <c r="R95" s="646"/>
      <c r="S95" s="646"/>
      <c r="T95" s="646"/>
      <c r="U95" s="646"/>
      <c r="V95" s="646"/>
      <c r="W95" s="646"/>
      <c r="X95" s="646"/>
      <c r="Y95" s="647"/>
      <c r="Z95" s="648">
        <v>5</v>
      </c>
      <c r="AA95" s="649"/>
      <c r="AB95" s="649"/>
      <c r="AC95" s="651"/>
      <c r="AD95" s="643"/>
      <c r="AE95" s="644"/>
      <c r="AF95" s="644"/>
      <c r="AG95" s="644"/>
      <c r="AH95" s="645"/>
      <c r="AI95" s="130"/>
      <c r="AJ95" s="646"/>
      <c r="AK95" s="646"/>
      <c r="AL95" s="646"/>
      <c r="AM95" s="646"/>
      <c r="AN95" s="646"/>
      <c r="AO95" s="646"/>
      <c r="AP95" s="646"/>
      <c r="AQ95" s="646"/>
      <c r="AR95" s="646"/>
      <c r="AS95" s="646"/>
      <c r="AT95" s="646"/>
      <c r="AU95" s="647"/>
      <c r="AV95" s="648"/>
      <c r="AW95" s="649"/>
      <c r="AX95" s="649"/>
      <c r="AY95" s="650"/>
    </row>
    <row r="96" spans="2:51" ht="24.75" customHeight="1">
      <c r="B96" s="370"/>
      <c r="C96" s="371"/>
      <c r="D96" s="371"/>
      <c r="E96" s="371"/>
      <c r="F96" s="371"/>
      <c r="G96" s="372"/>
      <c r="H96" s="643" t="s">
        <v>117</v>
      </c>
      <c r="I96" s="644"/>
      <c r="J96" s="644"/>
      <c r="K96" s="644"/>
      <c r="L96" s="645"/>
      <c r="M96" s="130" t="s">
        <v>162</v>
      </c>
      <c r="N96" s="646"/>
      <c r="O96" s="646"/>
      <c r="P96" s="646"/>
      <c r="Q96" s="646"/>
      <c r="R96" s="646"/>
      <c r="S96" s="646"/>
      <c r="T96" s="646"/>
      <c r="U96" s="646"/>
      <c r="V96" s="646"/>
      <c r="W96" s="646"/>
      <c r="X96" s="646"/>
      <c r="Y96" s="647"/>
      <c r="Z96" s="648">
        <v>3</v>
      </c>
      <c r="AA96" s="649"/>
      <c r="AB96" s="649"/>
      <c r="AC96" s="651"/>
      <c r="AD96" s="675"/>
      <c r="AE96" s="676"/>
      <c r="AF96" s="676"/>
      <c r="AG96" s="676"/>
      <c r="AH96" s="677"/>
      <c r="AI96" s="201"/>
      <c r="AJ96" s="678"/>
      <c r="AK96" s="678"/>
      <c r="AL96" s="678"/>
      <c r="AM96" s="678"/>
      <c r="AN96" s="678"/>
      <c r="AO96" s="678"/>
      <c r="AP96" s="678"/>
      <c r="AQ96" s="678"/>
      <c r="AR96" s="678"/>
      <c r="AS96" s="678"/>
      <c r="AT96" s="678"/>
      <c r="AU96" s="679"/>
      <c r="AV96" s="680"/>
      <c r="AW96" s="681"/>
      <c r="AX96" s="681"/>
      <c r="AY96" s="683"/>
    </row>
    <row r="97" spans="2:51" ht="24.75" customHeight="1">
      <c r="B97" s="370"/>
      <c r="C97" s="371"/>
      <c r="D97" s="371"/>
      <c r="E97" s="371"/>
      <c r="F97" s="371"/>
      <c r="G97" s="372"/>
      <c r="H97" s="643" t="s">
        <v>110</v>
      </c>
      <c r="I97" s="644"/>
      <c r="J97" s="644"/>
      <c r="K97" s="644"/>
      <c r="L97" s="645"/>
      <c r="M97" s="130" t="s">
        <v>134</v>
      </c>
      <c r="N97" s="646"/>
      <c r="O97" s="646"/>
      <c r="P97" s="646"/>
      <c r="Q97" s="646"/>
      <c r="R97" s="646"/>
      <c r="S97" s="646"/>
      <c r="T97" s="646"/>
      <c r="U97" s="646"/>
      <c r="V97" s="646"/>
      <c r="W97" s="646"/>
      <c r="X97" s="646"/>
      <c r="Y97" s="647"/>
      <c r="Z97" s="648">
        <v>4</v>
      </c>
      <c r="AA97" s="649"/>
      <c r="AB97" s="649"/>
      <c r="AC97" s="651"/>
      <c r="AD97" s="675"/>
      <c r="AE97" s="676"/>
      <c r="AF97" s="676"/>
      <c r="AG97" s="676"/>
      <c r="AH97" s="677"/>
      <c r="AI97" s="201"/>
      <c r="AJ97" s="678"/>
      <c r="AK97" s="678"/>
      <c r="AL97" s="678"/>
      <c r="AM97" s="678"/>
      <c r="AN97" s="678"/>
      <c r="AO97" s="678"/>
      <c r="AP97" s="678"/>
      <c r="AQ97" s="678"/>
      <c r="AR97" s="678"/>
      <c r="AS97" s="678"/>
      <c r="AT97" s="678"/>
      <c r="AU97" s="679"/>
      <c r="AV97" s="680"/>
      <c r="AW97" s="681"/>
      <c r="AX97" s="681"/>
      <c r="AY97" s="683"/>
    </row>
    <row r="98" spans="2:51" ht="24.75" customHeight="1">
      <c r="B98" s="370"/>
      <c r="C98" s="371"/>
      <c r="D98" s="371"/>
      <c r="E98" s="371"/>
      <c r="F98" s="371"/>
      <c r="G98" s="372"/>
      <c r="H98" s="669" t="s">
        <v>32</v>
      </c>
      <c r="I98" s="605"/>
      <c r="J98" s="605"/>
      <c r="K98" s="605"/>
      <c r="L98" s="605"/>
      <c r="M98" s="121"/>
      <c r="N98" s="670"/>
      <c r="O98" s="670"/>
      <c r="P98" s="670"/>
      <c r="Q98" s="670"/>
      <c r="R98" s="670"/>
      <c r="S98" s="670"/>
      <c r="T98" s="670"/>
      <c r="U98" s="670"/>
      <c r="V98" s="670"/>
      <c r="W98" s="670"/>
      <c r="X98" s="670"/>
      <c r="Y98" s="671"/>
      <c r="Z98" s="672">
        <f>SUM(Z89:AC97)</f>
        <v>276</v>
      </c>
      <c r="AA98" s="673"/>
      <c r="AB98" s="673"/>
      <c r="AC98" s="688"/>
      <c r="AD98" s="669" t="s">
        <v>32</v>
      </c>
      <c r="AE98" s="605"/>
      <c r="AF98" s="605"/>
      <c r="AG98" s="605"/>
      <c r="AH98" s="605"/>
      <c r="AI98" s="121"/>
      <c r="AJ98" s="670"/>
      <c r="AK98" s="670"/>
      <c r="AL98" s="670"/>
      <c r="AM98" s="670"/>
      <c r="AN98" s="670"/>
      <c r="AO98" s="670"/>
      <c r="AP98" s="670"/>
      <c r="AQ98" s="670"/>
      <c r="AR98" s="670"/>
      <c r="AS98" s="670"/>
      <c r="AT98" s="670"/>
      <c r="AU98" s="671"/>
      <c r="AV98" s="672">
        <f>SUM(AV89:AY96)</f>
        <v>21</v>
      </c>
      <c r="AW98" s="673"/>
      <c r="AX98" s="673"/>
      <c r="AY98" s="674"/>
    </row>
    <row r="99" spans="2:51" ht="24.75" customHeight="1">
      <c r="B99" s="370"/>
      <c r="C99" s="371"/>
      <c r="D99" s="371"/>
      <c r="E99" s="371"/>
      <c r="F99" s="371"/>
      <c r="G99" s="372"/>
      <c r="H99" s="660" t="s">
        <v>119</v>
      </c>
      <c r="I99" s="663"/>
      <c r="J99" s="663"/>
      <c r="K99" s="663"/>
      <c r="L99" s="663"/>
      <c r="M99" s="663"/>
      <c r="N99" s="663"/>
      <c r="O99" s="663"/>
      <c r="P99" s="663"/>
      <c r="Q99" s="663"/>
      <c r="R99" s="663"/>
      <c r="S99" s="663"/>
      <c r="T99" s="663"/>
      <c r="U99" s="663"/>
      <c r="V99" s="663"/>
      <c r="W99" s="663"/>
      <c r="X99" s="663"/>
      <c r="Y99" s="663"/>
      <c r="Z99" s="663"/>
      <c r="AA99" s="663"/>
      <c r="AB99" s="663"/>
      <c r="AC99" s="668"/>
      <c r="AD99" s="660" t="s">
        <v>193</v>
      </c>
      <c r="AE99" s="663"/>
      <c r="AF99" s="663"/>
      <c r="AG99" s="663"/>
      <c r="AH99" s="663"/>
      <c r="AI99" s="663"/>
      <c r="AJ99" s="663"/>
      <c r="AK99" s="663"/>
      <c r="AL99" s="663"/>
      <c r="AM99" s="663"/>
      <c r="AN99" s="663"/>
      <c r="AO99" s="663"/>
      <c r="AP99" s="663"/>
      <c r="AQ99" s="663"/>
      <c r="AR99" s="663"/>
      <c r="AS99" s="663"/>
      <c r="AT99" s="663"/>
      <c r="AU99" s="663"/>
      <c r="AV99" s="663"/>
      <c r="AW99" s="663"/>
      <c r="AX99" s="663"/>
      <c r="AY99" s="664"/>
    </row>
    <row r="100" spans="2:51" ht="24.75" customHeight="1">
      <c r="B100" s="370"/>
      <c r="C100" s="371"/>
      <c r="D100" s="371"/>
      <c r="E100" s="371"/>
      <c r="F100" s="371"/>
      <c r="G100" s="372"/>
      <c r="H100" s="665" t="s">
        <v>29</v>
      </c>
      <c r="I100" s="666"/>
      <c r="J100" s="666"/>
      <c r="K100" s="666"/>
      <c r="L100" s="666"/>
      <c r="M100" s="667" t="s">
        <v>30</v>
      </c>
      <c r="N100" s="663"/>
      <c r="O100" s="663"/>
      <c r="P100" s="663"/>
      <c r="Q100" s="663"/>
      <c r="R100" s="663"/>
      <c r="S100" s="663"/>
      <c r="T100" s="663"/>
      <c r="U100" s="663"/>
      <c r="V100" s="663"/>
      <c r="W100" s="663"/>
      <c r="X100" s="663"/>
      <c r="Y100" s="668"/>
      <c r="Z100" s="193" t="s">
        <v>31</v>
      </c>
      <c r="AA100" s="194"/>
      <c r="AB100" s="194"/>
      <c r="AC100" s="195"/>
      <c r="AD100" s="665" t="s">
        <v>29</v>
      </c>
      <c r="AE100" s="666"/>
      <c r="AF100" s="666"/>
      <c r="AG100" s="666"/>
      <c r="AH100" s="666"/>
      <c r="AI100" s="667" t="s">
        <v>30</v>
      </c>
      <c r="AJ100" s="663"/>
      <c r="AK100" s="663"/>
      <c r="AL100" s="663"/>
      <c r="AM100" s="663"/>
      <c r="AN100" s="663"/>
      <c r="AO100" s="663"/>
      <c r="AP100" s="663"/>
      <c r="AQ100" s="663"/>
      <c r="AR100" s="663"/>
      <c r="AS100" s="663"/>
      <c r="AT100" s="663"/>
      <c r="AU100" s="668"/>
      <c r="AV100" s="193" t="s">
        <v>31</v>
      </c>
      <c r="AW100" s="194"/>
      <c r="AX100" s="194"/>
      <c r="AY100" s="196"/>
    </row>
    <row r="101" spans="2:51" ht="24.75" customHeight="1">
      <c r="B101" s="370"/>
      <c r="C101" s="371"/>
      <c r="D101" s="371"/>
      <c r="E101" s="371"/>
      <c r="F101" s="371"/>
      <c r="G101" s="372"/>
      <c r="H101" s="716" t="s">
        <v>105</v>
      </c>
      <c r="I101" s="717"/>
      <c r="J101" s="717"/>
      <c r="K101" s="717"/>
      <c r="L101" s="718"/>
      <c r="M101" s="130" t="s">
        <v>158</v>
      </c>
      <c r="N101" s="646"/>
      <c r="O101" s="646"/>
      <c r="P101" s="646"/>
      <c r="Q101" s="646"/>
      <c r="R101" s="646"/>
      <c r="S101" s="646"/>
      <c r="T101" s="646"/>
      <c r="U101" s="646"/>
      <c r="V101" s="646"/>
      <c r="W101" s="646"/>
      <c r="X101" s="646"/>
      <c r="Y101" s="647"/>
      <c r="Z101" s="656">
        <v>24</v>
      </c>
      <c r="AA101" s="657"/>
      <c r="AB101" s="657"/>
      <c r="AC101" s="658"/>
      <c r="AD101" s="716" t="s">
        <v>105</v>
      </c>
      <c r="AE101" s="717"/>
      <c r="AF101" s="717"/>
      <c r="AG101" s="717"/>
      <c r="AH101" s="718"/>
      <c r="AI101" s="130" t="s">
        <v>158</v>
      </c>
      <c r="AJ101" s="646"/>
      <c r="AK101" s="646"/>
      <c r="AL101" s="646"/>
      <c r="AM101" s="646"/>
      <c r="AN101" s="646"/>
      <c r="AO101" s="646"/>
      <c r="AP101" s="646"/>
      <c r="AQ101" s="646"/>
      <c r="AR101" s="646"/>
      <c r="AS101" s="646"/>
      <c r="AT101" s="646"/>
      <c r="AU101" s="647"/>
      <c r="AV101" s="656">
        <v>6</v>
      </c>
      <c r="AW101" s="657"/>
      <c r="AX101" s="657"/>
      <c r="AY101" s="659"/>
    </row>
    <row r="102" spans="2:51" ht="24.75" customHeight="1">
      <c r="B102" s="370"/>
      <c r="C102" s="371"/>
      <c r="D102" s="371"/>
      <c r="E102" s="371"/>
      <c r="F102" s="371"/>
      <c r="G102" s="372"/>
      <c r="H102" s="643" t="s">
        <v>103</v>
      </c>
      <c r="I102" s="644"/>
      <c r="J102" s="644"/>
      <c r="K102" s="644"/>
      <c r="L102" s="645"/>
      <c r="M102" s="130" t="s">
        <v>163</v>
      </c>
      <c r="N102" s="646"/>
      <c r="O102" s="646"/>
      <c r="P102" s="646"/>
      <c r="Q102" s="646"/>
      <c r="R102" s="646"/>
      <c r="S102" s="646"/>
      <c r="T102" s="646"/>
      <c r="U102" s="646"/>
      <c r="V102" s="646"/>
      <c r="W102" s="646"/>
      <c r="X102" s="646"/>
      <c r="Y102" s="647"/>
      <c r="Z102" s="648">
        <v>8</v>
      </c>
      <c r="AA102" s="649"/>
      <c r="AB102" s="649"/>
      <c r="AC102" s="652"/>
      <c r="AD102" s="643" t="s">
        <v>117</v>
      </c>
      <c r="AE102" s="644"/>
      <c r="AF102" s="644"/>
      <c r="AG102" s="644"/>
      <c r="AH102" s="645"/>
      <c r="AI102" s="130" t="s">
        <v>164</v>
      </c>
      <c r="AJ102" s="646"/>
      <c r="AK102" s="646"/>
      <c r="AL102" s="646"/>
      <c r="AM102" s="646"/>
      <c r="AN102" s="646"/>
      <c r="AO102" s="646"/>
      <c r="AP102" s="646"/>
      <c r="AQ102" s="646"/>
      <c r="AR102" s="646"/>
      <c r="AS102" s="646"/>
      <c r="AT102" s="646"/>
      <c r="AU102" s="647"/>
      <c r="AV102" s="648">
        <v>1</v>
      </c>
      <c r="AW102" s="649"/>
      <c r="AX102" s="649"/>
      <c r="AY102" s="650"/>
    </row>
    <row r="103" spans="2:51" ht="24.75" customHeight="1">
      <c r="B103" s="370"/>
      <c r="C103" s="371"/>
      <c r="D103" s="371"/>
      <c r="E103" s="371"/>
      <c r="F103" s="371"/>
      <c r="G103" s="372"/>
      <c r="H103" s="643" t="s">
        <v>108</v>
      </c>
      <c r="I103" s="644"/>
      <c r="J103" s="644"/>
      <c r="K103" s="644"/>
      <c r="L103" s="645"/>
      <c r="M103" s="130" t="s">
        <v>115</v>
      </c>
      <c r="N103" s="646"/>
      <c r="O103" s="646"/>
      <c r="P103" s="646"/>
      <c r="Q103" s="646"/>
      <c r="R103" s="646"/>
      <c r="S103" s="646"/>
      <c r="T103" s="646"/>
      <c r="U103" s="646"/>
      <c r="V103" s="646"/>
      <c r="W103" s="646"/>
      <c r="X103" s="646"/>
      <c r="Y103" s="647"/>
      <c r="Z103" s="648">
        <v>7</v>
      </c>
      <c r="AA103" s="649"/>
      <c r="AB103" s="649"/>
      <c r="AC103" s="652"/>
      <c r="AD103" s="643" t="s">
        <v>108</v>
      </c>
      <c r="AE103" s="644"/>
      <c r="AF103" s="644"/>
      <c r="AG103" s="644"/>
      <c r="AH103" s="645"/>
      <c r="AI103" s="130" t="s">
        <v>165</v>
      </c>
      <c r="AJ103" s="646"/>
      <c r="AK103" s="646"/>
      <c r="AL103" s="646"/>
      <c r="AM103" s="646"/>
      <c r="AN103" s="646"/>
      <c r="AO103" s="646"/>
      <c r="AP103" s="646"/>
      <c r="AQ103" s="646"/>
      <c r="AR103" s="646"/>
      <c r="AS103" s="646"/>
      <c r="AT103" s="646"/>
      <c r="AU103" s="647"/>
      <c r="AV103" s="648">
        <v>1</v>
      </c>
      <c r="AW103" s="649"/>
      <c r="AX103" s="649"/>
      <c r="AY103" s="650"/>
    </row>
    <row r="104" spans="2:51" ht="24.75" customHeight="1">
      <c r="B104" s="370"/>
      <c r="C104" s="371"/>
      <c r="D104" s="371"/>
      <c r="E104" s="371"/>
      <c r="F104" s="371"/>
      <c r="G104" s="372"/>
      <c r="H104" s="643" t="s">
        <v>107</v>
      </c>
      <c r="I104" s="644"/>
      <c r="J104" s="644"/>
      <c r="K104" s="644"/>
      <c r="L104" s="645"/>
      <c r="M104" s="130"/>
      <c r="N104" s="646"/>
      <c r="O104" s="646"/>
      <c r="P104" s="646"/>
      <c r="Q104" s="646"/>
      <c r="R104" s="646"/>
      <c r="S104" s="646"/>
      <c r="T104" s="646"/>
      <c r="U104" s="646"/>
      <c r="V104" s="646"/>
      <c r="W104" s="646"/>
      <c r="X104" s="646"/>
      <c r="Y104" s="647"/>
      <c r="Z104" s="648">
        <v>6</v>
      </c>
      <c r="AA104" s="649"/>
      <c r="AB104" s="649"/>
      <c r="AC104" s="652"/>
      <c r="AD104" s="643" t="s">
        <v>110</v>
      </c>
      <c r="AE104" s="644"/>
      <c r="AF104" s="644"/>
      <c r="AG104" s="644"/>
      <c r="AH104" s="645"/>
      <c r="AI104" s="130" t="s">
        <v>137</v>
      </c>
      <c r="AJ104" s="646"/>
      <c r="AK104" s="646"/>
      <c r="AL104" s="646"/>
      <c r="AM104" s="646"/>
      <c r="AN104" s="646"/>
      <c r="AO104" s="646"/>
      <c r="AP104" s="646"/>
      <c r="AQ104" s="646"/>
      <c r="AR104" s="646"/>
      <c r="AS104" s="646"/>
      <c r="AT104" s="646"/>
      <c r="AU104" s="647"/>
      <c r="AV104" s="648">
        <v>1</v>
      </c>
      <c r="AW104" s="649"/>
      <c r="AX104" s="649"/>
      <c r="AY104" s="650"/>
    </row>
    <row r="105" spans="2:51" ht="24.75" customHeight="1">
      <c r="B105" s="370"/>
      <c r="C105" s="371"/>
      <c r="D105" s="371"/>
      <c r="E105" s="371"/>
      <c r="F105" s="371"/>
      <c r="G105" s="372"/>
      <c r="H105" s="643" t="s">
        <v>117</v>
      </c>
      <c r="I105" s="644"/>
      <c r="J105" s="644"/>
      <c r="K105" s="644"/>
      <c r="L105" s="645"/>
      <c r="M105" s="130" t="s">
        <v>122</v>
      </c>
      <c r="N105" s="646"/>
      <c r="O105" s="646"/>
      <c r="P105" s="646"/>
      <c r="Q105" s="646"/>
      <c r="R105" s="646"/>
      <c r="S105" s="646"/>
      <c r="T105" s="646"/>
      <c r="U105" s="646"/>
      <c r="V105" s="646"/>
      <c r="W105" s="646"/>
      <c r="X105" s="646"/>
      <c r="Y105" s="647"/>
      <c r="Z105" s="648">
        <v>4</v>
      </c>
      <c r="AA105" s="649"/>
      <c r="AB105" s="649"/>
      <c r="AC105" s="652"/>
      <c r="AD105" s="643"/>
      <c r="AE105" s="644"/>
      <c r="AF105" s="644"/>
      <c r="AG105" s="644"/>
      <c r="AH105" s="645"/>
      <c r="AI105" s="130"/>
      <c r="AJ105" s="646"/>
      <c r="AK105" s="646"/>
      <c r="AL105" s="646"/>
      <c r="AM105" s="646"/>
      <c r="AN105" s="646"/>
      <c r="AO105" s="646"/>
      <c r="AP105" s="646"/>
      <c r="AQ105" s="646"/>
      <c r="AR105" s="646"/>
      <c r="AS105" s="646"/>
      <c r="AT105" s="646"/>
      <c r="AU105" s="647"/>
      <c r="AV105" s="648"/>
      <c r="AW105" s="649"/>
      <c r="AX105" s="649"/>
      <c r="AY105" s="650"/>
    </row>
    <row r="106" spans="2:51" ht="24.75" customHeight="1">
      <c r="B106" s="370"/>
      <c r="C106" s="371"/>
      <c r="D106" s="371"/>
      <c r="E106" s="371"/>
      <c r="F106" s="371"/>
      <c r="G106" s="372"/>
      <c r="H106" s="643" t="s">
        <v>120</v>
      </c>
      <c r="I106" s="644"/>
      <c r="J106" s="644"/>
      <c r="K106" s="644"/>
      <c r="L106" s="645"/>
      <c r="M106" s="130" t="s">
        <v>121</v>
      </c>
      <c r="N106" s="182"/>
      <c r="O106" s="182"/>
      <c r="P106" s="182"/>
      <c r="Q106" s="182"/>
      <c r="R106" s="182"/>
      <c r="S106" s="182"/>
      <c r="T106" s="182"/>
      <c r="U106" s="182"/>
      <c r="V106" s="182"/>
      <c r="W106" s="182"/>
      <c r="X106" s="182"/>
      <c r="Y106" s="183"/>
      <c r="Z106" s="648">
        <v>3</v>
      </c>
      <c r="AA106" s="649"/>
      <c r="AB106" s="649"/>
      <c r="AC106" s="651"/>
      <c r="AD106" s="643"/>
      <c r="AE106" s="644"/>
      <c r="AF106" s="644"/>
      <c r="AG106" s="644"/>
      <c r="AH106" s="645"/>
      <c r="AI106" s="130"/>
      <c r="AJ106" s="646"/>
      <c r="AK106" s="646"/>
      <c r="AL106" s="646"/>
      <c r="AM106" s="646"/>
      <c r="AN106" s="646"/>
      <c r="AO106" s="646"/>
      <c r="AP106" s="646"/>
      <c r="AQ106" s="646"/>
      <c r="AR106" s="646"/>
      <c r="AS106" s="646"/>
      <c r="AT106" s="646"/>
      <c r="AU106" s="647"/>
      <c r="AV106" s="648"/>
      <c r="AW106" s="649"/>
      <c r="AX106" s="649"/>
      <c r="AY106" s="650"/>
    </row>
    <row r="107" spans="2:51" ht="24.75" customHeight="1">
      <c r="B107" s="370"/>
      <c r="C107" s="371"/>
      <c r="D107" s="371"/>
      <c r="E107" s="371"/>
      <c r="F107" s="371"/>
      <c r="G107" s="372"/>
      <c r="H107" s="643" t="s">
        <v>106</v>
      </c>
      <c r="I107" s="644"/>
      <c r="J107" s="644"/>
      <c r="K107" s="644"/>
      <c r="L107" s="645"/>
      <c r="M107" s="130"/>
      <c r="N107" s="646"/>
      <c r="O107" s="646"/>
      <c r="P107" s="646"/>
      <c r="Q107" s="646"/>
      <c r="R107" s="646"/>
      <c r="S107" s="646"/>
      <c r="T107" s="646"/>
      <c r="U107" s="646"/>
      <c r="V107" s="646"/>
      <c r="W107" s="646"/>
      <c r="X107" s="646"/>
      <c r="Y107" s="647"/>
      <c r="Z107" s="648">
        <v>2</v>
      </c>
      <c r="AA107" s="649"/>
      <c r="AB107" s="649"/>
      <c r="AC107" s="649"/>
      <c r="AD107" s="643"/>
      <c r="AE107" s="644"/>
      <c r="AF107" s="644"/>
      <c r="AG107" s="644"/>
      <c r="AH107" s="645"/>
      <c r="AI107" s="130"/>
      <c r="AJ107" s="646"/>
      <c r="AK107" s="646"/>
      <c r="AL107" s="646"/>
      <c r="AM107" s="646"/>
      <c r="AN107" s="646"/>
      <c r="AO107" s="646"/>
      <c r="AP107" s="646"/>
      <c r="AQ107" s="646"/>
      <c r="AR107" s="646"/>
      <c r="AS107" s="646"/>
      <c r="AT107" s="646"/>
      <c r="AU107" s="647"/>
      <c r="AV107" s="648"/>
      <c r="AW107" s="649"/>
      <c r="AX107" s="649"/>
      <c r="AY107" s="650"/>
    </row>
    <row r="108" spans="2:51" ht="24.75" customHeight="1">
      <c r="B108" s="370"/>
      <c r="C108" s="371"/>
      <c r="D108" s="371"/>
      <c r="E108" s="371"/>
      <c r="F108" s="371"/>
      <c r="G108" s="372"/>
      <c r="H108" s="675" t="s">
        <v>110</v>
      </c>
      <c r="I108" s="676"/>
      <c r="J108" s="676"/>
      <c r="K108" s="676"/>
      <c r="L108" s="677"/>
      <c r="M108" s="201" t="s">
        <v>135</v>
      </c>
      <c r="N108" s="678"/>
      <c r="O108" s="678"/>
      <c r="P108" s="678"/>
      <c r="Q108" s="678"/>
      <c r="R108" s="678"/>
      <c r="S108" s="678"/>
      <c r="T108" s="678"/>
      <c r="U108" s="678"/>
      <c r="V108" s="678"/>
      <c r="W108" s="678"/>
      <c r="X108" s="678"/>
      <c r="Y108" s="679"/>
      <c r="Z108" s="680">
        <v>5</v>
      </c>
      <c r="AA108" s="681"/>
      <c r="AB108" s="681"/>
      <c r="AC108" s="681"/>
      <c r="AD108" s="675"/>
      <c r="AE108" s="676"/>
      <c r="AF108" s="676"/>
      <c r="AG108" s="676"/>
      <c r="AH108" s="677"/>
      <c r="AI108" s="201"/>
      <c r="AJ108" s="678"/>
      <c r="AK108" s="678"/>
      <c r="AL108" s="678"/>
      <c r="AM108" s="678"/>
      <c r="AN108" s="678"/>
      <c r="AO108" s="678"/>
      <c r="AP108" s="678"/>
      <c r="AQ108" s="678"/>
      <c r="AR108" s="678"/>
      <c r="AS108" s="678"/>
      <c r="AT108" s="678"/>
      <c r="AU108" s="679"/>
      <c r="AV108" s="680"/>
      <c r="AW108" s="681"/>
      <c r="AX108" s="681"/>
      <c r="AY108" s="683"/>
    </row>
    <row r="109" spans="2:51" ht="24.75" customHeight="1">
      <c r="B109" s="370"/>
      <c r="C109" s="371"/>
      <c r="D109" s="371"/>
      <c r="E109" s="371"/>
      <c r="F109" s="371"/>
      <c r="G109" s="372"/>
      <c r="H109" s="669" t="s">
        <v>32</v>
      </c>
      <c r="I109" s="605"/>
      <c r="J109" s="605"/>
      <c r="K109" s="605"/>
      <c r="L109" s="605"/>
      <c r="M109" s="121"/>
      <c r="N109" s="670"/>
      <c r="O109" s="670"/>
      <c r="P109" s="670"/>
      <c r="Q109" s="670"/>
      <c r="R109" s="670"/>
      <c r="S109" s="670"/>
      <c r="T109" s="670"/>
      <c r="U109" s="670"/>
      <c r="V109" s="670"/>
      <c r="W109" s="670"/>
      <c r="X109" s="670"/>
      <c r="Y109" s="671"/>
      <c r="Z109" s="672">
        <f>SUM(Z101:AC108)</f>
        <v>59</v>
      </c>
      <c r="AA109" s="673"/>
      <c r="AB109" s="673"/>
      <c r="AC109" s="688"/>
      <c r="AD109" s="669" t="s">
        <v>32</v>
      </c>
      <c r="AE109" s="605"/>
      <c r="AF109" s="605"/>
      <c r="AG109" s="605"/>
      <c r="AH109" s="605"/>
      <c r="AI109" s="121"/>
      <c r="AJ109" s="670"/>
      <c r="AK109" s="670"/>
      <c r="AL109" s="670"/>
      <c r="AM109" s="670"/>
      <c r="AN109" s="670"/>
      <c r="AO109" s="670"/>
      <c r="AP109" s="670"/>
      <c r="AQ109" s="670"/>
      <c r="AR109" s="670"/>
      <c r="AS109" s="670"/>
      <c r="AT109" s="670"/>
      <c r="AU109" s="671"/>
      <c r="AV109" s="672">
        <f>SUM(AV101:AY108)</f>
        <v>9</v>
      </c>
      <c r="AW109" s="673"/>
      <c r="AX109" s="673"/>
      <c r="AY109" s="674"/>
    </row>
    <row r="110" spans="2:51" ht="24.75" customHeight="1">
      <c r="B110" s="370"/>
      <c r="C110" s="371"/>
      <c r="D110" s="371"/>
      <c r="E110" s="371"/>
      <c r="F110" s="371"/>
      <c r="G110" s="372"/>
      <c r="H110" s="660" t="s">
        <v>123</v>
      </c>
      <c r="I110" s="663"/>
      <c r="J110" s="663"/>
      <c r="K110" s="663"/>
      <c r="L110" s="663"/>
      <c r="M110" s="663"/>
      <c r="N110" s="663"/>
      <c r="O110" s="663"/>
      <c r="P110" s="663"/>
      <c r="Q110" s="663"/>
      <c r="R110" s="663"/>
      <c r="S110" s="663"/>
      <c r="T110" s="663"/>
      <c r="U110" s="663"/>
      <c r="V110" s="663"/>
      <c r="W110" s="663"/>
      <c r="X110" s="663"/>
      <c r="Y110" s="663"/>
      <c r="Z110" s="663"/>
      <c r="AA110" s="663"/>
      <c r="AB110" s="663"/>
      <c r="AC110" s="668"/>
      <c r="AD110" s="660" t="s">
        <v>194</v>
      </c>
      <c r="AE110" s="663"/>
      <c r="AF110" s="663"/>
      <c r="AG110" s="663"/>
      <c r="AH110" s="663"/>
      <c r="AI110" s="663"/>
      <c r="AJ110" s="663"/>
      <c r="AK110" s="663"/>
      <c r="AL110" s="663"/>
      <c r="AM110" s="663"/>
      <c r="AN110" s="663"/>
      <c r="AO110" s="663"/>
      <c r="AP110" s="663"/>
      <c r="AQ110" s="663"/>
      <c r="AR110" s="663"/>
      <c r="AS110" s="663"/>
      <c r="AT110" s="663"/>
      <c r="AU110" s="663"/>
      <c r="AV110" s="663"/>
      <c r="AW110" s="663"/>
      <c r="AX110" s="663"/>
      <c r="AY110" s="664"/>
    </row>
    <row r="111" spans="2:51" ht="24.75" customHeight="1">
      <c r="B111" s="370"/>
      <c r="C111" s="371"/>
      <c r="D111" s="371"/>
      <c r="E111" s="371"/>
      <c r="F111" s="371"/>
      <c r="G111" s="372"/>
      <c r="H111" s="665" t="s">
        <v>29</v>
      </c>
      <c r="I111" s="666"/>
      <c r="J111" s="666"/>
      <c r="K111" s="666"/>
      <c r="L111" s="666"/>
      <c r="M111" s="667" t="s">
        <v>30</v>
      </c>
      <c r="N111" s="663"/>
      <c r="O111" s="663"/>
      <c r="P111" s="663"/>
      <c r="Q111" s="663"/>
      <c r="R111" s="663"/>
      <c r="S111" s="663"/>
      <c r="T111" s="663"/>
      <c r="U111" s="663"/>
      <c r="V111" s="663"/>
      <c r="W111" s="663"/>
      <c r="X111" s="663"/>
      <c r="Y111" s="668"/>
      <c r="Z111" s="193" t="s">
        <v>31</v>
      </c>
      <c r="AA111" s="194"/>
      <c r="AB111" s="194"/>
      <c r="AC111" s="195"/>
      <c r="AD111" s="665" t="s">
        <v>29</v>
      </c>
      <c r="AE111" s="666"/>
      <c r="AF111" s="666"/>
      <c r="AG111" s="666"/>
      <c r="AH111" s="666"/>
      <c r="AI111" s="667" t="s">
        <v>30</v>
      </c>
      <c r="AJ111" s="663"/>
      <c r="AK111" s="663"/>
      <c r="AL111" s="663"/>
      <c r="AM111" s="663"/>
      <c r="AN111" s="663"/>
      <c r="AO111" s="663"/>
      <c r="AP111" s="663"/>
      <c r="AQ111" s="663"/>
      <c r="AR111" s="663"/>
      <c r="AS111" s="663"/>
      <c r="AT111" s="663"/>
      <c r="AU111" s="668"/>
      <c r="AV111" s="193" t="s">
        <v>31</v>
      </c>
      <c r="AW111" s="194"/>
      <c r="AX111" s="194"/>
      <c r="AY111" s="196"/>
    </row>
    <row r="112" spans="2:51" ht="24.75" customHeight="1">
      <c r="B112" s="370"/>
      <c r="C112" s="371"/>
      <c r="D112" s="371"/>
      <c r="E112" s="371"/>
      <c r="F112" s="371"/>
      <c r="G112" s="372"/>
      <c r="H112" s="716" t="s">
        <v>105</v>
      </c>
      <c r="I112" s="717"/>
      <c r="J112" s="717"/>
      <c r="K112" s="717"/>
      <c r="L112" s="718"/>
      <c r="M112" s="130" t="s">
        <v>158</v>
      </c>
      <c r="N112" s="646"/>
      <c r="O112" s="646"/>
      <c r="P112" s="646"/>
      <c r="Q112" s="646"/>
      <c r="R112" s="646"/>
      <c r="S112" s="646"/>
      <c r="T112" s="646"/>
      <c r="U112" s="646"/>
      <c r="V112" s="646"/>
      <c r="W112" s="646"/>
      <c r="X112" s="646"/>
      <c r="Y112" s="647"/>
      <c r="Z112" s="656">
        <v>31</v>
      </c>
      <c r="AA112" s="657"/>
      <c r="AB112" s="657"/>
      <c r="AC112" s="658"/>
      <c r="AD112" s="716" t="s">
        <v>105</v>
      </c>
      <c r="AE112" s="717"/>
      <c r="AF112" s="717"/>
      <c r="AG112" s="717"/>
      <c r="AH112" s="718"/>
      <c r="AI112" s="130" t="s">
        <v>158</v>
      </c>
      <c r="AJ112" s="646"/>
      <c r="AK112" s="646"/>
      <c r="AL112" s="646"/>
      <c r="AM112" s="646"/>
      <c r="AN112" s="646"/>
      <c r="AO112" s="646"/>
      <c r="AP112" s="646"/>
      <c r="AQ112" s="646"/>
      <c r="AR112" s="646"/>
      <c r="AS112" s="646"/>
      <c r="AT112" s="646"/>
      <c r="AU112" s="647"/>
      <c r="AV112" s="656">
        <v>3</v>
      </c>
      <c r="AW112" s="657"/>
      <c r="AX112" s="657"/>
      <c r="AY112" s="659"/>
    </row>
    <row r="113" spans="2:51" ht="24.75" customHeight="1">
      <c r="B113" s="370"/>
      <c r="C113" s="371"/>
      <c r="D113" s="371"/>
      <c r="E113" s="371"/>
      <c r="F113" s="371"/>
      <c r="G113" s="372"/>
      <c r="H113" s="643" t="s">
        <v>103</v>
      </c>
      <c r="I113" s="644"/>
      <c r="J113" s="644"/>
      <c r="K113" s="644"/>
      <c r="L113" s="645"/>
      <c r="M113" s="130" t="s">
        <v>126</v>
      </c>
      <c r="N113" s="646"/>
      <c r="O113" s="646"/>
      <c r="P113" s="646"/>
      <c r="Q113" s="646"/>
      <c r="R113" s="646"/>
      <c r="S113" s="646"/>
      <c r="T113" s="646"/>
      <c r="U113" s="646"/>
      <c r="V113" s="646"/>
      <c r="W113" s="646"/>
      <c r="X113" s="646"/>
      <c r="Y113" s="647"/>
      <c r="Z113" s="648">
        <v>9</v>
      </c>
      <c r="AA113" s="649"/>
      <c r="AB113" s="649"/>
      <c r="AC113" s="652"/>
      <c r="AD113" s="643" t="s">
        <v>103</v>
      </c>
      <c r="AE113" s="644"/>
      <c r="AF113" s="644"/>
      <c r="AG113" s="644"/>
      <c r="AH113" s="645"/>
      <c r="AI113" s="130" t="s">
        <v>129</v>
      </c>
      <c r="AJ113" s="646"/>
      <c r="AK113" s="646"/>
      <c r="AL113" s="646"/>
      <c r="AM113" s="646"/>
      <c r="AN113" s="646"/>
      <c r="AO113" s="646"/>
      <c r="AP113" s="646"/>
      <c r="AQ113" s="646"/>
      <c r="AR113" s="646"/>
      <c r="AS113" s="646"/>
      <c r="AT113" s="646"/>
      <c r="AU113" s="647"/>
      <c r="AV113" s="648">
        <v>2</v>
      </c>
      <c r="AW113" s="649"/>
      <c r="AX113" s="649"/>
      <c r="AY113" s="650"/>
    </row>
    <row r="114" spans="2:51" ht="24.75" customHeight="1">
      <c r="B114" s="370"/>
      <c r="C114" s="371"/>
      <c r="D114" s="371"/>
      <c r="E114" s="371"/>
      <c r="F114" s="371"/>
      <c r="G114" s="372"/>
      <c r="H114" s="643" t="s">
        <v>108</v>
      </c>
      <c r="I114" s="644"/>
      <c r="J114" s="644"/>
      <c r="K114" s="644"/>
      <c r="L114" s="645"/>
      <c r="M114" s="130" t="s">
        <v>124</v>
      </c>
      <c r="N114" s="646"/>
      <c r="O114" s="646"/>
      <c r="P114" s="646"/>
      <c r="Q114" s="646"/>
      <c r="R114" s="646"/>
      <c r="S114" s="646"/>
      <c r="T114" s="646"/>
      <c r="U114" s="646"/>
      <c r="V114" s="646"/>
      <c r="W114" s="646"/>
      <c r="X114" s="646"/>
      <c r="Y114" s="647"/>
      <c r="Z114" s="648">
        <v>7</v>
      </c>
      <c r="AA114" s="649"/>
      <c r="AB114" s="649"/>
      <c r="AC114" s="652"/>
      <c r="AD114" s="643" t="s">
        <v>110</v>
      </c>
      <c r="AE114" s="644"/>
      <c r="AF114" s="644"/>
      <c r="AG114" s="644"/>
      <c r="AH114" s="645"/>
      <c r="AI114" s="130" t="s">
        <v>138</v>
      </c>
      <c r="AJ114" s="646"/>
      <c r="AK114" s="646"/>
      <c r="AL114" s="646"/>
      <c r="AM114" s="646"/>
      <c r="AN114" s="646"/>
      <c r="AO114" s="646"/>
      <c r="AP114" s="646"/>
      <c r="AQ114" s="646"/>
      <c r="AR114" s="646"/>
      <c r="AS114" s="646"/>
      <c r="AT114" s="646"/>
      <c r="AU114" s="647"/>
      <c r="AV114" s="648">
        <v>1</v>
      </c>
      <c r="AW114" s="649"/>
      <c r="AX114" s="649"/>
      <c r="AY114" s="650"/>
    </row>
    <row r="115" spans="2:51" ht="24.75" customHeight="1">
      <c r="B115" s="370"/>
      <c r="C115" s="371"/>
      <c r="D115" s="371"/>
      <c r="E115" s="371"/>
      <c r="F115" s="371"/>
      <c r="G115" s="372"/>
      <c r="H115" s="643" t="s">
        <v>107</v>
      </c>
      <c r="I115" s="644"/>
      <c r="J115" s="644"/>
      <c r="K115" s="644"/>
      <c r="L115" s="645"/>
      <c r="M115" s="130"/>
      <c r="N115" s="646"/>
      <c r="O115" s="646"/>
      <c r="P115" s="646"/>
      <c r="Q115" s="646"/>
      <c r="R115" s="646"/>
      <c r="S115" s="646"/>
      <c r="T115" s="646"/>
      <c r="U115" s="646"/>
      <c r="V115" s="646"/>
      <c r="W115" s="646"/>
      <c r="X115" s="646"/>
      <c r="Y115" s="647"/>
      <c r="Z115" s="648">
        <v>6</v>
      </c>
      <c r="AA115" s="649"/>
      <c r="AB115" s="649"/>
      <c r="AC115" s="652"/>
      <c r="AD115" s="643"/>
      <c r="AE115" s="644"/>
      <c r="AF115" s="644"/>
      <c r="AG115" s="644"/>
      <c r="AH115" s="645"/>
      <c r="AI115" s="130"/>
      <c r="AJ115" s="646"/>
      <c r="AK115" s="646"/>
      <c r="AL115" s="646"/>
      <c r="AM115" s="646"/>
      <c r="AN115" s="646"/>
      <c r="AO115" s="646"/>
      <c r="AP115" s="646"/>
      <c r="AQ115" s="646"/>
      <c r="AR115" s="646"/>
      <c r="AS115" s="646"/>
      <c r="AT115" s="646"/>
      <c r="AU115" s="647"/>
      <c r="AV115" s="648"/>
      <c r="AW115" s="649"/>
      <c r="AX115" s="649"/>
      <c r="AY115" s="650"/>
    </row>
    <row r="116" spans="2:51" ht="24.75" customHeight="1">
      <c r="B116" s="370"/>
      <c r="C116" s="371"/>
      <c r="D116" s="371"/>
      <c r="E116" s="371"/>
      <c r="F116" s="371"/>
      <c r="G116" s="372"/>
      <c r="H116" s="643" t="s">
        <v>106</v>
      </c>
      <c r="I116" s="644"/>
      <c r="J116" s="644"/>
      <c r="K116" s="644"/>
      <c r="L116" s="645"/>
      <c r="M116" s="130"/>
      <c r="N116" s="646"/>
      <c r="O116" s="646"/>
      <c r="P116" s="646"/>
      <c r="Q116" s="646"/>
      <c r="R116" s="646"/>
      <c r="S116" s="646"/>
      <c r="T116" s="646"/>
      <c r="U116" s="646"/>
      <c r="V116" s="646"/>
      <c r="W116" s="646"/>
      <c r="X116" s="646"/>
      <c r="Y116" s="647"/>
      <c r="Z116" s="648">
        <v>3</v>
      </c>
      <c r="AA116" s="649"/>
      <c r="AB116" s="649"/>
      <c r="AC116" s="649"/>
      <c r="AD116" s="643"/>
      <c r="AE116" s="644"/>
      <c r="AF116" s="644"/>
      <c r="AG116" s="644"/>
      <c r="AH116" s="645"/>
      <c r="AI116" s="130"/>
      <c r="AJ116" s="646"/>
      <c r="AK116" s="646"/>
      <c r="AL116" s="646"/>
      <c r="AM116" s="646"/>
      <c r="AN116" s="646"/>
      <c r="AO116" s="646"/>
      <c r="AP116" s="646"/>
      <c r="AQ116" s="646"/>
      <c r="AR116" s="646"/>
      <c r="AS116" s="646"/>
      <c r="AT116" s="646"/>
      <c r="AU116" s="647"/>
      <c r="AV116" s="648"/>
      <c r="AW116" s="649"/>
      <c r="AX116" s="649"/>
      <c r="AY116" s="650"/>
    </row>
    <row r="117" spans="2:51" ht="24.75" customHeight="1">
      <c r="B117" s="370"/>
      <c r="C117" s="371"/>
      <c r="D117" s="371"/>
      <c r="E117" s="371"/>
      <c r="F117" s="371"/>
      <c r="G117" s="372"/>
      <c r="H117" s="643" t="s">
        <v>118</v>
      </c>
      <c r="I117" s="644"/>
      <c r="J117" s="644"/>
      <c r="K117" s="644"/>
      <c r="L117" s="645"/>
      <c r="M117" s="130" t="s">
        <v>125</v>
      </c>
      <c r="N117" s="646"/>
      <c r="O117" s="646"/>
      <c r="P117" s="646"/>
      <c r="Q117" s="646"/>
      <c r="R117" s="646"/>
      <c r="S117" s="646"/>
      <c r="T117" s="646"/>
      <c r="U117" s="646"/>
      <c r="V117" s="646"/>
      <c r="W117" s="646"/>
      <c r="X117" s="646"/>
      <c r="Y117" s="647"/>
      <c r="Z117" s="648">
        <v>1</v>
      </c>
      <c r="AA117" s="649"/>
      <c r="AB117" s="649"/>
      <c r="AC117" s="649"/>
      <c r="AD117" s="643"/>
      <c r="AE117" s="644"/>
      <c r="AF117" s="644"/>
      <c r="AG117" s="644"/>
      <c r="AH117" s="645"/>
      <c r="AI117" s="130"/>
      <c r="AJ117" s="646"/>
      <c r="AK117" s="646"/>
      <c r="AL117" s="646"/>
      <c r="AM117" s="646"/>
      <c r="AN117" s="646"/>
      <c r="AO117" s="646"/>
      <c r="AP117" s="646"/>
      <c r="AQ117" s="646"/>
      <c r="AR117" s="646"/>
      <c r="AS117" s="646"/>
      <c r="AT117" s="646"/>
      <c r="AU117" s="647"/>
      <c r="AV117" s="648"/>
      <c r="AW117" s="649"/>
      <c r="AX117" s="649"/>
      <c r="AY117" s="650"/>
    </row>
    <row r="118" spans="2:51" ht="24.75" customHeight="1">
      <c r="B118" s="370"/>
      <c r="C118" s="371"/>
      <c r="D118" s="371"/>
      <c r="E118" s="371"/>
      <c r="F118" s="371"/>
      <c r="G118" s="372"/>
      <c r="H118" s="643" t="s">
        <v>110</v>
      </c>
      <c r="I118" s="644"/>
      <c r="J118" s="644"/>
      <c r="K118" s="644"/>
      <c r="L118" s="645"/>
      <c r="M118" s="130" t="s">
        <v>136</v>
      </c>
      <c r="N118" s="646"/>
      <c r="O118" s="646"/>
      <c r="P118" s="646"/>
      <c r="Q118" s="646"/>
      <c r="R118" s="646"/>
      <c r="S118" s="646"/>
      <c r="T118" s="646"/>
      <c r="U118" s="646"/>
      <c r="V118" s="646"/>
      <c r="W118" s="646"/>
      <c r="X118" s="646"/>
      <c r="Y118" s="647"/>
      <c r="Z118" s="648">
        <v>1</v>
      </c>
      <c r="AA118" s="649"/>
      <c r="AB118" s="649"/>
      <c r="AC118" s="649"/>
      <c r="AD118" s="643"/>
      <c r="AE118" s="644"/>
      <c r="AF118" s="644"/>
      <c r="AG118" s="644"/>
      <c r="AH118" s="645"/>
      <c r="AI118" s="130"/>
      <c r="AJ118" s="646"/>
      <c r="AK118" s="646"/>
      <c r="AL118" s="646"/>
      <c r="AM118" s="646"/>
      <c r="AN118" s="646"/>
      <c r="AO118" s="646"/>
      <c r="AP118" s="646"/>
      <c r="AQ118" s="646"/>
      <c r="AR118" s="646"/>
      <c r="AS118" s="646"/>
      <c r="AT118" s="646"/>
      <c r="AU118" s="647"/>
      <c r="AV118" s="648"/>
      <c r="AW118" s="649"/>
      <c r="AX118" s="649"/>
      <c r="AY118" s="650"/>
    </row>
    <row r="119" spans="2:51" ht="24.75" customHeight="1" thickBot="1">
      <c r="B119" s="370"/>
      <c r="C119" s="371"/>
      <c r="D119" s="371"/>
      <c r="E119" s="371"/>
      <c r="F119" s="371"/>
      <c r="G119" s="372"/>
      <c r="H119" s="719" t="s">
        <v>32</v>
      </c>
      <c r="I119" s="720"/>
      <c r="J119" s="720"/>
      <c r="K119" s="720"/>
      <c r="L119" s="720"/>
      <c r="M119" s="572"/>
      <c r="N119" s="721"/>
      <c r="O119" s="721"/>
      <c r="P119" s="721"/>
      <c r="Q119" s="721"/>
      <c r="R119" s="721"/>
      <c r="S119" s="721"/>
      <c r="T119" s="721"/>
      <c r="U119" s="721"/>
      <c r="V119" s="721"/>
      <c r="W119" s="721"/>
      <c r="X119" s="721"/>
      <c r="Y119" s="722"/>
      <c r="Z119" s="723">
        <f>SUM(Z112:AC118)</f>
        <v>58</v>
      </c>
      <c r="AA119" s="724"/>
      <c r="AB119" s="724"/>
      <c r="AC119" s="725"/>
      <c r="AD119" s="719" t="s">
        <v>32</v>
      </c>
      <c r="AE119" s="720"/>
      <c r="AF119" s="720"/>
      <c r="AG119" s="720"/>
      <c r="AH119" s="720"/>
      <c r="AI119" s="572"/>
      <c r="AJ119" s="721"/>
      <c r="AK119" s="721"/>
      <c r="AL119" s="721"/>
      <c r="AM119" s="721"/>
      <c r="AN119" s="721"/>
      <c r="AO119" s="721"/>
      <c r="AP119" s="721"/>
      <c r="AQ119" s="721"/>
      <c r="AR119" s="721"/>
      <c r="AS119" s="721"/>
      <c r="AT119" s="721"/>
      <c r="AU119" s="722"/>
      <c r="AV119" s="723">
        <f>SUM(AV111:AY118)</f>
        <v>6</v>
      </c>
      <c r="AW119" s="724"/>
      <c r="AX119" s="724"/>
      <c r="AY119" s="726"/>
    </row>
    <row r="120" spans="2:51" ht="24.75" customHeight="1">
      <c r="B120" s="562" t="s">
        <v>93</v>
      </c>
      <c r="C120" s="563"/>
      <c r="D120" s="563"/>
      <c r="E120" s="563"/>
      <c r="F120" s="563"/>
      <c r="G120" s="564"/>
      <c r="H120" s="713" t="s">
        <v>195</v>
      </c>
      <c r="I120" s="714"/>
      <c r="J120" s="714"/>
      <c r="K120" s="714"/>
      <c r="L120" s="714"/>
      <c r="M120" s="714"/>
      <c r="N120" s="714"/>
      <c r="O120" s="714"/>
      <c r="P120" s="714"/>
      <c r="Q120" s="714"/>
      <c r="R120" s="714"/>
      <c r="S120" s="714"/>
      <c r="T120" s="714"/>
      <c r="U120" s="714"/>
      <c r="V120" s="714"/>
      <c r="W120" s="714"/>
      <c r="X120" s="714"/>
      <c r="Y120" s="714"/>
      <c r="Z120" s="714"/>
      <c r="AA120" s="714"/>
      <c r="AB120" s="714"/>
      <c r="AC120" s="715"/>
      <c r="AD120" s="713" t="s">
        <v>199</v>
      </c>
      <c r="AE120" s="714"/>
      <c r="AF120" s="714"/>
      <c r="AG120" s="714"/>
      <c r="AH120" s="714"/>
      <c r="AI120" s="714"/>
      <c r="AJ120" s="714"/>
      <c r="AK120" s="714"/>
      <c r="AL120" s="714"/>
      <c r="AM120" s="714"/>
      <c r="AN120" s="714"/>
      <c r="AO120" s="714"/>
      <c r="AP120" s="714"/>
      <c r="AQ120" s="714"/>
      <c r="AR120" s="714"/>
      <c r="AS120" s="714"/>
      <c r="AT120" s="714"/>
      <c r="AU120" s="714"/>
      <c r="AV120" s="714"/>
      <c r="AW120" s="714"/>
      <c r="AX120" s="714"/>
      <c r="AY120" s="715"/>
    </row>
    <row r="121" spans="2:51" ht="24.75" customHeight="1">
      <c r="B121" s="370"/>
      <c r="C121" s="371"/>
      <c r="D121" s="371"/>
      <c r="E121" s="371"/>
      <c r="F121" s="371"/>
      <c r="G121" s="372"/>
      <c r="H121" s="665" t="s">
        <v>29</v>
      </c>
      <c r="I121" s="666"/>
      <c r="J121" s="666"/>
      <c r="K121" s="666"/>
      <c r="L121" s="666"/>
      <c r="M121" s="667" t="s">
        <v>30</v>
      </c>
      <c r="N121" s="663"/>
      <c r="O121" s="663"/>
      <c r="P121" s="663"/>
      <c r="Q121" s="663"/>
      <c r="R121" s="663"/>
      <c r="S121" s="663"/>
      <c r="T121" s="663"/>
      <c r="U121" s="663"/>
      <c r="V121" s="663"/>
      <c r="W121" s="663"/>
      <c r="X121" s="663"/>
      <c r="Y121" s="668"/>
      <c r="Z121" s="193" t="s">
        <v>31</v>
      </c>
      <c r="AA121" s="194"/>
      <c r="AB121" s="194"/>
      <c r="AC121" s="196"/>
      <c r="AD121" s="665" t="s">
        <v>29</v>
      </c>
      <c r="AE121" s="666"/>
      <c r="AF121" s="666"/>
      <c r="AG121" s="666"/>
      <c r="AH121" s="666"/>
      <c r="AI121" s="667" t="s">
        <v>30</v>
      </c>
      <c r="AJ121" s="663"/>
      <c r="AK121" s="663"/>
      <c r="AL121" s="663"/>
      <c r="AM121" s="663"/>
      <c r="AN121" s="663"/>
      <c r="AO121" s="663"/>
      <c r="AP121" s="663"/>
      <c r="AQ121" s="663"/>
      <c r="AR121" s="663"/>
      <c r="AS121" s="663"/>
      <c r="AT121" s="663"/>
      <c r="AU121" s="668"/>
      <c r="AV121" s="193" t="s">
        <v>31</v>
      </c>
      <c r="AW121" s="194"/>
      <c r="AX121" s="194"/>
      <c r="AY121" s="196"/>
    </row>
    <row r="122" spans="2:51" ht="24.75" customHeight="1">
      <c r="B122" s="370"/>
      <c r="C122" s="371"/>
      <c r="D122" s="371"/>
      <c r="E122" s="371"/>
      <c r="F122" s="371"/>
      <c r="G122" s="372"/>
      <c r="H122" s="716" t="s">
        <v>105</v>
      </c>
      <c r="I122" s="717"/>
      <c r="J122" s="717"/>
      <c r="K122" s="717"/>
      <c r="L122" s="718"/>
      <c r="M122" s="130" t="s">
        <v>158</v>
      </c>
      <c r="N122" s="646"/>
      <c r="O122" s="646"/>
      <c r="P122" s="646"/>
      <c r="Q122" s="646"/>
      <c r="R122" s="646"/>
      <c r="S122" s="646"/>
      <c r="T122" s="646"/>
      <c r="U122" s="646"/>
      <c r="V122" s="646"/>
      <c r="W122" s="646"/>
      <c r="X122" s="646"/>
      <c r="Y122" s="647"/>
      <c r="Z122" s="656">
        <v>4</v>
      </c>
      <c r="AA122" s="657"/>
      <c r="AB122" s="657"/>
      <c r="AC122" s="659"/>
      <c r="AD122" s="653" t="s">
        <v>144</v>
      </c>
      <c r="AE122" s="111"/>
      <c r="AF122" s="111"/>
      <c r="AG122" s="111"/>
      <c r="AH122" s="112"/>
      <c r="AI122" s="113" t="s">
        <v>203</v>
      </c>
      <c r="AJ122" s="654"/>
      <c r="AK122" s="654"/>
      <c r="AL122" s="654"/>
      <c r="AM122" s="654"/>
      <c r="AN122" s="654"/>
      <c r="AO122" s="654"/>
      <c r="AP122" s="654"/>
      <c r="AQ122" s="654"/>
      <c r="AR122" s="654"/>
      <c r="AS122" s="654"/>
      <c r="AT122" s="654"/>
      <c r="AU122" s="655"/>
      <c r="AV122" s="656">
        <v>9</v>
      </c>
      <c r="AW122" s="657"/>
      <c r="AX122" s="657"/>
      <c r="AY122" s="659"/>
    </row>
    <row r="123" spans="2:51" ht="24.75" customHeight="1">
      <c r="B123" s="370"/>
      <c r="C123" s="371"/>
      <c r="D123" s="371"/>
      <c r="E123" s="371"/>
      <c r="F123" s="371"/>
      <c r="G123" s="372"/>
      <c r="H123" s="643" t="s">
        <v>130</v>
      </c>
      <c r="I123" s="644"/>
      <c r="J123" s="644"/>
      <c r="K123" s="644"/>
      <c r="L123" s="645"/>
      <c r="M123" s="130" t="s">
        <v>139</v>
      </c>
      <c r="N123" s="646"/>
      <c r="O123" s="646"/>
      <c r="P123" s="646"/>
      <c r="Q123" s="646"/>
      <c r="R123" s="646"/>
      <c r="S123" s="646"/>
      <c r="T123" s="646"/>
      <c r="U123" s="646"/>
      <c r="V123" s="646"/>
      <c r="W123" s="646"/>
      <c r="X123" s="646"/>
      <c r="Y123" s="647"/>
      <c r="Z123" s="648">
        <v>1</v>
      </c>
      <c r="AA123" s="649"/>
      <c r="AB123" s="649"/>
      <c r="AC123" s="650"/>
      <c r="AD123" s="643"/>
      <c r="AE123" s="644"/>
      <c r="AF123" s="644"/>
      <c r="AG123" s="644"/>
      <c r="AH123" s="645"/>
      <c r="AI123" s="130"/>
      <c r="AJ123" s="646"/>
      <c r="AK123" s="646"/>
      <c r="AL123" s="646"/>
      <c r="AM123" s="646"/>
      <c r="AN123" s="646"/>
      <c r="AO123" s="646"/>
      <c r="AP123" s="646"/>
      <c r="AQ123" s="646"/>
      <c r="AR123" s="646"/>
      <c r="AS123" s="646"/>
      <c r="AT123" s="646"/>
      <c r="AU123" s="647"/>
      <c r="AV123" s="648"/>
      <c r="AW123" s="649"/>
      <c r="AX123" s="649"/>
      <c r="AY123" s="650"/>
    </row>
    <row r="124" spans="2:51" ht="24.75" customHeight="1">
      <c r="B124" s="370"/>
      <c r="C124" s="371"/>
      <c r="D124" s="371"/>
      <c r="E124" s="371"/>
      <c r="F124" s="371"/>
      <c r="G124" s="372"/>
      <c r="H124" s="643" t="s">
        <v>110</v>
      </c>
      <c r="I124" s="644"/>
      <c r="J124" s="644"/>
      <c r="K124" s="644"/>
      <c r="L124" s="645"/>
      <c r="M124" s="130" t="s">
        <v>131</v>
      </c>
      <c r="N124" s="646"/>
      <c r="O124" s="646"/>
      <c r="P124" s="646"/>
      <c r="Q124" s="646"/>
      <c r="R124" s="646"/>
      <c r="S124" s="646"/>
      <c r="T124" s="646"/>
      <c r="U124" s="646"/>
      <c r="V124" s="646"/>
      <c r="W124" s="646"/>
      <c r="X124" s="646"/>
      <c r="Y124" s="647"/>
      <c r="Z124" s="648"/>
      <c r="AA124" s="649"/>
      <c r="AB124" s="649"/>
      <c r="AC124" s="650"/>
      <c r="AD124" s="643"/>
      <c r="AE124" s="644"/>
      <c r="AF124" s="644"/>
      <c r="AG124" s="644"/>
      <c r="AH124" s="645"/>
      <c r="AI124" s="130"/>
      <c r="AJ124" s="646"/>
      <c r="AK124" s="646"/>
      <c r="AL124" s="646"/>
      <c r="AM124" s="646"/>
      <c r="AN124" s="646"/>
      <c r="AO124" s="646"/>
      <c r="AP124" s="646"/>
      <c r="AQ124" s="646"/>
      <c r="AR124" s="646"/>
      <c r="AS124" s="646"/>
      <c r="AT124" s="646"/>
      <c r="AU124" s="647"/>
      <c r="AV124" s="648"/>
      <c r="AW124" s="649"/>
      <c r="AX124" s="649"/>
      <c r="AY124" s="650"/>
    </row>
    <row r="125" spans="2:51" ht="24.75" customHeight="1">
      <c r="B125" s="370"/>
      <c r="C125" s="371"/>
      <c r="D125" s="371"/>
      <c r="E125" s="371"/>
      <c r="F125" s="371"/>
      <c r="G125" s="372"/>
      <c r="H125" s="643"/>
      <c r="I125" s="644"/>
      <c r="J125" s="644"/>
      <c r="K125" s="644"/>
      <c r="L125" s="645"/>
      <c r="M125" s="130"/>
      <c r="N125" s="646"/>
      <c r="O125" s="646"/>
      <c r="P125" s="646"/>
      <c r="Q125" s="646"/>
      <c r="R125" s="646"/>
      <c r="S125" s="646"/>
      <c r="T125" s="646"/>
      <c r="U125" s="646"/>
      <c r="V125" s="646"/>
      <c r="W125" s="646"/>
      <c r="X125" s="646"/>
      <c r="Y125" s="647"/>
      <c r="Z125" s="648"/>
      <c r="AA125" s="649"/>
      <c r="AB125" s="649"/>
      <c r="AC125" s="650"/>
      <c r="AD125" s="643"/>
      <c r="AE125" s="644"/>
      <c r="AF125" s="644"/>
      <c r="AG125" s="644"/>
      <c r="AH125" s="645"/>
      <c r="AI125" s="130"/>
      <c r="AJ125" s="646"/>
      <c r="AK125" s="646"/>
      <c r="AL125" s="646"/>
      <c r="AM125" s="646"/>
      <c r="AN125" s="646"/>
      <c r="AO125" s="646"/>
      <c r="AP125" s="646"/>
      <c r="AQ125" s="646"/>
      <c r="AR125" s="646"/>
      <c r="AS125" s="646"/>
      <c r="AT125" s="646"/>
      <c r="AU125" s="647"/>
      <c r="AV125" s="648"/>
      <c r="AW125" s="649"/>
      <c r="AX125" s="649"/>
      <c r="AY125" s="650"/>
    </row>
    <row r="126" spans="2:51" ht="24.75" customHeight="1">
      <c r="B126" s="370"/>
      <c r="C126" s="371"/>
      <c r="D126" s="371"/>
      <c r="E126" s="371"/>
      <c r="F126" s="371"/>
      <c r="G126" s="372"/>
      <c r="H126" s="643"/>
      <c r="I126" s="644"/>
      <c r="J126" s="644"/>
      <c r="K126" s="644"/>
      <c r="L126" s="645"/>
      <c r="M126" s="130"/>
      <c r="N126" s="646"/>
      <c r="O126" s="646"/>
      <c r="P126" s="646"/>
      <c r="Q126" s="646"/>
      <c r="R126" s="646"/>
      <c r="S126" s="646"/>
      <c r="T126" s="646"/>
      <c r="U126" s="646"/>
      <c r="V126" s="646"/>
      <c r="W126" s="646"/>
      <c r="X126" s="646"/>
      <c r="Y126" s="647"/>
      <c r="Z126" s="648"/>
      <c r="AA126" s="649"/>
      <c r="AB126" s="649"/>
      <c r="AC126" s="650"/>
      <c r="AD126" s="643"/>
      <c r="AE126" s="644"/>
      <c r="AF126" s="644"/>
      <c r="AG126" s="644"/>
      <c r="AH126" s="645"/>
      <c r="AI126" s="130"/>
      <c r="AJ126" s="646"/>
      <c r="AK126" s="646"/>
      <c r="AL126" s="646"/>
      <c r="AM126" s="646"/>
      <c r="AN126" s="646"/>
      <c r="AO126" s="646"/>
      <c r="AP126" s="646"/>
      <c r="AQ126" s="646"/>
      <c r="AR126" s="646"/>
      <c r="AS126" s="646"/>
      <c r="AT126" s="646"/>
      <c r="AU126" s="647"/>
      <c r="AV126" s="648"/>
      <c r="AW126" s="649"/>
      <c r="AX126" s="649"/>
      <c r="AY126" s="650"/>
    </row>
    <row r="127" spans="2:51" ht="24.75" customHeight="1">
      <c r="B127" s="370"/>
      <c r="C127" s="371"/>
      <c r="D127" s="371"/>
      <c r="E127" s="371"/>
      <c r="F127" s="371"/>
      <c r="G127" s="372"/>
      <c r="H127" s="643"/>
      <c r="I127" s="644"/>
      <c r="J127" s="644"/>
      <c r="K127" s="644"/>
      <c r="L127" s="645"/>
      <c r="M127" s="130"/>
      <c r="N127" s="646"/>
      <c r="O127" s="646"/>
      <c r="P127" s="646"/>
      <c r="Q127" s="646"/>
      <c r="R127" s="646"/>
      <c r="S127" s="646"/>
      <c r="T127" s="646"/>
      <c r="U127" s="646"/>
      <c r="V127" s="646"/>
      <c r="W127" s="646"/>
      <c r="X127" s="646"/>
      <c r="Y127" s="647"/>
      <c r="Z127" s="648"/>
      <c r="AA127" s="649"/>
      <c r="AB127" s="649"/>
      <c r="AC127" s="650"/>
      <c r="AD127" s="643"/>
      <c r="AE127" s="644"/>
      <c r="AF127" s="644"/>
      <c r="AG127" s="644"/>
      <c r="AH127" s="645"/>
      <c r="AI127" s="130"/>
      <c r="AJ127" s="646"/>
      <c r="AK127" s="646"/>
      <c r="AL127" s="646"/>
      <c r="AM127" s="646"/>
      <c r="AN127" s="646"/>
      <c r="AO127" s="646"/>
      <c r="AP127" s="646"/>
      <c r="AQ127" s="646"/>
      <c r="AR127" s="646"/>
      <c r="AS127" s="646"/>
      <c r="AT127" s="646"/>
      <c r="AU127" s="647"/>
      <c r="AV127" s="648"/>
      <c r="AW127" s="649"/>
      <c r="AX127" s="649"/>
      <c r="AY127" s="650"/>
    </row>
    <row r="128" spans="2:51" ht="24.75" customHeight="1">
      <c r="B128" s="370"/>
      <c r="C128" s="371"/>
      <c r="D128" s="371"/>
      <c r="E128" s="371"/>
      <c r="F128" s="371"/>
      <c r="G128" s="372"/>
      <c r="H128" s="643"/>
      <c r="I128" s="644"/>
      <c r="J128" s="644"/>
      <c r="K128" s="644"/>
      <c r="L128" s="645"/>
      <c r="M128" s="130"/>
      <c r="N128" s="646"/>
      <c r="O128" s="646"/>
      <c r="P128" s="646"/>
      <c r="Q128" s="646"/>
      <c r="R128" s="646"/>
      <c r="S128" s="646"/>
      <c r="T128" s="646"/>
      <c r="U128" s="646"/>
      <c r="V128" s="646"/>
      <c r="W128" s="646"/>
      <c r="X128" s="646"/>
      <c r="Y128" s="647"/>
      <c r="Z128" s="648"/>
      <c r="AA128" s="649"/>
      <c r="AB128" s="649"/>
      <c r="AC128" s="650"/>
      <c r="AD128" s="643"/>
      <c r="AE128" s="644"/>
      <c r="AF128" s="644"/>
      <c r="AG128" s="644"/>
      <c r="AH128" s="645"/>
      <c r="AI128" s="130"/>
      <c r="AJ128" s="646"/>
      <c r="AK128" s="646"/>
      <c r="AL128" s="646"/>
      <c r="AM128" s="646"/>
      <c r="AN128" s="646"/>
      <c r="AO128" s="646"/>
      <c r="AP128" s="646"/>
      <c r="AQ128" s="646"/>
      <c r="AR128" s="646"/>
      <c r="AS128" s="646"/>
      <c r="AT128" s="646"/>
      <c r="AU128" s="647"/>
      <c r="AV128" s="648"/>
      <c r="AW128" s="649"/>
      <c r="AX128" s="649"/>
      <c r="AY128" s="650"/>
    </row>
    <row r="129" spans="2:51" ht="24.75" customHeight="1">
      <c r="B129" s="370"/>
      <c r="C129" s="371"/>
      <c r="D129" s="371"/>
      <c r="E129" s="371"/>
      <c r="F129" s="371"/>
      <c r="G129" s="372"/>
      <c r="H129" s="643"/>
      <c r="I129" s="644"/>
      <c r="J129" s="644"/>
      <c r="K129" s="644"/>
      <c r="L129" s="645"/>
      <c r="M129" s="130"/>
      <c r="N129" s="646"/>
      <c r="O129" s="646"/>
      <c r="P129" s="646"/>
      <c r="Q129" s="646"/>
      <c r="R129" s="646"/>
      <c r="S129" s="646"/>
      <c r="T129" s="646"/>
      <c r="U129" s="646"/>
      <c r="V129" s="646"/>
      <c r="W129" s="646"/>
      <c r="X129" s="646"/>
      <c r="Y129" s="647"/>
      <c r="Z129" s="648"/>
      <c r="AA129" s="649"/>
      <c r="AB129" s="649"/>
      <c r="AC129" s="650"/>
      <c r="AD129" s="675"/>
      <c r="AE129" s="676"/>
      <c r="AF129" s="676"/>
      <c r="AG129" s="676"/>
      <c r="AH129" s="677"/>
      <c r="AI129" s="201"/>
      <c r="AJ129" s="678"/>
      <c r="AK129" s="678"/>
      <c r="AL129" s="678"/>
      <c r="AM129" s="678"/>
      <c r="AN129" s="678"/>
      <c r="AO129" s="678"/>
      <c r="AP129" s="678"/>
      <c r="AQ129" s="678"/>
      <c r="AR129" s="678"/>
      <c r="AS129" s="678"/>
      <c r="AT129" s="678"/>
      <c r="AU129" s="679"/>
      <c r="AV129" s="680"/>
      <c r="AW129" s="681"/>
      <c r="AX129" s="681"/>
      <c r="AY129" s="683"/>
    </row>
    <row r="130" spans="2:51" ht="24.75" customHeight="1">
      <c r="B130" s="370"/>
      <c r="C130" s="371"/>
      <c r="D130" s="371"/>
      <c r="E130" s="371"/>
      <c r="F130" s="371"/>
      <c r="G130" s="372"/>
      <c r="H130" s="120" t="s">
        <v>32</v>
      </c>
      <c r="I130" s="71"/>
      <c r="J130" s="71"/>
      <c r="K130" s="71"/>
      <c r="L130" s="71"/>
      <c r="M130" s="215"/>
      <c r="N130" s="122"/>
      <c r="O130" s="122"/>
      <c r="P130" s="122"/>
      <c r="Q130" s="122"/>
      <c r="R130" s="122"/>
      <c r="S130" s="122"/>
      <c r="T130" s="122"/>
      <c r="U130" s="122"/>
      <c r="V130" s="122"/>
      <c r="W130" s="122"/>
      <c r="X130" s="122"/>
      <c r="Y130" s="123"/>
      <c r="Z130" s="124">
        <f>SUM(Z122:AC128)</f>
        <v>5</v>
      </c>
      <c r="AA130" s="125"/>
      <c r="AB130" s="125"/>
      <c r="AC130" s="126"/>
      <c r="AD130" s="669" t="s">
        <v>32</v>
      </c>
      <c r="AE130" s="605"/>
      <c r="AF130" s="605"/>
      <c r="AG130" s="605"/>
      <c r="AH130" s="605"/>
      <c r="AI130" s="121"/>
      <c r="AJ130" s="670"/>
      <c r="AK130" s="670"/>
      <c r="AL130" s="670"/>
      <c r="AM130" s="670"/>
      <c r="AN130" s="670"/>
      <c r="AO130" s="670"/>
      <c r="AP130" s="670"/>
      <c r="AQ130" s="670"/>
      <c r="AR130" s="670"/>
      <c r="AS130" s="670"/>
      <c r="AT130" s="670"/>
      <c r="AU130" s="671"/>
      <c r="AV130" s="672">
        <f>SUM(AV122:AY129)</f>
        <v>9</v>
      </c>
      <c r="AW130" s="673"/>
      <c r="AX130" s="673"/>
      <c r="AY130" s="674"/>
    </row>
    <row r="131" spans="2:51" ht="24.75" customHeight="1">
      <c r="B131" s="370"/>
      <c r="C131" s="371"/>
      <c r="D131" s="371"/>
      <c r="E131" s="371"/>
      <c r="F131" s="371"/>
      <c r="G131" s="372"/>
      <c r="H131" s="709" t="s">
        <v>196</v>
      </c>
      <c r="I131" s="710"/>
      <c r="J131" s="710"/>
      <c r="K131" s="710"/>
      <c r="L131" s="710"/>
      <c r="M131" s="710"/>
      <c r="N131" s="710"/>
      <c r="O131" s="710"/>
      <c r="P131" s="710"/>
      <c r="Q131" s="710"/>
      <c r="R131" s="710"/>
      <c r="S131" s="710"/>
      <c r="T131" s="710"/>
      <c r="U131" s="710"/>
      <c r="V131" s="710"/>
      <c r="W131" s="710"/>
      <c r="X131" s="710"/>
      <c r="Y131" s="710"/>
      <c r="Z131" s="710"/>
      <c r="AA131" s="710"/>
      <c r="AB131" s="710"/>
      <c r="AC131" s="711"/>
      <c r="AD131" s="709" t="s">
        <v>200</v>
      </c>
      <c r="AE131" s="710"/>
      <c r="AF131" s="710"/>
      <c r="AG131" s="710"/>
      <c r="AH131" s="710"/>
      <c r="AI131" s="710"/>
      <c r="AJ131" s="710"/>
      <c r="AK131" s="710"/>
      <c r="AL131" s="710"/>
      <c r="AM131" s="710"/>
      <c r="AN131" s="710"/>
      <c r="AO131" s="710"/>
      <c r="AP131" s="710"/>
      <c r="AQ131" s="710"/>
      <c r="AR131" s="710"/>
      <c r="AS131" s="710"/>
      <c r="AT131" s="710"/>
      <c r="AU131" s="710"/>
      <c r="AV131" s="710"/>
      <c r="AW131" s="710"/>
      <c r="AX131" s="710"/>
      <c r="AY131" s="712"/>
    </row>
    <row r="132" spans="2:51" ht="24.75" customHeight="1">
      <c r="B132" s="370"/>
      <c r="C132" s="371"/>
      <c r="D132" s="371"/>
      <c r="E132" s="371"/>
      <c r="F132" s="371"/>
      <c r="G132" s="372"/>
      <c r="H132" s="665" t="s">
        <v>29</v>
      </c>
      <c r="I132" s="666"/>
      <c r="J132" s="666"/>
      <c r="K132" s="666"/>
      <c r="L132" s="666"/>
      <c r="M132" s="667" t="s">
        <v>30</v>
      </c>
      <c r="N132" s="663"/>
      <c r="O132" s="663"/>
      <c r="P132" s="663"/>
      <c r="Q132" s="663"/>
      <c r="R132" s="663"/>
      <c r="S132" s="663"/>
      <c r="T132" s="663"/>
      <c r="U132" s="663"/>
      <c r="V132" s="663"/>
      <c r="W132" s="663"/>
      <c r="X132" s="663"/>
      <c r="Y132" s="668"/>
      <c r="Z132" s="193" t="s">
        <v>31</v>
      </c>
      <c r="AA132" s="194"/>
      <c r="AB132" s="194"/>
      <c r="AC132" s="195"/>
      <c r="AD132" s="665" t="s">
        <v>29</v>
      </c>
      <c r="AE132" s="666"/>
      <c r="AF132" s="666"/>
      <c r="AG132" s="666"/>
      <c r="AH132" s="666"/>
      <c r="AI132" s="667" t="s">
        <v>30</v>
      </c>
      <c r="AJ132" s="663"/>
      <c r="AK132" s="663"/>
      <c r="AL132" s="663"/>
      <c r="AM132" s="663"/>
      <c r="AN132" s="663"/>
      <c r="AO132" s="663"/>
      <c r="AP132" s="663"/>
      <c r="AQ132" s="663"/>
      <c r="AR132" s="663"/>
      <c r="AS132" s="663"/>
      <c r="AT132" s="663"/>
      <c r="AU132" s="668"/>
      <c r="AV132" s="193" t="s">
        <v>31</v>
      </c>
      <c r="AW132" s="194"/>
      <c r="AX132" s="194"/>
      <c r="AY132" s="196"/>
    </row>
    <row r="133" spans="2:51" ht="24.75" customHeight="1">
      <c r="B133" s="370"/>
      <c r="C133" s="371"/>
      <c r="D133" s="371"/>
      <c r="E133" s="371"/>
      <c r="F133" s="371"/>
      <c r="G133" s="372"/>
      <c r="H133" s="691" t="s">
        <v>144</v>
      </c>
      <c r="I133" s="692"/>
      <c r="J133" s="692"/>
      <c r="K133" s="692"/>
      <c r="L133" s="693"/>
      <c r="M133" s="697" t="s">
        <v>167</v>
      </c>
      <c r="N133" s="698"/>
      <c r="O133" s="698"/>
      <c r="P133" s="698"/>
      <c r="Q133" s="698"/>
      <c r="R133" s="698"/>
      <c r="S133" s="698"/>
      <c r="T133" s="698"/>
      <c r="U133" s="698"/>
      <c r="V133" s="698"/>
      <c r="W133" s="698"/>
      <c r="X133" s="698"/>
      <c r="Y133" s="699"/>
      <c r="Z133" s="104">
        <v>266</v>
      </c>
      <c r="AA133" s="105"/>
      <c r="AB133" s="105"/>
      <c r="AC133" s="106"/>
      <c r="AD133" s="691" t="s">
        <v>144</v>
      </c>
      <c r="AE133" s="692"/>
      <c r="AF133" s="692"/>
      <c r="AG133" s="692"/>
      <c r="AH133" s="693"/>
      <c r="AI133" s="157" t="s">
        <v>169</v>
      </c>
      <c r="AJ133" s="158"/>
      <c r="AK133" s="158"/>
      <c r="AL133" s="158"/>
      <c r="AM133" s="158"/>
      <c r="AN133" s="158"/>
      <c r="AO133" s="158"/>
      <c r="AP133" s="158"/>
      <c r="AQ133" s="158"/>
      <c r="AR133" s="158"/>
      <c r="AS133" s="158"/>
      <c r="AT133" s="158"/>
      <c r="AU133" s="159"/>
      <c r="AV133" s="703">
        <v>10</v>
      </c>
      <c r="AW133" s="704"/>
      <c r="AX133" s="704"/>
      <c r="AY133" s="705"/>
    </row>
    <row r="134" spans="2:51" ht="24.75" customHeight="1">
      <c r="B134" s="370"/>
      <c r="C134" s="371"/>
      <c r="D134" s="371"/>
      <c r="E134" s="371"/>
      <c r="F134" s="371"/>
      <c r="G134" s="372"/>
      <c r="H134" s="694"/>
      <c r="I134" s="695"/>
      <c r="J134" s="695"/>
      <c r="K134" s="695"/>
      <c r="L134" s="696"/>
      <c r="M134" s="700"/>
      <c r="N134" s="701"/>
      <c r="O134" s="701"/>
      <c r="P134" s="701"/>
      <c r="Q134" s="701"/>
      <c r="R134" s="701"/>
      <c r="S134" s="701"/>
      <c r="T134" s="701"/>
      <c r="U134" s="701"/>
      <c r="V134" s="701"/>
      <c r="W134" s="701"/>
      <c r="X134" s="701"/>
      <c r="Y134" s="702"/>
      <c r="Z134" s="107"/>
      <c r="AA134" s="108"/>
      <c r="AB134" s="108"/>
      <c r="AC134" s="109"/>
      <c r="AD134" s="694"/>
      <c r="AE134" s="695"/>
      <c r="AF134" s="695"/>
      <c r="AG134" s="695"/>
      <c r="AH134" s="696"/>
      <c r="AI134" s="160"/>
      <c r="AJ134" s="161"/>
      <c r="AK134" s="161"/>
      <c r="AL134" s="161"/>
      <c r="AM134" s="161"/>
      <c r="AN134" s="161"/>
      <c r="AO134" s="161"/>
      <c r="AP134" s="161"/>
      <c r="AQ134" s="161"/>
      <c r="AR134" s="161"/>
      <c r="AS134" s="161"/>
      <c r="AT134" s="161"/>
      <c r="AU134" s="162"/>
      <c r="AV134" s="706"/>
      <c r="AW134" s="707"/>
      <c r="AX134" s="707"/>
      <c r="AY134" s="708"/>
    </row>
    <row r="135" spans="2:51" ht="24.75" customHeight="1">
      <c r="B135" s="370"/>
      <c r="C135" s="371"/>
      <c r="D135" s="371"/>
      <c r="E135" s="371"/>
      <c r="F135" s="371"/>
      <c r="G135" s="372"/>
      <c r="H135" s="169"/>
      <c r="I135" s="170"/>
      <c r="J135" s="170"/>
      <c r="K135" s="170"/>
      <c r="L135" s="171"/>
      <c r="M135" s="172"/>
      <c r="N135" s="209"/>
      <c r="O135" s="209"/>
      <c r="P135" s="209"/>
      <c r="Q135" s="209"/>
      <c r="R135" s="209"/>
      <c r="S135" s="209"/>
      <c r="T135" s="209"/>
      <c r="U135" s="209"/>
      <c r="V135" s="209"/>
      <c r="W135" s="209"/>
      <c r="X135" s="209"/>
      <c r="Y135" s="210"/>
      <c r="Z135" s="175"/>
      <c r="AA135" s="176"/>
      <c r="AB135" s="176"/>
      <c r="AC135" s="177"/>
      <c r="AD135" s="643"/>
      <c r="AE135" s="644"/>
      <c r="AF135" s="644"/>
      <c r="AG135" s="644"/>
      <c r="AH135" s="645"/>
      <c r="AI135" s="130"/>
      <c r="AJ135" s="646"/>
      <c r="AK135" s="646"/>
      <c r="AL135" s="646"/>
      <c r="AM135" s="646"/>
      <c r="AN135" s="646"/>
      <c r="AO135" s="646"/>
      <c r="AP135" s="646"/>
      <c r="AQ135" s="646"/>
      <c r="AR135" s="646"/>
      <c r="AS135" s="646"/>
      <c r="AT135" s="646"/>
      <c r="AU135" s="647"/>
      <c r="AV135" s="648"/>
      <c r="AW135" s="649"/>
      <c r="AX135" s="649"/>
      <c r="AY135" s="650"/>
    </row>
    <row r="136" spans="2:51" ht="24.75" customHeight="1">
      <c r="B136" s="370"/>
      <c r="C136" s="371"/>
      <c r="D136" s="371"/>
      <c r="E136" s="371"/>
      <c r="F136" s="371"/>
      <c r="G136" s="372"/>
      <c r="H136" s="686"/>
      <c r="I136" s="689"/>
      <c r="J136" s="689"/>
      <c r="K136" s="689"/>
      <c r="L136" s="690"/>
      <c r="M136" s="172"/>
      <c r="N136" s="173"/>
      <c r="O136" s="173"/>
      <c r="P136" s="173"/>
      <c r="Q136" s="173"/>
      <c r="R136" s="173"/>
      <c r="S136" s="173"/>
      <c r="T136" s="173"/>
      <c r="U136" s="173"/>
      <c r="V136" s="173"/>
      <c r="W136" s="173"/>
      <c r="X136" s="173"/>
      <c r="Y136" s="174"/>
      <c r="Z136" s="175"/>
      <c r="AA136" s="176"/>
      <c r="AB136" s="176"/>
      <c r="AC136" s="177"/>
      <c r="AD136" s="643"/>
      <c r="AE136" s="644"/>
      <c r="AF136" s="644"/>
      <c r="AG136" s="644"/>
      <c r="AH136" s="645"/>
      <c r="AI136" s="130"/>
      <c r="AJ136" s="646"/>
      <c r="AK136" s="646"/>
      <c r="AL136" s="646"/>
      <c r="AM136" s="646"/>
      <c r="AN136" s="646"/>
      <c r="AO136" s="646"/>
      <c r="AP136" s="646"/>
      <c r="AQ136" s="646"/>
      <c r="AR136" s="646"/>
      <c r="AS136" s="646"/>
      <c r="AT136" s="646"/>
      <c r="AU136" s="647"/>
      <c r="AV136" s="648"/>
      <c r="AW136" s="649"/>
      <c r="AX136" s="649"/>
      <c r="AY136" s="650"/>
    </row>
    <row r="137" spans="2:51" ht="24.75" customHeight="1">
      <c r="B137" s="370"/>
      <c r="C137" s="371"/>
      <c r="D137" s="371"/>
      <c r="E137" s="371"/>
      <c r="F137" s="371"/>
      <c r="G137" s="372"/>
      <c r="H137" s="169"/>
      <c r="I137" s="170"/>
      <c r="J137" s="170"/>
      <c r="K137" s="170"/>
      <c r="L137" s="171"/>
      <c r="M137" s="172"/>
      <c r="N137" s="173"/>
      <c r="O137" s="173"/>
      <c r="P137" s="173"/>
      <c r="Q137" s="173"/>
      <c r="R137" s="173"/>
      <c r="S137" s="173"/>
      <c r="T137" s="173"/>
      <c r="U137" s="173"/>
      <c r="V137" s="173"/>
      <c r="W137" s="173"/>
      <c r="X137" s="173"/>
      <c r="Y137" s="174"/>
      <c r="Z137" s="175"/>
      <c r="AA137" s="176"/>
      <c r="AB137" s="176"/>
      <c r="AC137" s="177"/>
      <c r="AD137" s="643"/>
      <c r="AE137" s="644"/>
      <c r="AF137" s="644"/>
      <c r="AG137" s="644"/>
      <c r="AH137" s="645"/>
      <c r="AI137" s="130"/>
      <c r="AJ137" s="646"/>
      <c r="AK137" s="646"/>
      <c r="AL137" s="646"/>
      <c r="AM137" s="646"/>
      <c r="AN137" s="646"/>
      <c r="AO137" s="646"/>
      <c r="AP137" s="646"/>
      <c r="AQ137" s="646"/>
      <c r="AR137" s="646"/>
      <c r="AS137" s="646"/>
      <c r="AT137" s="646"/>
      <c r="AU137" s="647"/>
      <c r="AV137" s="648"/>
      <c r="AW137" s="649"/>
      <c r="AX137" s="649"/>
      <c r="AY137" s="650"/>
    </row>
    <row r="138" spans="2:51" ht="24.75" customHeight="1">
      <c r="B138" s="370"/>
      <c r="C138" s="371"/>
      <c r="D138" s="371"/>
      <c r="E138" s="371"/>
      <c r="F138" s="371"/>
      <c r="G138" s="372"/>
      <c r="H138" s="169"/>
      <c r="I138" s="170"/>
      <c r="J138" s="170"/>
      <c r="K138" s="170"/>
      <c r="L138" s="171"/>
      <c r="M138" s="172"/>
      <c r="N138" s="173"/>
      <c r="O138" s="173"/>
      <c r="P138" s="173"/>
      <c r="Q138" s="173"/>
      <c r="R138" s="173"/>
      <c r="S138" s="173"/>
      <c r="T138" s="173"/>
      <c r="U138" s="173"/>
      <c r="V138" s="173"/>
      <c r="W138" s="173"/>
      <c r="X138" s="173"/>
      <c r="Y138" s="174"/>
      <c r="Z138" s="175"/>
      <c r="AA138" s="176"/>
      <c r="AB138" s="176"/>
      <c r="AC138" s="177"/>
      <c r="AD138" s="643"/>
      <c r="AE138" s="644"/>
      <c r="AF138" s="644"/>
      <c r="AG138" s="644"/>
      <c r="AH138" s="645"/>
      <c r="AI138" s="130"/>
      <c r="AJ138" s="646"/>
      <c r="AK138" s="646"/>
      <c r="AL138" s="646"/>
      <c r="AM138" s="646"/>
      <c r="AN138" s="646"/>
      <c r="AO138" s="646"/>
      <c r="AP138" s="646"/>
      <c r="AQ138" s="646"/>
      <c r="AR138" s="646"/>
      <c r="AS138" s="646"/>
      <c r="AT138" s="646"/>
      <c r="AU138" s="647"/>
      <c r="AV138" s="648"/>
      <c r="AW138" s="649"/>
      <c r="AX138" s="649"/>
      <c r="AY138" s="650"/>
    </row>
    <row r="139" spans="2:51" ht="24.75" customHeight="1">
      <c r="B139" s="370"/>
      <c r="C139" s="371"/>
      <c r="D139" s="371"/>
      <c r="E139" s="371"/>
      <c r="F139" s="371"/>
      <c r="G139" s="372"/>
      <c r="H139" s="643"/>
      <c r="I139" s="644"/>
      <c r="J139" s="644"/>
      <c r="K139" s="644"/>
      <c r="L139" s="645"/>
      <c r="M139" s="130"/>
      <c r="N139" s="646"/>
      <c r="O139" s="646"/>
      <c r="P139" s="646"/>
      <c r="Q139" s="646"/>
      <c r="R139" s="646"/>
      <c r="S139" s="646"/>
      <c r="T139" s="646"/>
      <c r="U139" s="646"/>
      <c r="V139" s="646"/>
      <c r="W139" s="646"/>
      <c r="X139" s="646"/>
      <c r="Y139" s="647"/>
      <c r="Z139" s="648"/>
      <c r="AA139" s="649"/>
      <c r="AB139" s="649"/>
      <c r="AC139" s="651"/>
      <c r="AD139" s="643"/>
      <c r="AE139" s="644"/>
      <c r="AF139" s="644"/>
      <c r="AG139" s="644"/>
      <c r="AH139" s="645"/>
      <c r="AI139" s="130"/>
      <c r="AJ139" s="646"/>
      <c r="AK139" s="646"/>
      <c r="AL139" s="646"/>
      <c r="AM139" s="646"/>
      <c r="AN139" s="646"/>
      <c r="AO139" s="646"/>
      <c r="AP139" s="646"/>
      <c r="AQ139" s="646"/>
      <c r="AR139" s="646"/>
      <c r="AS139" s="646"/>
      <c r="AT139" s="646"/>
      <c r="AU139" s="647"/>
      <c r="AV139" s="648"/>
      <c r="AW139" s="649"/>
      <c r="AX139" s="649"/>
      <c r="AY139" s="650"/>
    </row>
    <row r="140" spans="2:51" ht="24.75" customHeight="1">
      <c r="B140" s="370"/>
      <c r="C140" s="371"/>
      <c r="D140" s="371"/>
      <c r="E140" s="371"/>
      <c r="F140" s="371"/>
      <c r="G140" s="372"/>
      <c r="H140" s="643"/>
      <c r="I140" s="644"/>
      <c r="J140" s="644"/>
      <c r="K140" s="644"/>
      <c r="L140" s="645"/>
      <c r="M140" s="130"/>
      <c r="N140" s="646"/>
      <c r="O140" s="646"/>
      <c r="P140" s="646"/>
      <c r="Q140" s="646"/>
      <c r="R140" s="646"/>
      <c r="S140" s="646"/>
      <c r="T140" s="646"/>
      <c r="U140" s="646"/>
      <c r="V140" s="646"/>
      <c r="W140" s="646"/>
      <c r="X140" s="646"/>
      <c r="Y140" s="647"/>
      <c r="Z140" s="648"/>
      <c r="AA140" s="649"/>
      <c r="AB140" s="649"/>
      <c r="AC140" s="651"/>
      <c r="AD140" s="643"/>
      <c r="AE140" s="644"/>
      <c r="AF140" s="644"/>
      <c r="AG140" s="644"/>
      <c r="AH140" s="645"/>
      <c r="AI140" s="130"/>
      <c r="AJ140" s="646"/>
      <c r="AK140" s="646"/>
      <c r="AL140" s="646"/>
      <c r="AM140" s="646"/>
      <c r="AN140" s="646"/>
      <c r="AO140" s="646"/>
      <c r="AP140" s="646"/>
      <c r="AQ140" s="646"/>
      <c r="AR140" s="646"/>
      <c r="AS140" s="646"/>
      <c r="AT140" s="646"/>
      <c r="AU140" s="647"/>
      <c r="AV140" s="648"/>
      <c r="AW140" s="649"/>
      <c r="AX140" s="649"/>
      <c r="AY140" s="650"/>
    </row>
    <row r="141" spans="2:51" ht="24.75" customHeight="1">
      <c r="B141" s="370"/>
      <c r="C141" s="371"/>
      <c r="D141" s="371"/>
      <c r="E141" s="371"/>
      <c r="F141" s="371"/>
      <c r="G141" s="372"/>
      <c r="H141" s="643"/>
      <c r="I141" s="644"/>
      <c r="J141" s="644"/>
      <c r="K141" s="644"/>
      <c r="L141" s="645"/>
      <c r="M141" s="130"/>
      <c r="N141" s="646"/>
      <c r="O141" s="646"/>
      <c r="P141" s="646"/>
      <c r="Q141" s="646"/>
      <c r="R141" s="646"/>
      <c r="S141" s="646"/>
      <c r="T141" s="646"/>
      <c r="U141" s="646"/>
      <c r="V141" s="646"/>
      <c r="W141" s="646"/>
      <c r="X141" s="646"/>
      <c r="Y141" s="647"/>
      <c r="Z141" s="648"/>
      <c r="AA141" s="649"/>
      <c r="AB141" s="649"/>
      <c r="AC141" s="651"/>
      <c r="AD141" s="643"/>
      <c r="AE141" s="644"/>
      <c r="AF141" s="644"/>
      <c r="AG141" s="644"/>
      <c r="AH141" s="645"/>
      <c r="AI141" s="130"/>
      <c r="AJ141" s="646"/>
      <c r="AK141" s="646"/>
      <c r="AL141" s="646"/>
      <c r="AM141" s="646"/>
      <c r="AN141" s="646"/>
      <c r="AO141" s="646"/>
      <c r="AP141" s="646"/>
      <c r="AQ141" s="646"/>
      <c r="AR141" s="646"/>
      <c r="AS141" s="646"/>
      <c r="AT141" s="646"/>
      <c r="AU141" s="647"/>
      <c r="AV141" s="648"/>
      <c r="AW141" s="649"/>
      <c r="AX141" s="649"/>
      <c r="AY141" s="650"/>
    </row>
    <row r="142" spans="2:51" ht="24.75" customHeight="1">
      <c r="B142" s="370"/>
      <c r="C142" s="371"/>
      <c r="D142" s="371"/>
      <c r="E142" s="371"/>
      <c r="F142" s="371"/>
      <c r="G142" s="372"/>
      <c r="H142" s="120" t="s">
        <v>32</v>
      </c>
      <c r="I142" s="71"/>
      <c r="J142" s="71"/>
      <c r="K142" s="71"/>
      <c r="L142" s="71"/>
      <c r="M142" s="121"/>
      <c r="N142" s="670"/>
      <c r="O142" s="670"/>
      <c r="P142" s="670"/>
      <c r="Q142" s="670"/>
      <c r="R142" s="670"/>
      <c r="S142" s="670"/>
      <c r="T142" s="670"/>
      <c r="U142" s="670"/>
      <c r="V142" s="670"/>
      <c r="W142" s="670"/>
      <c r="X142" s="670"/>
      <c r="Y142" s="671"/>
      <c r="Z142" s="672">
        <f>SUM(Z133)</f>
        <v>266</v>
      </c>
      <c r="AA142" s="673"/>
      <c r="AB142" s="673"/>
      <c r="AC142" s="688"/>
      <c r="AD142" s="669" t="s">
        <v>32</v>
      </c>
      <c r="AE142" s="605"/>
      <c r="AF142" s="605"/>
      <c r="AG142" s="605"/>
      <c r="AH142" s="605"/>
      <c r="AI142" s="121"/>
      <c r="AJ142" s="670"/>
      <c r="AK142" s="670"/>
      <c r="AL142" s="670"/>
      <c r="AM142" s="670"/>
      <c r="AN142" s="670"/>
      <c r="AO142" s="670"/>
      <c r="AP142" s="670"/>
      <c r="AQ142" s="670"/>
      <c r="AR142" s="670"/>
      <c r="AS142" s="670"/>
      <c r="AT142" s="670"/>
      <c r="AU142" s="671"/>
      <c r="AV142" s="672">
        <f>SUM(AV133:AY140)</f>
        <v>10</v>
      </c>
      <c r="AW142" s="673"/>
      <c r="AX142" s="673"/>
      <c r="AY142" s="674"/>
    </row>
    <row r="143" spans="2:51" ht="24.75" customHeight="1">
      <c r="B143" s="370"/>
      <c r="C143" s="371"/>
      <c r="D143" s="371"/>
      <c r="E143" s="371"/>
      <c r="F143" s="371"/>
      <c r="G143" s="372"/>
      <c r="H143" s="660" t="s">
        <v>206</v>
      </c>
      <c r="I143" s="663"/>
      <c r="J143" s="663"/>
      <c r="K143" s="663"/>
      <c r="L143" s="663"/>
      <c r="M143" s="663"/>
      <c r="N143" s="663"/>
      <c r="O143" s="663"/>
      <c r="P143" s="663"/>
      <c r="Q143" s="663"/>
      <c r="R143" s="663"/>
      <c r="S143" s="663"/>
      <c r="T143" s="663"/>
      <c r="U143" s="663"/>
      <c r="V143" s="663"/>
      <c r="W143" s="663"/>
      <c r="X143" s="663"/>
      <c r="Y143" s="663"/>
      <c r="Z143" s="663"/>
      <c r="AA143" s="663"/>
      <c r="AB143" s="663"/>
      <c r="AC143" s="668"/>
      <c r="AD143" s="660" t="s">
        <v>191</v>
      </c>
      <c r="AE143" s="663"/>
      <c r="AF143" s="663"/>
      <c r="AG143" s="663"/>
      <c r="AH143" s="663"/>
      <c r="AI143" s="663"/>
      <c r="AJ143" s="663"/>
      <c r="AK143" s="663"/>
      <c r="AL143" s="663"/>
      <c r="AM143" s="663"/>
      <c r="AN143" s="663"/>
      <c r="AO143" s="663"/>
      <c r="AP143" s="663"/>
      <c r="AQ143" s="663"/>
      <c r="AR143" s="663"/>
      <c r="AS143" s="663"/>
      <c r="AT143" s="663"/>
      <c r="AU143" s="663"/>
      <c r="AV143" s="663"/>
      <c r="AW143" s="663"/>
      <c r="AX143" s="663"/>
      <c r="AY143" s="664"/>
    </row>
    <row r="144" spans="2:51" ht="24.75" customHeight="1">
      <c r="B144" s="370"/>
      <c r="C144" s="371"/>
      <c r="D144" s="371"/>
      <c r="E144" s="371"/>
      <c r="F144" s="371"/>
      <c r="G144" s="372"/>
      <c r="H144" s="665" t="s">
        <v>29</v>
      </c>
      <c r="I144" s="666"/>
      <c r="J144" s="666"/>
      <c r="K144" s="666"/>
      <c r="L144" s="666"/>
      <c r="M144" s="667" t="s">
        <v>30</v>
      </c>
      <c r="N144" s="663"/>
      <c r="O144" s="663"/>
      <c r="P144" s="663"/>
      <c r="Q144" s="663"/>
      <c r="R144" s="663"/>
      <c r="S144" s="663"/>
      <c r="T144" s="663"/>
      <c r="U144" s="663"/>
      <c r="V144" s="663"/>
      <c r="W144" s="663"/>
      <c r="X144" s="663"/>
      <c r="Y144" s="668"/>
      <c r="Z144" s="193" t="s">
        <v>31</v>
      </c>
      <c r="AA144" s="194"/>
      <c r="AB144" s="194"/>
      <c r="AC144" s="195"/>
      <c r="AD144" s="665" t="s">
        <v>29</v>
      </c>
      <c r="AE144" s="666"/>
      <c r="AF144" s="666"/>
      <c r="AG144" s="666"/>
      <c r="AH144" s="666"/>
      <c r="AI144" s="667" t="s">
        <v>30</v>
      </c>
      <c r="AJ144" s="663"/>
      <c r="AK144" s="663"/>
      <c r="AL144" s="663"/>
      <c r="AM144" s="663"/>
      <c r="AN144" s="663"/>
      <c r="AO144" s="663"/>
      <c r="AP144" s="663"/>
      <c r="AQ144" s="663"/>
      <c r="AR144" s="663"/>
      <c r="AS144" s="663"/>
      <c r="AT144" s="663"/>
      <c r="AU144" s="668"/>
      <c r="AV144" s="193" t="s">
        <v>31</v>
      </c>
      <c r="AW144" s="194"/>
      <c r="AX144" s="194"/>
      <c r="AY144" s="196"/>
    </row>
    <row r="145" spans="2:51" ht="24.75" customHeight="1">
      <c r="B145" s="370"/>
      <c r="C145" s="371"/>
      <c r="D145" s="371"/>
      <c r="E145" s="371"/>
      <c r="F145" s="371"/>
      <c r="G145" s="372"/>
      <c r="H145" s="653" t="s">
        <v>144</v>
      </c>
      <c r="I145" s="111"/>
      <c r="J145" s="111"/>
      <c r="K145" s="111"/>
      <c r="L145" s="112"/>
      <c r="M145" s="113" t="s">
        <v>168</v>
      </c>
      <c r="N145" s="654"/>
      <c r="O145" s="654"/>
      <c r="P145" s="654"/>
      <c r="Q145" s="654"/>
      <c r="R145" s="654"/>
      <c r="S145" s="654"/>
      <c r="T145" s="654"/>
      <c r="U145" s="654"/>
      <c r="V145" s="654"/>
      <c r="W145" s="654"/>
      <c r="X145" s="654"/>
      <c r="Y145" s="655"/>
      <c r="Z145" s="656">
        <v>83</v>
      </c>
      <c r="AA145" s="657"/>
      <c r="AB145" s="657"/>
      <c r="AC145" s="687"/>
      <c r="AD145" s="653" t="s">
        <v>144</v>
      </c>
      <c r="AE145" s="111"/>
      <c r="AF145" s="111"/>
      <c r="AG145" s="111"/>
      <c r="AH145" s="112"/>
      <c r="AI145" s="113" t="s">
        <v>192</v>
      </c>
      <c r="AJ145" s="654"/>
      <c r="AK145" s="654"/>
      <c r="AL145" s="654"/>
      <c r="AM145" s="654"/>
      <c r="AN145" s="654"/>
      <c r="AO145" s="654"/>
      <c r="AP145" s="654"/>
      <c r="AQ145" s="654"/>
      <c r="AR145" s="654"/>
      <c r="AS145" s="654"/>
      <c r="AT145" s="654"/>
      <c r="AU145" s="655"/>
      <c r="AV145" s="656">
        <v>9</v>
      </c>
      <c r="AW145" s="657"/>
      <c r="AX145" s="657"/>
      <c r="AY145" s="659"/>
    </row>
    <row r="146" spans="2:51" ht="24.75" customHeight="1">
      <c r="B146" s="370"/>
      <c r="C146" s="371"/>
      <c r="D146" s="371"/>
      <c r="E146" s="371"/>
      <c r="F146" s="371"/>
      <c r="G146" s="372"/>
      <c r="H146" s="686"/>
      <c r="I146" s="170"/>
      <c r="J146" s="170"/>
      <c r="K146" s="170"/>
      <c r="L146" s="171"/>
      <c r="M146" s="685"/>
      <c r="N146" s="173"/>
      <c r="O146" s="173"/>
      <c r="P146" s="173"/>
      <c r="Q146" s="173"/>
      <c r="R146" s="173"/>
      <c r="S146" s="173"/>
      <c r="T146" s="173"/>
      <c r="U146" s="173"/>
      <c r="V146" s="173"/>
      <c r="W146" s="173"/>
      <c r="X146" s="173"/>
      <c r="Y146" s="174"/>
      <c r="Z146" s="175"/>
      <c r="AA146" s="176"/>
      <c r="AB146" s="176"/>
      <c r="AC146" s="177"/>
      <c r="AD146" s="643"/>
      <c r="AE146" s="644"/>
      <c r="AF146" s="644"/>
      <c r="AG146" s="644"/>
      <c r="AH146" s="645"/>
      <c r="AI146" s="130"/>
      <c r="AJ146" s="646"/>
      <c r="AK146" s="646"/>
      <c r="AL146" s="646"/>
      <c r="AM146" s="646"/>
      <c r="AN146" s="646"/>
      <c r="AO146" s="646"/>
      <c r="AP146" s="646"/>
      <c r="AQ146" s="646"/>
      <c r="AR146" s="646"/>
      <c r="AS146" s="646"/>
      <c r="AT146" s="646"/>
      <c r="AU146" s="647"/>
      <c r="AV146" s="648"/>
      <c r="AW146" s="649"/>
      <c r="AX146" s="649"/>
      <c r="AY146" s="650"/>
    </row>
    <row r="147" spans="2:51" ht="24.75" customHeight="1">
      <c r="B147" s="370"/>
      <c r="C147" s="371"/>
      <c r="D147" s="371"/>
      <c r="E147" s="371"/>
      <c r="F147" s="371"/>
      <c r="G147" s="372"/>
      <c r="H147" s="169"/>
      <c r="I147" s="170"/>
      <c r="J147" s="170"/>
      <c r="K147" s="170"/>
      <c r="L147" s="171"/>
      <c r="M147" s="685"/>
      <c r="N147" s="173"/>
      <c r="O147" s="173"/>
      <c r="P147" s="173"/>
      <c r="Q147" s="173"/>
      <c r="R147" s="173"/>
      <c r="S147" s="173"/>
      <c r="T147" s="173"/>
      <c r="U147" s="173"/>
      <c r="V147" s="173"/>
      <c r="W147" s="173"/>
      <c r="X147" s="173"/>
      <c r="Y147" s="174"/>
      <c r="Z147" s="175"/>
      <c r="AA147" s="176"/>
      <c r="AB147" s="176"/>
      <c r="AC147" s="177"/>
      <c r="AD147" s="643"/>
      <c r="AE147" s="644"/>
      <c r="AF147" s="644"/>
      <c r="AG147" s="644"/>
      <c r="AH147" s="645"/>
      <c r="AI147" s="130"/>
      <c r="AJ147" s="646"/>
      <c r="AK147" s="646"/>
      <c r="AL147" s="646"/>
      <c r="AM147" s="646"/>
      <c r="AN147" s="646"/>
      <c r="AO147" s="646"/>
      <c r="AP147" s="646"/>
      <c r="AQ147" s="646"/>
      <c r="AR147" s="646"/>
      <c r="AS147" s="646"/>
      <c r="AT147" s="646"/>
      <c r="AU147" s="647"/>
      <c r="AV147" s="648"/>
      <c r="AW147" s="649"/>
      <c r="AX147" s="649"/>
      <c r="AY147" s="650"/>
    </row>
    <row r="148" spans="2:51" ht="24.75" customHeight="1">
      <c r="B148" s="370"/>
      <c r="C148" s="371"/>
      <c r="D148" s="371"/>
      <c r="E148" s="371"/>
      <c r="F148" s="371"/>
      <c r="G148" s="372"/>
      <c r="H148" s="169"/>
      <c r="I148" s="170"/>
      <c r="J148" s="170"/>
      <c r="K148" s="170"/>
      <c r="L148" s="171"/>
      <c r="M148" s="172"/>
      <c r="N148" s="173"/>
      <c r="O148" s="173"/>
      <c r="P148" s="173"/>
      <c r="Q148" s="173"/>
      <c r="R148" s="173"/>
      <c r="S148" s="173"/>
      <c r="T148" s="173"/>
      <c r="U148" s="173"/>
      <c r="V148" s="173"/>
      <c r="W148" s="173"/>
      <c r="X148" s="173"/>
      <c r="Y148" s="174"/>
      <c r="Z148" s="175"/>
      <c r="AA148" s="176"/>
      <c r="AB148" s="176"/>
      <c r="AC148" s="177"/>
      <c r="AD148" s="643"/>
      <c r="AE148" s="644"/>
      <c r="AF148" s="644"/>
      <c r="AG148" s="644"/>
      <c r="AH148" s="645"/>
      <c r="AI148" s="130"/>
      <c r="AJ148" s="646"/>
      <c r="AK148" s="646"/>
      <c r="AL148" s="646"/>
      <c r="AM148" s="646"/>
      <c r="AN148" s="646"/>
      <c r="AO148" s="646"/>
      <c r="AP148" s="646"/>
      <c r="AQ148" s="646"/>
      <c r="AR148" s="646"/>
      <c r="AS148" s="646"/>
      <c r="AT148" s="646"/>
      <c r="AU148" s="647"/>
      <c r="AV148" s="648"/>
      <c r="AW148" s="649"/>
      <c r="AX148" s="649"/>
      <c r="AY148" s="650"/>
    </row>
    <row r="149" spans="2:51" ht="24.75" customHeight="1">
      <c r="B149" s="370"/>
      <c r="C149" s="371"/>
      <c r="D149" s="371"/>
      <c r="E149" s="371"/>
      <c r="F149" s="371"/>
      <c r="G149" s="372"/>
      <c r="H149" s="169"/>
      <c r="I149" s="170"/>
      <c r="J149" s="170"/>
      <c r="K149" s="170"/>
      <c r="L149" s="171"/>
      <c r="M149" s="172"/>
      <c r="N149" s="173"/>
      <c r="O149" s="173"/>
      <c r="P149" s="173"/>
      <c r="Q149" s="173"/>
      <c r="R149" s="173"/>
      <c r="S149" s="173"/>
      <c r="T149" s="173"/>
      <c r="U149" s="173"/>
      <c r="V149" s="173"/>
      <c r="W149" s="173"/>
      <c r="X149" s="173"/>
      <c r="Y149" s="174"/>
      <c r="Z149" s="175"/>
      <c r="AA149" s="176"/>
      <c r="AB149" s="176"/>
      <c r="AC149" s="177"/>
      <c r="AD149" s="643"/>
      <c r="AE149" s="644"/>
      <c r="AF149" s="644"/>
      <c r="AG149" s="644"/>
      <c r="AH149" s="645"/>
      <c r="AI149" s="130"/>
      <c r="AJ149" s="646"/>
      <c r="AK149" s="646"/>
      <c r="AL149" s="646"/>
      <c r="AM149" s="646"/>
      <c r="AN149" s="646"/>
      <c r="AO149" s="646"/>
      <c r="AP149" s="646"/>
      <c r="AQ149" s="646"/>
      <c r="AR149" s="646"/>
      <c r="AS149" s="646"/>
      <c r="AT149" s="646"/>
      <c r="AU149" s="647"/>
      <c r="AV149" s="648"/>
      <c r="AW149" s="649"/>
      <c r="AX149" s="649"/>
      <c r="AY149" s="650"/>
    </row>
    <row r="150" spans="2:51" ht="24.75" customHeight="1">
      <c r="B150" s="370"/>
      <c r="C150" s="371"/>
      <c r="D150" s="371"/>
      <c r="E150" s="371"/>
      <c r="F150" s="371"/>
      <c r="G150" s="372"/>
      <c r="H150" s="169"/>
      <c r="I150" s="170"/>
      <c r="J150" s="170"/>
      <c r="K150" s="170"/>
      <c r="L150" s="171"/>
      <c r="M150" s="172"/>
      <c r="N150" s="173"/>
      <c r="O150" s="173"/>
      <c r="P150" s="173"/>
      <c r="Q150" s="173"/>
      <c r="R150" s="173"/>
      <c r="S150" s="173"/>
      <c r="T150" s="173"/>
      <c r="U150" s="173"/>
      <c r="V150" s="173"/>
      <c r="W150" s="173"/>
      <c r="X150" s="173"/>
      <c r="Y150" s="174"/>
      <c r="Z150" s="175"/>
      <c r="AA150" s="176"/>
      <c r="AB150" s="176"/>
      <c r="AC150" s="177"/>
      <c r="AD150" s="643"/>
      <c r="AE150" s="644"/>
      <c r="AF150" s="644"/>
      <c r="AG150" s="644"/>
      <c r="AH150" s="645"/>
      <c r="AI150" s="130"/>
      <c r="AJ150" s="646"/>
      <c r="AK150" s="646"/>
      <c r="AL150" s="646"/>
      <c r="AM150" s="646"/>
      <c r="AN150" s="646"/>
      <c r="AO150" s="646"/>
      <c r="AP150" s="646"/>
      <c r="AQ150" s="646"/>
      <c r="AR150" s="646"/>
      <c r="AS150" s="646"/>
      <c r="AT150" s="646"/>
      <c r="AU150" s="647"/>
      <c r="AV150" s="648"/>
      <c r="AW150" s="649"/>
      <c r="AX150" s="649"/>
      <c r="AY150" s="650"/>
    </row>
    <row r="151" spans="2:51" ht="24.75" customHeight="1">
      <c r="B151" s="370"/>
      <c r="C151" s="371"/>
      <c r="D151" s="371"/>
      <c r="E151" s="371"/>
      <c r="F151" s="371"/>
      <c r="G151" s="372"/>
      <c r="H151" s="643"/>
      <c r="I151" s="135"/>
      <c r="J151" s="135"/>
      <c r="K151" s="135"/>
      <c r="L151" s="136"/>
      <c r="M151" s="684"/>
      <c r="N151" s="170"/>
      <c r="O151" s="170"/>
      <c r="P151" s="170"/>
      <c r="Q151" s="170"/>
      <c r="R151" s="170"/>
      <c r="S151" s="170"/>
      <c r="T151" s="170"/>
      <c r="U151" s="170"/>
      <c r="V151" s="170"/>
      <c r="W151" s="170"/>
      <c r="X151" s="170"/>
      <c r="Y151" s="171"/>
      <c r="Z151" s="137"/>
      <c r="AA151" s="138"/>
      <c r="AB151" s="138"/>
      <c r="AC151" s="184"/>
      <c r="AD151" s="643"/>
      <c r="AE151" s="644"/>
      <c r="AF151" s="644"/>
      <c r="AG151" s="644"/>
      <c r="AH151" s="645"/>
      <c r="AI151" s="130"/>
      <c r="AJ151" s="646"/>
      <c r="AK151" s="646"/>
      <c r="AL151" s="646"/>
      <c r="AM151" s="646"/>
      <c r="AN151" s="646"/>
      <c r="AO151" s="646"/>
      <c r="AP151" s="646"/>
      <c r="AQ151" s="646"/>
      <c r="AR151" s="646"/>
      <c r="AS151" s="646"/>
      <c r="AT151" s="646"/>
      <c r="AU151" s="647"/>
      <c r="AV151" s="648"/>
      <c r="AW151" s="649"/>
      <c r="AX151" s="649"/>
      <c r="AY151" s="650"/>
    </row>
    <row r="152" spans="2:51" ht="24.75" customHeight="1">
      <c r="B152" s="370"/>
      <c r="C152" s="371"/>
      <c r="D152" s="371"/>
      <c r="E152" s="371"/>
      <c r="F152" s="371"/>
      <c r="G152" s="372"/>
      <c r="H152" s="675"/>
      <c r="I152" s="676"/>
      <c r="J152" s="676"/>
      <c r="K152" s="676"/>
      <c r="L152" s="677"/>
      <c r="M152" s="201"/>
      <c r="N152" s="678"/>
      <c r="O152" s="678"/>
      <c r="P152" s="678"/>
      <c r="Q152" s="678"/>
      <c r="R152" s="678"/>
      <c r="S152" s="678"/>
      <c r="T152" s="678"/>
      <c r="U152" s="678"/>
      <c r="V152" s="678"/>
      <c r="W152" s="678"/>
      <c r="X152" s="678"/>
      <c r="Y152" s="679"/>
      <c r="Z152" s="680"/>
      <c r="AA152" s="681"/>
      <c r="AB152" s="681"/>
      <c r="AC152" s="682"/>
      <c r="AD152" s="675"/>
      <c r="AE152" s="676"/>
      <c r="AF152" s="676"/>
      <c r="AG152" s="676"/>
      <c r="AH152" s="677"/>
      <c r="AI152" s="201"/>
      <c r="AJ152" s="678"/>
      <c r="AK152" s="678"/>
      <c r="AL152" s="678"/>
      <c r="AM152" s="678"/>
      <c r="AN152" s="678"/>
      <c r="AO152" s="678"/>
      <c r="AP152" s="678"/>
      <c r="AQ152" s="678"/>
      <c r="AR152" s="678"/>
      <c r="AS152" s="678"/>
      <c r="AT152" s="678"/>
      <c r="AU152" s="679"/>
      <c r="AV152" s="680"/>
      <c r="AW152" s="681"/>
      <c r="AX152" s="681"/>
      <c r="AY152" s="683"/>
    </row>
    <row r="153" spans="2:51" ht="24.75" customHeight="1">
      <c r="B153" s="370"/>
      <c r="C153" s="371"/>
      <c r="D153" s="371"/>
      <c r="E153" s="371"/>
      <c r="F153" s="371"/>
      <c r="G153" s="372"/>
      <c r="H153" s="197" t="s">
        <v>32</v>
      </c>
      <c r="I153" s="191"/>
      <c r="J153" s="191"/>
      <c r="K153" s="191"/>
      <c r="L153" s="191"/>
      <c r="M153" s="583"/>
      <c r="N153" s="573"/>
      <c r="O153" s="573"/>
      <c r="P153" s="573"/>
      <c r="Q153" s="573"/>
      <c r="R153" s="573"/>
      <c r="S153" s="573"/>
      <c r="T153" s="573"/>
      <c r="U153" s="573"/>
      <c r="V153" s="573"/>
      <c r="W153" s="573"/>
      <c r="X153" s="573"/>
      <c r="Y153" s="574"/>
      <c r="Z153" s="575">
        <f>SUM(Z145:AC151)</f>
        <v>83</v>
      </c>
      <c r="AA153" s="576"/>
      <c r="AB153" s="576"/>
      <c r="AC153" s="577"/>
      <c r="AD153" s="669" t="s">
        <v>32</v>
      </c>
      <c r="AE153" s="605"/>
      <c r="AF153" s="605"/>
      <c r="AG153" s="605"/>
      <c r="AH153" s="605"/>
      <c r="AI153" s="121"/>
      <c r="AJ153" s="670"/>
      <c r="AK153" s="670"/>
      <c r="AL153" s="670"/>
      <c r="AM153" s="670"/>
      <c r="AN153" s="670"/>
      <c r="AO153" s="670"/>
      <c r="AP153" s="670"/>
      <c r="AQ153" s="670"/>
      <c r="AR153" s="670"/>
      <c r="AS153" s="670"/>
      <c r="AT153" s="670"/>
      <c r="AU153" s="671"/>
      <c r="AV153" s="672">
        <f>SUM(AV145:AY152)</f>
        <v>9</v>
      </c>
      <c r="AW153" s="673"/>
      <c r="AX153" s="673"/>
      <c r="AY153" s="674"/>
    </row>
    <row r="154" spans="2:51" ht="24.75" customHeight="1">
      <c r="B154" s="370"/>
      <c r="C154" s="371"/>
      <c r="D154" s="371"/>
      <c r="E154" s="371"/>
      <c r="F154" s="371"/>
      <c r="G154" s="372"/>
      <c r="H154" s="660" t="s">
        <v>197</v>
      </c>
      <c r="I154" s="661"/>
      <c r="J154" s="661"/>
      <c r="K154" s="661"/>
      <c r="L154" s="661"/>
      <c r="M154" s="661"/>
      <c r="N154" s="661"/>
      <c r="O154" s="661"/>
      <c r="P154" s="661"/>
      <c r="Q154" s="661"/>
      <c r="R154" s="661"/>
      <c r="S154" s="661"/>
      <c r="T154" s="661"/>
      <c r="U154" s="661"/>
      <c r="V154" s="661"/>
      <c r="W154" s="661"/>
      <c r="X154" s="661"/>
      <c r="Y154" s="661"/>
      <c r="Z154" s="661"/>
      <c r="AA154" s="661"/>
      <c r="AB154" s="661"/>
      <c r="AC154" s="662"/>
      <c r="AD154" s="660" t="s">
        <v>198</v>
      </c>
      <c r="AE154" s="663"/>
      <c r="AF154" s="663"/>
      <c r="AG154" s="663"/>
      <c r="AH154" s="663"/>
      <c r="AI154" s="663"/>
      <c r="AJ154" s="663"/>
      <c r="AK154" s="663"/>
      <c r="AL154" s="663"/>
      <c r="AM154" s="663"/>
      <c r="AN154" s="663"/>
      <c r="AO154" s="663"/>
      <c r="AP154" s="663"/>
      <c r="AQ154" s="663"/>
      <c r="AR154" s="663"/>
      <c r="AS154" s="663"/>
      <c r="AT154" s="663"/>
      <c r="AU154" s="663"/>
      <c r="AV154" s="663"/>
      <c r="AW154" s="663"/>
      <c r="AX154" s="663"/>
      <c r="AY154" s="664"/>
    </row>
    <row r="155" spans="2:51" ht="24.75" customHeight="1">
      <c r="B155" s="370"/>
      <c r="C155" s="371"/>
      <c r="D155" s="371"/>
      <c r="E155" s="371"/>
      <c r="F155" s="371"/>
      <c r="G155" s="372"/>
      <c r="H155" s="665" t="s">
        <v>29</v>
      </c>
      <c r="I155" s="666"/>
      <c r="J155" s="666"/>
      <c r="K155" s="666"/>
      <c r="L155" s="666"/>
      <c r="M155" s="667" t="s">
        <v>30</v>
      </c>
      <c r="N155" s="663"/>
      <c r="O155" s="663"/>
      <c r="P155" s="663"/>
      <c r="Q155" s="663"/>
      <c r="R155" s="663"/>
      <c r="S155" s="663"/>
      <c r="T155" s="663"/>
      <c r="U155" s="663"/>
      <c r="V155" s="663"/>
      <c r="W155" s="663"/>
      <c r="X155" s="663"/>
      <c r="Y155" s="668"/>
      <c r="Z155" s="193" t="s">
        <v>31</v>
      </c>
      <c r="AA155" s="194"/>
      <c r="AB155" s="194"/>
      <c r="AC155" s="195"/>
      <c r="AD155" s="665" t="s">
        <v>29</v>
      </c>
      <c r="AE155" s="666"/>
      <c r="AF155" s="666"/>
      <c r="AG155" s="666"/>
      <c r="AH155" s="666"/>
      <c r="AI155" s="667" t="s">
        <v>30</v>
      </c>
      <c r="AJ155" s="663"/>
      <c r="AK155" s="663"/>
      <c r="AL155" s="663"/>
      <c r="AM155" s="663"/>
      <c r="AN155" s="663"/>
      <c r="AO155" s="663"/>
      <c r="AP155" s="663"/>
      <c r="AQ155" s="663"/>
      <c r="AR155" s="663"/>
      <c r="AS155" s="663"/>
      <c r="AT155" s="663"/>
      <c r="AU155" s="668"/>
      <c r="AV155" s="193" t="s">
        <v>31</v>
      </c>
      <c r="AW155" s="194"/>
      <c r="AX155" s="194"/>
      <c r="AY155" s="196"/>
    </row>
    <row r="156" spans="2:51" ht="24.75" customHeight="1">
      <c r="B156" s="370"/>
      <c r="C156" s="371"/>
      <c r="D156" s="371"/>
      <c r="E156" s="371"/>
      <c r="F156" s="371"/>
      <c r="G156" s="372"/>
      <c r="H156" s="653" t="s">
        <v>144</v>
      </c>
      <c r="I156" s="111"/>
      <c r="J156" s="111"/>
      <c r="K156" s="111"/>
      <c r="L156" s="112"/>
      <c r="M156" s="113" t="s">
        <v>166</v>
      </c>
      <c r="N156" s="654"/>
      <c r="O156" s="654"/>
      <c r="P156" s="654"/>
      <c r="Q156" s="654"/>
      <c r="R156" s="654"/>
      <c r="S156" s="654"/>
      <c r="T156" s="654"/>
      <c r="U156" s="654"/>
      <c r="V156" s="654"/>
      <c r="W156" s="654"/>
      <c r="X156" s="654"/>
      <c r="Y156" s="655"/>
      <c r="Z156" s="656">
        <v>8</v>
      </c>
      <c r="AA156" s="657"/>
      <c r="AB156" s="657"/>
      <c r="AC156" s="658"/>
      <c r="AD156" s="653" t="s">
        <v>144</v>
      </c>
      <c r="AE156" s="111"/>
      <c r="AF156" s="111"/>
      <c r="AG156" s="111"/>
      <c r="AH156" s="112"/>
      <c r="AI156" s="113" t="s">
        <v>204</v>
      </c>
      <c r="AJ156" s="654"/>
      <c r="AK156" s="654"/>
      <c r="AL156" s="654"/>
      <c r="AM156" s="654"/>
      <c r="AN156" s="654"/>
      <c r="AO156" s="654"/>
      <c r="AP156" s="654"/>
      <c r="AQ156" s="654"/>
      <c r="AR156" s="654"/>
      <c r="AS156" s="654"/>
      <c r="AT156" s="654"/>
      <c r="AU156" s="655"/>
      <c r="AV156" s="656">
        <v>2</v>
      </c>
      <c r="AW156" s="657"/>
      <c r="AX156" s="657"/>
      <c r="AY156" s="659"/>
    </row>
    <row r="157" spans="2:51" ht="24.75" customHeight="1">
      <c r="B157" s="370"/>
      <c r="C157" s="371"/>
      <c r="D157" s="371"/>
      <c r="E157" s="371"/>
      <c r="F157" s="371"/>
      <c r="G157" s="372"/>
      <c r="H157" s="643"/>
      <c r="I157" s="644"/>
      <c r="J157" s="644"/>
      <c r="K157" s="644"/>
      <c r="L157" s="645"/>
      <c r="M157" s="130"/>
      <c r="N157" s="646"/>
      <c r="O157" s="646"/>
      <c r="P157" s="646"/>
      <c r="Q157" s="646"/>
      <c r="R157" s="646"/>
      <c r="S157" s="646"/>
      <c r="T157" s="646"/>
      <c r="U157" s="646"/>
      <c r="V157" s="646"/>
      <c r="W157" s="646"/>
      <c r="X157" s="646"/>
      <c r="Y157" s="647"/>
      <c r="Z157" s="648"/>
      <c r="AA157" s="649"/>
      <c r="AB157" s="649"/>
      <c r="AC157" s="652"/>
      <c r="AD157" s="643"/>
      <c r="AE157" s="644"/>
      <c r="AF157" s="644"/>
      <c r="AG157" s="644"/>
      <c r="AH157" s="645"/>
      <c r="AI157" s="130"/>
      <c r="AJ157" s="646"/>
      <c r="AK157" s="646"/>
      <c r="AL157" s="646"/>
      <c r="AM157" s="646"/>
      <c r="AN157" s="646"/>
      <c r="AO157" s="646"/>
      <c r="AP157" s="646"/>
      <c r="AQ157" s="646"/>
      <c r="AR157" s="646"/>
      <c r="AS157" s="646"/>
      <c r="AT157" s="646"/>
      <c r="AU157" s="647"/>
      <c r="AV157" s="648"/>
      <c r="AW157" s="649"/>
      <c r="AX157" s="649"/>
      <c r="AY157" s="650"/>
    </row>
    <row r="158" spans="2:51" ht="24.75" customHeight="1">
      <c r="B158" s="370"/>
      <c r="C158" s="371"/>
      <c r="D158" s="371"/>
      <c r="E158" s="371"/>
      <c r="F158" s="371"/>
      <c r="G158" s="372"/>
      <c r="H158" s="643"/>
      <c r="I158" s="644"/>
      <c r="J158" s="644"/>
      <c r="K158" s="644"/>
      <c r="L158" s="645"/>
      <c r="M158" s="130"/>
      <c r="N158" s="646"/>
      <c r="O158" s="646"/>
      <c r="P158" s="646"/>
      <c r="Q158" s="646"/>
      <c r="R158" s="646"/>
      <c r="S158" s="646"/>
      <c r="T158" s="646"/>
      <c r="U158" s="646"/>
      <c r="V158" s="646"/>
      <c r="W158" s="646"/>
      <c r="X158" s="646"/>
      <c r="Y158" s="647"/>
      <c r="Z158" s="648"/>
      <c r="AA158" s="649"/>
      <c r="AB158" s="649"/>
      <c r="AC158" s="652"/>
      <c r="AD158" s="643"/>
      <c r="AE158" s="644"/>
      <c r="AF158" s="644"/>
      <c r="AG158" s="644"/>
      <c r="AH158" s="645"/>
      <c r="AI158" s="130"/>
      <c r="AJ158" s="646"/>
      <c r="AK158" s="646"/>
      <c r="AL158" s="646"/>
      <c r="AM158" s="646"/>
      <c r="AN158" s="646"/>
      <c r="AO158" s="646"/>
      <c r="AP158" s="646"/>
      <c r="AQ158" s="646"/>
      <c r="AR158" s="646"/>
      <c r="AS158" s="646"/>
      <c r="AT158" s="646"/>
      <c r="AU158" s="647"/>
      <c r="AV158" s="648"/>
      <c r="AW158" s="649"/>
      <c r="AX158" s="649"/>
      <c r="AY158" s="650"/>
    </row>
    <row r="159" spans="2:51" ht="24.75" customHeight="1">
      <c r="B159" s="370"/>
      <c r="C159" s="371"/>
      <c r="D159" s="371"/>
      <c r="E159" s="371"/>
      <c r="F159" s="371"/>
      <c r="G159" s="372"/>
      <c r="H159" s="643"/>
      <c r="I159" s="644"/>
      <c r="J159" s="644"/>
      <c r="K159" s="644"/>
      <c r="L159" s="645"/>
      <c r="M159" s="130"/>
      <c r="N159" s="646"/>
      <c r="O159" s="646"/>
      <c r="P159" s="646"/>
      <c r="Q159" s="646"/>
      <c r="R159" s="646"/>
      <c r="S159" s="646"/>
      <c r="T159" s="646"/>
      <c r="U159" s="646"/>
      <c r="V159" s="646"/>
      <c r="W159" s="646"/>
      <c r="X159" s="646"/>
      <c r="Y159" s="647"/>
      <c r="Z159" s="648"/>
      <c r="AA159" s="649"/>
      <c r="AB159" s="649"/>
      <c r="AC159" s="652"/>
      <c r="AD159" s="643"/>
      <c r="AE159" s="644"/>
      <c r="AF159" s="644"/>
      <c r="AG159" s="644"/>
      <c r="AH159" s="645"/>
      <c r="AI159" s="130"/>
      <c r="AJ159" s="646"/>
      <c r="AK159" s="646"/>
      <c r="AL159" s="646"/>
      <c r="AM159" s="646"/>
      <c r="AN159" s="646"/>
      <c r="AO159" s="646"/>
      <c r="AP159" s="646"/>
      <c r="AQ159" s="646"/>
      <c r="AR159" s="646"/>
      <c r="AS159" s="646"/>
      <c r="AT159" s="646"/>
      <c r="AU159" s="647"/>
      <c r="AV159" s="648"/>
      <c r="AW159" s="649"/>
      <c r="AX159" s="649"/>
      <c r="AY159" s="650"/>
    </row>
    <row r="160" spans="2:51" ht="24.75" customHeight="1">
      <c r="B160" s="370"/>
      <c r="C160" s="371"/>
      <c r="D160" s="371"/>
      <c r="E160" s="371"/>
      <c r="F160" s="371"/>
      <c r="G160" s="372"/>
      <c r="H160" s="643"/>
      <c r="I160" s="644"/>
      <c r="J160" s="644"/>
      <c r="K160" s="644"/>
      <c r="L160" s="645"/>
      <c r="M160" s="130"/>
      <c r="N160" s="646"/>
      <c r="O160" s="646"/>
      <c r="P160" s="646"/>
      <c r="Q160" s="646"/>
      <c r="R160" s="646"/>
      <c r="S160" s="646"/>
      <c r="T160" s="646"/>
      <c r="U160" s="646"/>
      <c r="V160" s="646"/>
      <c r="W160" s="646"/>
      <c r="X160" s="646"/>
      <c r="Y160" s="647"/>
      <c r="Z160" s="648"/>
      <c r="AA160" s="649"/>
      <c r="AB160" s="649"/>
      <c r="AC160" s="652"/>
      <c r="AD160" s="643"/>
      <c r="AE160" s="644"/>
      <c r="AF160" s="644"/>
      <c r="AG160" s="644"/>
      <c r="AH160" s="645"/>
      <c r="AI160" s="130"/>
      <c r="AJ160" s="646"/>
      <c r="AK160" s="646"/>
      <c r="AL160" s="646"/>
      <c r="AM160" s="646"/>
      <c r="AN160" s="646"/>
      <c r="AO160" s="646"/>
      <c r="AP160" s="646"/>
      <c r="AQ160" s="646"/>
      <c r="AR160" s="646"/>
      <c r="AS160" s="646"/>
      <c r="AT160" s="646"/>
      <c r="AU160" s="647"/>
      <c r="AV160" s="648"/>
      <c r="AW160" s="649"/>
      <c r="AX160" s="649"/>
      <c r="AY160" s="650"/>
    </row>
    <row r="161" spans="2:51" ht="24.75" customHeight="1">
      <c r="B161" s="370"/>
      <c r="C161" s="371"/>
      <c r="D161" s="371"/>
      <c r="E161" s="371"/>
      <c r="F161" s="371"/>
      <c r="G161" s="372"/>
      <c r="H161" s="643"/>
      <c r="I161" s="644"/>
      <c r="J161" s="644"/>
      <c r="K161" s="644"/>
      <c r="L161" s="645"/>
      <c r="M161" s="130"/>
      <c r="N161" s="182"/>
      <c r="O161" s="182"/>
      <c r="P161" s="182"/>
      <c r="Q161" s="182"/>
      <c r="R161" s="182"/>
      <c r="S161" s="182"/>
      <c r="T161" s="182"/>
      <c r="U161" s="182"/>
      <c r="V161" s="182"/>
      <c r="W161" s="182"/>
      <c r="X161" s="182"/>
      <c r="Y161" s="183"/>
      <c r="Z161" s="648"/>
      <c r="AA161" s="649"/>
      <c r="AB161" s="649"/>
      <c r="AC161" s="651"/>
      <c r="AD161" s="643"/>
      <c r="AE161" s="644"/>
      <c r="AF161" s="644"/>
      <c r="AG161" s="644"/>
      <c r="AH161" s="645"/>
      <c r="AI161" s="130"/>
      <c r="AJ161" s="646"/>
      <c r="AK161" s="646"/>
      <c r="AL161" s="646"/>
      <c r="AM161" s="646"/>
      <c r="AN161" s="646"/>
      <c r="AO161" s="646"/>
      <c r="AP161" s="646"/>
      <c r="AQ161" s="646"/>
      <c r="AR161" s="646"/>
      <c r="AS161" s="646"/>
      <c r="AT161" s="646"/>
      <c r="AU161" s="647"/>
      <c r="AV161" s="648"/>
      <c r="AW161" s="649"/>
      <c r="AX161" s="649"/>
      <c r="AY161" s="650"/>
    </row>
    <row r="162" spans="2:51" ht="24.75" customHeight="1">
      <c r="B162" s="370"/>
      <c r="C162" s="371"/>
      <c r="D162" s="371"/>
      <c r="E162" s="371"/>
      <c r="F162" s="371"/>
      <c r="G162" s="372"/>
      <c r="H162" s="643"/>
      <c r="I162" s="644"/>
      <c r="J162" s="644"/>
      <c r="K162" s="644"/>
      <c r="L162" s="645"/>
      <c r="M162" s="130"/>
      <c r="N162" s="646"/>
      <c r="O162" s="646"/>
      <c r="P162" s="646"/>
      <c r="Q162" s="646"/>
      <c r="R162" s="646"/>
      <c r="S162" s="646"/>
      <c r="T162" s="646"/>
      <c r="U162" s="646"/>
      <c r="V162" s="646"/>
      <c r="W162" s="646"/>
      <c r="X162" s="646"/>
      <c r="Y162" s="647"/>
      <c r="Z162" s="648"/>
      <c r="AA162" s="649"/>
      <c r="AB162" s="649"/>
      <c r="AC162" s="649"/>
      <c r="AD162" s="643"/>
      <c r="AE162" s="644"/>
      <c r="AF162" s="644"/>
      <c r="AG162" s="644"/>
      <c r="AH162" s="645"/>
      <c r="AI162" s="130"/>
      <c r="AJ162" s="646"/>
      <c r="AK162" s="646"/>
      <c r="AL162" s="646"/>
      <c r="AM162" s="646"/>
      <c r="AN162" s="646"/>
      <c r="AO162" s="646"/>
      <c r="AP162" s="646"/>
      <c r="AQ162" s="646"/>
      <c r="AR162" s="646"/>
      <c r="AS162" s="646"/>
      <c r="AT162" s="646"/>
      <c r="AU162" s="647"/>
      <c r="AV162" s="648"/>
      <c r="AW162" s="649"/>
      <c r="AX162" s="649"/>
      <c r="AY162" s="650"/>
    </row>
    <row r="163" spans="2:51" ht="14.25" thickBot="1">
      <c r="B163" s="584"/>
      <c r="C163" s="585"/>
      <c r="D163" s="585"/>
      <c r="E163" s="585"/>
      <c r="F163" s="585"/>
      <c r="G163" s="586"/>
      <c r="H163" s="635" t="s">
        <v>32</v>
      </c>
      <c r="I163" s="636"/>
      <c r="J163" s="636"/>
      <c r="K163" s="636"/>
      <c r="L163" s="636"/>
      <c r="M163" s="151"/>
      <c r="N163" s="637"/>
      <c r="O163" s="637"/>
      <c r="P163" s="637"/>
      <c r="Q163" s="637"/>
      <c r="R163" s="637"/>
      <c r="S163" s="637"/>
      <c r="T163" s="637"/>
      <c r="U163" s="637"/>
      <c r="V163" s="637"/>
      <c r="W163" s="637"/>
      <c r="X163" s="637"/>
      <c r="Y163" s="638"/>
      <c r="Z163" s="639">
        <f>SUM(Z154:AC161)</f>
        <v>8</v>
      </c>
      <c r="AA163" s="640"/>
      <c r="AB163" s="640"/>
      <c r="AC163" s="641"/>
      <c r="AD163" s="635" t="s">
        <v>32</v>
      </c>
      <c r="AE163" s="636"/>
      <c r="AF163" s="636"/>
      <c r="AG163" s="636"/>
      <c r="AH163" s="636"/>
      <c r="AI163" s="151"/>
      <c r="AJ163" s="637"/>
      <c r="AK163" s="637"/>
      <c r="AL163" s="637"/>
      <c r="AM163" s="637"/>
      <c r="AN163" s="637"/>
      <c r="AO163" s="637"/>
      <c r="AP163" s="637"/>
      <c r="AQ163" s="637"/>
      <c r="AR163" s="637"/>
      <c r="AS163" s="637"/>
      <c r="AT163" s="637"/>
      <c r="AU163" s="638"/>
      <c r="AV163" s="639">
        <f>SUM(AV156:AY162)</f>
        <v>2</v>
      </c>
      <c r="AW163" s="640"/>
      <c r="AX163" s="640"/>
      <c r="AY163" s="642"/>
    </row>
    <row r="164" ht="13.5" customHeight="1"/>
    <row r="165" ht="14.25">
      <c r="C165" s="14" t="s">
        <v>95</v>
      </c>
    </row>
    <row r="166" spans="3:50" ht="13.5">
      <c r="C166" t="s">
        <v>28</v>
      </c>
      <c r="F166" s="4"/>
      <c r="G166" s="4"/>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633"/>
      <c r="AM166" s="633"/>
      <c r="AN166" s="633"/>
      <c r="AO166" s="633"/>
      <c r="AP166" s="633"/>
      <c r="AQ166" s="633"/>
      <c r="AR166" s="634"/>
      <c r="AS166" s="634"/>
      <c r="AT166" s="634"/>
      <c r="AU166" s="634"/>
      <c r="AV166" s="634"/>
      <c r="AW166" s="634"/>
      <c r="AX166" s="634"/>
    </row>
    <row r="167" spans="2:50" ht="32.25" customHeight="1">
      <c r="B167" s="616"/>
      <c r="C167" s="617"/>
      <c r="D167" s="607" t="s">
        <v>90</v>
      </c>
      <c r="E167" s="608"/>
      <c r="F167" s="608"/>
      <c r="G167" s="608"/>
      <c r="H167" s="608"/>
      <c r="I167" s="608"/>
      <c r="J167" s="608"/>
      <c r="K167" s="608"/>
      <c r="L167" s="608"/>
      <c r="M167" s="609"/>
      <c r="N167" s="607" t="s">
        <v>202</v>
      </c>
      <c r="O167" s="608"/>
      <c r="P167" s="608"/>
      <c r="Q167" s="608"/>
      <c r="R167" s="608"/>
      <c r="S167" s="608"/>
      <c r="T167" s="608"/>
      <c r="U167" s="608"/>
      <c r="V167" s="608"/>
      <c r="W167" s="608"/>
      <c r="X167" s="608"/>
      <c r="Y167" s="608"/>
      <c r="Z167" s="608"/>
      <c r="AA167" s="608"/>
      <c r="AB167" s="608"/>
      <c r="AC167" s="608"/>
      <c r="AD167" s="608"/>
      <c r="AE167" s="608"/>
      <c r="AF167" s="608"/>
      <c r="AG167" s="608"/>
      <c r="AH167" s="608"/>
      <c r="AI167" s="608"/>
      <c r="AJ167" s="608"/>
      <c r="AK167" s="609"/>
      <c r="AL167" s="613" t="s">
        <v>91</v>
      </c>
      <c r="AM167" s="614"/>
      <c r="AN167" s="614"/>
      <c r="AO167" s="614"/>
      <c r="AP167" s="614"/>
      <c r="AQ167" s="615"/>
      <c r="AR167" s="607" t="s">
        <v>33</v>
      </c>
      <c r="AS167" s="608"/>
      <c r="AT167" s="608"/>
      <c r="AU167" s="609"/>
      <c r="AV167" s="607" t="s">
        <v>34</v>
      </c>
      <c r="AW167" s="608"/>
      <c r="AX167" s="609"/>
    </row>
    <row r="168" spans="2:50" ht="48" customHeight="1">
      <c r="B168" s="616">
        <v>1</v>
      </c>
      <c r="C168" s="617"/>
      <c r="D168" s="621" t="s">
        <v>140</v>
      </c>
      <c r="E168" s="622"/>
      <c r="F168" s="622"/>
      <c r="G168" s="622"/>
      <c r="H168" s="622"/>
      <c r="I168" s="622"/>
      <c r="J168" s="622"/>
      <c r="K168" s="622"/>
      <c r="L168" s="622"/>
      <c r="M168" s="623"/>
      <c r="N168" s="621" t="s">
        <v>150</v>
      </c>
      <c r="O168" s="622"/>
      <c r="P168" s="622"/>
      <c r="Q168" s="622"/>
      <c r="R168" s="622"/>
      <c r="S168" s="622"/>
      <c r="T168" s="622"/>
      <c r="U168" s="622"/>
      <c r="V168" s="622"/>
      <c r="W168" s="622"/>
      <c r="X168" s="622"/>
      <c r="Y168" s="622"/>
      <c r="Z168" s="622"/>
      <c r="AA168" s="622"/>
      <c r="AB168" s="622"/>
      <c r="AC168" s="622"/>
      <c r="AD168" s="622"/>
      <c r="AE168" s="622"/>
      <c r="AF168" s="622"/>
      <c r="AG168" s="622"/>
      <c r="AH168" s="622"/>
      <c r="AI168" s="622"/>
      <c r="AJ168" s="622"/>
      <c r="AK168" s="623"/>
      <c r="AL168" s="618">
        <v>323</v>
      </c>
      <c r="AM168" s="619"/>
      <c r="AN168" s="619"/>
      <c r="AO168" s="619"/>
      <c r="AP168" s="619"/>
      <c r="AQ168" s="620"/>
      <c r="AR168" s="604">
        <v>1</v>
      </c>
      <c r="AS168" s="605"/>
      <c r="AT168" s="605"/>
      <c r="AU168" s="606"/>
      <c r="AV168" s="624">
        <f>334425000/342000000*100</f>
        <v>97.78508771929825</v>
      </c>
      <c r="AW168" s="625"/>
      <c r="AX168" s="626"/>
    </row>
    <row r="169" spans="2:50" ht="67.5" customHeight="1">
      <c r="B169" s="616">
        <v>2</v>
      </c>
      <c r="C169" s="617"/>
      <c r="D169" s="621" t="s">
        <v>141</v>
      </c>
      <c r="E169" s="622"/>
      <c r="F169" s="622"/>
      <c r="G169" s="622"/>
      <c r="H169" s="622"/>
      <c r="I169" s="622"/>
      <c r="J169" s="622"/>
      <c r="K169" s="622"/>
      <c r="L169" s="622"/>
      <c r="M169" s="623"/>
      <c r="N169" s="621" t="s">
        <v>151</v>
      </c>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2"/>
      <c r="AK169" s="623"/>
      <c r="AL169" s="618">
        <v>276</v>
      </c>
      <c r="AM169" s="619"/>
      <c r="AN169" s="619"/>
      <c r="AO169" s="619"/>
      <c r="AP169" s="619"/>
      <c r="AQ169" s="620"/>
      <c r="AR169" s="604" t="s">
        <v>149</v>
      </c>
      <c r="AS169" s="605"/>
      <c r="AT169" s="605"/>
      <c r="AU169" s="606"/>
      <c r="AV169" s="627"/>
      <c r="AW169" s="628"/>
      <c r="AX169" s="629"/>
    </row>
    <row r="170" spans="2:50" ht="72" customHeight="1">
      <c r="B170" s="616">
        <v>3</v>
      </c>
      <c r="C170" s="617"/>
      <c r="D170" s="621" t="s">
        <v>142</v>
      </c>
      <c r="E170" s="622"/>
      <c r="F170" s="622"/>
      <c r="G170" s="622"/>
      <c r="H170" s="622"/>
      <c r="I170" s="622"/>
      <c r="J170" s="622"/>
      <c r="K170" s="622"/>
      <c r="L170" s="622"/>
      <c r="M170" s="623"/>
      <c r="N170" s="621" t="s">
        <v>152</v>
      </c>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23"/>
      <c r="AL170" s="618">
        <v>59</v>
      </c>
      <c r="AM170" s="619"/>
      <c r="AN170" s="619"/>
      <c r="AO170" s="619"/>
      <c r="AP170" s="619"/>
      <c r="AQ170" s="620"/>
      <c r="AR170" s="604" t="s">
        <v>149</v>
      </c>
      <c r="AS170" s="605"/>
      <c r="AT170" s="605"/>
      <c r="AU170" s="606"/>
      <c r="AV170" s="627"/>
      <c r="AW170" s="628"/>
      <c r="AX170" s="629"/>
    </row>
    <row r="171" spans="2:50" ht="48" customHeight="1">
      <c r="B171" s="616">
        <v>4</v>
      </c>
      <c r="C171" s="617"/>
      <c r="D171" s="621" t="s">
        <v>143</v>
      </c>
      <c r="E171" s="622"/>
      <c r="F171" s="622"/>
      <c r="G171" s="622"/>
      <c r="H171" s="622"/>
      <c r="I171" s="622"/>
      <c r="J171" s="622"/>
      <c r="K171" s="622"/>
      <c r="L171" s="622"/>
      <c r="M171" s="623"/>
      <c r="N171" s="621" t="s">
        <v>153</v>
      </c>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c r="AK171" s="623"/>
      <c r="AL171" s="618">
        <v>58</v>
      </c>
      <c r="AM171" s="619"/>
      <c r="AN171" s="619"/>
      <c r="AO171" s="619"/>
      <c r="AP171" s="619"/>
      <c r="AQ171" s="620"/>
      <c r="AR171" s="604">
        <v>1</v>
      </c>
      <c r="AS171" s="605"/>
      <c r="AT171" s="605"/>
      <c r="AU171" s="606"/>
      <c r="AV171" s="624">
        <f>58516500/60000000*100</f>
        <v>97.5275</v>
      </c>
      <c r="AW171" s="625"/>
      <c r="AX171" s="626"/>
    </row>
    <row r="172" spans="2:50" ht="48" customHeight="1">
      <c r="B172" s="616">
        <v>5</v>
      </c>
      <c r="C172" s="617"/>
      <c r="D172" s="621" t="s">
        <v>145</v>
      </c>
      <c r="E172" s="622"/>
      <c r="F172" s="622"/>
      <c r="G172" s="622"/>
      <c r="H172" s="622"/>
      <c r="I172" s="622"/>
      <c r="J172" s="622"/>
      <c r="K172" s="622"/>
      <c r="L172" s="622"/>
      <c r="M172" s="623"/>
      <c r="N172" s="621" t="s">
        <v>154</v>
      </c>
      <c r="O172" s="622"/>
      <c r="P172" s="622"/>
      <c r="Q172" s="622"/>
      <c r="R172" s="622"/>
      <c r="S172" s="622"/>
      <c r="T172" s="622"/>
      <c r="U172" s="622"/>
      <c r="V172" s="622"/>
      <c r="W172" s="622"/>
      <c r="X172" s="622"/>
      <c r="Y172" s="622"/>
      <c r="Z172" s="622"/>
      <c r="AA172" s="622"/>
      <c r="AB172" s="622"/>
      <c r="AC172" s="622"/>
      <c r="AD172" s="622"/>
      <c r="AE172" s="622"/>
      <c r="AF172" s="622"/>
      <c r="AG172" s="622"/>
      <c r="AH172" s="622"/>
      <c r="AI172" s="622"/>
      <c r="AJ172" s="622"/>
      <c r="AK172" s="623"/>
      <c r="AL172" s="618">
        <v>22</v>
      </c>
      <c r="AM172" s="619"/>
      <c r="AN172" s="619"/>
      <c r="AO172" s="619"/>
      <c r="AP172" s="619"/>
      <c r="AQ172" s="620"/>
      <c r="AR172" s="604" t="s">
        <v>149</v>
      </c>
      <c r="AS172" s="605"/>
      <c r="AT172" s="605"/>
      <c r="AU172" s="606"/>
      <c r="AV172" s="627"/>
      <c r="AW172" s="628"/>
      <c r="AX172" s="629"/>
    </row>
    <row r="173" spans="2:50" ht="48" customHeight="1">
      <c r="B173" s="616">
        <v>6</v>
      </c>
      <c r="C173" s="617"/>
      <c r="D173" s="621" t="s">
        <v>201</v>
      </c>
      <c r="E173" s="622"/>
      <c r="F173" s="622"/>
      <c r="G173" s="622"/>
      <c r="H173" s="622"/>
      <c r="I173" s="622"/>
      <c r="J173" s="622"/>
      <c r="K173" s="622"/>
      <c r="L173" s="622"/>
      <c r="M173" s="623"/>
      <c r="N173" s="630"/>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632"/>
      <c r="AL173" s="26"/>
      <c r="AM173" s="19"/>
      <c r="AN173" s="19"/>
      <c r="AO173" s="19"/>
      <c r="AP173" s="19"/>
      <c r="AQ173" s="27">
        <v>21</v>
      </c>
      <c r="AR173" s="604" t="s">
        <v>149</v>
      </c>
      <c r="AS173" s="605"/>
      <c r="AT173" s="605"/>
      <c r="AU173" s="606"/>
      <c r="AV173" s="627"/>
      <c r="AW173" s="628"/>
      <c r="AX173" s="629"/>
    </row>
    <row r="174" spans="2:50" ht="48" customHeight="1">
      <c r="B174" s="616">
        <v>7</v>
      </c>
      <c r="C174" s="617"/>
      <c r="D174" s="621" t="s">
        <v>146</v>
      </c>
      <c r="E174" s="622"/>
      <c r="F174" s="622"/>
      <c r="G174" s="622"/>
      <c r="H174" s="622"/>
      <c r="I174" s="622"/>
      <c r="J174" s="622"/>
      <c r="K174" s="622"/>
      <c r="L174" s="622"/>
      <c r="M174" s="623"/>
      <c r="N174" s="621" t="s">
        <v>155</v>
      </c>
      <c r="O174" s="622"/>
      <c r="P174" s="622"/>
      <c r="Q174" s="622"/>
      <c r="R174" s="622"/>
      <c r="S174" s="622"/>
      <c r="T174" s="622"/>
      <c r="U174" s="622"/>
      <c r="V174" s="622"/>
      <c r="W174" s="622"/>
      <c r="X174" s="622"/>
      <c r="Y174" s="622"/>
      <c r="Z174" s="622"/>
      <c r="AA174" s="622"/>
      <c r="AB174" s="622"/>
      <c r="AC174" s="622"/>
      <c r="AD174" s="622"/>
      <c r="AE174" s="622"/>
      <c r="AF174" s="622"/>
      <c r="AG174" s="622"/>
      <c r="AH174" s="622"/>
      <c r="AI174" s="622"/>
      <c r="AJ174" s="622"/>
      <c r="AK174" s="623"/>
      <c r="AL174" s="618">
        <v>9</v>
      </c>
      <c r="AM174" s="619"/>
      <c r="AN174" s="619"/>
      <c r="AO174" s="619"/>
      <c r="AP174" s="619"/>
      <c r="AQ174" s="620"/>
      <c r="AR174" s="604">
        <v>4</v>
      </c>
      <c r="AS174" s="605"/>
      <c r="AT174" s="605"/>
      <c r="AU174" s="606"/>
      <c r="AV174" s="624">
        <f>8925000/20000000*100</f>
        <v>44.625</v>
      </c>
      <c r="AW174" s="625"/>
      <c r="AX174" s="626"/>
    </row>
    <row r="175" spans="2:50" ht="59.25" customHeight="1">
      <c r="B175" s="616">
        <v>8</v>
      </c>
      <c r="C175" s="617"/>
      <c r="D175" s="621" t="s">
        <v>147</v>
      </c>
      <c r="E175" s="622"/>
      <c r="F175" s="622"/>
      <c r="G175" s="622"/>
      <c r="H175" s="622"/>
      <c r="I175" s="622"/>
      <c r="J175" s="622"/>
      <c r="K175" s="622"/>
      <c r="L175" s="622"/>
      <c r="M175" s="623"/>
      <c r="N175" s="621" t="s">
        <v>156</v>
      </c>
      <c r="O175" s="622"/>
      <c r="P175" s="622"/>
      <c r="Q175" s="622"/>
      <c r="R175" s="622"/>
      <c r="S175" s="622"/>
      <c r="T175" s="622"/>
      <c r="U175" s="622"/>
      <c r="V175" s="622"/>
      <c r="W175" s="622"/>
      <c r="X175" s="622"/>
      <c r="Y175" s="622"/>
      <c r="Z175" s="622"/>
      <c r="AA175" s="622"/>
      <c r="AB175" s="622"/>
      <c r="AC175" s="622"/>
      <c r="AD175" s="622"/>
      <c r="AE175" s="622"/>
      <c r="AF175" s="622"/>
      <c r="AG175" s="622"/>
      <c r="AH175" s="622"/>
      <c r="AI175" s="622"/>
      <c r="AJ175" s="622"/>
      <c r="AK175" s="623"/>
      <c r="AL175" s="618">
        <v>6</v>
      </c>
      <c r="AM175" s="619"/>
      <c r="AN175" s="619"/>
      <c r="AO175" s="619"/>
      <c r="AP175" s="619"/>
      <c r="AQ175" s="620"/>
      <c r="AR175" s="604" t="s">
        <v>149</v>
      </c>
      <c r="AS175" s="605"/>
      <c r="AT175" s="605"/>
      <c r="AU175" s="606"/>
      <c r="AV175" s="627"/>
      <c r="AW175" s="628"/>
      <c r="AX175" s="629"/>
    </row>
    <row r="176" spans="2:50" ht="36.75" customHeight="1">
      <c r="B176" s="616">
        <v>9</v>
      </c>
      <c r="C176" s="617"/>
      <c r="D176" s="621" t="s">
        <v>148</v>
      </c>
      <c r="E176" s="622"/>
      <c r="F176" s="622"/>
      <c r="G176" s="622"/>
      <c r="H176" s="622"/>
      <c r="I176" s="622"/>
      <c r="J176" s="622"/>
      <c r="K176" s="622"/>
      <c r="L176" s="622"/>
      <c r="M176" s="623"/>
      <c r="N176" s="621" t="s">
        <v>157</v>
      </c>
      <c r="O176" s="622"/>
      <c r="P176" s="622"/>
      <c r="Q176" s="622"/>
      <c r="R176" s="622"/>
      <c r="S176" s="622"/>
      <c r="T176" s="622"/>
      <c r="U176" s="622"/>
      <c r="V176" s="622"/>
      <c r="W176" s="622"/>
      <c r="X176" s="622"/>
      <c r="Y176" s="622"/>
      <c r="Z176" s="622"/>
      <c r="AA176" s="622"/>
      <c r="AB176" s="622"/>
      <c r="AC176" s="622"/>
      <c r="AD176" s="622"/>
      <c r="AE176" s="622"/>
      <c r="AF176" s="622"/>
      <c r="AG176" s="622"/>
      <c r="AH176" s="622"/>
      <c r="AI176" s="622"/>
      <c r="AJ176" s="622"/>
      <c r="AK176" s="623"/>
      <c r="AL176" s="618">
        <v>5</v>
      </c>
      <c r="AM176" s="619"/>
      <c r="AN176" s="619"/>
      <c r="AO176" s="619"/>
      <c r="AP176" s="619"/>
      <c r="AQ176" s="620"/>
      <c r="AR176" s="604">
        <v>2</v>
      </c>
      <c r="AS176" s="605"/>
      <c r="AT176" s="605"/>
      <c r="AU176" s="606"/>
      <c r="AV176" s="624">
        <f>5355000/7000000*100</f>
        <v>76.5</v>
      </c>
      <c r="AW176" s="625"/>
      <c r="AX176" s="626"/>
    </row>
    <row r="177" spans="2:50" ht="24" customHeight="1">
      <c r="B177" s="616">
        <v>10</v>
      </c>
      <c r="C177" s="617"/>
      <c r="D177" s="29"/>
      <c r="E177" s="18"/>
      <c r="F177" s="18"/>
      <c r="G177" s="18"/>
      <c r="H177" s="18"/>
      <c r="I177" s="18"/>
      <c r="J177" s="18"/>
      <c r="K177" s="18"/>
      <c r="L177" s="18"/>
      <c r="M177" s="28"/>
      <c r="N177" s="29"/>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28"/>
      <c r="AL177" s="618"/>
      <c r="AM177" s="619"/>
      <c r="AN177" s="619"/>
      <c r="AO177" s="619"/>
      <c r="AP177" s="619"/>
      <c r="AQ177" s="620"/>
      <c r="AR177" s="610"/>
      <c r="AS177" s="611"/>
      <c r="AT177" s="611"/>
      <c r="AU177" s="612"/>
      <c r="AV177" s="610"/>
      <c r="AW177" s="611"/>
      <c r="AX177" s="612"/>
    </row>
    <row r="179" spans="2:13" ht="23.25" customHeight="1" hidden="1">
      <c r="B179" t="s">
        <v>56</v>
      </c>
      <c r="H179" s="22"/>
      <c r="I179" s="17"/>
      <c r="J179" s="15"/>
      <c r="K179" s="15"/>
      <c r="L179" s="15"/>
      <c r="M179" s="15"/>
    </row>
    <row r="180" spans="2:25" ht="36" customHeight="1" hidden="1">
      <c r="B180" s="20" t="s">
        <v>35</v>
      </c>
      <c r="C180" s="21"/>
      <c r="D180" s="21"/>
      <c r="E180" s="21"/>
      <c r="F180" s="21"/>
      <c r="G180" s="21"/>
      <c r="H180" s="25"/>
      <c r="I180" s="604" t="s">
        <v>36</v>
      </c>
      <c r="J180" s="605"/>
      <c r="K180" s="605"/>
      <c r="L180" s="605"/>
      <c r="M180" s="606"/>
      <c r="N180" s="15"/>
      <c r="O180" s="15"/>
      <c r="P180" s="15"/>
      <c r="Q180" s="15"/>
      <c r="R180" s="15"/>
      <c r="S180" s="15"/>
      <c r="T180" s="15"/>
      <c r="U180" s="15"/>
      <c r="V180" s="15"/>
      <c r="W180" s="15"/>
      <c r="X180" s="15"/>
      <c r="Y180" s="16"/>
    </row>
    <row r="181" spans="2:49" ht="36" customHeight="1" hidden="1">
      <c r="B181" s="23" t="s">
        <v>48</v>
      </c>
      <c r="C181" s="24"/>
      <c r="D181" s="24"/>
      <c r="E181" s="24"/>
      <c r="F181" s="24"/>
      <c r="G181" s="24"/>
      <c r="H181" s="22"/>
      <c r="I181" s="610"/>
      <c r="J181" s="611"/>
      <c r="K181" s="611"/>
      <c r="L181" s="611"/>
      <c r="M181" s="612"/>
      <c r="N181" s="607" t="s">
        <v>37</v>
      </c>
      <c r="O181" s="608"/>
      <c r="P181" s="608"/>
      <c r="Q181" s="608"/>
      <c r="R181" s="608"/>
      <c r="S181" s="608"/>
      <c r="T181" s="609"/>
      <c r="U181" s="604" t="s">
        <v>36</v>
      </c>
      <c r="V181" s="605"/>
      <c r="W181" s="605"/>
      <c r="X181" s="605"/>
      <c r="Y181" s="606"/>
      <c r="Z181" s="20" t="s">
        <v>38</v>
      </c>
      <c r="AA181" s="21"/>
      <c r="AB181" s="21"/>
      <c r="AC181" s="21"/>
      <c r="AD181" s="21"/>
      <c r="AE181" s="21"/>
      <c r="AF181" s="22"/>
      <c r="AG181" s="604" t="s">
        <v>36</v>
      </c>
      <c r="AH181" s="605"/>
      <c r="AI181" s="605"/>
      <c r="AJ181" s="605"/>
      <c r="AK181" s="606"/>
      <c r="AL181" s="607" t="s">
        <v>39</v>
      </c>
      <c r="AM181" s="608"/>
      <c r="AN181" s="608"/>
      <c r="AO181" s="608"/>
      <c r="AP181" s="608"/>
      <c r="AQ181" s="608"/>
      <c r="AR181" s="609"/>
      <c r="AS181" s="604" t="s">
        <v>36</v>
      </c>
      <c r="AT181" s="605"/>
      <c r="AU181" s="605"/>
      <c r="AV181" s="605"/>
      <c r="AW181" s="606"/>
    </row>
    <row r="182" spans="2:49" ht="36" customHeight="1" hidden="1">
      <c r="B182" s="20" t="s">
        <v>40</v>
      </c>
      <c r="C182" s="21"/>
      <c r="D182" s="21"/>
      <c r="E182" s="21"/>
      <c r="F182" s="21"/>
      <c r="G182" s="21"/>
      <c r="N182" s="607" t="s">
        <v>41</v>
      </c>
      <c r="O182" s="608"/>
      <c r="P182" s="608"/>
      <c r="Q182" s="608"/>
      <c r="R182" s="608"/>
      <c r="S182" s="608"/>
      <c r="T182" s="609"/>
      <c r="U182" s="610"/>
      <c r="V182" s="611"/>
      <c r="W182" s="611"/>
      <c r="X182" s="611"/>
      <c r="Y182" s="612"/>
      <c r="Z182" s="20" t="s">
        <v>42</v>
      </c>
      <c r="AA182" s="21"/>
      <c r="AB182" s="21"/>
      <c r="AC182" s="21"/>
      <c r="AD182" s="21"/>
      <c r="AE182" s="21"/>
      <c r="AF182" s="22"/>
      <c r="AG182" s="610"/>
      <c r="AH182" s="611"/>
      <c r="AI182" s="611"/>
      <c r="AJ182" s="611"/>
      <c r="AK182" s="612"/>
      <c r="AL182" s="613" t="s">
        <v>43</v>
      </c>
      <c r="AM182" s="614"/>
      <c r="AN182" s="614"/>
      <c r="AO182" s="614"/>
      <c r="AP182" s="614"/>
      <c r="AQ182" s="614"/>
      <c r="AR182" s="615"/>
      <c r="AS182" s="610"/>
      <c r="AT182" s="611"/>
      <c r="AU182" s="611"/>
      <c r="AV182" s="611"/>
      <c r="AW182" s="612"/>
    </row>
  </sheetData>
  <sheetProtection/>
  <mergeCells count="78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H70:AY72"/>
    <mergeCell ref="B73:G75"/>
    <mergeCell ref="H73:AY75"/>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0:G163"/>
    <mergeCell ref="H120:AC120"/>
    <mergeCell ref="AD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AC131"/>
    <mergeCell ref="AD131:AY131"/>
    <mergeCell ref="H132:L132"/>
    <mergeCell ref="M132:Y132"/>
    <mergeCell ref="Z132:AC132"/>
    <mergeCell ref="AD132:AH132"/>
    <mergeCell ref="AI132:AU132"/>
    <mergeCell ref="AV132:AY132"/>
    <mergeCell ref="H133:L134"/>
    <mergeCell ref="M133:Y134"/>
    <mergeCell ref="Z133:AC134"/>
    <mergeCell ref="AD133:AH134"/>
    <mergeCell ref="AI133:AU134"/>
    <mergeCell ref="AV133: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AC143"/>
    <mergeCell ref="AD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AC154"/>
    <mergeCell ref="AD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AL177:AQ177"/>
    <mergeCell ref="AR177:AU177"/>
    <mergeCell ref="AV177:AX177"/>
    <mergeCell ref="I180:M180"/>
    <mergeCell ref="I181:M181"/>
    <mergeCell ref="N181:T181"/>
    <mergeCell ref="U181:Y181"/>
    <mergeCell ref="AG181:AK181"/>
    <mergeCell ref="AL181:AR181"/>
    <mergeCell ref="AS181:AW181"/>
    <mergeCell ref="N182:T182"/>
    <mergeCell ref="U182:Y182"/>
    <mergeCell ref="AG182:AK182"/>
    <mergeCell ref="AL182:AR182"/>
    <mergeCell ref="AS182:AW18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35" max="50" man="1"/>
    <brk id="68" max="50" man="1"/>
    <brk id="72" max="50" man="1"/>
    <brk id="75" max="50" man="1"/>
    <brk id="119" max="50" man="1"/>
    <brk id="163"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田邊</cp:lastModifiedBy>
  <cp:lastPrinted>2011-09-12T08:56:05Z</cp:lastPrinted>
  <dcterms:created xsi:type="dcterms:W3CDTF">2010-10-14T08:12:41Z</dcterms:created>
  <dcterms:modified xsi:type="dcterms:W3CDTF">2011-09-27T11:42:18Z</dcterms:modified>
  <cp:category/>
  <cp:version/>
  <cp:contentType/>
  <cp:contentStatus/>
</cp:coreProperties>
</file>