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 name="22年度執行額" sheetId="2" r:id="rId2"/>
  </sheets>
  <externalReferences>
    <externalReference r:id="rId5"/>
  </externalReferences>
  <definedNames>
    <definedName name="_xlnm.Print_Area" localSheetId="0">'ブランク'!$A$1:$AY$176</definedName>
  </definedNames>
  <calcPr fullCalcOnLoad="1"/>
</workbook>
</file>

<file path=xl/comments1.xml><?xml version="1.0" encoding="utf-8"?>
<comments xmlns="http://schemas.openxmlformats.org/spreadsheetml/2006/main">
  <authors>
    <author> </author>
  </authors>
  <commentList>
    <comment ref="H9" authorId="0">
      <text>
        <r>
          <rPr>
            <b/>
            <sz val="11"/>
            <rFont val="ＭＳ Ｐゴシック"/>
            <family val="3"/>
          </rPr>
          <t>22年度事業の内容であることから、「候補地」としています。</t>
        </r>
      </text>
    </comment>
  </commentList>
</comments>
</file>

<file path=xl/sharedStrings.xml><?xml version="1.0" encoding="utf-8"?>
<sst xmlns="http://schemas.openxmlformats.org/spreadsheetml/2006/main" count="566" uniqueCount="309">
  <si>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</si>
  <si>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</si>
  <si>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</si>
  <si>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</si>
  <si>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</si>
  <si>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</si>
  <si>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</si>
  <si>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</si>
  <si>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</si>
  <si>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</si>
  <si>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</si>
  <si>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</si>
  <si>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</si>
  <si>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</si>
  <si>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</si>
  <si>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</si>
  <si>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</si>
  <si>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</si>
  <si>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</si>
  <si>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</si>
  <si>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</si>
  <si>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</si>
  <si>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</si>
  <si>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</si>
  <si>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</si>
  <si>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</si>
  <si>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</si>
  <si>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</si>
  <si>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</si>
  <si>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</si>
  <si>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</si>
  <si>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</si>
  <si>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職員総数</t>
  </si>
  <si>
    <t>内、官庁ＯＢ</t>
  </si>
  <si>
    <t>役員報酬総額</t>
  </si>
  <si>
    <t>官庁ＯＢ役員
報酬総額</t>
  </si>
  <si>
    <t>平成23・24年度予算内訳</t>
  </si>
  <si>
    <t>主な増減理由</t>
  </si>
  <si>
    <t>予算監視・効率化チームの所見</t>
  </si>
  <si>
    <t>自己点検</t>
  </si>
  <si>
    <t>〈見直しの余地〉</t>
  </si>
  <si>
    <t xml:space="preserve">〈把握水準・状況〉
</t>
  </si>
  <si>
    <t>※平成22年度実績を記入</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</si>
  <si>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</si>
  <si>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</si>
  <si>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</si>
  <si>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</si>
  <si>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</si>
  <si>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</si>
  <si>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</si>
  <si>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</si>
  <si>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</si>
  <si>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</si>
  <si>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</si>
  <si>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</si>
  <si>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</si>
  <si>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</si>
  <si>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</si>
  <si>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</si>
  <si>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</si>
  <si>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</si>
  <si>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</si>
  <si>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</si>
  <si>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</si>
  <si>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</si>
  <si>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</si>
  <si>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</si>
  <si>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活動指標及び活動実績
（アウトプット）</t>
  </si>
  <si>
    <t>施策名</t>
  </si>
  <si>
    <t>成果指標</t>
  </si>
  <si>
    <t>活動指標</t>
  </si>
  <si>
    <t>活動実績
（当初見込み）</t>
  </si>
  <si>
    <t>自然環境局</t>
  </si>
  <si>
    <t>一般会計</t>
  </si>
  <si>
    <t>-</t>
  </si>
  <si>
    <t>平成21年度</t>
  </si>
  <si>
    <t>自然環境計画課</t>
  </si>
  <si>
    <t>世界自然遺産地域の順応的保全管理費</t>
  </si>
  <si>
    <t>知床世界自然遺産地域科学委員会運営業務</t>
  </si>
  <si>
    <t>知床世界自然遺産地域において、海域と陸域の統合的な管理を行うために必要な科学的助言を得るための科学委員会の運営業務</t>
  </si>
  <si>
    <t>継続</t>
  </si>
  <si>
    <t>配賦</t>
  </si>
  <si>
    <t>釧路</t>
  </si>
  <si>
    <t>知床岬エゾシカ密度操作実験業務</t>
  </si>
  <si>
    <t>知床世界遺産地域におけるエゾシカの適正管理を目的とし、管理手法を具体的に検討するとともに、エゾシカの密度操作の実験を専門家の意見を聞きながら（エゾシカWG）実施。</t>
  </si>
  <si>
    <t>知床データセンターとメーリングリストの管理</t>
  </si>
  <si>
    <t>知床世界遺産地域における科学的データの共有や、情報提供・普及啓発を目的としたデータベースの作成・拡充</t>
  </si>
  <si>
    <t>知床世界遺産５周年記念イベントの開催</t>
  </si>
  <si>
    <t>遺産登録５周年の記念イベントを東京などにおいて開催する。</t>
  </si>
  <si>
    <t>新規</t>
  </si>
  <si>
    <t>生態系モニタリング</t>
  </si>
  <si>
    <t>陸生鳥類生息状況調査
温暖化関連調査などの実施</t>
  </si>
  <si>
    <t>日露生態系に関する生物多様性統一データベース作成検討業務</t>
  </si>
  <si>
    <t>日露隣接地域における生態系に関する共同統一データベースの構築について検討を行う。</t>
  </si>
  <si>
    <t>ブナ林モニタリング調査費</t>
  </si>
  <si>
    <t>平成１０年度～１４年度にかけてモニタリング調査手法の確立に向けて環境省で調査を実施。その報告書を受けて、環境省が主体になり、官民学が協働でモニタリング調査を実施している。
リター資料分類集計委託業務、モニタリングサイトに設置のデータロガーが老朽化により新たに購入及び調査物品購入等。</t>
  </si>
  <si>
    <t>東北</t>
  </si>
  <si>
    <t>白神山地自然環境保全地域巡回業務</t>
  </si>
  <si>
    <t>白神山地自然環境保全地域内巡回業務を行うもの。同地域指定後から巡回業務を実施している。併せて、違反行為の点検等に伴う現地案内業務　　</t>
  </si>
  <si>
    <t>白神山地世界遺産地域科学委員会運営業務</t>
  </si>
  <si>
    <t>年３回の科学委員会の開催にあたり、委員との調整、旅費の支払い、会場準備、報告作成等を行う。</t>
  </si>
  <si>
    <t>新規</t>
  </si>
  <si>
    <t>白神山地世界遺産センターHP作成及びリーフレット作成業務</t>
  </si>
  <si>
    <t>世界遺産センターのHPを新規に作成し、リーフレットを改訂する。</t>
  </si>
  <si>
    <t>平成22年度屋久島世界遺産地域順応的保全管理方策検討調査業務</t>
  </si>
  <si>
    <t>科学的知見を踏まえた順応的保全管理の実現、管理計画の見直しを目的とし、モニタリング体制の構築やGISの整備等を行うとともに、過去に実施した箇所における植生分布のモニタリング調査等を行う。</t>
  </si>
  <si>
    <t>九州</t>
  </si>
  <si>
    <t>自然共生型地域づくりの観点に立った世界自然遺産の在り方に関する検討</t>
  </si>
  <si>
    <t>（小計） 世界自然遺産地域の順応的保全管理費</t>
  </si>
  <si>
    <t>計</t>
  </si>
  <si>
    <t>小笠原諸島世界自然推薦地順応的管理検討業務</t>
  </si>
  <si>
    <t>地域連絡会議において、管理計画に示された世界遺産としての価値の保全のための各種対策を検討し、地域と一体となって進めるとともに、外来種対策をはじめ、順応的に生態系の保全管理を進めるため、各種モニタリングのデータなど科学的知見に基づいた専門家による助言や指導を受けるための科学委員会を運営する。</t>
  </si>
  <si>
    <t>関東</t>
  </si>
  <si>
    <t>平成２１年度国立公園における亜熱帯照葉樹林の森林管理手法検討モデル事業</t>
  </si>
  <si>
    <t>「平成２０年度国立公園における亜熱帯照葉樹林の森林管理手法検討調査業務」により得られた情報をもとに、生物多様性保全と両立した林業手法を確立するためのモデル事業を実施する。</t>
  </si>
  <si>
    <t>那覇</t>
  </si>
  <si>
    <t>平成22年度小笠原諸島世界自然遺産推薦地ＩＵＣＮ評価対応支援業務</t>
  </si>
  <si>
    <t>総合評価→不落隋契</t>
  </si>
  <si>
    <t>（財）自然環境研究センター</t>
  </si>
  <si>
    <t>平成22年度小笠原諸島世界自然遺産推薦地ＩＵＣＮ視察に係るヘリコプター借り上げ等業務</t>
  </si>
  <si>
    <t>一般競争</t>
  </si>
  <si>
    <t>エクセル航空（株）</t>
  </si>
  <si>
    <t>平成22年度第３４回世界遺産委員会等審議支援業務</t>
  </si>
  <si>
    <t>日豪ワークショップ審議支援業務、定期報告ワークショップ審議支援業務、第34回世界遺産委員会の審議支援</t>
  </si>
  <si>
    <t>継続</t>
  </si>
  <si>
    <t>一般競争(条件)→不落随契</t>
  </si>
  <si>
    <t xml:space="preserve">4月9日
8月24日
</t>
  </si>
  <si>
    <t>9月30日
2月28日</t>
  </si>
  <si>
    <t>自然環境研究センター</t>
  </si>
  <si>
    <t>（小計） 世界自然遺産登録推進調査費</t>
  </si>
  <si>
    <t>事項</t>
  </si>
  <si>
    <t>H22予算額</t>
  </si>
  <si>
    <t>執行可能額
（課内留保）</t>
  </si>
  <si>
    <t>事業（請負業務）名</t>
  </si>
  <si>
    <t>概要（簡潔に）</t>
  </si>
  <si>
    <t>新規
継続</t>
  </si>
  <si>
    <t>契約方式</t>
  </si>
  <si>
    <t>当初予定
（希望）額</t>
  </si>
  <si>
    <t>措置請求
予定価格</t>
  </si>
  <si>
    <t>契約額</t>
  </si>
  <si>
    <t>変更契約</t>
  </si>
  <si>
    <t>執行額（配賦額については要精査）</t>
  </si>
  <si>
    <t>契約日</t>
  </si>
  <si>
    <t>業務終了日</t>
  </si>
  <si>
    <t>支払日</t>
  </si>
  <si>
    <t>発注予定相手先
(配賦予定事務所)</t>
  </si>
  <si>
    <t>応札者数</t>
  </si>
  <si>
    <t>落札率</t>
  </si>
  <si>
    <t>※地方事務所配布分については、以下について聞き取りをして、執行額を固めて下さい。</t>
  </si>
  <si>
    <t>（単位：円）</t>
  </si>
  <si>
    <t>配賦金額</t>
  </si>
  <si>
    <t>配賦先</t>
  </si>
  <si>
    <t>契約形態</t>
  </si>
  <si>
    <t>契約件名</t>
  </si>
  <si>
    <t>業務概要</t>
  </si>
  <si>
    <t>予定価格</t>
  </si>
  <si>
    <t>契約金額</t>
  </si>
  <si>
    <t>支出額</t>
  </si>
  <si>
    <t>契約方法</t>
  </si>
  <si>
    <t>契約相手方</t>
  </si>
  <si>
    <t>入札者数</t>
  </si>
  <si>
    <t>落札率</t>
  </si>
  <si>
    <t>外注の有無</t>
  </si>
  <si>
    <t>外注金額</t>
  </si>
  <si>
    <t>外注先</t>
  </si>
  <si>
    <t>外注業務概要</t>
  </si>
  <si>
    <t>釧路事務所</t>
  </si>
  <si>
    <t>（例）</t>
  </si>
  <si>
    <t>請負</t>
  </si>
  <si>
    <t>平成22年度〇〇業務</t>
  </si>
  <si>
    <t>総合評価落札方式</t>
  </si>
  <si>
    <t>〇〇株式会社</t>
  </si>
  <si>
    <t>有</t>
  </si>
  <si>
    <t>〇〇会社</t>
  </si>
  <si>
    <t>〇〇ワークショップ開催</t>
  </si>
  <si>
    <t>東北事務所</t>
  </si>
  <si>
    <t>関東事務所</t>
  </si>
  <si>
    <t>九州事務所</t>
  </si>
  <si>
    <t>知床世界自然遺産地域に係る科学委員会の運営業務</t>
  </si>
  <si>
    <t>世界自然遺産地域の順応的保全管理費</t>
  </si>
  <si>
    <t>世界自然遺産登録推進調査費</t>
  </si>
  <si>
    <t>世界自然遺産登録推進調査費</t>
  </si>
  <si>
    <t>那覇事務所</t>
  </si>
  <si>
    <t>職員旅費</t>
  </si>
  <si>
    <t>自然環境保全調査費</t>
  </si>
  <si>
    <t>○</t>
  </si>
  <si>
    <t>―</t>
  </si>
  <si>
    <t>　平成22年度までのモニタリングや検討結果を踏まえ、新規登録地である小笠原諸島を含めた世界遺産地域において、外来種問題、シカによる食害、オーバーユース、気候変動の及ぼす影響等の課題や、その対応状況等について、遺産地域の保全管理を行う各地域の関係機関が相互の情報共有を行い、世界遺産地域全体の保全管理のレベル向上に努めていくこととしており、各地域のレベル向上を通じて効率的な事業執行ができるよう努める。
　また、候補地である琉球諸島については、世界遺産の新規登録に向けた必要な価値の整理や保全措置を講じるなど、登録実現に向けた取組を推進する。</t>
  </si>
  <si>
    <t>C.（財）自然環境研究センター</t>
  </si>
  <si>
    <t>A.（財）自然環境研究センター</t>
  </si>
  <si>
    <t>支出先上位１０者リスト</t>
  </si>
  <si>
    <t>A.</t>
  </si>
  <si>
    <t>支　出　先</t>
  </si>
  <si>
    <t>業　務　概　要</t>
  </si>
  <si>
    <t>世界自然遺産地域登録推進調査費</t>
  </si>
  <si>
    <t>雑役務費</t>
  </si>
  <si>
    <t>D.（財）知床財団</t>
  </si>
  <si>
    <t>B.エクセル航空（株）</t>
  </si>
  <si>
    <t>　「世界遺産条約」では、自国の領土内に存在する顕著な普遍的価値を有する物件を認定し、世界遺産として認められた価値については将来にわたって保全することが国際的な責務とされている。このため、既登録地の「屋久島」、「白神山地」、「知床」において順応的保全管理を推進するとともに、候補地の「小笠原諸島」、「琉球諸島」の新規登録を目指す。</t>
  </si>
  <si>
    <t>　既登録地の「屋久島」、「白神山地」及び「知床」については、植生の変化やシカの食害など長期的なモニタリングを実施し、その結果を科学委員会を通じて対策に反映させる順応的な保全管理を一層充実させるとともに、平成24年の定期報告に向けた情報収集・分析を進める。
　候補地の「小笠原諸島」については、外来種の持ち込み防止など管理上の課題を検討するなど、モニタリングの結果を管理に反映させる順応的な管理を推進する。また、候補地の「琉球諸島」については、世界遺産の新規登録に向けた必要な価値の整理や保全措置を講じる。</t>
  </si>
  <si>
    <t>F.NPO法人 北の海の動物センター</t>
  </si>
  <si>
    <t>G.アジア航測（株）</t>
  </si>
  <si>
    <t>H.不二印刷（株）</t>
  </si>
  <si>
    <t>I.（株）プレック研究所</t>
  </si>
  <si>
    <t>K.（株）プレック研究所</t>
  </si>
  <si>
    <t>L.いであ（株）</t>
  </si>
  <si>
    <t>随意契約</t>
  </si>
  <si>
    <t>（株）ヒップ</t>
  </si>
  <si>
    <t>知床世界自然遺産登録５周年記念シンポジウムの運営</t>
  </si>
  <si>
    <t>知床遺産地域のモニタリング計画の検討・実施（昆虫類）</t>
  </si>
  <si>
    <t>（株）地域環境計画</t>
  </si>
  <si>
    <t>NPO法人 北の海の動物センター</t>
  </si>
  <si>
    <t>NPO法人 エンビジョン</t>
  </si>
  <si>
    <t>（株）ライヴ環境計画</t>
  </si>
  <si>
    <t>知床遺産地域のモニタリング計画の検討・実施（隣接地域）</t>
  </si>
  <si>
    <t>知床遺産地域のモニタリング計画の検討・実施（エゾシカ密度操作実験）</t>
  </si>
  <si>
    <t>知床遺産地域のモニタリング計画の検討・実施（エゾシカ捕獲手法検討）</t>
  </si>
  <si>
    <t>知床遺産地域に係る勧告対応等支援</t>
  </si>
  <si>
    <t>知床遺産地域に係るパンフレット作成</t>
  </si>
  <si>
    <t>アジア航測（株）</t>
  </si>
  <si>
    <t>（株）東日本朝日広告社</t>
  </si>
  <si>
    <t>白神山地遺産地域科学委員会の運営</t>
  </si>
  <si>
    <t>不二印刷（株）</t>
  </si>
  <si>
    <t>白神マタギ舎</t>
  </si>
  <si>
    <t>（財）日本森林林業振興会秋田支部</t>
  </si>
  <si>
    <t>RAB開発（株）</t>
  </si>
  <si>
    <t>白神倶楽部</t>
  </si>
  <si>
    <t>（財）日本森林林業振興会青森支部</t>
  </si>
  <si>
    <t>白神山地遺産地域の巡視（奥地地域）</t>
  </si>
  <si>
    <t>白神山地遺産地域の巡視（秋田県側地域）</t>
  </si>
  <si>
    <t>白神山地遺産地域の巡視（青森県側西部地域）</t>
  </si>
  <si>
    <t>白神山地遺産地域の巡視（青森県側東部地域）</t>
  </si>
  <si>
    <t>白神山地世界自然遺産地域科学委員会設置記念シンポジウムの運営</t>
  </si>
  <si>
    <t>いであ（株）</t>
  </si>
  <si>
    <t>（株）ネクストアイ</t>
  </si>
  <si>
    <t>課長　塚本　瑞天</t>
  </si>
  <si>
    <t>J.アジア航測（株）福岡支店</t>
  </si>
  <si>
    <t>アジア航測（株）福岡支店</t>
  </si>
  <si>
    <t>白神山地遺産地域に係る情報提供業務（ホームページ作成）</t>
  </si>
  <si>
    <t>知床遺産地域に係る情報提供業務（ホームページ作成）</t>
  </si>
  <si>
    <t>白神山地遺産地域に係る情報提供業務（パンフレット作成）</t>
  </si>
  <si>
    <t>白神山地遺産地域のモニタリング計画の検討・実施（ブナ林）</t>
  </si>
  <si>
    <t>遺産地域等の適切な保全管理
（遺産地域等の適切な保全管理を図る事業のため、定量的な成果目標を示すことは困難）</t>
  </si>
  <si>
    <t>順応的な保全管理体制の構築
（科学委員会を通じた順応的な保全管理等を行う事業のため、定量的な活動指標を示すことは困難）</t>
  </si>
  <si>
    <t>（円／　　　　　）</t>
  </si>
  <si>
    <t>遺産地域等貴重な自然環境保全推進費</t>
  </si>
  <si>
    <t>■直接実施　　　　　　　■業務委託等　　　　　　　□補助　　　　　　□貸付　　　　　　　□その他</t>
  </si>
  <si>
    <t>世界遺産条約第5条</t>
  </si>
  <si>
    <t>Ｍ．鹿児島大学</t>
  </si>
  <si>
    <t>支　出　額
（百万円）</t>
  </si>
  <si>
    <t>鹿児島大学</t>
  </si>
  <si>
    <t>琉球諸島の世界自然遺産推薦に向けた検討</t>
  </si>
  <si>
    <t>企画競争</t>
  </si>
  <si>
    <t>5-2　自然環境の保全・再生</t>
  </si>
  <si>
    <t>１６２</t>
  </si>
  <si>
    <t>　　　　　　　　　　平成２３年行政事業レビューシート　　　　(環境省)</t>
  </si>
  <si>
    <t>各地域における保全管理のレベル向上を通じた効率的な事業執行の実施により、予算額を節減すべき。</t>
  </si>
  <si>
    <t>既存遺産地域に関する経費について前年度の知見を活かし効率的に実施することにより経費を節減し、概算要求額を減額。</t>
  </si>
  <si>
    <t>一部改善</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</si>
  <si>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</si>
  <si>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</si>
  <si>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</si>
  <si>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</si>
  <si>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20年度</t>
  </si>
  <si>
    <t>21年度</t>
  </si>
  <si>
    <t>22年度</t>
  </si>
  <si>
    <t>23年度</t>
  </si>
  <si>
    <t>-</t>
  </si>
  <si>
    <t>―</t>
  </si>
  <si>
    <t>％</t>
  </si>
  <si>
    <t>(        ―        )</t>
  </si>
  <si>
    <t>既存遺産地域に関する経費の節減</t>
  </si>
  <si>
    <t>不用率が大きい場合は、その理由を把握しているか。</t>
  </si>
  <si>
    <t>単位あたりコストの削減に努めているか。その水準は妥当か。</t>
  </si>
  <si>
    <t>活動実績は見込みに見合ったものであるか。</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</si>
  <si>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</si>
  <si>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</si>
  <si>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E.（財）知床財団</t>
  </si>
  <si>
    <t>（財）自然環境研究センター</t>
  </si>
  <si>
    <t>小笠原諸島遺産推薦地の評価対応支援</t>
  </si>
  <si>
    <t>-</t>
  </si>
  <si>
    <t>B.</t>
  </si>
  <si>
    <t>支　出　先</t>
  </si>
  <si>
    <t>業　務　概　要</t>
  </si>
  <si>
    <t>支　出　額
（百万円）</t>
  </si>
  <si>
    <t>エクセル航空（株）</t>
  </si>
  <si>
    <t>小笠原諸島遺産推薦地の評価対応に係るヘリコプター借り上げ</t>
  </si>
  <si>
    <t>C.</t>
  </si>
  <si>
    <t>第34回世界遺産委員会における審議の支援</t>
  </si>
  <si>
    <t>D.</t>
  </si>
  <si>
    <t>（財）知床財団</t>
  </si>
  <si>
    <t>知床遺産地域科学委員会の運営</t>
  </si>
  <si>
    <t>E.</t>
  </si>
  <si>
    <t>F.</t>
  </si>
  <si>
    <t>知床遺産地域に係る地理情報整理業務</t>
  </si>
  <si>
    <t>G.</t>
  </si>
  <si>
    <t>H.</t>
  </si>
  <si>
    <t>I.</t>
  </si>
  <si>
    <t>（株）プレック研究所</t>
  </si>
  <si>
    <t>小笠原遺産候補地科学委員会の運営</t>
  </si>
  <si>
    <t>J.</t>
  </si>
  <si>
    <t>屋久島遺産地域における順応的管理方策の検討</t>
  </si>
  <si>
    <t>K.</t>
  </si>
  <si>
    <t>琉球諸島遺産候補地における森林管理手法の検討</t>
  </si>
  <si>
    <t>L.</t>
  </si>
  <si>
    <t>琉球諸島の世界自然遺産推薦に向けた支援</t>
  </si>
  <si>
    <t>琉球諸島の世界自然遺産推薦に向けた合意形成業務</t>
  </si>
  <si>
    <t>Ｍ</t>
  </si>
  <si>
    <t>縮減</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</si>
</sst>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0\)"/>
    <numFmt numFmtId="183" formatCode="#,##0.00_);\(#,##0.00\)"/>
    <numFmt numFmtId="184" formatCode="0.0%"/>
    <numFmt numFmtId="185" formatCode="#,##0.0_ "/>
    <numFmt numFmtId="186" formatCode="0.0_ "/>
  </numFmts>
  <fonts count="8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1"/>
      <name val="ＭＳ Ｐゴシック"/>
      <family val="3"/>
    </font>
    <font>
      <sz val="9"/>
      <name val="ＭＳ Ｐゴシック"/>
      <family val="3"/>
    </font>
    <font>
      <sz val="10"/>
      <color indexed="8"/>
      <name val="ＭＳ Ｐゴシック"/>
      <family val="3"/>
    </font>
    <font>
      <sz val="9"/>
      <color indexed="8"/>
      <name val="ＭＳ Ｐゴシック"/>
      <family val="3"/>
    </font>
    <font>
      <sz val="14"/>
      <name val="ＭＳ Ｐゴシック"/>
      <family val="3"/>
    </font>
    <font>
      <sz val="11"/>
      <color indexed="8"/>
      <name val="ＭＳ Ｐゴシック"/>
      <family val="3"/>
    </font>
    <font>
      <sz val="11"/>
      <color indexed="8"/>
      <name val="ＭＳ ゴシック"/>
      <family val="3"/>
    </font>
    <font>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30"/>
      <name val="ＭＳ Ｐゴシック"/>
      <family val="3"/>
    </font>
    <font>
      <b/>
      <sz val="9"/>
      <color indexed="8"/>
      <name val="ＭＳ Ｐゴシック"/>
      <family val="3"/>
    </font>
    <font>
      <sz val="9"/>
      <color indexed="10"/>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10"/>
      <color indexed="8"/>
      <name val="ＭＳ ゴシック"/>
      <family val="3"/>
    </font>
    <font>
      <b/>
      <sz val="9"/>
      <color indexed="8"/>
      <name val="ＭＳ ゴシック"/>
      <family val="3"/>
    </font>
    <font>
      <b/>
      <sz val="10"/>
      <color indexed="8"/>
      <name val="ＭＳ Ｐゴシック"/>
      <family val="3"/>
    </font>
    <font>
      <sz val="10.5"/>
      <color indexed="8"/>
      <name val="ＭＳ Ｐゴシック"/>
      <family val="3"/>
    </font>
    <font>
      <b/>
      <sz val="12"/>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
      <b/>
      <sz val="9"/>
      <color rgb="FF0070C0"/>
      <name val="ＭＳ Ｐゴシック"/>
      <family val="3"/>
    </font>
    <font>
      <b/>
      <sz val="9"/>
      <color theme="1"/>
      <name val="Calibri"/>
      <family val="3"/>
    </font>
    <font>
      <sz val="9"/>
      <color theme="1"/>
      <name val="ＭＳ Ｐゴシック"/>
      <family val="3"/>
    </font>
    <font>
      <sz val="9"/>
      <color rgb="FFFF0000"/>
      <name val="ＭＳ Ｐゴシック"/>
      <family val="3"/>
    </font>
    <font>
      <sz val="11"/>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sz val="10.5"/>
      <color theme="1"/>
      <name val="ＭＳ Ｐゴシック"/>
      <family val="3"/>
    </font>
    <font>
      <b/>
      <sz val="14"/>
      <color theme="1"/>
      <name val="ＭＳ Ｐゴシック"/>
      <family val="3"/>
    </font>
    <font>
      <b/>
      <sz val="16"/>
      <color theme="1"/>
      <name val="ＭＳ Ｐゴシック"/>
      <family val="3"/>
    </font>
    <font>
      <b/>
      <sz val="16"/>
      <color theme="1"/>
      <name val="ＭＳ ゴシック"/>
      <family val="3"/>
    </font>
    <font>
      <b/>
      <sz val="10"/>
      <color theme="1"/>
      <name val="ＭＳ ゴシック"/>
      <family val="3"/>
    </font>
    <font>
      <b/>
      <sz val="9"/>
      <color theme="1"/>
      <name val="ＭＳ ゴシック"/>
      <family val="3"/>
    </font>
    <font>
      <sz val="11"/>
      <color theme="1"/>
      <name val="ＭＳ ゴシック"/>
      <family val="3"/>
    </font>
    <font>
      <b/>
      <sz val="10"/>
      <color theme="1"/>
      <name val="ＭＳ Ｐゴシック"/>
      <family val="3"/>
    </font>
    <font>
      <sz val="8"/>
      <color theme="1"/>
      <name val="ＭＳ Ｐゴシック"/>
      <family val="3"/>
    </font>
    <font>
      <sz val="11"/>
      <color rgb="FFFF0000"/>
      <name val="ＭＳ Ｐゴシック"/>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66"/>
        <bgColor indexed="64"/>
      </patternFill>
    </fill>
    <fill>
      <patternFill patternType="solid">
        <fgColor rgb="FFFFCCFF"/>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medium"/>
      <right style="medium"/>
      <top/>
      <bottom style="medium"/>
    </border>
    <border>
      <left style="medium"/>
      <right style="medium"/>
      <top style="medium"/>
      <bottom>
        <color indexed="63"/>
      </bottom>
    </border>
    <border>
      <left style="medium"/>
      <right style="medium"/>
      <top style="medium"/>
      <bottom style="medium"/>
    </border>
    <border>
      <left>
        <color indexed="63"/>
      </left>
      <right style="thin"/>
      <top style="thin"/>
      <bottom>
        <color indexed="63"/>
      </bottom>
    </border>
    <border>
      <left style="thin"/>
      <right>
        <color indexed="63"/>
      </right>
      <top>
        <color indexed="63"/>
      </top>
      <bottom style="thin"/>
    </border>
    <border>
      <left style="medium"/>
      <right style="medium"/>
      <top/>
      <bottom>
        <color indexed="63"/>
      </bottom>
    </border>
    <border>
      <left style="medium"/>
      <right style="thin"/>
      <top style="medium"/>
      <bottom style="medium"/>
    </border>
    <border>
      <left style="thin"/>
      <right style="medium"/>
      <top style="medium"/>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style="medium"/>
      <bottom style="medium"/>
    </border>
    <border>
      <left style="thin"/>
      <right>
        <color indexed="63"/>
      </right>
      <top style="medium"/>
      <bottom style="medium"/>
    </border>
    <border>
      <left>
        <color indexed="63"/>
      </left>
      <right style="medium"/>
      <top style="medium"/>
      <bottom style="mediu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thin"/>
      <top/>
      <bottom/>
    </border>
    <border>
      <left style="thin"/>
      <right>
        <color indexed="63"/>
      </right>
      <top>
        <color indexed="63"/>
      </top>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color indexed="63"/>
      </right>
      <top style="thin"/>
      <bottom style="thin"/>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ouble"/>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thin"/>
    </border>
    <border>
      <left style="medium"/>
      <right>
        <color indexed="63"/>
      </right>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double"/>
      <top style="medium"/>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65">
    <xf numFmtId="0" fontId="0" fillId="0" borderId="0" xfId="0" applyAlignment="1">
      <alignment vertical="center"/>
    </xf>
    <xf numFmtId="38" fontId="60" fillId="0" borderId="10" xfId="50" applyFont="1" applyBorder="1" applyAlignment="1">
      <alignment vertical="center" wrapText="1"/>
    </xf>
    <xf numFmtId="38" fontId="60" fillId="0" borderId="10" xfId="50" applyFont="1" applyBorder="1" applyAlignment="1">
      <alignment vertical="center"/>
    </xf>
    <xf numFmtId="38" fontId="60" fillId="0" borderId="10" xfId="50" applyFont="1" applyBorder="1" applyAlignment="1">
      <alignment horizontal="center" vertical="center" wrapText="1"/>
    </xf>
    <xf numFmtId="38" fontId="61" fillId="0" borderId="10" xfId="50" applyFont="1" applyBorder="1" applyAlignment="1">
      <alignment vertical="center" wrapText="1"/>
    </xf>
    <xf numFmtId="38" fontId="60" fillId="0" borderId="10" xfId="50" applyFont="1" applyBorder="1" applyAlignment="1">
      <alignment horizontal="right" vertical="center" wrapText="1"/>
    </xf>
    <xf numFmtId="0" fontId="60" fillId="0" borderId="10" xfId="0" applyFont="1" applyBorder="1" applyAlignment="1">
      <alignment vertical="center" wrapText="1"/>
    </xf>
    <xf numFmtId="38" fontId="60" fillId="0" borderId="10" xfId="50" applyFont="1" applyFill="1" applyBorder="1" applyAlignment="1">
      <alignment horizontal="right" vertical="center"/>
    </xf>
    <xf numFmtId="38" fontId="60" fillId="0" borderId="10" xfId="50" applyFont="1" applyFill="1" applyBorder="1" applyAlignment="1">
      <alignment horizontal="right" vertical="center" wrapText="1"/>
    </xf>
    <xf numFmtId="0" fontId="61" fillId="33" borderId="10" xfId="0" applyFont="1" applyFill="1" applyBorder="1" applyAlignment="1">
      <alignment vertical="center" wrapText="1"/>
    </xf>
    <xf numFmtId="0" fontId="61" fillId="33" borderId="10" xfId="0" applyFont="1" applyFill="1" applyBorder="1" applyAlignment="1">
      <alignment horizontal="center" vertical="center" wrapText="1"/>
    </xf>
    <xf numFmtId="176" fontId="7" fillId="33" borderId="11" xfId="0" applyNumberFormat="1" applyFont="1" applyFill="1" applyBorder="1" applyAlignment="1">
      <alignment horizontal="right" vertical="center" wrapText="1"/>
    </xf>
    <xf numFmtId="181" fontId="62" fillId="33" borderId="11" xfId="52" applyNumberFormat="1" applyFont="1" applyFill="1" applyBorder="1" applyAlignment="1">
      <alignment vertical="center" wrapText="1"/>
    </xf>
    <xf numFmtId="38" fontId="7" fillId="33" borderId="10" xfId="52" applyFont="1" applyFill="1" applyBorder="1" applyAlignment="1">
      <alignment horizontal="left" vertical="center" wrapText="1"/>
    </xf>
    <xf numFmtId="0" fontId="60" fillId="0" borderId="10" xfId="0" applyFont="1" applyFill="1" applyBorder="1" applyAlignment="1">
      <alignment horizontal="center" vertical="center" wrapText="1"/>
    </xf>
    <xf numFmtId="0" fontId="61" fillId="33" borderId="12" xfId="0" applyFont="1" applyFill="1" applyBorder="1" applyAlignment="1">
      <alignment horizontal="center" vertical="center" wrapText="1"/>
    </xf>
    <xf numFmtId="0" fontId="60" fillId="33" borderId="10" xfId="0" applyFont="1" applyFill="1" applyBorder="1" applyAlignment="1">
      <alignment horizontal="center" vertical="center"/>
    </xf>
    <xf numFmtId="0" fontId="61" fillId="33" borderId="12" xfId="0" applyFont="1" applyFill="1" applyBorder="1" applyAlignment="1">
      <alignment vertical="center" wrapText="1"/>
    </xf>
    <xf numFmtId="0" fontId="60" fillId="33" borderId="10" xfId="0" applyFont="1" applyFill="1" applyBorder="1" applyAlignment="1">
      <alignment vertical="center"/>
    </xf>
    <xf numFmtId="0" fontId="7" fillId="33" borderId="10" xfId="0" applyFont="1" applyFill="1" applyBorder="1" applyAlignment="1">
      <alignment horizontal="left" vertical="center" wrapText="1"/>
    </xf>
    <xf numFmtId="0" fontId="7" fillId="33" borderId="10" xfId="0" applyFont="1" applyFill="1" applyBorder="1" applyAlignment="1">
      <alignment horizontal="center" vertical="center" wrapText="1"/>
    </xf>
    <xf numFmtId="0" fontId="60" fillId="33" borderId="10" xfId="0" applyFont="1" applyFill="1" applyBorder="1" applyAlignment="1">
      <alignment horizontal="left" vertical="center" wrapText="1"/>
    </xf>
    <xf numFmtId="0" fontId="60" fillId="33" borderId="10" xfId="0" applyFont="1" applyFill="1" applyBorder="1" applyAlignment="1">
      <alignment horizontal="center" vertical="center" wrapText="1"/>
    </xf>
    <xf numFmtId="3" fontId="60" fillId="33" borderId="10" xfId="0" applyNumberFormat="1" applyFont="1" applyFill="1" applyBorder="1" applyAlignment="1">
      <alignment horizontal="right" vertical="center" wrapText="1"/>
    </xf>
    <xf numFmtId="0" fontId="61" fillId="33" borderId="10" xfId="34" applyFont="1" applyFill="1" applyBorder="1" applyAlignment="1">
      <alignment horizontal="left" vertical="center" wrapText="1" shrinkToFit="1"/>
    </xf>
    <xf numFmtId="0" fontId="61" fillId="33" borderId="10" xfId="34" applyFont="1" applyFill="1" applyBorder="1" applyAlignment="1">
      <alignment horizontal="center" vertical="center" wrapText="1" shrinkToFit="1"/>
    </xf>
    <xf numFmtId="181" fontId="7" fillId="33" borderId="11" xfId="52" applyNumberFormat="1" applyFont="1" applyFill="1" applyBorder="1" applyAlignment="1">
      <alignment vertical="center" wrapText="1"/>
    </xf>
    <xf numFmtId="0" fontId="60" fillId="0" borderId="10" xfId="0" applyFont="1" applyFill="1" applyBorder="1" applyAlignment="1">
      <alignment horizontal="center" vertical="center"/>
    </xf>
    <xf numFmtId="0" fontId="60" fillId="0" borderId="10" xfId="0" applyFont="1" applyFill="1" applyBorder="1" applyAlignment="1">
      <alignment horizontal="left" vertical="center"/>
    </xf>
    <xf numFmtId="0" fontId="61" fillId="0" borderId="10" xfId="0" applyFont="1" applyFill="1" applyBorder="1" applyAlignment="1">
      <alignment horizontal="center" vertical="center"/>
    </xf>
    <xf numFmtId="38" fontId="60" fillId="34" borderId="10" xfId="50" applyFont="1" applyFill="1" applyBorder="1" applyAlignment="1">
      <alignment vertical="center" wrapText="1"/>
    </xf>
    <xf numFmtId="38" fontId="60" fillId="34" borderId="10" xfId="50" applyFont="1" applyFill="1" applyBorder="1" applyAlignment="1">
      <alignment vertical="center"/>
    </xf>
    <xf numFmtId="38" fontId="60" fillId="34" borderId="10" xfId="50" applyFont="1" applyFill="1" applyBorder="1" applyAlignment="1">
      <alignment horizontal="center" vertical="center" wrapText="1"/>
    </xf>
    <xf numFmtId="38" fontId="61" fillId="34" borderId="10" xfId="50" applyFont="1" applyFill="1" applyBorder="1" applyAlignment="1">
      <alignment vertical="center" wrapText="1"/>
    </xf>
    <xf numFmtId="38" fontId="60" fillId="34" borderId="10" xfId="50" applyFont="1" applyFill="1" applyBorder="1" applyAlignment="1">
      <alignment horizontal="right" vertical="center" wrapText="1"/>
    </xf>
    <xf numFmtId="38" fontId="63" fillId="34" borderId="10" xfId="50" applyFont="1" applyFill="1" applyBorder="1" applyAlignment="1">
      <alignment horizontal="right" vertical="center" wrapText="1"/>
    </xf>
    <xf numFmtId="38" fontId="63" fillId="34" borderId="10" xfId="50" applyFont="1" applyFill="1" applyBorder="1" applyAlignment="1">
      <alignment vertical="center" wrapText="1"/>
    </xf>
    <xf numFmtId="0" fontId="7" fillId="33" borderId="10" xfId="0" applyFont="1" applyFill="1" applyBorder="1" applyAlignment="1">
      <alignment vertical="center" wrapText="1"/>
    </xf>
    <xf numFmtId="176" fontId="7" fillId="33" borderId="10" xfId="0" applyNumberFormat="1" applyFont="1" applyFill="1" applyBorder="1" applyAlignment="1">
      <alignment horizontal="right" vertical="center" wrapText="1"/>
    </xf>
    <xf numFmtId="181" fontId="62" fillId="33" borderId="10" xfId="52" applyNumberFormat="1" applyFont="1" applyFill="1" applyBorder="1" applyAlignment="1">
      <alignment vertical="center" wrapText="1"/>
    </xf>
    <xf numFmtId="181" fontId="64" fillId="33" borderId="10" xfId="52" applyNumberFormat="1" applyFont="1" applyFill="1" applyBorder="1" applyAlignment="1" applyProtection="1">
      <alignment vertical="center" wrapText="1"/>
      <protection locked="0"/>
    </xf>
    <xf numFmtId="176" fontId="7" fillId="0" borderId="12" xfId="0" applyNumberFormat="1" applyFont="1" applyFill="1" applyBorder="1" applyAlignment="1">
      <alignment horizontal="right" vertical="center" wrapText="1"/>
    </xf>
    <xf numFmtId="56" fontId="60" fillId="0" borderId="10" xfId="0" applyNumberFormat="1" applyFont="1" applyFill="1" applyBorder="1" applyAlignment="1">
      <alignment horizontal="center" vertical="center"/>
    </xf>
    <xf numFmtId="181" fontId="62" fillId="0" borderId="12" xfId="52" applyNumberFormat="1" applyFont="1" applyFill="1" applyBorder="1" applyAlignment="1">
      <alignment vertical="center" wrapText="1"/>
    </xf>
    <xf numFmtId="56" fontId="60" fillId="0" borderId="10" xfId="0" applyNumberFormat="1" applyFont="1" applyFill="1" applyBorder="1" applyAlignment="1">
      <alignment horizontal="center" vertical="center" wrapText="1"/>
    </xf>
    <xf numFmtId="0" fontId="60" fillId="18" borderId="10" xfId="0" applyFont="1" applyFill="1" applyBorder="1" applyAlignment="1">
      <alignment horizontal="center" vertical="center"/>
    </xf>
    <xf numFmtId="38" fontId="60" fillId="18" borderId="10" xfId="50" applyFont="1" applyFill="1" applyBorder="1" applyAlignment="1">
      <alignment horizontal="center" vertical="center"/>
    </xf>
    <xf numFmtId="38" fontId="60" fillId="18" borderId="10" xfId="50" applyFont="1" applyFill="1" applyBorder="1" applyAlignment="1">
      <alignment horizontal="center" vertical="center" wrapText="1"/>
    </xf>
    <xf numFmtId="0" fontId="60" fillId="18" borderId="10" xfId="0" applyFont="1" applyFill="1" applyBorder="1" applyAlignment="1">
      <alignment horizontal="center" vertical="center" wrapText="1"/>
    </xf>
    <xf numFmtId="0" fontId="60" fillId="18" borderId="10" xfId="0" applyFont="1" applyFill="1" applyBorder="1" applyAlignment="1">
      <alignment horizontal="left" vertical="center"/>
    </xf>
    <xf numFmtId="0" fontId="61" fillId="18" borderId="10" xfId="0" applyFont="1" applyFill="1" applyBorder="1" applyAlignment="1">
      <alignment horizontal="center" vertical="center"/>
    </xf>
    <xf numFmtId="38" fontId="60" fillId="0" borderId="13" xfId="50" applyFont="1" applyFill="1" applyBorder="1" applyAlignment="1">
      <alignment horizontal="right" vertical="center" wrapText="1"/>
    </xf>
    <xf numFmtId="0" fontId="61" fillId="0" borderId="14" xfId="34" applyFont="1" applyFill="1" applyBorder="1" applyAlignment="1">
      <alignment horizontal="left" vertical="center" wrapText="1" shrinkToFit="1"/>
    </xf>
    <xf numFmtId="0" fontId="7" fillId="0" borderId="15" xfId="0" applyFont="1" applyFill="1" applyBorder="1" applyAlignment="1">
      <alignment vertical="center" wrapText="1"/>
    </xf>
    <xf numFmtId="0" fontId="61" fillId="33" borderId="12" xfId="34" applyFont="1" applyFill="1" applyBorder="1" applyAlignment="1">
      <alignment horizontal="left" vertical="center" wrapText="1" shrinkToFit="1"/>
    </xf>
    <xf numFmtId="0" fontId="60" fillId="0" borderId="11" xfId="0" applyFont="1" applyFill="1" applyBorder="1" applyAlignment="1">
      <alignment horizontal="center" vertical="center" wrapText="1"/>
    </xf>
    <xf numFmtId="0" fontId="7" fillId="35" borderId="16" xfId="0" applyFont="1" applyFill="1" applyBorder="1" applyAlignment="1">
      <alignment vertical="center" wrapText="1"/>
    </xf>
    <xf numFmtId="0" fontId="7" fillId="35" borderId="17" xfId="0" applyFont="1" applyFill="1" applyBorder="1" applyAlignment="1">
      <alignment horizontal="left" vertical="center" wrapText="1"/>
    </xf>
    <xf numFmtId="0" fontId="7" fillId="35" borderId="18" xfId="0" applyFont="1" applyFill="1" applyBorder="1" applyAlignment="1">
      <alignment horizontal="left" vertical="center" wrapText="1"/>
    </xf>
    <xf numFmtId="0" fontId="60" fillId="0" borderId="13" xfId="0" applyFont="1" applyFill="1" applyBorder="1" applyAlignment="1">
      <alignment horizontal="center" vertical="center"/>
    </xf>
    <xf numFmtId="176" fontId="7" fillId="0" borderId="14" xfId="0" applyNumberFormat="1" applyFont="1" applyFill="1" applyBorder="1" applyAlignment="1">
      <alignment horizontal="right" vertical="center" wrapText="1"/>
    </xf>
    <xf numFmtId="176" fontId="7" fillId="0" borderId="19" xfId="0" applyNumberFormat="1" applyFont="1" applyFill="1" applyBorder="1" applyAlignment="1">
      <alignment horizontal="right" vertical="center" wrapText="1"/>
    </xf>
    <xf numFmtId="0" fontId="61" fillId="33" borderId="12" xfId="34" applyFont="1" applyFill="1" applyBorder="1" applyAlignment="1">
      <alignment horizontal="center" vertical="center" wrapText="1" shrinkToFit="1"/>
    </xf>
    <xf numFmtId="0" fontId="61" fillId="0" borderId="11" xfId="0" applyFont="1" applyFill="1" applyBorder="1" applyAlignment="1">
      <alignment horizontal="center" vertical="center"/>
    </xf>
    <xf numFmtId="0" fontId="61" fillId="35" borderId="17" xfId="0" applyFont="1" applyFill="1" applyBorder="1" applyAlignment="1">
      <alignment horizontal="center" vertical="center" wrapText="1"/>
    </xf>
    <xf numFmtId="0" fontId="61" fillId="35" borderId="16" xfId="0" applyFont="1" applyFill="1" applyBorder="1" applyAlignment="1">
      <alignment horizontal="center" vertical="center" wrapText="1"/>
    </xf>
    <xf numFmtId="0" fontId="61" fillId="35" borderId="18" xfId="0" applyFont="1" applyFill="1" applyBorder="1" applyAlignment="1">
      <alignment horizontal="center" vertical="center"/>
    </xf>
    <xf numFmtId="38" fontId="7" fillId="0" borderId="20" xfId="52" applyFont="1" applyFill="1" applyBorder="1" applyAlignment="1">
      <alignment vertical="center"/>
    </xf>
    <xf numFmtId="181" fontId="62" fillId="0" borderId="19" xfId="52" applyNumberFormat="1" applyFont="1" applyFill="1" applyBorder="1" applyAlignment="1">
      <alignment vertical="center" wrapText="1"/>
    </xf>
    <xf numFmtId="176" fontId="7" fillId="33" borderId="12" xfId="0" applyNumberFormat="1" applyFont="1" applyFill="1" applyBorder="1" applyAlignment="1">
      <alignment horizontal="right" vertical="center" wrapText="1"/>
    </xf>
    <xf numFmtId="0" fontId="60" fillId="0" borderId="11" xfId="0" applyFont="1" applyFill="1" applyBorder="1" applyAlignment="1">
      <alignment horizontal="center" vertical="center"/>
    </xf>
    <xf numFmtId="38" fontId="7" fillId="35" borderId="18" xfId="52" applyFont="1" applyFill="1" applyBorder="1" applyAlignment="1">
      <alignment vertical="center"/>
    </xf>
    <xf numFmtId="38" fontId="7" fillId="35" borderId="21" xfId="52" applyFont="1" applyFill="1" applyBorder="1" applyAlignment="1">
      <alignment vertical="center"/>
    </xf>
    <xf numFmtId="38" fontId="7" fillId="35" borderId="22" xfId="52" applyFont="1" applyFill="1" applyBorder="1" applyAlignment="1">
      <alignment vertical="center"/>
    </xf>
    <xf numFmtId="176" fontId="7" fillId="35" borderId="23" xfId="0" applyNumberFormat="1" applyFont="1" applyFill="1" applyBorder="1" applyAlignment="1">
      <alignment horizontal="right" vertical="center" wrapText="1"/>
    </xf>
    <xf numFmtId="56" fontId="60" fillId="0" borderId="13" xfId="0" applyNumberFormat="1" applyFont="1" applyFill="1" applyBorder="1" applyAlignment="1">
      <alignment horizontal="center" vertical="center"/>
    </xf>
    <xf numFmtId="0" fontId="7" fillId="33" borderId="12" xfId="0" applyFont="1" applyFill="1" applyBorder="1" applyAlignment="1">
      <alignment vertical="center" wrapText="1"/>
    </xf>
    <xf numFmtId="38" fontId="7" fillId="35" borderId="17" xfId="52" applyFont="1" applyFill="1" applyBorder="1" applyAlignment="1">
      <alignment horizontal="left" vertical="center" wrapText="1"/>
    </xf>
    <xf numFmtId="38" fontId="7" fillId="35" borderId="18" xfId="52" applyFont="1" applyFill="1" applyBorder="1" applyAlignment="1">
      <alignment horizontal="left" vertical="center" wrapText="1"/>
    </xf>
    <xf numFmtId="38" fontId="7" fillId="35" borderId="16" xfId="52" applyFont="1" applyFill="1" applyBorder="1" applyAlignment="1">
      <alignment horizontal="left" vertical="center" wrapText="1"/>
    </xf>
    <xf numFmtId="0" fontId="60" fillId="0" borderId="12" xfId="0" applyFont="1" applyFill="1" applyBorder="1" applyAlignment="1">
      <alignment horizontal="center" vertical="center" wrapText="1"/>
    </xf>
    <xf numFmtId="0" fontId="60" fillId="35" borderId="24" xfId="0" applyFont="1" applyFill="1" applyBorder="1" applyAlignment="1">
      <alignment horizontal="center" vertical="center" wrapText="1"/>
    </xf>
    <xf numFmtId="0" fontId="60" fillId="35" borderId="25" xfId="0" applyFont="1" applyFill="1" applyBorder="1" applyAlignment="1">
      <alignment horizontal="center" vertical="center" wrapText="1"/>
    </xf>
    <xf numFmtId="0" fontId="60" fillId="35" borderId="22" xfId="0" applyFont="1" applyFill="1" applyBorder="1" applyAlignment="1">
      <alignment horizontal="center" vertical="center" wrapText="1"/>
    </xf>
    <xf numFmtId="0" fontId="60" fillId="35" borderId="26" xfId="0" applyFont="1" applyFill="1" applyBorder="1" applyAlignment="1">
      <alignment horizontal="center" vertical="center" wrapText="1"/>
    </xf>
    <xf numFmtId="0" fontId="6" fillId="0" borderId="0" xfId="0" applyFont="1" applyAlignment="1">
      <alignment vertical="center"/>
    </xf>
    <xf numFmtId="0" fontId="5" fillId="0" borderId="0" xfId="0" applyFont="1" applyAlignment="1">
      <alignment vertical="center"/>
    </xf>
    <xf numFmtId="0" fontId="10" fillId="0" borderId="0" xfId="0" applyFont="1" applyAlignment="1">
      <alignment vertical="center"/>
    </xf>
    <xf numFmtId="182" fontId="0" fillId="0" borderId="0" xfId="0" applyNumberFormat="1" applyFont="1" applyAlignment="1">
      <alignment vertical="center"/>
    </xf>
    <xf numFmtId="182" fontId="0" fillId="0" borderId="22" xfId="0" applyNumberFormat="1" applyBorder="1" applyAlignment="1">
      <alignment vertical="center"/>
    </xf>
    <xf numFmtId="182" fontId="0" fillId="0" borderId="27" xfId="0" applyNumberFormat="1" applyBorder="1" applyAlignment="1">
      <alignment vertical="center"/>
    </xf>
    <xf numFmtId="182" fontId="0" fillId="0" borderId="27" xfId="0" applyNumberFormat="1" applyFont="1" applyBorder="1" applyAlignment="1">
      <alignment vertical="center"/>
    </xf>
    <xf numFmtId="182" fontId="0" fillId="0" borderId="28" xfId="0" applyNumberFormat="1" applyFont="1" applyBorder="1" applyAlignment="1">
      <alignment vertical="center"/>
    </xf>
    <xf numFmtId="182" fontId="0" fillId="0" borderId="28" xfId="0" applyNumberFormat="1" applyBorder="1" applyAlignment="1">
      <alignment vertical="center"/>
    </xf>
    <xf numFmtId="182" fontId="0" fillId="0" borderId="29" xfId="0" applyNumberFormat="1" applyBorder="1" applyAlignment="1">
      <alignment vertical="center"/>
    </xf>
    <xf numFmtId="182" fontId="0" fillId="0" borderId="0" xfId="0" applyNumberFormat="1" applyAlignment="1">
      <alignment vertical="center"/>
    </xf>
    <xf numFmtId="182" fontId="0" fillId="33" borderId="24" xfId="0" applyNumberFormat="1" applyFill="1" applyBorder="1" applyAlignment="1">
      <alignment vertical="center"/>
    </xf>
    <xf numFmtId="182" fontId="0" fillId="33" borderId="30" xfId="0" applyNumberFormat="1" applyFill="1" applyBorder="1" applyAlignment="1">
      <alignment vertical="center"/>
    </xf>
    <xf numFmtId="182" fontId="0" fillId="33" borderId="31" xfId="0" applyNumberFormat="1" applyFill="1" applyBorder="1" applyAlignment="1">
      <alignment vertical="center"/>
    </xf>
    <xf numFmtId="182" fontId="0" fillId="33" borderId="32" xfId="0" applyNumberFormat="1" applyFill="1" applyBorder="1" applyAlignment="1">
      <alignment vertical="center"/>
    </xf>
    <xf numFmtId="182" fontId="0" fillId="0" borderId="0" xfId="0" applyNumberFormat="1" applyAlignment="1">
      <alignment horizontal="right" vertical="center"/>
    </xf>
    <xf numFmtId="182" fontId="0" fillId="0" borderId="33" xfId="0" applyNumberFormat="1" applyBorder="1" applyAlignment="1">
      <alignment vertical="center"/>
    </xf>
    <xf numFmtId="182" fontId="0" fillId="0" borderId="34" xfId="0" applyNumberFormat="1" applyBorder="1" applyAlignment="1">
      <alignment vertical="center"/>
    </xf>
    <xf numFmtId="182" fontId="0" fillId="0" borderId="34" xfId="0" applyNumberFormat="1" applyBorder="1" applyAlignment="1">
      <alignment vertical="center" wrapText="1"/>
    </xf>
    <xf numFmtId="183" fontId="0" fillId="0" borderId="35" xfId="0" applyNumberFormat="1" applyBorder="1" applyAlignment="1">
      <alignment vertical="center"/>
    </xf>
    <xf numFmtId="182" fontId="0" fillId="0" borderId="36" xfId="0" applyNumberFormat="1" applyBorder="1" applyAlignment="1">
      <alignment vertical="center" wrapText="1"/>
    </xf>
    <xf numFmtId="182" fontId="0" fillId="0" borderId="35" xfId="0" applyNumberFormat="1" applyBorder="1" applyAlignment="1">
      <alignment vertical="center"/>
    </xf>
    <xf numFmtId="182" fontId="0" fillId="0" borderId="26" xfId="0" applyNumberFormat="1" applyBorder="1" applyAlignment="1">
      <alignment vertical="center"/>
    </xf>
    <xf numFmtId="182" fontId="0" fillId="0" borderId="37" xfId="0" applyNumberFormat="1" applyBorder="1" applyAlignment="1">
      <alignment vertical="center"/>
    </xf>
    <xf numFmtId="182" fontId="0" fillId="0" borderId="37" xfId="0" applyNumberFormat="1" applyBorder="1" applyAlignment="1">
      <alignment vertical="center" wrapText="1"/>
    </xf>
    <xf numFmtId="182" fontId="0" fillId="0" borderId="38" xfId="0" applyNumberFormat="1" applyBorder="1" applyAlignment="1">
      <alignment vertical="center"/>
    </xf>
    <xf numFmtId="182" fontId="0" fillId="0" borderId="39" xfId="0" applyNumberFormat="1" applyBorder="1" applyAlignment="1">
      <alignment vertical="center" wrapText="1"/>
    </xf>
    <xf numFmtId="182" fontId="0" fillId="33" borderId="30" xfId="0" applyNumberFormat="1" applyFill="1" applyBorder="1" applyAlignment="1">
      <alignment vertical="center" wrapText="1"/>
    </xf>
    <xf numFmtId="183" fontId="0" fillId="33" borderId="31" xfId="0" applyNumberFormat="1" applyFill="1" applyBorder="1" applyAlignment="1">
      <alignment vertical="center"/>
    </xf>
    <xf numFmtId="182" fontId="0" fillId="33" borderId="25" xfId="0" applyNumberFormat="1" applyFill="1" applyBorder="1" applyAlignment="1">
      <alignment vertical="center" wrapText="1"/>
    </xf>
    <xf numFmtId="182" fontId="0" fillId="36" borderId="33" xfId="0" applyNumberFormat="1" applyFill="1" applyBorder="1" applyAlignment="1">
      <alignment vertical="center"/>
    </xf>
    <xf numFmtId="182" fontId="0" fillId="36" borderId="34" xfId="0" applyNumberFormat="1" applyFill="1" applyBorder="1" applyAlignment="1">
      <alignment vertical="center"/>
    </xf>
    <xf numFmtId="182" fontId="0" fillId="36" borderId="34" xfId="0" applyNumberFormat="1" applyFill="1" applyBorder="1" applyAlignment="1">
      <alignment vertical="center" wrapText="1"/>
    </xf>
    <xf numFmtId="183" fontId="0" fillId="36" borderId="35" xfId="0" applyNumberFormat="1" applyFill="1" applyBorder="1" applyAlignment="1">
      <alignment vertical="center"/>
    </xf>
    <xf numFmtId="182" fontId="0" fillId="36" borderId="36" xfId="0" applyNumberFormat="1" applyFill="1" applyBorder="1" applyAlignment="1">
      <alignment vertical="center" wrapText="1"/>
    </xf>
    <xf numFmtId="183" fontId="0" fillId="0" borderId="38" xfId="0" applyNumberFormat="1" applyBorder="1" applyAlignment="1">
      <alignment vertical="center"/>
    </xf>
    <xf numFmtId="0" fontId="0" fillId="0" borderId="0" xfId="0" applyAlignment="1">
      <alignment vertical="center" wrapText="1"/>
    </xf>
    <xf numFmtId="181" fontId="65" fillId="33" borderId="10" xfId="52" applyNumberFormat="1" applyFont="1" applyFill="1" applyBorder="1" applyAlignment="1">
      <alignment vertical="center" wrapText="1"/>
    </xf>
    <xf numFmtId="181" fontId="65" fillId="33" borderId="10" xfId="52" applyNumberFormat="1" applyFont="1" applyFill="1" applyBorder="1" applyAlignment="1" applyProtection="1">
      <alignment vertical="center" wrapText="1"/>
      <protection locked="0"/>
    </xf>
    <xf numFmtId="38" fontId="0" fillId="0" borderId="0" xfId="0" applyNumberFormat="1" applyAlignment="1">
      <alignment vertical="center"/>
    </xf>
    <xf numFmtId="0" fontId="66" fillId="0" borderId="0" xfId="0" applyFont="1" applyAlignment="1">
      <alignment vertical="center"/>
    </xf>
    <xf numFmtId="0" fontId="66" fillId="0" borderId="0" xfId="0" applyFont="1" applyFill="1" applyAlignment="1">
      <alignment vertical="center"/>
    </xf>
    <xf numFmtId="0" fontId="67" fillId="0" borderId="0" xfId="0" applyFont="1" applyFill="1" applyBorder="1" applyAlignment="1">
      <alignment horizontal="center" vertical="center" textRotation="255"/>
    </xf>
    <xf numFmtId="0" fontId="66" fillId="0" borderId="0" xfId="0" applyFont="1" applyFill="1" applyBorder="1" applyAlignment="1">
      <alignment vertical="top" wrapText="1"/>
    </xf>
    <xf numFmtId="0" fontId="67" fillId="0" borderId="40" xfId="0" applyFont="1" applyFill="1" applyBorder="1" applyAlignment="1">
      <alignment horizontal="center" vertical="center" textRotation="255"/>
    </xf>
    <xf numFmtId="0" fontId="66" fillId="0" borderId="40" xfId="0" applyFont="1" applyFill="1" applyBorder="1" applyAlignment="1">
      <alignment vertical="top" wrapText="1"/>
    </xf>
    <xf numFmtId="0" fontId="66" fillId="0" borderId="0" xfId="0" applyFont="1" applyBorder="1" applyAlignment="1">
      <alignment vertical="center"/>
    </xf>
    <xf numFmtId="0" fontId="67" fillId="37" borderId="41" xfId="0" applyFont="1" applyFill="1" applyBorder="1" applyAlignment="1">
      <alignment vertical="center" textRotation="255"/>
    </xf>
    <xf numFmtId="0" fontId="67" fillId="37" borderId="42" xfId="0" applyFont="1" applyFill="1" applyBorder="1" applyAlignment="1">
      <alignment vertical="center" textRotation="255"/>
    </xf>
    <xf numFmtId="0" fontId="67" fillId="37" borderId="43" xfId="0" applyFont="1" applyFill="1" applyBorder="1" applyAlignment="1">
      <alignment vertical="center" textRotation="255"/>
    </xf>
    <xf numFmtId="0" fontId="67" fillId="37" borderId="44" xfId="0" applyFont="1" applyFill="1" applyBorder="1" applyAlignment="1">
      <alignment vertical="center" textRotation="255"/>
    </xf>
    <xf numFmtId="0" fontId="66" fillId="0" borderId="45" xfId="0" applyFont="1" applyBorder="1" applyAlignment="1">
      <alignment vertical="center"/>
    </xf>
    <xf numFmtId="0" fontId="66" fillId="0" borderId="0" xfId="0" applyFont="1" applyBorder="1" applyAlignment="1">
      <alignment vertical="top"/>
    </xf>
    <xf numFmtId="0" fontId="66" fillId="0" borderId="40" xfId="0" applyFont="1" applyBorder="1" applyAlignment="1">
      <alignment vertical="top"/>
    </xf>
    <xf numFmtId="0" fontId="68" fillId="0" borderId="46" xfId="63" applyFont="1" applyFill="1" applyBorder="1" applyAlignment="1" applyProtection="1">
      <alignment vertical="top"/>
      <protection/>
    </xf>
    <xf numFmtId="0" fontId="68" fillId="0" borderId="47" xfId="63" applyFont="1" applyFill="1" applyBorder="1" applyAlignment="1" applyProtection="1">
      <alignment vertical="top"/>
      <protection/>
    </xf>
    <xf numFmtId="0" fontId="68" fillId="0" borderId="32" xfId="63" applyFont="1" applyFill="1" applyBorder="1" applyAlignment="1" applyProtection="1">
      <alignment vertical="top"/>
      <protection/>
    </xf>
    <xf numFmtId="0" fontId="66" fillId="0" borderId="0" xfId="0" applyFont="1" applyAlignment="1">
      <alignment horizontal="center" vertical="center"/>
    </xf>
    <xf numFmtId="0" fontId="68" fillId="0" borderId="48" xfId="63" applyFont="1" applyFill="1" applyBorder="1" applyAlignment="1" applyProtection="1">
      <alignment vertical="top"/>
      <protection/>
    </xf>
    <xf numFmtId="0" fontId="68" fillId="0" borderId="0" xfId="63" applyFont="1" applyFill="1" applyBorder="1" applyAlignment="1" applyProtection="1">
      <alignment vertical="top"/>
      <protection/>
    </xf>
    <xf numFmtId="0" fontId="68" fillId="0" borderId="45" xfId="63" applyFont="1" applyFill="1" applyBorder="1" applyAlignment="1" applyProtection="1">
      <alignment vertical="top"/>
      <protection/>
    </xf>
    <xf numFmtId="0" fontId="69" fillId="0" borderId="47" xfId="65" applyFont="1" applyFill="1" applyBorder="1" applyAlignment="1" applyProtection="1">
      <alignment horizontal="center" vertical="center" wrapText="1"/>
      <protection/>
    </xf>
    <xf numFmtId="0" fontId="69" fillId="0" borderId="40" xfId="65" applyFont="1" applyFill="1" applyBorder="1" applyAlignment="1" applyProtection="1">
      <alignment horizontal="center" vertical="center" wrapText="1"/>
      <protection/>
    </xf>
    <xf numFmtId="0" fontId="68" fillId="0" borderId="40" xfId="63" applyFont="1" applyFill="1" applyBorder="1" applyAlignment="1" applyProtection="1">
      <alignment vertical="top"/>
      <protection/>
    </xf>
    <xf numFmtId="0" fontId="70" fillId="0" borderId="0" xfId="0" applyFont="1" applyAlignment="1">
      <alignment vertical="center"/>
    </xf>
    <xf numFmtId="0" fontId="66" fillId="37" borderId="13" xfId="0" applyFont="1" applyFill="1" applyBorder="1" applyAlignment="1">
      <alignment horizontal="center" vertical="center"/>
    </xf>
    <xf numFmtId="0" fontId="66" fillId="37" borderId="49" xfId="0" applyFont="1" applyFill="1" applyBorder="1" applyAlignment="1">
      <alignment horizontal="center" vertical="center"/>
    </xf>
    <xf numFmtId="0" fontId="66" fillId="37" borderId="14" xfId="0" applyFont="1" applyFill="1" applyBorder="1" applyAlignment="1">
      <alignment horizontal="center" vertical="center"/>
    </xf>
    <xf numFmtId="0" fontId="66" fillId="37" borderId="10" xfId="0" applyFont="1" applyFill="1" applyBorder="1" applyAlignment="1">
      <alignment vertical="center"/>
    </xf>
    <xf numFmtId="0" fontId="66" fillId="0" borderId="10" xfId="0" applyFont="1" applyFill="1" applyBorder="1" applyAlignment="1">
      <alignment vertical="center"/>
    </xf>
    <xf numFmtId="0" fontId="66" fillId="0" borderId="10" xfId="0" applyFont="1" applyFill="1" applyBorder="1" applyAlignment="1">
      <alignment vertical="center" wrapText="1"/>
    </xf>
    <xf numFmtId="184" fontId="66" fillId="0" borderId="10" xfId="43" applyNumberFormat="1" applyFont="1" applyFill="1" applyBorder="1" applyAlignment="1">
      <alignment vertical="center"/>
    </xf>
    <xf numFmtId="0" fontId="66" fillId="37" borderId="10" xfId="0" applyFont="1" applyFill="1" applyBorder="1" applyAlignment="1">
      <alignment horizontal="center" vertical="center"/>
    </xf>
    <xf numFmtId="0" fontId="68" fillId="37" borderId="10" xfId="0" applyFont="1" applyFill="1" applyBorder="1" applyAlignment="1">
      <alignment horizontal="center" vertical="center" wrapText="1"/>
    </xf>
    <xf numFmtId="0" fontId="68" fillId="37" borderId="10" xfId="0" applyFont="1" applyFill="1" applyBorder="1" applyAlignment="1">
      <alignment horizontal="center" vertical="center"/>
    </xf>
    <xf numFmtId="0" fontId="66" fillId="0" borderId="50" xfId="0" applyFont="1" applyFill="1" applyBorder="1" applyAlignment="1">
      <alignment horizontal="center" vertical="center"/>
    </xf>
    <xf numFmtId="0" fontId="66" fillId="0" borderId="51" xfId="0" applyFont="1" applyFill="1" applyBorder="1" applyAlignment="1">
      <alignment horizontal="center" vertical="center"/>
    </xf>
    <xf numFmtId="0" fontId="66" fillId="0" borderId="52" xfId="0" applyFont="1" applyFill="1" applyBorder="1" applyAlignment="1">
      <alignment horizontal="center" vertical="center"/>
    </xf>
    <xf numFmtId="0" fontId="68" fillId="0" borderId="53" xfId="0" applyFont="1" applyFill="1" applyBorder="1" applyAlignment="1">
      <alignment horizontal="center" vertical="center" wrapText="1"/>
    </xf>
    <xf numFmtId="0" fontId="68" fillId="0" borderId="54" xfId="0" applyFont="1" applyFill="1" applyBorder="1" applyAlignment="1">
      <alignment horizontal="center" vertical="center" wrapText="1"/>
    </xf>
    <xf numFmtId="0" fontId="68" fillId="0" borderId="55" xfId="0" applyFont="1" applyFill="1" applyBorder="1" applyAlignment="1">
      <alignment horizontal="center" vertical="center" wrapText="1"/>
    </xf>
    <xf numFmtId="185" fontId="66" fillId="0" borderId="56" xfId="0" applyNumberFormat="1" applyFont="1" applyFill="1" applyBorder="1" applyAlignment="1">
      <alignment horizontal="right" vertical="center"/>
    </xf>
    <xf numFmtId="185" fontId="66" fillId="0" borderId="51" xfId="0" applyNumberFormat="1" applyFont="1" applyFill="1" applyBorder="1" applyAlignment="1">
      <alignment horizontal="right" vertical="center"/>
    </xf>
    <xf numFmtId="185" fontId="66" fillId="0" borderId="57" xfId="0" applyNumberFormat="1" applyFont="1" applyFill="1" applyBorder="1" applyAlignment="1">
      <alignment horizontal="right" vertical="center"/>
    </xf>
    <xf numFmtId="185" fontId="66" fillId="0" borderId="58" xfId="0" applyNumberFormat="1" applyFont="1" applyFill="1" applyBorder="1" applyAlignment="1">
      <alignment horizontal="right" vertical="center"/>
    </xf>
    <xf numFmtId="0" fontId="66" fillId="0" borderId="59" xfId="0" applyFont="1" applyFill="1" applyBorder="1" applyAlignment="1">
      <alignment horizontal="center" vertical="center"/>
    </xf>
    <xf numFmtId="0" fontId="66" fillId="0" borderId="60" xfId="0" applyFont="1" applyFill="1" applyBorder="1" applyAlignment="1">
      <alignment horizontal="center" vertical="center"/>
    </xf>
    <xf numFmtId="0" fontId="66" fillId="0" borderId="61" xfId="0" applyFont="1" applyFill="1" applyBorder="1" applyAlignment="1">
      <alignment horizontal="center" vertical="center"/>
    </xf>
    <xf numFmtId="0" fontId="68" fillId="0" borderId="62" xfId="0" applyFont="1" applyFill="1" applyBorder="1" applyAlignment="1">
      <alignment horizontal="left" vertical="center" wrapText="1"/>
    </xf>
    <xf numFmtId="0" fontId="68" fillId="0" borderId="60" xfId="0" applyFont="1" applyFill="1" applyBorder="1" applyAlignment="1">
      <alignment horizontal="left" vertical="center" wrapText="1"/>
    </xf>
    <xf numFmtId="0" fontId="68" fillId="0" borderId="61" xfId="0" applyFont="1" applyFill="1" applyBorder="1" applyAlignment="1">
      <alignment horizontal="left" vertical="center" wrapText="1"/>
    </xf>
    <xf numFmtId="176" fontId="66" fillId="0" borderId="62" xfId="0" applyNumberFormat="1" applyFont="1" applyFill="1" applyBorder="1" applyAlignment="1">
      <alignment horizontal="right" vertical="center"/>
    </xf>
    <xf numFmtId="176" fontId="66" fillId="0" borderId="60" xfId="0" applyNumberFormat="1" applyFont="1" applyFill="1" applyBorder="1" applyAlignment="1">
      <alignment horizontal="right" vertical="center"/>
    </xf>
    <xf numFmtId="176" fontId="66" fillId="0" borderId="63" xfId="0" applyNumberFormat="1" applyFont="1" applyFill="1" applyBorder="1" applyAlignment="1">
      <alignment horizontal="right" vertical="center"/>
    </xf>
    <xf numFmtId="176" fontId="66" fillId="0" borderId="64" xfId="0" applyNumberFormat="1" applyFont="1" applyFill="1" applyBorder="1" applyAlignment="1">
      <alignment horizontal="right" vertical="center"/>
    </xf>
    <xf numFmtId="0" fontId="66" fillId="0" borderId="65" xfId="0" applyFont="1" applyFill="1" applyBorder="1" applyAlignment="1">
      <alignment horizontal="center" vertical="center"/>
    </xf>
    <xf numFmtId="0" fontId="66" fillId="0" borderId="66" xfId="0" applyFont="1" applyFill="1" applyBorder="1" applyAlignment="1">
      <alignment horizontal="center" vertical="center"/>
    </xf>
    <xf numFmtId="0" fontId="66" fillId="0" borderId="67" xfId="0" applyFont="1" applyFill="1" applyBorder="1" applyAlignment="1">
      <alignment horizontal="center" vertical="center"/>
    </xf>
    <xf numFmtId="0" fontId="68" fillId="0" borderId="68" xfId="0" applyFont="1" applyFill="1" applyBorder="1" applyAlignment="1">
      <alignment horizontal="left" vertical="center" wrapText="1"/>
    </xf>
    <xf numFmtId="0" fontId="68" fillId="0" borderId="66" xfId="0" applyFont="1" applyFill="1" applyBorder="1" applyAlignment="1">
      <alignment horizontal="left" vertical="center" wrapText="1"/>
    </xf>
    <xf numFmtId="0" fontId="68" fillId="0" borderId="67" xfId="0" applyFont="1" applyFill="1" applyBorder="1" applyAlignment="1">
      <alignment horizontal="left" vertical="center" wrapText="1"/>
    </xf>
    <xf numFmtId="176" fontId="66" fillId="0" borderId="68" xfId="0" applyNumberFormat="1" applyFont="1" applyFill="1" applyBorder="1" applyAlignment="1">
      <alignment horizontal="right" vertical="center"/>
    </xf>
    <xf numFmtId="176" fontId="66" fillId="0" borderId="66" xfId="0" applyNumberFormat="1" applyFont="1" applyFill="1" applyBorder="1" applyAlignment="1">
      <alignment horizontal="right" vertical="center"/>
    </xf>
    <xf numFmtId="176" fontId="66" fillId="0" borderId="69" xfId="0" applyNumberFormat="1" applyFont="1" applyFill="1" applyBorder="1" applyAlignment="1">
      <alignment horizontal="right" vertical="center"/>
    </xf>
    <xf numFmtId="176" fontId="66" fillId="0" borderId="70" xfId="0" applyNumberFormat="1" applyFont="1" applyFill="1" applyBorder="1" applyAlignment="1">
      <alignment horizontal="right" vertical="center"/>
    </xf>
    <xf numFmtId="0" fontId="68" fillId="0" borderId="13" xfId="0" applyFont="1" applyFill="1" applyBorder="1" applyAlignment="1">
      <alignment horizontal="center" vertical="center" wrapText="1"/>
    </xf>
    <xf numFmtId="0" fontId="68" fillId="0" borderId="49" xfId="0" applyFont="1" applyFill="1" applyBorder="1" applyAlignment="1">
      <alignment horizontal="center" vertical="center" wrapText="1"/>
    </xf>
    <xf numFmtId="0" fontId="68" fillId="0" borderId="71" xfId="0" applyFont="1" applyFill="1" applyBorder="1" applyAlignment="1">
      <alignment horizontal="center" vertical="center" wrapText="1"/>
    </xf>
    <xf numFmtId="0" fontId="66" fillId="0" borderId="72" xfId="0" applyFont="1" applyFill="1" applyBorder="1" applyAlignment="1">
      <alignment horizontal="center" vertical="center"/>
    </xf>
    <xf numFmtId="0" fontId="66" fillId="0" borderId="49" xfId="0" applyFont="1" applyFill="1" applyBorder="1" applyAlignment="1">
      <alignment horizontal="center" vertical="center"/>
    </xf>
    <xf numFmtId="0" fontId="66" fillId="0" borderId="14" xfId="0" applyFont="1" applyFill="1" applyBorder="1" applyAlignment="1">
      <alignment horizontal="center" vertical="center"/>
    </xf>
    <xf numFmtId="0" fontId="66" fillId="0" borderId="13" xfId="0" applyFont="1" applyFill="1" applyBorder="1" applyAlignment="1">
      <alignment horizontal="center" vertical="center"/>
    </xf>
    <xf numFmtId="0" fontId="68" fillId="0" borderId="73" xfId="0" applyFont="1" applyFill="1" applyBorder="1" applyAlignment="1">
      <alignment horizontal="center" vertical="center" wrapText="1"/>
    </xf>
    <xf numFmtId="0" fontId="66" fillId="0" borderId="74" xfId="0" applyFont="1" applyFill="1" applyBorder="1" applyAlignment="1">
      <alignment horizontal="center" vertical="center"/>
    </xf>
    <xf numFmtId="0" fontId="66" fillId="0" borderId="75" xfId="0" applyFont="1" applyFill="1" applyBorder="1" applyAlignment="1">
      <alignment horizontal="center" vertical="center"/>
    </xf>
    <xf numFmtId="0" fontId="66" fillId="0" borderId="76" xfId="0" applyFont="1" applyFill="1" applyBorder="1" applyAlignment="1">
      <alignment horizontal="center" vertical="center"/>
    </xf>
    <xf numFmtId="0" fontId="68" fillId="0" borderId="77" xfId="0" applyFont="1" applyFill="1" applyBorder="1" applyAlignment="1">
      <alignment horizontal="left" vertical="center" wrapText="1"/>
    </xf>
    <xf numFmtId="0" fontId="68" fillId="0" borderId="75" xfId="0" applyFont="1" applyFill="1" applyBorder="1" applyAlignment="1">
      <alignment horizontal="left" vertical="center" wrapText="1"/>
    </xf>
    <xf numFmtId="0" fontId="68" fillId="0" borderId="76" xfId="0" applyFont="1" applyFill="1" applyBorder="1" applyAlignment="1">
      <alignment horizontal="left" vertical="center" wrapText="1"/>
    </xf>
    <xf numFmtId="185" fontId="66" fillId="0" borderId="77" xfId="0" applyNumberFormat="1" applyFont="1" applyFill="1" applyBorder="1" applyAlignment="1">
      <alignment horizontal="right" vertical="center"/>
    </xf>
    <xf numFmtId="185" fontId="66" fillId="0" borderId="75" xfId="0" applyNumberFormat="1" applyFont="1" applyFill="1" applyBorder="1" applyAlignment="1">
      <alignment horizontal="right" vertical="center"/>
    </xf>
    <xf numFmtId="185" fontId="66" fillId="0" borderId="78" xfId="0" applyNumberFormat="1" applyFont="1" applyFill="1" applyBorder="1" applyAlignment="1">
      <alignment horizontal="right" vertical="center"/>
    </xf>
    <xf numFmtId="185" fontId="66" fillId="0" borderId="79" xfId="0" applyNumberFormat="1" applyFont="1" applyFill="1" applyBorder="1" applyAlignment="1">
      <alignment horizontal="right" vertical="center"/>
    </xf>
    <xf numFmtId="0" fontId="66" fillId="0" borderId="71" xfId="0" applyFont="1" applyFill="1" applyBorder="1" applyAlignment="1">
      <alignment horizontal="center" vertical="center"/>
    </xf>
    <xf numFmtId="0" fontId="66" fillId="0" borderId="73" xfId="0" applyFont="1" applyFill="1" applyBorder="1" applyAlignment="1">
      <alignment horizontal="center" vertical="center"/>
    </xf>
    <xf numFmtId="186" fontId="66" fillId="0" borderId="10" xfId="0" applyNumberFormat="1" applyFont="1" applyFill="1" applyBorder="1" applyAlignment="1">
      <alignment vertical="center" wrapText="1"/>
    </xf>
    <xf numFmtId="186" fontId="66" fillId="0" borderId="10" xfId="0" applyNumberFormat="1" applyFont="1" applyFill="1" applyBorder="1" applyAlignment="1">
      <alignment vertical="center"/>
    </xf>
    <xf numFmtId="0" fontId="71" fillId="0" borderId="10" xfId="0" applyFont="1" applyFill="1" applyBorder="1" applyAlignment="1">
      <alignment vertical="center"/>
    </xf>
    <xf numFmtId="0" fontId="68" fillId="0" borderId="10" xfId="0" applyFont="1" applyFill="1" applyBorder="1" applyAlignment="1">
      <alignment vertical="center"/>
    </xf>
    <xf numFmtId="0" fontId="72" fillId="0" borderId="0" xfId="0" applyFont="1" applyBorder="1" applyAlignment="1">
      <alignment horizontal="center" vertical="center"/>
    </xf>
    <xf numFmtId="0" fontId="73" fillId="0" borderId="40" xfId="0" applyFont="1" applyBorder="1" applyAlignment="1">
      <alignment horizontal="center" vertical="center"/>
    </xf>
    <xf numFmtId="0" fontId="73" fillId="0" borderId="40" xfId="0" applyFont="1" applyBorder="1" applyAlignment="1" quotePrefix="1">
      <alignment horizontal="center" vertical="center"/>
    </xf>
    <xf numFmtId="0" fontId="74" fillId="37" borderId="80" xfId="65" applyFont="1" applyFill="1" applyBorder="1" applyAlignment="1" applyProtection="1">
      <alignment horizontal="center" vertical="center"/>
      <protection/>
    </xf>
    <xf numFmtId="0" fontId="66" fillId="0" borderId="81" xfId="0" applyFont="1" applyBorder="1" applyAlignment="1">
      <alignment vertical="center"/>
    </xf>
    <xf numFmtId="0" fontId="66" fillId="0" borderId="29" xfId="0" applyFont="1" applyBorder="1" applyAlignment="1">
      <alignment vertical="center"/>
    </xf>
    <xf numFmtId="0" fontId="69" fillId="37" borderId="82" xfId="65" applyFont="1" applyFill="1" applyBorder="1" applyAlignment="1" applyProtection="1">
      <alignment horizontal="center" vertical="center"/>
      <protection/>
    </xf>
    <xf numFmtId="0" fontId="69" fillId="37" borderId="83" xfId="65" applyFont="1" applyFill="1" applyBorder="1" applyAlignment="1" applyProtection="1">
      <alignment horizontal="center" vertical="center"/>
      <protection/>
    </xf>
    <xf numFmtId="0" fontId="66" fillId="0" borderId="84" xfId="63" applyFont="1" applyFill="1" applyBorder="1" applyAlignment="1" applyProtection="1">
      <alignment horizontal="center" vertical="center" wrapText="1" shrinkToFit="1"/>
      <protection/>
    </xf>
    <xf numFmtId="0" fontId="66" fillId="0" borderId="83" xfId="0" applyFont="1" applyFill="1" applyBorder="1" applyAlignment="1">
      <alignment horizontal="center" vertical="center"/>
    </xf>
    <xf numFmtId="0" fontId="75" fillId="37" borderId="85" xfId="63" applyFont="1" applyFill="1" applyBorder="1" applyAlignment="1" applyProtection="1">
      <alignment horizontal="center" vertical="center" wrapText="1" shrinkToFit="1"/>
      <protection/>
    </xf>
    <xf numFmtId="0" fontId="66" fillId="0" borderId="83" xfId="0" applyFont="1" applyBorder="1" applyAlignment="1">
      <alignment horizontal="center" vertical="center"/>
    </xf>
    <xf numFmtId="0" fontId="66" fillId="0" borderId="86" xfId="0" applyFont="1" applyBorder="1" applyAlignment="1">
      <alignment horizontal="center" vertical="center"/>
    </xf>
    <xf numFmtId="0" fontId="69" fillId="37" borderId="85" xfId="63" applyFont="1" applyFill="1" applyBorder="1" applyAlignment="1" applyProtection="1">
      <alignment horizontal="center" vertical="center"/>
      <protection/>
    </xf>
    <xf numFmtId="0" fontId="66" fillId="0" borderId="87" xfId="0" applyFont="1" applyBorder="1" applyAlignment="1">
      <alignment horizontal="center" vertical="center"/>
    </xf>
    <xf numFmtId="0" fontId="76" fillId="37" borderId="88" xfId="65" applyFont="1" applyFill="1" applyBorder="1" applyAlignment="1" applyProtection="1">
      <alignment horizontal="center" vertical="center" wrapText="1" shrinkToFit="1"/>
      <protection/>
    </xf>
    <xf numFmtId="0" fontId="76" fillId="37" borderId="49" xfId="65" applyFont="1" applyFill="1" applyBorder="1" applyAlignment="1" applyProtection="1">
      <alignment horizontal="center" vertical="center" shrinkToFit="1"/>
      <protection/>
    </xf>
    <xf numFmtId="0" fontId="76" fillId="37" borderId="71" xfId="65" applyFont="1" applyFill="1" applyBorder="1" applyAlignment="1" applyProtection="1">
      <alignment horizontal="center" vertical="center" shrinkToFit="1"/>
      <protection/>
    </xf>
    <xf numFmtId="0" fontId="66" fillId="0" borderId="72" xfId="65" applyFont="1" applyFill="1" applyBorder="1" applyAlignment="1" applyProtection="1">
      <alignment horizontal="center" vertical="center"/>
      <protection/>
    </xf>
    <xf numFmtId="0" fontId="66" fillId="0" borderId="49" xfId="65" applyFont="1" applyFill="1" applyBorder="1" applyAlignment="1" applyProtection="1">
      <alignment horizontal="center" vertical="center"/>
      <protection/>
    </xf>
    <xf numFmtId="0" fontId="66" fillId="0" borderId="49" xfId="0" applyFont="1" applyBorder="1" applyAlignment="1">
      <alignment horizontal="center" vertical="center"/>
    </xf>
    <xf numFmtId="0" fontId="69" fillId="37" borderId="13" xfId="63" applyFont="1" applyFill="1" applyBorder="1" applyAlignment="1" applyProtection="1">
      <alignment horizontal="center" vertical="center" shrinkToFit="1"/>
      <protection/>
    </xf>
    <xf numFmtId="0" fontId="66" fillId="0" borderId="49" xfId="0" applyFont="1" applyBorder="1" applyAlignment="1">
      <alignment horizontal="center" vertical="center" shrinkToFit="1"/>
    </xf>
    <xf numFmtId="0" fontId="66" fillId="0" borderId="14" xfId="0" applyFont="1" applyBorder="1" applyAlignment="1">
      <alignment horizontal="center" vertical="center" shrinkToFit="1"/>
    </xf>
    <xf numFmtId="0" fontId="66" fillId="0" borderId="13" xfId="64" applyFont="1" applyFill="1" applyBorder="1" applyAlignment="1" applyProtection="1">
      <alignment horizontal="center" vertical="center" shrinkToFit="1"/>
      <protection/>
    </xf>
    <xf numFmtId="0" fontId="66" fillId="0" borderId="49" xfId="64" applyFont="1" applyFill="1" applyBorder="1" applyAlignment="1" applyProtection="1">
      <alignment horizontal="center" vertical="center" shrinkToFit="1"/>
      <protection/>
    </xf>
    <xf numFmtId="0" fontId="66" fillId="0" borderId="73" xfId="64" applyFont="1" applyFill="1" applyBorder="1" applyAlignment="1" applyProtection="1">
      <alignment horizontal="center" vertical="center" shrinkToFit="1"/>
      <protection/>
    </xf>
    <xf numFmtId="0" fontId="67" fillId="37" borderId="88" xfId="65" applyFont="1" applyFill="1" applyBorder="1" applyAlignment="1" applyProtection="1">
      <alignment horizontal="center" vertical="center"/>
      <protection/>
    </xf>
    <xf numFmtId="0" fontId="67" fillId="37" borderId="49" xfId="65" applyFont="1" applyFill="1" applyBorder="1" applyAlignment="1" applyProtection="1">
      <alignment horizontal="center" vertical="center"/>
      <protection/>
    </xf>
    <xf numFmtId="0" fontId="66" fillId="0" borderId="72" xfId="63" applyFont="1" applyFill="1" applyBorder="1" applyAlignment="1" applyProtection="1">
      <alignment horizontal="center" vertical="center" wrapText="1" shrinkToFit="1"/>
      <protection/>
    </xf>
    <xf numFmtId="0" fontId="69" fillId="37" borderId="13" xfId="65" applyFont="1" applyFill="1" applyBorder="1" applyAlignment="1" applyProtection="1">
      <alignment horizontal="center" vertical="center"/>
      <protection/>
    </xf>
    <xf numFmtId="0" fontId="69" fillId="37" borderId="49" xfId="65" applyFont="1" applyFill="1" applyBorder="1" applyAlignment="1" applyProtection="1">
      <alignment horizontal="center" vertical="center"/>
      <protection/>
    </xf>
    <xf numFmtId="0" fontId="69" fillId="37" borderId="14" xfId="65" applyFont="1" applyFill="1" applyBorder="1" applyAlignment="1" applyProtection="1">
      <alignment horizontal="center" vertical="center"/>
      <protection/>
    </xf>
    <xf numFmtId="0" fontId="66" fillId="0" borderId="49" xfId="64" applyFont="1" applyFill="1" applyBorder="1" applyAlignment="1" applyProtection="1">
      <alignment horizontal="center" vertical="center" wrapText="1"/>
      <protection/>
    </xf>
    <xf numFmtId="0" fontId="66" fillId="0" borderId="73" xfId="0" applyFont="1" applyBorder="1" applyAlignment="1">
      <alignment horizontal="center" vertical="center"/>
    </xf>
    <xf numFmtId="0" fontId="67" fillId="37" borderId="89" xfId="65" applyFont="1" applyFill="1" applyBorder="1" applyAlignment="1" applyProtection="1">
      <alignment horizontal="center" vertical="center" wrapText="1" shrinkToFit="1"/>
      <protection/>
    </xf>
    <xf numFmtId="0" fontId="67" fillId="37" borderId="90" xfId="65" applyFont="1" applyFill="1" applyBorder="1" applyAlignment="1" applyProtection="1">
      <alignment horizontal="center" vertical="center" wrapText="1" shrinkToFit="1"/>
      <protection/>
    </xf>
    <xf numFmtId="0" fontId="67" fillId="37" borderId="91" xfId="65" applyFont="1" applyFill="1" applyBorder="1" applyAlignment="1" applyProtection="1">
      <alignment horizontal="center" vertical="center" wrapText="1" shrinkToFit="1"/>
      <protection/>
    </xf>
    <xf numFmtId="0" fontId="67" fillId="37" borderId="92" xfId="65" applyFont="1" applyFill="1" applyBorder="1" applyAlignment="1" applyProtection="1">
      <alignment horizontal="center" vertical="center" wrapText="1" shrinkToFit="1"/>
      <protection/>
    </xf>
    <xf numFmtId="0" fontId="66" fillId="36" borderId="93" xfId="65" applyFont="1" applyFill="1" applyBorder="1" applyAlignment="1" applyProtection="1">
      <alignment horizontal="center" vertical="center" wrapText="1" shrinkToFit="1"/>
      <protection/>
    </xf>
    <xf numFmtId="0" fontId="66" fillId="36" borderId="90" xfId="65" applyFont="1" applyFill="1" applyBorder="1" applyAlignment="1" applyProtection="1">
      <alignment horizontal="center" vertical="center" wrapText="1" shrinkToFit="1"/>
      <protection/>
    </xf>
    <xf numFmtId="0" fontId="66" fillId="36" borderId="90" xfId="0" applyFont="1" applyFill="1" applyBorder="1" applyAlignment="1">
      <alignment horizontal="center" vertical="center" wrapText="1"/>
    </xf>
    <xf numFmtId="0" fontId="66" fillId="36" borderId="94" xfId="65" applyFont="1" applyFill="1" applyBorder="1" applyAlignment="1" applyProtection="1">
      <alignment horizontal="center" vertical="center" wrapText="1" shrinkToFit="1"/>
      <protection/>
    </xf>
    <xf numFmtId="0" fontId="66" fillId="36" borderId="92" xfId="65" applyFont="1" applyFill="1" applyBorder="1" applyAlignment="1" applyProtection="1">
      <alignment horizontal="center" vertical="center" wrapText="1" shrinkToFit="1"/>
      <protection/>
    </xf>
    <xf numFmtId="0" fontId="66" fillId="36" borderId="92" xfId="0" applyFont="1" applyFill="1" applyBorder="1" applyAlignment="1">
      <alignment horizontal="center" vertical="center" wrapText="1"/>
    </xf>
    <xf numFmtId="0" fontId="69" fillId="37" borderId="13" xfId="63" applyNumberFormat="1" applyFont="1" applyFill="1" applyBorder="1" applyAlignment="1" applyProtection="1">
      <alignment horizontal="center" vertical="center" wrapText="1"/>
      <protection/>
    </xf>
    <xf numFmtId="0" fontId="66" fillId="0" borderId="14" xfId="0" applyFont="1" applyBorder="1" applyAlignment="1">
      <alignment horizontal="center" vertical="center"/>
    </xf>
    <xf numFmtId="0" fontId="66" fillId="0" borderId="13" xfId="0" applyFont="1" applyBorder="1" applyAlignment="1">
      <alignment horizontal="center" vertical="center"/>
    </xf>
    <xf numFmtId="0" fontId="66" fillId="0" borderId="90" xfId="63" applyFont="1" applyFill="1" applyBorder="1" applyAlignment="1">
      <alignment horizontal="center" vertical="center" shrinkToFit="1"/>
      <protection/>
    </xf>
    <xf numFmtId="0" fontId="66" fillId="0" borderId="90" xfId="0" applyFont="1" applyFill="1" applyBorder="1" applyAlignment="1">
      <alignment horizontal="center" vertical="center" shrinkToFit="1"/>
    </xf>
    <xf numFmtId="0" fontId="66" fillId="0" borderId="95" xfId="0" applyFont="1" applyFill="1" applyBorder="1" applyAlignment="1">
      <alignment horizontal="center" vertical="center" shrinkToFit="1"/>
    </xf>
    <xf numFmtId="0" fontId="66" fillId="0" borderId="92" xfId="0" applyFont="1" applyFill="1" applyBorder="1" applyAlignment="1">
      <alignment horizontal="center" vertical="center" shrinkToFit="1"/>
    </xf>
    <xf numFmtId="0" fontId="66" fillId="0" borderId="96" xfId="0" applyFont="1" applyFill="1" applyBorder="1" applyAlignment="1">
      <alignment horizontal="center" vertical="center" shrinkToFit="1"/>
    </xf>
    <xf numFmtId="0" fontId="69" fillId="37" borderId="88" xfId="65" applyFont="1" applyFill="1" applyBorder="1" applyAlignment="1" applyProtection="1">
      <alignment horizontal="center" vertical="center" wrapText="1"/>
      <protection/>
    </xf>
    <xf numFmtId="0" fontId="69" fillId="37" borderId="49" xfId="65" applyFont="1" applyFill="1" applyBorder="1" applyAlignment="1" applyProtection="1">
      <alignment horizontal="center" vertical="center" wrapText="1"/>
      <protection/>
    </xf>
    <xf numFmtId="0" fontId="66" fillId="0" borderId="72" xfId="63" applyFont="1" applyFill="1" applyBorder="1" applyAlignment="1" applyProtection="1">
      <alignment vertical="top" wrapText="1"/>
      <protection/>
    </xf>
    <xf numFmtId="0" fontId="66" fillId="0" borderId="49" xfId="63" applyFont="1" applyFill="1" applyBorder="1" applyAlignment="1" applyProtection="1">
      <alignment vertical="top" wrapText="1"/>
      <protection/>
    </xf>
    <xf numFmtId="0" fontId="66" fillId="0" borderId="73" xfId="63" applyFont="1" applyFill="1" applyBorder="1" applyAlignment="1" applyProtection="1">
      <alignment vertical="top" wrapText="1"/>
      <protection/>
    </xf>
    <xf numFmtId="0" fontId="69" fillId="37" borderId="71" xfId="65" applyFont="1" applyFill="1" applyBorder="1" applyAlignment="1" applyProtection="1">
      <alignment horizontal="center" vertical="center" wrapText="1"/>
      <protection/>
    </xf>
    <xf numFmtId="0" fontId="66" fillId="0" borderId="72" xfId="63" applyFont="1" applyFill="1" applyBorder="1" applyAlignment="1" applyProtection="1">
      <alignment vertical="center" wrapText="1"/>
      <protection/>
    </xf>
    <xf numFmtId="0" fontId="66" fillId="0" borderId="49" xfId="63" applyFont="1" applyFill="1" applyBorder="1" applyAlignment="1" applyProtection="1">
      <alignment vertical="center" wrapText="1"/>
      <protection/>
    </xf>
    <xf numFmtId="0" fontId="66" fillId="0" borderId="73" xfId="63" applyFont="1" applyFill="1" applyBorder="1" applyAlignment="1" applyProtection="1">
      <alignment vertical="center" wrapText="1"/>
      <protection/>
    </xf>
    <xf numFmtId="0" fontId="69" fillId="37" borderId="89" xfId="65" applyFont="1" applyFill="1" applyBorder="1" applyAlignment="1" applyProtection="1">
      <alignment horizontal="center" vertical="center" wrapText="1"/>
      <protection/>
    </xf>
    <xf numFmtId="0" fontId="69" fillId="37" borderId="90" xfId="65" applyFont="1" applyFill="1" applyBorder="1" applyAlignment="1" applyProtection="1">
      <alignment horizontal="center" vertical="center" wrapText="1"/>
      <protection/>
    </xf>
    <xf numFmtId="0" fontId="69" fillId="37" borderId="97" xfId="65" applyFont="1" applyFill="1" applyBorder="1" applyAlignment="1" applyProtection="1">
      <alignment horizontal="center" vertical="center" wrapText="1"/>
      <protection/>
    </xf>
    <xf numFmtId="0" fontId="69" fillId="37" borderId="43" xfId="65" applyFont="1" applyFill="1" applyBorder="1" applyAlignment="1" applyProtection="1">
      <alignment horizontal="center" vertical="center" wrapText="1"/>
      <protection/>
    </xf>
    <xf numFmtId="0" fontId="69" fillId="37" borderId="0" xfId="65" applyFont="1" applyFill="1" applyBorder="1" applyAlignment="1" applyProtection="1">
      <alignment horizontal="center" vertical="center" wrapText="1"/>
      <protection/>
    </xf>
    <xf numFmtId="0" fontId="69" fillId="37" borderId="44" xfId="65" applyFont="1" applyFill="1" applyBorder="1" applyAlignment="1" applyProtection="1">
      <alignment horizontal="center" vertical="center" wrapText="1"/>
      <protection/>
    </xf>
    <xf numFmtId="0" fontId="69" fillId="37" borderId="91" xfId="65" applyFont="1" applyFill="1" applyBorder="1" applyAlignment="1" applyProtection="1">
      <alignment horizontal="center" vertical="center" wrapText="1"/>
      <protection/>
    </xf>
    <xf numFmtId="0" fontId="69" fillId="37" borderId="92" xfId="65" applyFont="1" applyFill="1" applyBorder="1" applyAlignment="1" applyProtection="1">
      <alignment horizontal="center" vertical="center" wrapText="1"/>
      <protection/>
    </xf>
    <xf numFmtId="0" fontId="69" fillId="37" borderId="98" xfId="65" applyFont="1" applyFill="1" applyBorder="1" applyAlignment="1" applyProtection="1">
      <alignment horizontal="center" vertical="center" wrapText="1"/>
      <protection/>
    </xf>
    <xf numFmtId="0" fontId="69" fillId="0" borderId="99" xfId="65" applyFont="1" applyFill="1" applyBorder="1" applyAlignment="1" applyProtection="1">
      <alignment horizontal="center" vertical="center" wrapText="1"/>
      <protection/>
    </xf>
    <xf numFmtId="0" fontId="69" fillId="0" borderId="100" xfId="65" applyFont="1" applyFill="1" applyBorder="1" applyAlignment="1" applyProtection="1">
      <alignment horizontal="center" vertical="center" wrapText="1"/>
      <protection/>
    </xf>
    <xf numFmtId="0" fontId="66" fillId="37" borderId="13" xfId="0" applyFont="1" applyFill="1" applyBorder="1" applyAlignment="1">
      <alignment horizontal="center" vertical="center"/>
    </xf>
    <xf numFmtId="0" fontId="66" fillId="37" borderId="49" xfId="0" applyFont="1" applyFill="1" applyBorder="1" applyAlignment="1">
      <alignment horizontal="center" vertical="center"/>
    </xf>
    <xf numFmtId="0" fontId="66" fillId="37" borderId="14" xfId="0" applyFont="1" applyFill="1" applyBorder="1" applyAlignment="1">
      <alignment horizontal="center" vertical="center"/>
    </xf>
    <xf numFmtId="0" fontId="66" fillId="37" borderId="73" xfId="0" applyFont="1" applyFill="1" applyBorder="1" applyAlignment="1">
      <alignment horizontal="center" vertical="center"/>
    </xf>
    <xf numFmtId="0" fontId="77" fillId="37" borderId="93" xfId="65" applyFont="1" applyFill="1" applyBorder="1" applyAlignment="1" applyProtection="1">
      <alignment horizontal="center" vertical="center" wrapText="1"/>
      <protection/>
    </xf>
    <xf numFmtId="0" fontId="66" fillId="37" borderId="19" xfId="0" applyFont="1" applyFill="1" applyBorder="1" applyAlignment="1">
      <alignment horizontal="center" vertical="center" wrapText="1"/>
    </xf>
    <xf numFmtId="0" fontId="66" fillId="37" borderId="48" xfId="0" applyFont="1" applyFill="1" applyBorder="1" applyAlignment="1">
      <alignment horizontal="center" vertical="center" wrapText="1"/>
    </xf>
    <xf numFmtId="0" fontId="66" fillId="37" borderId="15" xfId="0" applyFont="1" applyFill="1" applyBorder="1" applyAlignment="1">
      <alignment horizontal="center" vertical="center" wrapText="1"/>
    </xf>
    <xf numFmtId="0" fontId="66" fillId="37" borderId="94" xfId="0" applyFont="1" applyFill="1" applyBorder="1" applyAlignment="1">
      <alignment horizontal="center" vertical="center" wrapText="1"/>
    </xf>
    <xf numFmtId="0" fontId="66" fillId="37" borderId="101" xfId="0" applyFont="1" applyFill="1" applyBorder="1" applyAlignment="1">
      <alignment horizontal="center" vertical="center" wrapText="1"/>
    </xf>
    <xf numFmtId="0" fontId="77" fillId="37" borderId="102" xfId="65" applyFont="1" applyFill="1" applyBorder="1" applyAlignment="1" applyProtection="1">
      <alignment horizontal="center" vertical="center" wrapText="1"/>
      <protection/>
    </xf>
    <xf numFmtId="0" fontId="77" fillId="37" borderId="90" xfId="65" applyFont="1" applyFill="1" applyBorder="1" applyAlignment="1" applyProtection="1">
      <alignment horizontal="center" vertical="center" wrapText="1"/>
      <protection/>
    </xf>
    <xf numFmtId="0" fontId="77" fillId="37" borderId="19" xfId="65" applyFont="1" applyFill="1" applyBorder="1" applyAlignment="1" applyProtection="1">
      <alignment horizontal="center" vertical="center" wrapText="1"/>
      <protection/>
    </xf>
    <xf numFmtId="0" fontId="66" fillId="0" borderId="103" xfId="0" applyFont="1" applyFill="1" applyBorder="1" applyAlignment="1">
      <alignment horizontal="center" vertical="center"/>
    </xf>
    <xf numFmtId="0" fontId="66" fillId="0" borderId="104" xfId="0" applyFont="1" applyFill="1" applyBorder="1" applyAlignment="1">
      <alignment horizontal="center" vertical="center"/>
    </xf>
    <xf numFmtId="0" fontId="77" fillId="37" borderId="68" xfId="65" applyFont="1" applyFill="1" applyBorder="1" applyAlignment="1" applyProtection="1">
      <alignment horizontal="center" vertical="center" wrapText="1"/>
      <protection/>
    </xf>
    <xf numFmtId="0" fontId="77" fillId="37" borderId="66" xfId="65" applyFont="1" applyFill="1" applyBorder="1" applyAlignment="1" applyProtection="1">
      <alignment horizontal="center" vertical="center" wrapText="1"/>
      <protection/>
    </xf>
    <xf numFmtId="0" fontId="77" fillId="37" borderId="67" xfId="65" applyFont="1" applyFill="1" applyBorder="1" applyAlignment="1" applyProtection="1">
      <alignment horizontal="center" vertical="center" wrapText="1"/>
      <protection/>
    </xf>
    <xf numFmtId="0" fontId="66" fillId="0" borderId="105" xfId="0" applyFont="1" applyFill="1" applyBorder="1" applyAlignment="1">
      <alignment horizontal="center" vertical="center"/>
    </xf>
    <xf numFmtId="0" fontId="66" fillId="0" borderId="106" xfId="0" applyFont="1" applyFill="1" applyBorder="1" applyAlignment="1">
      <alignment horizontal="center" vertical="center"/>
    </xf>
    <xf numFmtId="0" fontId="66" fillId="0" borderId="107" xfId="0" applyFont="1" applyFill="1" applyBorder="1" applyAlignment="1">
      <alignment horizontal="center" vertical="center"/>
    </xf>
    <xf numFmtId="0" fontId="77" fillId="37" borderId="20" xfId="65" applyFont="1" applyFill="1" applyBorder="1" applyAlignment="1" applyProtection="1">
      <alignment horizontal="center" vertical="center" wrapText="1"/>
      <protection/>
    </xf>
    <xf numFmtId="0" fontId="77" fillId="37" borderId="92" xfId="65" applyFont="1" applyFill="1" applyBorder="1" applyAlignment="1" applyProtection="1">
      <alignment horizontal="center" vertical="center" wrapText="1"/>
      <protection/>
    </xf>
    <xf numFmtId="0" fontId="77" fillId="37" borderId="101" xfId="65" applyFont="1" applyFill="1" applyBorder="1" applyAlignment="1" applyProtection="1">
      <alignment horizontal="center" vertical="center" wrapText="1"/>
      <protection/>
    </xf>
    <xf numFmtId="0" fontId="66" fillId="0" borderId="108" xfId="0" applyFont="1" applyFill="1" applyBorder="1" applyAlignment="1">
      <alignment horizontal="center" vertical="center"/>
    </xf>
    <xf numFmtId="0" fontId="66" fillId="0" borderId="109" xfId="0" applyFont="1" applyFill="1" applyBorder="1" applyAlignment="1">
      <alignment horizontal="center" vertical="center"/>
    </xf>
    <xf numFmtId="0" fontId="77" fillId="37" borderId="110" xfId="65" applyFont="1" applyFill="1" applyBorder="1" applyAlignment="1" applyProtection="1">
      <alignment horizontal="center" vertical="center" wrapText="1"/>
      <protection/>
    </xf>
    <xf numFmtId="0" fontId="77" fillId="37" borderId="10" xfId="65" applyFont="1" applyFill="1" applyBorder="1" applyAlignment="1" applyProtection="1">
      <alignment horizontal="center" vertical="center" wrapText="1"/>
      <protection/>
    </xf>
    <xf numFmtId="0" fontId="66" fillId="0" borderId="10" xfId="0" applyFont="1" applyFill="1" applyBorder="1" applyAlignment="1">
      <alignment horizontal="center" vertical="center"/>
    </xf>
    <xf numFmtId="0" fontId="66" fillId="36" borderId="10" xfId="0" applyFont="1" applyFill="1" applyBorder="1" applyAlignment="1">
      <alignment horizontal="center" vertical="center"/>
    </xf>
    <xf numFmtId="0" fontId="66" fillId="0" borderId="100" xfId="0" applyFont="1" applyFill="1" applyBorder="1" applyAlignment="1">
      <alignment horizontal="center" vertical="center"/>
    </xf>
    <xf numFmtId="0" fontId="66" fillId="0" borderId="111" xfId="0" applyFont="1" applyFill="1" applyBorder="1" applyAlignment="1">
      <alignment horizontal="center" vertical="center"/>
    </xf>
    <xf numFmtId="38" fontId="66" fillId="0" borderId="10" xfId="50" applyFont="1" applyFill="1" applyBorder="1" applyAlignment="1">
      <alignment horizontal="center" vertical="center"/>
    </xf>
    <xf numFmtId="0" fontId="66" fillId="0" borderId="112" xfId="0" applyFont="1" applyFill="1" applyBorder="1" applyAlignment="1">
      <alignment horizontal="center" vertical="center"/>
    </xf>
    <xf numFmtId="0" fontId="66" fillId="0" borderId="12" xfId="0" applyFont="1" applyFill="1" applyBorder="1" applyAlignment="1">
      <alignment horizontal="center" vertical="center"/>
    </xf>
    <xf numFmtId="0" fontId="67" fillId="37" borderId="113" xfId="0" applyFont="1" applyFill="1" applyBorder="1" applyAlignment="1">
      <alignment horizontal="center" vertical="center" wrapText="1"/>
    </xf>
    <xf numFmtId="0" fontId="67" fillId="37" borderId="10" xfId="0" applyFont="1" applyFill="1" applyBorder="1" applyAlignment="1">
      <alignment horizontal="center" vertical="center"/>
    </xf>
    <xf numFmtId="0" fontId="67" fillId="37" borderId="114" xfId="0" applyFont="1" applyFill="1" applyBorder="1" applyAlignment="1">
      <alignment horizontal="center" vertical="center"/>
    </xf>
    <xf numFmtId="0" fontId="67" fillId="37" borderId="113" xfId="0" applyFont="1" applyFill="1" applyBorder="1" applyAlignment="1">
      <alignment horizontal="center" vertical="center"/>
    </xf>
    <xf numFmtId="0" fontId="67" fillId="37" borderId="115" xfId="0" applyFont="1" applyFill="1" applyBorder="1" applyAlignment="1">
      <alignment horizontal="center" vertical="center"/>
    </xf>
    <xf numFmtId="0" fontId="67" fillId="37" borderId="12" xfId="0" applyFont="1" applyFill="1" applyBorder="1" applyAlignment="1">
      <alignment horizontal="center" vertical="center"/>
    </xf>
    <xf numFmtId="0" fontId="67" fillId="37" borderId="116" xfId="0" applyFont="1" applyFill="1" applyBorder="1" applyAlignment="1">
      <alignment horizontal="center" vertical="center"/>
    </xf>
    <xf numFmtId="0" fontId="66" fillId="37" borderId="10" xfId="0" applyFont="1" applyFill="1" applyBorder="1" applyAlignment="1">
      <alignment horizontal="center" vertical="center" wrapText="1"/>
    </xf>
    <xf numFmtId="0" fontId="66" fillId="37" borderId="112" xfId="0" applyFont="1" applyFill="1" applyBorder="1" applyAlignment="1">
      <alignment horizontal="center" vertical="center"/>
    </xf>
    <xf numFmtId="0" fontId="66" fillId="0" borderId="93" xfId="0" applyFont="1" applyFill="1" applyBorder="1" applyAlignment="1">
      <alignment horizontal="center" vertical="center" wrapText="1"/>
    </xf>
    <xf numFmtId="0" fontId="66" fillId="0" borderId="90" xfId="0" applyFont="1" applyFill="1" applyBorder="1" applyAlignment="1">
      <alignment horizontal="center" vertical="center"/>
    </xf>
    <xf numFmtId="0" fontId="66" fillId="0" borderId="19" xfId="0" applyFont="1" applyFill="1" applyBorder="1" applyAlignment="1">
      <alignment horizontal="center" vertical="center"/>
    </xf>
    <xf numFmtId="0" fontId="66" fillId="0" borderId="94" xfId="0" applyFont="1" applyFill="1" applyBorder="1" applyAlignment="1">
      <alignment horizontal="center" vertical="center"/>
    </xf>
    <xf numFmtId="0" fontId="66" fillId="0" borderId="92" xfId="0" applyFont="1" applyFill="1" applyBorder="1" applyAlignment="1">
      <alignment horizontal="center" vertical="center"/>
    </xf>
    <xf numFmtId="0" fontId="66" fillId="0" borderId="101" xfId="0" applyFont="1" applyFill="1" applyBorder="1" applyAlignment="1">
      <alignment horizontal="center" vertical="center"/>
    </xf>
    <xf numFmtId="0" fontId="66" fillId="37" borderId="13" xfId="0" applyFont="1" applyFill="1" applyBorder="1" applyAlignment="1">
      <alignment horizontal="center" vertical="center" shrinkToFit="1"/>
    </xf>
    <xf numFmtId="0" fontId="66" fillId="37" borderId="49" xfId="0" applyFont="1" applyFill="1" applyBorder="1" applyAlignment="1">
      <alignment horizontal="center" vertical="center" shrinkToFit="1"/>
    </xf>
    <xf numFmtId="0" fontId="66" fillId="37" borderId="14" xfId="0" applyFont="1" applyFill="1" applyBorder="1" applyAlignment="1">
      <alignment horizontal="center" vertical="center" shrinkToFit="1"/>
    </xf>
    <xf numFmtId="0" fontId="66" fillId="0" borderId="10" xfId="0" applyFont="1" applyFill="1" applyBorder="1" applyAlignment="1">
      <alignment horizontal="center" vertical="center" shrinkToFit="1"/>
    </xf>
    <xf numFmtId="0" fontId="66" fillId="37" borderId="72" xfId="0" applyFont="1" applyFill="1" applyBorder="1" applyAlignment="1">
      <alignment horizontal="center" vertical="center"/>
    </xf>
    <xf numFmtId="0" fontId="66" fillId="0" borderId="117" xfId="0" applyFont="1" applyBorder="1" applyAlignment="1">
      <alignment horizontal="center" vertical="center"/>
    </xf>
    <xf numFmtId="0" fontId="66" fillId="0" borderId="118" xfId="0" applyFont="1" applyBorder="1" applyAlignment="1">
      <alignment horizontal="center" vertical="center"/>
    </xf>
    <xf numFmtId="0" fontId="66" fillId="0" borderId="119" xfId="0" applyFont="1" applyBorder="1" applyAlignment="1">
      <alignment horizontal="center" vertical="center"/>
    </xf>
    <xf numFmtId="0" fontId="66" fillId="0" borderId="120" xfId="0" applyFont="1" applyFill="1" applyBorder="1" applyAlignment="1">
      <alignment horizontal="center" vertical="center"/>
    </xf>
    <xf numFmtId="0" fontId="66" fillId="0" borderId="121" xfId="0" applyFont="1" applyFill="1" applyBorder="1" applyAlignment="1">
      <alignment horizontal="center" vertical="center"/>
    </xf>
    <xf numFmtId="0" fontId="67" fillId="37" borderId="89" xfId="0" applyFont="1" applyFill="1" applyBorder="1" applyAlignment="1">
      <alignment horizontal="center" vertical="center" wrapText="1"/>
    </xf>
    <xf numFmtId="0" fontId="67" fillId="37" borderId="90" xfId="0" applyFont="1" applyFill="1" applyBorder="1" applyAlignment="1">
      <alignment horizontal="center" vertical="center" wrapText="1"/>
    </xf>
    <xf numFmtId="0" fontId="67" fillId="37" borderId="97" xfId="0" applyFont="1" applyFill="1" applyBorder="1" applyAlignment="1">
      <alignment horizontal="center" vertical="center" wrapText="1"/>
    </xf>
    <xf numFmtId="0" fontId="67" fillId="37" borderId="43" xfId="0" applyFont="1" applyFill="1" applyBorder="1" applyAlignment="1">
      <alignment horizontal="center" vertical="center" wrapText="1"/>
    </xf>
    <xf numFmtId="0" fontId="67" fillId="37" borderId="0" xfId="0" applyFont="1" applyFill="1" applyBorder="1" applyAlignment="1">
      <alignment horizontal="center" vertical="center" wrapText="1"/>
    </xf>
    <xf numFmtId="0" fontId="67" fillId="37" borderId="44" xfId="0" applyFont="1" applyFill="1" applyBorder="1" applyAlignment="1">
      <alignment horizontal="center" vertical="center" wrapText="1"/>
    </xf>
    <xf numFmtId="0" fontId="67" fillId="37" borderId="91" xfId="0" applyFont="1" applyFill="1" applyBorder="1" applyAlignment="1">
      <alignment horizontal="center" vertical="center" wrapText="1"/>
    </xf>
    <xf numFmtId="0" fontId="67" fillId="37" borderId="92" xfId="0" applyFont="1" applyFill="1" applyBorder="1" applyAlignment="1">
      <alignment horizontal="center" vertical="center" wrapText="1"/>
    </xf>
    <xf numFmtId="0" fontId="67" fillId="37" borderId="98" xfId="0" applyFont="1" applyFill="1" applyBorder="1" applyAlignment="1">
      <alignment horizontal="center" vertical="center" wrapText="1"/>
    </xf>
    <xf numFmtId="0" fontId="64" fillId="37" borderId="13" xfId="0" applyFont="1" applyFill="1" applyBorder="1" applyAlignment="1">
      <alignment horizontal="center" vertical="center" shrinkToFit="1"/>
    </xf>
    <xf numFmtId="0" fontId="64" fillId="37" borderId="49" xfId="0" applyFont="1" applyFill="1" applyBorder="1" applyAlignment="1">
      <alignment horizontal="center" vertical="center" shrinkToFit="1"/>
    </xf>
    <xf numFmtId="0" fontId="64" fillId="37" borderId="73" xfId="0" applyFont="1" applyFill="1" applyBorder="1" applyAlignment="1">
      <alignment horizontal="center" vertical="center" shrinkToFit="1"/>
    </xf>
    <xf numFmtId="0" fontId="64" fillId="37" borderId="102" xfId="0" applyFont="1" applyFill="1" applyBorder="1" applyAlignment="1">
      <alignment horizontal="center" vertical="center" wrapText="1" shrinkToFit="1"/>
    </xf>
    <xf numFmtId="0" fontId="64" fillId="37" borderId="90" xfId="0" applyFont="1" applyFill="1" applyBorder="1" applyAlignment="1">
      <alignment horizontal="center" vertical="center" shrinkToFit="1"/>
    </xf>
    <xf numFmtId="0" fontId="64" fillId="37" borderId="19" xfId="0" applyFont="1" applyFill="1" applyBorder="1" applyAlignment="1">
      <alignment horizontal="center" vertical="center" shrinkToFit="1"/>
    </xf>
    <xf numFmtId="0" fontId="64" fillId="37" borderId="20" xfId="0" applyFont="1" applyFill="1" applyBorder="1" applyAlignment="1">
      <alignment horizontal="center" vertical="center" shrinkToFit="1"/>
    </xf>
    <xf numFmtId="0" fontId="64" fillId="37" borderId="92" xfId="0" applyFont="1" applyFill="1" applyBorder="1" applyAlignment="1">
      <alignment horizontal="center" vertical="center" shrinkToFit="1"/>
    </xf>
    <xf numFmtId="0" fontId="64" fillId="37" borderId="101" xfId="0" applyFont="1" applyFill="1" applyBorder="1" applyAlignment="1">
      <alignment horizontal="center" vertical="center" shrinkToFit="1"/>
    </xf>
    <xf numFmtId="0" fontId="66" fillId="0" borderId="102" xfId="0" applyFont="1" applyFill="1" applyBorder="1" applyAlignment="1">
      <alignment horizontal="center" vertical="center" shrinkToFit="1"/>
    </xf>
    <xf numFmtId="0" fontId="66" fillId="0" borderId="19" xfId="0" applyFont="1" applyFill="1" applyBorder="1" applyAlignment="1">
      <alignment horizontal="center" vertical="center" shrinkToFit="1"/>
    </xf>
    <xf numFmtId="0" fontId="66" fillId="0" borderId="20" xfId="0" applyFont="1" applyFill="1" applyBorder="1" applyAlignment="1">
      <alignment horizontal="center" vertical="center" shrinkToFit="1"/>
    </xf>
    <xf numFmtId="0" fontId="66" fillId="0" borderId="101" xfId="0" applyFont="1" applyFill="1" applyBorder="1" applyAlignment="1">
      <alignment horizontal="center" vertical="center" shrinkToFit="1"/>
    </xf>
    <xf numFmtId="0" fontId="66" fillId="0" borderId="102" xfId="0" applyFont="1" applyFill="1" applyBorder="1" applyAlignment="1">
      <alignment horizontal="center" vertical="center"/>
    </xf>
    <xf numFmtId="0" fontId="66" fillId="0" borderId="95" xfId="0" applyFont="1" applyFill="1" applyBorder="1" applyAlignment="1">
      <alignment horizontal="center" vertical="center"/>
    </xf>
    <xf numFmtId="0" fontId="66" fillId="0" borderId="20" xfId="0" applyFont="1" applyFill="1" applyBorder="1" applyAlignment="1">
      <alignment horizontal="center" vertical="center"/>
    </xf>
    <xf numFmtId="0" fontId="66" fillId="0" borderId="96" xfId="0" applyFont="1" applyFill="1" applyBorder="1" applyAlignment="1">
      <alignment horizontal="center" vertical="center"/>
    </xf>
    <xf numFmtId="0" fontId="66" fillId="36" borderId="102" xfId="0" applyFont="1" applyFill="1" applyBorder="1" applyAlignment="1">
      <alignment vertical="center" wrapText="1"/>
    </xf>
    <xf numFmtId="0" fontId="66" fillId="36" borderId="90" xfId="0" applyFont="1" applyFill="1" applyBorder="1" applyAlignment="1">
      <alignment vertical="center" wrapText="1"/>
    </xf>
    <xf numFmtId="0" fontId="66" fillId="36" borderId="95" xfId="0" applyFont="1" applyFill="1" applyBorder="1" applyAlignment="1">
      <alignment vertical="center" wrapText="1"/>
    </xf>
    <xf numFmtId="0" fontId="66" fillId="38" borderId="89" xfId="0" applyFont="1" applyFill="1" applyBorder="1" applyAlignment="1">
      <alignment horizontal="center" vertical="center"/>
    </xf>
    <xf numFmtId="0" fontId="66" fillId="38" borderId="90" xfId="0" applyFont="1" applyFill="1" applyBorder="1" applyAlignment="1">
      <alignment horizontal="center" vertical="center"/>
    </xf>
    <xf numFmtId="0" fontId="66" fillId="38" borderId="19" xfId="0" applyFont="1" applyFill="1" applyBorder="1" applyAlignment="1">
      <alignment horizontal="center" vertical="center"/>
    </xf>
    <xf numFmtId="0" fontId="68" fillId="38" borderId="10" xfId="0" applyFont="1" applyFill="1" applyBorder="1" applyAlignment="1">
      <alignment horizontal="center" vertical="center"/>
    </xf>
    <xf numFmtId="0" fontId="66" fillId="38" borderId="10" xfId="0" applyFont="1" applyFill="1" applyBorder="1" applyAlignment="1">
      <alignment horizontal="center" vertical="center"/>
    </xf>
    <xf numFmtId="0" fontId="66" fillId="38" borderId="102" xfId="0" applyFont="1" applyFill="1" applyBorder="1" applyAlignment="1">
      <alignment horizontal="center" vertical="center"/>
    </xf>
    <xf numFmtId="0" fontId="66" fillId="38" borderId="95" xfId="0" applyFont="1" applyFill="1" applyBorder="1" applyAlignment="1">
      <alignment horizontal="center" vertical="center"/>
    </xf>
    <xf numFmtId="0" fontId="66" fillId="36" borderId="122" xfId="0" applyFont="1" applyFill="1" applyBorder="1" applyAlignment="1">
      <alignment horizontal="left" vertical="center"/>
    </xf>
    <xf numFmtId="0" fontId="66" fillId="36" borderId="75" xfId="0" applyFont="1" applyFill="1" applyBorder="1" applyAlignment="1">
      <alignment horizontal="left" vertical="center"/>
    </xf>
    <xf numFmtId="0" fontId="66" fillId="36" borderId="76" xfId="0" applyFont="1" applyFill="1" applyBorder="1" applyAlignment="1">
      <alignment horizontal="left" vertical="center"/>
    </xf>
    <xf numFmtId="0" fontId="66" fillId="36" borderId="103" xfId="0" applyFont="1" applyFill="1" applyBorder="1" applyAlignment="1">
      <alignment horizontal="center" vertical="center"/>
    </xf>
    <xf numFmtId="0" fontId="66" fillId="0" borderId="102" xfId="0" applyFont="1" applyFill="1" applyBorder="1" applyAlignment="1">
      <alignment vertical="top" wrapText="1"/>
    </xf>
    <xf numFmtId="0" fontId="66" fillId="0" borderId="90" xfId="0" applyFont="1" applyFill="1" applyBorder="1" applyAlignment="1">
      <alignment vertical="top" wrapText="1"/>
    </xf>
    <xf numFmtId="0" fontId="66" fillId="0" borderId="95" xfId="0" applyFont="1" applyFill="1" applyBorder="1" applyAlignment="1">
      <alignment vertical="top" wrapText="1"/>
    </xf>
    <xf numFmtId="0" fontId="66" fillId="0" borderId="35" xfId="0" applyFont="1" applyFill="1" applyBorder="1" applyAlignment="1">
      <alignment vertical="top" wrapText="1"/>
    </xf>
    <xf numFmtId="0" fontId="66" fillId="0" borderId="0" xfId="0" applyFont="1" applyFill="1" applyBorder="1" applyAlignment="1">
      <alignment vertical="top" wrapText="1"/>
    </xf>
    <xf numFmtId="0" fontId="66" fillId="0" borderId="45" xfId="0" applyFont="1" applyFill="1" applyBorder="1" applyAlignment="1">
      <alignment vertical="top" wrapText="1"/>
    </xf>
    <xf numFmtId="0" fontId="66" fillId="0" borderId="20" xfId="0" applyFont="1" applyFill="1" applyBorder="1" applyAlignment="1">
      <alignment vertical="top" wrapText="1"/>
    </xf>
    <xf numFmtId="0" fontId="66" fillId="0" borderId="92" xfId="0" applyFont="1" applyFill="1" applyBorder="1" applyAlignment="1">
      <alignment vertical="top" wrapText="1"/>
    </xf>
    <xf numFmtId="0" fontId="66" fillId="0" borderId="96" xfId="0" applyFont="1" applyFill="1" applyBorder="1" applyAlignment="1">
      <alignment vertical="top" wrapText="1"/>
    </xf>
    <xf numFmtId="0" fontId="66" fillId="36" borderId="105" xfId="0" applyFont="1" applyFill="1" applyBorder="1" applyAlignment="1">
      <alignment horizontal="center" vertical="center"/>
    </xf>
    <xf numFmtId="0" fontId="66" fillId="36" borderId="123" xfId="0" applyFont="1" applyFill="1" applyBorder="1" applyAlignment="1">
      <alignment horizontal="left" vertical="center"/>
    </xf>
    <xf numFmtId="0" fontId="66" fillId="36" borderId="66" xfId="0" applyFont="1" applyFill="1" applyBorder="1" applyAlignment="1">
      <alignment horizontal="left" vertical="center"/>
    </xf>
    <xf numFmtId="0" fontId="66" fillId="36" borderId="67" xfId="0" applyFont="1" applyFill="1" applyBorder="1" applyAlignment="1">
      <alignment horizontal="left" vertical="center"/>
    </xf>
    <xf numFmtId="0" fontId="67" fillId="37" borderId="43" xfId="0" applyFont="1" applyFill="1" applyBorder="1" applyAlignment="1">
      <alignment horizontal="center" vertical="center" textRotation="255"/>
    </xf>
    <xf numFmtId="0" fontId="67" fillId="37" borderId="44" xfId="0" applyFont="1" applyFill="1" applyBorder="1" applyAlignment="1">
      <alignment horizontal="center" vertical="center" textRotation="255"/>
    </xf>
    <xf numFmtId="0" fontId="67" fillId="37" borderId="124" xfId="0" applyFont="1" applyFill="1" applyBorder="1" applyAlignment="1">
      <alignment horizontal="center" vertical="center" textRotation="255"/>
    </xf>
    <xf numFmtId="0" fontId="67" fillId="37" borderId="125" xfId="0" applyFont="1" applyFill="1" applyBorder="1" applyAlignment="1">
      <alignment horizontal="center" vertical="center" textRotation="255"/>
    </xf>
    <xf numFmtId="0" fontId="67" fillId="37" borderId="94" xfId="0" applyFont="1" applyFill="1" applyBorder="1" applyAlignment="1">
      <alignment horizontal="center" vertical="center" wrapText="1"/>
    </xf>
    <xf numFmtId="0" fontId="67" fillId="37" borderId="96" xfId="0" applyFont="1" applyFill="1" applyBorder="1" applyAlignment="1">
      <alignment horizontal="center" vertical="center" wrapText="1"/>
    </xf>
    <xf numFmtId="0" fontId="66" fillId="0" borderId="93" xfId="0" applyFont="1" applyFill="1" applyBorder="1" applyAlignment="1">
      <alignment horizontal="left" wrapText="1"/>
    </xf>
    <xf numFmtId="0" fontId="66" fillId="0" borderId="90" xfId="0" applyFont="1" applyFill="1" applyBorder="1" applyAlignment="1">
      <alignment horizontal="left" wrapText="1"/>
    </xf>
    <xf numFmtId="0" fontId="66" fillId="0" borderId="95" xfId="0" applyFont="1" applyFill="1" applyBorder="1" applyAlignment="1">
      <alignment horizontal="left" wrapText="1"/>
    </xf>
    <xf numFmtId="0" fontId="67" fillId="37" borderId="72" xfId="0" applyFont="1" applyFill="1" applyBorder="1" applyAlignment="1">
      <alignment horizontal="center" wrapText="1"/>
    </xf>
    <xf numFmtId="0" fontId="67" fillId="37" borderId="49" xfId="0" applyFont="1" applyFill="1" applyBorder="1" applyAlignment="1">
      <alignment horizontal="center" wrapText="1"/>
    </xf>
    <xf numFmtId="0" fontId="67" fillId="37" borderId="73" xfId="0" applyFont="1" applyFill="1" applyBorder="1" applyAlignment="1">
      <alignment horizontal="center" wrapText="1"/>
    </xf>
    <xf numFmtId="0" fontId="66" fillId="0" borderId="50" xfId="0" applyFont="1" applyFill="1" applyBorder="1" applyAlignment="1">
      <alignment horizontal="center" wrapText="1"/>
    </xf>
    <xf numFmtId="0" fontId="66" fillId="0" borderId="51" xfId="0" applyFont="1" applyFill="1" applyBorder="1" applyAlignment="1">
      <alignment horizontal="center" wrapText="1"/>
    </xf>
    <xf numFmtId="0" fontId="66" fillId="0" borderId="58" xfId="0" applyFont="1" applyFill="1" applyBorder="1" applyAlignment="1">
      <alignment horizontal="center" wrapText="1"/>
    </xf>
    <xf numFmtId="0" fontId="78" fillId="37" borderId="89" xfId="0" applyFont="1" applyFill="1" applyBorder="1" applyAlignment="1">
      <alignment horizontal="center" vertical="center" textRotation="255"/>
    </xf>
    <xf numFmtId="0" fontId="78" fillId="37" borderId="95" xfId="0" applyFont="1" applyFill="1" applyBorder="1" applyAlignment="1">
      <alignment horizontal="center" vertical="center" textRotation="255"/>
    </xf>
    <xf numFmtId="0" fontId="78" fillId="37" borderId="43" xfId="0" applyFont="1" applyFill="1" applyBorder="1" applyAlignment="1">
      <alignment horizontal="center" vertical="center" textRotation="255"/>
    </xf>
    <xf numFmtId="0" fontId="78" fillId="37" borderId="45" xfId="0" applyFont="1" applyFill="1" applyBorder="1" applyAlignment="1">
      <alignment horizontal="center" vertical="center" textRotation="255"/>
    </xf>
    <xf numFmtId="0" fontId="78" fillId="37" borderId="91" xfId="0" applyFont="1" applyFill="1" applyBorder="1" applyAlignment="1">
      <alignment horizontal="center" vertical="center" textRotation="255"/>
    </xf>
    <xf numFmtId="0" fontId="78" fillId="37" borderId="96" xfId="0" applyFont="1" applyFill="1" applyBorder="1" applyAlignment="1">
      <alignment horizontal="center" vertical="center" textRotation="255"/>
    </xf>
    <xf numFmtId="0" fontId="66" fillId="36" borderId="126" xfId="0" applyFont="1" applyFill="1" applyBorder="1" applyAlignment="1">
      <alignment horizontal="left" vertical="center"/>
    </xf>
    <xf numFmtId="0" fontId="66" fillId="36" borderId="60" xfId="0" applyFont="1" applyFill="1" applyBorder="1" applyAlignment="1">
      <alignment horizontal="left" vertical="center"/>
    </xf>
    <xf numFmtId="0" fontId="66" fillId="36" borderId="61" xfId="0" applyFont="1" applyFill="1" applyBorder="1" applyAlignment="1">
      <alignment horizontal="left" vertical="center"/>
    </xf>
    <xf numFmtId="0" fontId="66" fillId="36" borderId="108" xfId="0" applyFont="1" applyFill="1" applyBorder="1" applyAlignment="1">
      <alignment horizontal="center" vertical="center"/>
    </xf>
    <xf numFmtId="0" fontId="66" fillId="0" borderId="88" xfId="0" applyFont="1" applyFill="1" applyBorder="1" applyAlignment="1">
      <alignment horizontal="center" vertical="center"/>
    </xf>
    <xf numFmtId="0" fontId="67" fillId="37" borderId="94" xfId="0" applyFont="1" applyFill="1" applyBorder="1" applyAlignment="1">
      <alignment horizontal="center" wrapText="1"/>
    </xf>
    <xf numFmtId="0" fontId="67" fillId="37" borderId="92" xfId="0" applyFont="1" applyFill="1" applyBorder="1" applyAlignment="1">
      <alignment horizontal="center" wrapText="1"/>
    </xf>
    <xf numFmtId="0" fontId="67" fillId="37" borderId="96" xfId="0" applyFont="1" applyFill="1" applyBorder="1" applyAlignment="1">
      <alignment horizontal="center" wrapText="1"/>
    </xf>
    <xf numFmtId="0" fontId="67" fillId="0" borderId="72" xfId="0" applyFont="1" applyFill="1" applyBorder="1" applyAlignment="1">
      <alignment horizontal="center" vertical="center" wrapText="1"/>
    </xf>
    <xf numFmtId="0" fontId="67" fillId="0" borderId="49" xfId="0" applyFont="1" applyFill="1" applyBorder="1" applyAlignment="1">
      <alignment horizontal="center" vertical="center" wrapText="1"/>
    </xf>
    <xf numFmtId="0" fontId="67" fillId="0" borderId="73" xfId="0" applyFont="1" applyFill="1" applyBorder="1" applyAlignment="1">
      <alignment horizontal="center" vertical="center" wrapText="1"/>
    </xf>
    <xf numFmtId="0" fontId="67" fillId="38" borderId="91" xfId="0" applyFont="1" applyFill="1" applyBorder="1" applyAlignment="1">
      <alignment horizontal="center" vertical="center" wrapText="1"/>
    </xf>
    <xf numFmtId="0" fontId="67" fillId="38" borderId="92" xfId="0" applyFont="1" applyFill="1" applyBorder="1" applyAlignment="1">
      <alignment horizontal="center" vertical="center" wrapText="1"/>
    </xf>
    <xf numFmtId="0" fontId="67" fillId="38" borderId="96" xfId="0" applyFont="1" applyFill="1" applyBorder="1" applyAlignment="1">
      <alignment horizontal="center" vertical="center" wrapText="1"/>
    </xf>
    <xf numFmtId="0" fontId="66" fillId="0" borderId="94" xfId="0" applyFont="1" applyFill="1" applyBorder="1" applyAlignment="1">
      <alignment horizontal="center" vertical="center" wrapText="1"/>
    </xf>
    <xf numFmtId="0" fontId="66" fillId="0" borderId="92" xfId="0" applyFont="1" applyFill="1" applyBorder="1" applyAlignment="1">
      <alignment horizontal="center" vertical="center" wrapText="1"/>
    </xf>
    <xf numFmtId="0" fontId="66" fillId="0" borderId="20" xfId="0" applyFont="1" applyFill="1" applyBorder="1" applyAlignment="1">
      <alignment horizontal="center" vertical="center" wrapText="1"/>
    </xf>
    <xf numFmtId="0" fontId="66" fillId="0" borderId="101" xfId="0" applyFont="1" applyFill="1" applyBorder="1" applyAlignment="1">
      <alignment horizontal="center" vertical="center" wrapText="1"/>
    </xf>
    <xf numFmtId="0" fontId="66" fillId="0" borderId="96" xfId="0" applyFont="1" applyFill="1" applyBorder="1" applyAlignment="1">
      <alignment horizontal="center" vertical="center" wrapText="1"/>
    </xf>
    <xf numFmtId="0" fontId="66" fillId="0" borderId="68" xfId="0" applyFont="1" applyFill="1" applyBorder="1" applyAlignment="1">
      <alignment vertical="center"/>
    </xf>
    <xf numFmtId="0" fontId="66" fillId="0" borderId="66" xfId="0" applyFont="1" applyBorder="1" applyAlignment="1">
      <alignment vertical="center"/>
    </xf>
    <xf numFmtId="0" fontId="66" fillId="0" borderId="67" xfId="0" applyFont="1" applyBorder="1" applyAlignment="1">
      <alignment vertical="center"/>
    </xf>
    <xf numFmtId="0" fontId="67" fillId="37" borderId="89" xfId="0" applyFont="1" applyFill="1" applyBorder="1" applyAlignment="1">
      <alignment horizontal="center" vertical="center" textRotation="255" wrapText="1"/>
    </xf>
    <xf numFmtId="0" fontId="67" fillId="37" borderId="97" xfId="0" applyFont="1" applyFill="1" applyBorder="1" applyAlignment="1">
      <alignment horizontal="center" vertical="center" textRotation="255" wrapText="1"/>
    </xf>
    <xf numFmtId="0" fontId="67" fillId="37" borderId="43" xfId="0" applyFont="1" applyFill="1" applyBorder="1" applyAlignment="1">
      <alignment horizontal="center" vertical="center" textRotation="255" wrapText="1"/>
    </xf>
    <xf numFmtId="0" fontId="67" fillId="37" borderId="44" xfId="0" applyFont="1" applyFill="1" applyBorder="1" applyAlignment="1">
      <alignment horizontal="center" vertical="center" textRotation="255" wrapText="1"/>
    </xf>
    <xf numFmtId="0" fontId="67" fillId="37" borderId="91" xfId="0" applyFont="1" applyFill="1" applyBorder="1" applyAlignment="1">
      <alignment horizontal="center" vertical="center" textRotation="255" wrapText="1"/>
    </xf>
    <xf numFmtId="0" fontId="67" fillId="37" borderId="98" xfId="0" applyFont="1" applyFill="1" applyBorder="1" applyAlignment="1">
      <alignment horizontal="center" vertical="center" textRotation="255" wrapText="1"/>
    </xf>
    <xf numFmtId="0" fontId="66" fillId="0" borderId="74" xfId="0" applyFont="1" applyFill="1" applyBorder="1" applyAlignment="1">
      <alignment horizontal="center" vertical="center" wrapText="1"/>
    </xf>
    <xf numFmtId="0" fontId="66" fillId="0" borderId="77" xfId="0" applyFont="1" applyFill="1" applyBorder="1" applyAlignment="1">
      <alignment vertical="center"/>
    </xf>
    <xf numFmtId="0" fontId="66" fillId="0" borderId="75" xfId="0" applyFont="1" applyBorder="1" applyAlignment="1">
      <alignment vertical="center"/>
    </xf>
    <xf numFmtId="0" fontId="66" fillId="0" borderId="76" xfId="0" applyFont="1" applyBorder="1" applyAlignment="1">
      <alignment vertical="center"/>
    </xf>
    <xf numFmtId="0" fontId="66" fillId="0" borderId="102" xfId="0" applyFont="1" applyFill="1" applyBorder="1" applyAlignment="1">
      <alignment horizontal="center" vertical="center" wrapText="1"/>
    </xf>
    <xf numFmtId="0" fontId="66" fillId="0" borderId="90" xfId="0" applyFont="1" applyFill="1" applyBorder="1" applyAlignment="1">
      <alignment horizontal="center" vertical="center" wrapText="1"/>
    </xf>
    <xf numFmtId="0" fontId="66" fillId="0" borderId="95" xfId="0" applyFont="1" applyFill="1" applyBorder="1" applyAlignment="1">
      <alignment horizontal="center" vertical="center" wrapText="1"/>
    </xf>
    <xf numFmtId="0" fontId="66" fillId="0" borderId="35"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6" fillId="0" borderId="45" xfId="0" applyFont="1" applyFill="1" applyBorder="1" applyAlignment="1">
      <alignment horizontal="center" vertical="center" wrapText="1"/>
    </xf>
    <xf numFmtId="0" fontId="66" fillId="0" borderId="65" xfId="0" applyFont="1" applyFill="1" applyBorder="1" applyAlignment="1">
      <alignment horizontal="center" vertical="center" wrapText="1"/>
    </xf>
    <xf numFmtId="0" fontId="66" fillId="0" borderId="68" xfId="0" applyFont="1" applyFill="1" applyBorder="1" applyAlignment="1">
      <alignment vertical="center" wrapText="1"/>
    </xf>
    <xf numFmtId="0" fontId="66" fillId="0" borderId="66" xfId="0" applyFont="1" applyBorder="1" applyAlignment="1">
      <alignment vertical="center" wrapText="1"/>
    </xf>
    <xf numFmtId="0" fontId="66" fillId="0" borderId="67" xfId="0" applyFont="1" applyBorder="1" applyAlignment="1">
      <alignment vertical="center" wrapText="1"/>
    </xf>
    <xf numFmtId="0" fontId="66" fillId="0" borderId="62" xfId="0" applyFont="1" applyFill="1" applyBorder="1" applyAlignment="1">
      <alignment vertical="center"/>
    </xf>
    <xf numFmtId="0" fontId="66" fillId="0" borderId="60" xfId="0" applyFont="1" applyBorder="1" applyAlignment="1">
      <alignment vertical="center"/>
    </xf>
    <xf numFmtId="0" fontId="66" fillId="0" borderId="61" xfId="0" applyFont="1" applyBorder="1" applyAlignment="1">
      <alignment vertical="center"/>
    </xf>
    <xf numFmtId="0" fontId="66" fillId="0" borderId="35"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45" xfId="0" applyFont="1" applyFill="1" applyBorder="1" applyAlignment="1">
      <alignment horizontal="center" vertical="center"/>
    </xf>
    <xf numFmtId="0" fontId="71" fillId="0" borderId="68" xfId="0" applyFont="1" applyFill="1" applyBorder="1" applyAlignment="1">
      <alignment vertical="center"/>
    </xf>
    <xf numFmtId="0" fontId="71" fillId="0" borderId="66" xfId="0" applyFont="1" applyBorder="1" applyAlignment="1">
      <alignment vertical="center"/>
    </xf>
    <xf numFmtId="0" fontId="71" fillId="0" borderId="67" xfId="0" applyFont="1" applyBorder="1" applyAlignment="1">
      <alignment vertical="center"/>
    </xf>
    <xf numFmtId="0" fontId="67" fillId="37" borderId="127" xfId="0" applyFont="1" applyFill="1" applyBorder="1" applyAlignment="1">
      <alignment horizontal="center" vertical="center" textRotation="255"/>
    </xf>
    <xf numFmtId="0" fontId="67" fillId="37" borderId="57" xfId="0" applyFont="1" applyFill="1" applyBorder="1" applyAlignment="1">
      <alignment horizontal="center" vertical="center" textRotation="255"/>
    </xf>
    <xf numFmtId="0" fontId="66" fillId="0" borderId="50" xfId="0" applyFont="1" applyFill="1" applyBorder="1" applyAlignment="1">
      <alignment vertical="center" wrapText="1"/>
    </xf>
    <xf numFmtId="0" fontId="66" fillId="0" borderId="51" xfId="0" applyFont="1" applyFill="1" applyBorder="1" applyAlignment="1">
      <alignment vertical="center"/>
    </xf>
    <xf numFmtId="0" fontId="66" fillId="0" borderId="58" xfId="0" applyFont="1" applyFill="1" applyBorder="1" applyAlignment="1">
      <alignment vertical="center"/>
    </xf>
    <xf numFmtId="0" fontId="66" fillId="0" borderId="128" xfId="0" applyFont="1" applyFill="1" applyBorder="1" applyAlignment="1">
      <alignment vertical="top" wrapText="1"/>
    </xf>
    <xf numFmtId="0" fontId="67" fillId="0" borderId="129" xfId="0" applyFont="1" applyFill="1" applyBorder="1" applyAlignment="1">
      <alignment vertical="top" wrapText="1"/>
    </xf>
    <xf numFmtId="0" fontId="67" fillId="0" borderId="130" xfId="0" applyFont="1" applyFill="1" applyBorder="1" applyAlignment="1">
      <alignment vertical="top" wrapText="1"/>
    </xf>
    <xf numFmtId="0" fontId="66" fillId="0" borderId="94" xfId="0" applyFont="1" applyFill="1" applyBorder="1" applyAlignment="1">
      <alignment vertical="top" wrapText="1"/>
    </xf>
    <xf numFmtId="0" fontId="67" fillId="0" borderId="92" xfId="0" applyFont="1" applyFill="1" applyBorder="1" applyAlignment="1">
      <alignment vertical="top" wrapText="1"/>
    </xf>
    <xf numFmtId="0" fontId="67" fillId="0" borderId="96" xfId="0" applyFont="1" applyFill="1" applyBorder="1" applyAlignment="1">
      <alignment vertical="top" wrapText="1"/>
    </xf>
    <xf numFmtId="0" fontId="67" fillId="0" borderId="88" xfId="0" applyFont="1" applyFill="1" applyBorder="1" applyAlignment="1">
      <alignment vertical="center" textRotation="255"/>
    </xf>
    <xf numFmtId="0" fontId="66" fillId="0" borderId="49" xfId="0" applyFont="1" applyBorder="1" applyAlignment="1">
      <alignment vertical="center"/>
    </xf>
    <xf numFmtId="0" fontId="66" fillId="0" borderId="131" xfId="0" applyFont="1" applyBorder="1" applyAlignment="1">
      <alignment vertical="center"/>
    </xf>
    <xf numFmtId="0" fontId="67" fillId="0" borderId="132" xfId="0" applyFont="1" applyFill="1" applyBorder="1" applyAlignment="1">
      <alignment vertical="center" wrapText="1"/>
    </xf>
    <xf numFmtId="0" fontId="66" fillId="0" borderId="49" xfId="0" applyFont="1" applyBorder="1" applyAlignment="1">
      <alignment vertical="center" wrapText="1"/>
    </xf>
    <xf numFmtId="0" fontId="66" fillId="0" borderId="73" xfId="0" applyFont="1" applyBorder="1" applyAlignment="1">
      <alignment vertical="center" wrapText="1"/>
    </xf>
    <xf numFmtId="0" fontId="67" fillId="0" borderId="127" xfId="0" applyFont="1" applyFill="1" applyBorder="1" applyAlignment="1">
      <alignment vertical="center" textRotation="255"/>
    </xf>
    <xf numFmtId="0" fontId="66" fillId="0" borderId="51" xfId="0" applyFont="1" applyBorder="1" applyAlignment="1">
      <alignment vertical="center" textRotation="255"/>
    </xf>
    <xf numFmtId="0" fontId="66" fillId="0" borderId="58" xfId="0" applyFont="1" applyBorder="1" applyAlignment="1">
      <alignment vertical="center" textRotation="255"/>
    </xf>
    <xf numFmtId="0" fontId="67" fillId="37" borderId="88" xfId="0" applyFont="1" applyFill="1" applyBorder="1" applyAlignment="1">
      <alignment horizontal="center" vertical="center" wrapText="1"/>
    </xf>
    <xf numFmtId="0" fontId="67" fillId="37" borderId="49" xfId="0" applyFont="1" applyFill="1" applyBorder="1" applyAlignment="1">
      <alignment horizontal="center" vertical="center" wrapText="1"/>
    </xf>
    <xf numFmtId="0" fontId="67" fillId="37" borderId="73" xfId="0" applyFont="1" applyFill="1" applyBorder="1" applyAlignment="1">
      <alignment horizontal="center" vertical="center" wrapText="1"/>
    </xf>
    <xf numFmtId="0" fontId="67" fillId="38" borderId="82" xfId="0" applyFont="1" applyFill="1" applyBorder="1" applyAlignment="1">
      <alignment horizontal="center" vertical="center"/>
    </xf>
    <xf numFmtId="0" fontId="67" fillId="38" borderId="83" xfId="0" applyFont="1" applyFill="1" applyBorder="1" applyAlignment="1">
      <alignment horizontal="center" vertical="center"/>
    </xf>
    <xf numFmtId="0" fontId="67" fillId="38" borderId="87" xfId="0" applyFont="1" applyFill="1" applyBorder="1" applyAlignment="1">
      <alignment horizontal="center" vertical="center"/>
    </xf>
    <xf numFmtId="0" fontId="67" fillId="0" borderId="51" xfId="0" applyFont="1" applyFill="1" applyBorder="1" applyAlignment="1">
      <alignment vertical="center" wrapText="1"/>
    </xf>
    <xf numFmtId="0" fontId="66" fillId="0" borderId="51" xfId="0" applyFont="1" applyBorder="1" applyAlignment="1">
      <alignment vertical="center" wrapText="1"/>
    </xf>
    <xf numFmtId="0" fontId="66" fillId="0" borderId="58" xfId="0" applyFont="1" applyBorder="1" applyAlignment="1">
      <alignment vertical="center" wrapText="1"/>
    </xf>
    <xf numFmtId="0" fontId="69" fillId="37" borderId="41" xfId="65" applyFont="1" applyFill="1" applyBorder="1" applyAlignment="1" applyProtection="1">
      <alignment horizontal="center" vertical="center" wrapText="1"/>
      <protection/>
    </xf>
    <xf numFmtId="0" fontId="66" fillId="0" borderId="47" xfId="0" applyFont="1" applyBorder="1" applyAlignment="1">
      <alignment vertical="center"/>
    </xf>
    <xf numFmtId="0" fontId="66" fillId="0" borderId="42" xfId="0" applyFont="1" applyBorder="1" applyAlignment="1">
      <alignment vertical="center"/>
    </xf>
    <xf numFmtId="0" fontId="66" fillId="0" borderId="43" xfId="0" applyFont="1" applyBorder="1" applyAlignment="1">
      <alignment vertical="center"/>
    </xf>
    <xf numFmtId="0" fontId="66" fillId="0" borderId="0" xfId="0" applyFont="1" applyAlignment="1">
      <alignment vertical="center"/>
    </xf>
    <xf numFmtId="0" fontId="66" fillId="0" borderId="44" xfId="0" applyFont="1" applyBorder="1" applyAlignment="1">
      <alignment vertical="center"/>
    </xf>
    <xf numFmtId="0" fontId="66" fillId="0" borderId="124" xfId="0" applyFont="1" applyBorder="1" applyAlignment="1">
      <alignment vertical="center"/>
    </xf>
    <xf numFmtId="0" fontId="66" fillId="0" borderId="40" xfId="0" applyFont="1" applyBorder="1" applyAlignment="1">
      <alignment vertical="center"/>
    </xf>
    <xf numFmtId="0" fontId="66" fillId="0" borderId="125" xfId="0" applyFont="1" applyBorder="1" applyAlignment="1">
      <alignment vertical="center"/>
    </xf>
    <xf numFmtId="0" fontId="66" fillId="0" borderId="84" xfId="0" applyFont="1" applyFill="1" applyBorder="1" applyAlignment="1">
      <alignment horizontal="center" vertical="center"/>
    </xf>
    <xf numFmtId="0" fontId="66" fillId="0" borderId="133" xfId="0" applyFont="1" applyFill="1" applyBorder="1" applyAlignment="1">
      <alignment horizontal="center" vertical="center"/>
    </xf>
    <xf numFmtId="0" fontId="66" fillId="0" borderId="87" xfId="0" applyFont="1" applyFill="1" applyBorder="1" applyAlignment="1">
      <alignment horizontal="center" vertical="center"/>
    </xf>
    <xf numFmtId="0" fontId="67" fillId="37" borderId="41" xfId="0" applyFont="1" applyFill="1" applyBorder="1" applyAlignment="1">
      <alignment vertical="center" wrapText="1"/>
    </xf>
    <xf numFmtId="0" fontId="66" fillId="0" borderId="47" xfId="0" applyFont="1" applyBorder="1" applyAlignment="1">
      <alignment vertical="center" wrapText="1"/>
    </xf>
    <xf numFmtId="0" fontId="66" fillId="0" borderId="42" xfId="0" applyFont="1" applyBorder="1" applyAlignment="1">
      <alignment vertical="center" wrapText="1"/>
    </xf>
    <xf numFmtId="0" fontId="66" fillId="0" borderId="43" xfId="0" applyFont="1" applyBorder="1" applyAlignment="1">
      <alignment vertical="center" wrapText="1"/>
    </xf>
    <xf numFmtId="0" fontId="66" fillId="0" borderId="0" xfId="0" applyFont="1" applyAlignment="1">
      <alignment vertical="center" wrapText="1"/>
    </xf>
    <xf numFmtId="0" fontId="66" fillId="0" borderId="44" xfId="0" applyFont="1" applyBorder="1" applyAlignment="1">
      <alignment vertical="center" wrapText="1"/>
    </xf>
    <xf numFmtId="0" fontId="66" fillId="0" borderId="124" xfId="0" applyFont="1" applyBorder="1" applyAlignment="1">
      <alignment vertical="center" wrapText="1"/>
    </xf>
    <xf numFmtId="0" fontId="66" fillId="0" borderId="40" xfId="0" applyFont="1" applyBorder="1" applyAlignment="1">
      <alignment vertical="center" wrapText="1"/>
    </xf>
    <xf numFmtId="0" fontId="66" fillId="0" borderId="125" xfId="0" applyFont="1" applyBorder="1" applyAlignment="1">
      <alignment vertical="center" wrapText="1"/>
    </xf>
    <xf numFmtId="0" fontId="66" fillId="0" borderId="93" xfId="0" applyFont="1" applyFill="1" applyBorder="1" applyAlignment="1">
      <alignment horizontal="center" vertical="center"/>
    </xf>
    <xf numFmtId="0" fontId="68" fillId="0" borderId="102" xfId="0" applyFont="1" applyFill="1" applyBorder="1" applyAlignment="1">
      <alignment horizontal="left" vertical="center" wrapText="1"/>
    </xf>
    <xf numFmtId="0" fontId="68" fillId="0" borderId="90" xfId="0" applyFont="1" applyFill="1" applyBorder="1" applyAlignment="1">
      <alignment horizontal="left" vertical="center" wrapText="1"/>
    </xf>
    <xf numFmtId="0" fontId="68" fillId="0" borderId="19" xfId="0" applyFont="1" applyFill="1" applyBorder="1" applyAlignment="1">
      <alignment horizontal="left" vertical="center" wrapText="1"/>
    </xf>
    <xf numFmtId="185" fontId="66" fillId="0" borderId="102" xfId="0" applyNumberFormat="1" applyFont="1" applyFill="1" applyBorder="1" applyAlignment="1">
      <alignment horizontal="right" vertical="center"/>
    </xf>
    <xf numFmtId="185" fontId="66" fillId="0" borderId="90" xfId="0" applyNumberFormat="1" applyFont="1" applyFill="1" applyBorder="1" applyAlignment="1">
      <alignment horizontal="right" vertical="center"/>
    </xf>
    <xf numFmtId="185" fontId="66" fillId="0" borderId="97" xfId="0" applyNumberFormat="1" applyFont="1" applyFill="1" applyBorder="1" applyAlignment="1">
      <alignment horizontal="right" vertical="center"/>
    </xf>
    <xf numFmtId="185" fontId="66" fillId="0" borderId="95" xfId="0" applyNumberFormat="1" applyFont="1" applyFill="1" applyBorder="1" applyAlignment="1">
      <alignment horizontal="right" vertical="center"/>
    </xf>
    <xf numFmtId="0" fontId="68" fillId="0" borderId="117" xfId="0" applyFont="1" applyFill="1" applyBorder="1" applyAlignment="1">
      <alignment horizontal="center" vertical="center" wrapText="1"/>
    </xf>
    <xf numFmtId="0" fontId="68" fillId="0" borderId="118" xfId="0" applyFont="1" applyFill="1" applyBorder="1" applyAlignment="1">
      <alignment horizontal="center" vertical="center" wrapText="1"/>
    </xf>
    <xf numFmtId="0" fontId="68" fillId="0" borderId="119" xfId="0" applyFont="1" applyFill="1" applyBorder="1" applyAlignment="1">
      <alignment horizontal="center" vertical="center" wrapText="1"/>
    </xf>
    <xf numFmtId="185" fontId="66" fillId="0" borderId="13" xfId="0" applyNumberFormat="1" applyFont="1" applyFill="1" applyBorder="1" applyAlignment="1">
      <alignment horizontal="right" vertical="center"/>
    </xf>
    <xf numFmtId="185" fontId="66" fillId="0" borderId="49" xfId="0" applyNumberFormat="1" applyFont="1" applyFill="1" applyBorder="1" applyAlignment="1">
      <alignment horizontal="right" vertical="center"/>
    </xf>
    <xf numFmtId="185" fontId="66" fillId="0" borderId="71" xfId="0" applyNumberFormat="1" applyFont="1" applyFill="1" applyBorder="1" applyAlignment="1">
      <alignment horizontal="right" vertical="center"/>
    </xf>
    <xf numFmtId="185" fontId="66" fillId="0" borderId="73" xfId="0" applyNumberFormat="1" applyFont="1" applyFill="1" applyBorder="1" applyAlignment="1">
      <alignment horizontal="right" vertical="center"/>
    </xf>
    <xf numFmtId="184" fontId="66" fillId="0" borderId="10" xfId="0" applyNumberFormat="1" applyFont="1" applyFill="1" applyBorder="1" applyAlignment="1">
      <alignment vertical="center"/>
    </xf>
    <xf numFmtId="0" fontId="68" fillId="0" borderId="134" xfId="0" applyFont="1" applyFill="1" applyBorder="1" applyAlignment="1">
      <alignment horizontal="center" vertical="center" wrapText="1"/>
    </xf>
    <xf numFmtId="0" fontId="68" fillId="0" borderId="135" xfId="0" applyFont="1" applyFill="1" applyBorder="1" applyAlignment="1">
      <alignment horizontal="center" vertical="center" wrapText="1"/>
    </xf>
    <xf numFmtId="0" fontId="68" fillId="0" borderId="136" xfId="0" applyFont="1" applyFill="1" applyBorder="1" applyAlignment="1">
      <alignment horizontal="center" vertical="center" wrapText="1"/>
    </xf>
    <xf numFmtId="0" fontId="79" fillId="0" borderId="10" xfId="0" applyFont="1" applyFill="1" applyBorder="1" applyAlignment="1">
      <alignment vertical="center"/>
    </xf>
    <xf numFmtId="0" fontId="66" fillId="0" borderId="13" xfId="0" applyFont="1" applyBorder="1" applyAlignment="1">
      <alignment vertical="center"/>
    </xf>
    <xf numFmtId="0" fontId="66" fillId="0" borderId="14" xfId="0" applyFont="1" applyBorder="1" applyAlignment="1">
      <alignment vertical="center"/>
    </xf>
    <xf numFmtId="0" fontId="66" fillId="37" borderId="13" xfId="0" applyFont="1" applyFill="1" applyBorder="1" applyAlignment="1">
      <alignment horizontal="center" vertical="center" wrapText="1"/>
    </xf>
    <xf numFmtId="0" fontId="64" fillId="0" borderId="13" xfId="0" applyFont="1" applyFill="1" applyBorder="1" applyAlignment="1">
      <alignment vertical="center" wrapText="1"/>
    </xf>
    <xf numFmtId="0" fontId="64" fillId="0" borderId="49" xfId="0" applyFont="1" applyFill="1" applyBorder="1" applyAlignment="1">
      <alignment vertical="center" wrapText="1"/>
    </xf>
    <xf numFmtId="0" fontId="64" fillId="0" borderId="14" xfId="0" applyFont="1" applyFill="1" applyBorder="1" applyAlignment="1">
      <alignment vertical="center" wrapText="1"/>
    </xf>
    <xf numFmtId="0" fontId="66" fillId="0" borderId="13" xfId="0" applyFont="1" applyFill="1" applyBorder="1" applyAlignment="1">
      <alignment vertical="center"/>
    </xf>
    <xf numFmtId="0" fontId="66" fillId="0" borderId="49" xfId="0" applyFont="1" applyFill="1" applyBorder="1" applyAlignment="1">
      <alignment vertical="center"/>
    </xf>
    <xf numFmtId="0" fontId="66" fillId="0" borderId="14" xfId="0" applyFont="1" applyFill="1" applyBorder="1" applyAlignment="1">
      <alignment vertical="center"/>
    </xf>
    <xf numFmtId="0" fontId="66" fillId="36" borderId="93" xfId="0" applyFont="1" applyFill="1" applyBorder="1" applyAlignment="1">
      <alignment horizontal="center" vertical="center" wrapText="1"/>
    </xf>
    <xf numFmtId="0" fontId="66" fillId="36" borderId="19" xfId="0" applyFont="1" applyFill="1" applyBorder="1" applyAlignment="1">
      <alignment horizontal="center" vertical="center" wrapText="1"/>
    </xf>
    <xf numFmtId="0" fontId="66" fillId="0" borderId="94" xfId="0" applyFont="1" applyBorder="1" applyAlignment="1">
      <alignment horizontal="center" vertical="center" wrapText="1"/>
    </xf>
    <xf numFmtId="0" fontId="66" fillId="0" borderId="92" xfId="0" applyFont="1" applyBorder="1" applyAlignment="1">
      <alignment horizontal="center" vertical="center" wrapText="1"/>
    </xf>
    <xf numFmtId="0" fontId="66" fillId="0" borderId="101" xfId="0" applyFont="1" applyBorder="1" applyAlignment="1">
      <alignment horizontal="center" vertical="center" wrapText="1"/>
    </xf>
    <xf numFmtId="0" fontId="66" fillId="37" borderId="10" xfId="0" applyFont="1" applyFill="1" applyBorder="1" applyAlignment="1">
      <alignment horizontal="center" vertical="center" shrinkToFit="1"/>
    </xf>
    <xf numFmtId="0" fontId="66" fillId="36" borderId="20" xfId="0" applyFont="1" applyFill="1" applyBorder="1" applyAlignment="1">
      <alignment vertical="center"/>
    </xf>
    <xf numFmtId="0" fontId="66" fillId="36" borderId="92" xfId="0" applyFont="1" applyFill="1" applyBorder="1" applyAlignment="1">
      <alignment vertical="center"/>
    </xf>
    <xf numFmtId="0" fontId="66" fillId="36" borderId="96" xfId="0" applyFont="1" applyFill="1" applyBorder="1" applyAlignment="1">
      <alignment vertical="center"/>
    </xf>
    <xf numFmtId="181" fontId="65" fillId="33" borderId="12" xfId="52" applyNumberFormat="1" applyFont="1" applyFill="1" applyBorder="1" applyAlignment="1">
      <alignment vertical="center" wrapText="1"/>
    </xf>
    <xf numFmtId="0" fontId="80" fillId="0" borderId="34" xfId="0" applyFont="1" applyBorder="1" applyAlignment="1">
      <alignment vertical="center"/>
    </xf>
    <xf numFmtId="0" fontId="80" fillId="0" borderId="11" xfId="0" applyFont="1" applyBorder="1" applyAlignment="1">
      <alignment vertical="center"/>
    </xf>
    <xf numFmtId="181" fontId="65" fillId="33" borderId="34" xfId="52" applyNumberFormat="1" applyFont="1" applyFill="1" applyBorder="1" applyAlignment="1">
      <alignment vertical="center" wrapText="1"/>
    </xf>
    <xf numFmtId="181" fontId="65" fillId="33" borderId="11" xfId="52" applyNumberFormat="1" applyFont="1" applyFill="1" applyBorder="1" applyAlignment="1">
      <alignmen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1 2"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01【みんまち】（地区まちづくり推進事業）" xfId="63"/>
    <cellStyle name="標準_01【みんまち】（地区まちづくり推進事業） 2" xfId="64"/>
    <cellStyle name="標準_Sheet1"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71</xdr:row>
      <xdr:rowOff>790575</xdr:rowOff>
    </xdr:from>
    <xdr:to>
      <xdr:col>21</xdr:col>
      <xdr:colOff>142875</xdr:colOff>
      <xdr:row>71</xdr:row>
      <xdr:rowOff>2295525</xdr:rowOff>
    </xdr:to>
    <xdr:grpSp>
      <xdr:nvGrpSpPr>
        <xdr:cNvPr id="1" name="グループ化 29"/>
        <xdr:cNvGrpSpPr>
          <a:grpSpLocks/>
        </xdr:cNvGrpSpPr>
      </xdr:nvGrpSpPr>
      <xdr:grpSpPr>
        <a:xfrm>
          <a:off x="1943100" y="33023175"/>
          <a:ext cx="1857375" cy="1504950"/>
          <a:chOff x="1945001" y="31916426"/>
          <a:chExt cx="1900394" cy="1721282"/>
        </a:xfrm>
        <a:solidFill>
          <a:srgbClr val="FFFFFF"/>
        </a:solidFill>
      </xdr:grpSpPr>
      <xdr:sp>
        <xdr:nvSpPr>
          <xdr:cNvPr id="2" name="大かっこ 30"/>
          <xdr:cNvSpPr>
            <a:spLocks/>
          </xdr:cNvSpPr>
        </xdr:nvSpPr>
        <xdr:spPr>
          <a:xfrm>
            <a:off x="1945001" y="32842476"/>
            <a:ext cx="1773543" cy="795232"/>
          </a:xfrm>
          <a:prstGeom prst="bracketPair">
            <a:avLst>
              <a:gd name="adj" fmla="val -42287"/>
            </a:avLst>
          </a:prstGeom>
          <a:noFill/>
          <a:ln w="9525" cmpd="sng">
            <a:solidFill>
              <a:srgbClr val="000000"/>
            </a:solidFill>
            <a:headEnd type="none"/>
            <a:tailEnd type="none"/>
          </a:ln>
        </xdr:spPr>
        <xdr:txBody>
          <a:bodyPr vertOverflow="clip" wrap="square" lIns="91440" tIns="0" rIns="91440" bIns="0" anchor="ctr"/>
          <a:p>
            <a:pPr algn="l">
              <a:defRPr/>
            </a:pPr>
            <a:r>
              <a:rPr lang="en-US" cap="none" sz="1050" b="0" i="0" u="none" baseline="0">
                <a:solidFill>
                  <a:srgbClr val="000000"/>
                </a:solidFill>
                <a:latin typeface="ＭＳ Ｐゴシック"/>
                <a:ea typeface="ＭＳ Ｐゴシック"/>
                <a:cs typeface="ＭＳ Ｐゴシック"/>
              </a:rPr>
              <a:t>第</a:t>
            </a:r>
            <a:r>
              <a:rPr lang="en-US" cap="none" sz="1050" b="0" i="0" u="none" baseline="0">
                <a:solidFill>
                  <a:srgbClr val="000000"/>
                </a:solidFill>
                <a:latin typeface="ＭＳ Ｐゴシック"/>
                <a:ea typeface="ＭＳ Ｐゴシック"/>
                <a:cs typeface="ＭＳ Ｐゴシック"/>
              </a:rPr>
              <a:t>34</a:t>
            </a:r>
            <a:r>
              <a:rPr lang="en-US" cap="none" sz="1050" b="0" i="0" u="none" baseline="0">
                <a:solidFill>
                  <a:srgbClr val="000000"/>
                </a:solidFill>
                <a:latin typeface="ＭＳ Ｐゴシック"/>
                <a:ea typeface="ＭＳ Ｐゴシック"/>
                <a:cs typeface="ＭＳ Ｐゴシック"/>
              </a:rPr>
              <a:t>回世界遺産委員会における審議の支援</a:t>
            </a:r>
          </a:p>
        </xdr:txBody>
      </xdr:sp>
      <xdr:sp>
        <xdr:nvSpPr>
          <xdr:cNvPr id="3" name="テキスト ボックス 31"/>
          <xdr:cNvSpPr txBox="1">
            <a:spLocks noChangeArrowheads="1"/>
          </xdr:cNvSpPr>
        </xdr:nvSpPr>
        <xdr:spPr>
          <a:xfrm>
            <a:off x="1954978" y="31916426"/>
            <a:ext cx="682241" cy="294339"/>
          </a:xfrm>
          <a:prstGeom prst="rect">
            <a:avLst/>
          </a:prstGeom>
          <a:noFill/>
          <a:ln w="9525" cmpd="sng">
            <a:noFill/>
          </a:ln>
        </xdr:spPr>
        <xdr:txBody>
          <a:bodyPr vertOverflow="clip" wrap="square" lIns="0" tIns="45720" rIns="0" bIns="45720">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sp>
        <xdr:nvSpPr>
          <xdr:cNvPr id="4" name="正方形/長方形 32"/>
          <xdr:cNvSpPr>
            <a:spLocks/>
          </xdr:cNvSpPr>
        </xdr:nvSpPr>
        <xdr:spPr>
          <a:xfrm>
            <a:off x="1945001" y="32243039"/>
            <a:ext cx="1900394" cy="588248"/>
          </a:xfrm>
          <a:prstGeom prst="rect">
            <a:avLst/>
          </a:prstGeom>
          <a:noFill/>
          <a:ln w="25400" cmpd="sng">
            <a:solidFill>
              <a:srgbClr val="000000"/>
            </a:solidFill>
            <a:headEnd type="none"/>
            <a:tailEnd type="none"/>
          </a:ln>
        </xdr:spPr>
        <xdr:txBody>
          <a:bodyPr vertOverflow="clip" wrap="square" lIns="36000" tIns="45720" rIns="36000" bIns="45720" anchor="ctr"/>
          <a:p>
            <a:pPr algn="ctr">
              <a:defRPr/>
            </a:pPr>
            <a:r>
              <a:rPr lang="en-US" cap="none" sz="1000" b="0" i="0" u="none" baseline="0">
                <a:solidFill>
                  <a:srgbClr val="000000"/>
                </a:solidFill>
                <a:latin typeface="ＭＳ Ｐゴシック"/>
                <a:ea typeface="ＭＳ Ｐゴシック"/>
                <a:cs typeface="ＭＳ Ｐゴシック"/>
              </a:rPr>
              <a:t>C. (</a:t>
            </a:r>
            <a:r>
              <a:rPr lang="en-US" cap="none" sz="1000" b="0" i="0" u="none" baseline="0">
                <a:solidFill>
                  <a:srgbClr val="000000"/>
                </a:solidFill>
                <a:latin typeface="ＭＳ Ｐゴシック"/>
                <a:ea typeface="ＭＳ Ｐゴシック"/>
                <a:cs typeface="ＭＳ Ｐゴシック"/>
              </a:rPr>
              <a:t>財</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自然環境研究ｾﾝﾀｰ
</a:t>
            </a:r>
            <a:r>
              <a:rPr lang="en-US" cap="none" sz="1100" b="0" i="0" u="none" baseline="0">
                <a:solidFill>
                  <a:srgbClr val="000000"/>
                </a:solidFill>
                <a:latin typeface="ＭＳ Ｐゴシック"/>
                <a:ea typeface="ＭＳ Ｐゴシック"/>
                <a:cs typeface="ＭＳ Ｐゴシック"/>
              </a:rPr>
              <a:t>6.1</a:t>
            </a:r>
            <a:r>
              <a:rPr lang="en-US" cap="none" sz="11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24</xdr:col>
      <xdr:colOff>152400</xdr:colOff>
      <xdr:row>71</xdr:row>
      <xdr:rowOff>990600</xdr:rowOff>
    </xdr:from>
    <xdr:to>
      <xdr:col>35</xdr:col>
      <xdr:colOff>28575</xdr:colOff>
      <xdr:row>71</xdr:row>
      <xdr:rowOff>2333625</xdr:rowOff>
    </xdr:to>
    <xdr:grpSp>
      <xdr:nvGrpSpPr>
        <xdr:cNvPr id="5" name="グループ化 48"/>
        <xdr:cNvGrpSpPr>
          <a:grpSpLocks/>
        </xdr:cNvGrpSpPr>
      </xdr:nvGrpSpPr>
      <xdr:grpSpPr>
        <a:xfrm>
          <a:off x="4324350" y="33223200"/>
          <a:ext cx="1905000" cy="1343025"/>
          <a:chOff x="1810472" y="31890635"/>
          <a:chExt cx="1909682" cy="1347541"/>
        </a:xfrm>
        <a:solidFill>
          <a:srgbClr val="FFFFFF"/>
        </a:solidFill>
      </xdr:grpSpPr>
      <xdr:sp>
        <xdr:nvSpPr>
          <xdr:cNvPr id="6" name="大かっこ 49"/>
          <xdr:cNvSpPr>
            <a:spLocks/>
          </xdr:cNvSpPr>
        </xdr:nvSpPr>
        <xdr:spPr>
          <a:xfrm>
            <a:off x="1944150" y="32741270"/>
            <a:ext cx="1766456" cy="496906"/>
          </a:xfrm>
          <a:prstGeom prst="bracketPair">
            <a:avLst>
              <a:gd name="adj" fmla="val -42287"/>
            </a:avLst>
          </a:prstGeom>
          <a:noFill/>
          <a:ln w="9525" cmpd="sng">
            <a:solidFill>
              <a:srgbClr val="000000"/>
            </a:solidFill>
            <a:headEnd type="none"/>
            <a:tailEnd type="none"/>
          </a:ln>
        </xdr:spPr>
        <xdr:txBody>
          <a:bodyPr vertOverflow="clip" wrap="square" lIns="91440" tIns="0" rIns="91440" bIns="0" anchor="ctr"/>
          <a:p>
            <a:pPr algn="l">
              <a:defRPr/>
            </a:pPr>
            <a:r>
              <a:rPr lang="en-US" cap="none" sz="1050" b="0" i="0" u="none" baseline="0">
                <a:solidFill>
                  <a:srgbClr val="000000"/>
                </a:solidFill>
                <a:latin typeface="ＭＳ Ｐゴシック"/>
                <a:ea typeface="ＭＳ Ｐゴシック"/>
                <a:cs typeface="ＭＳ Ｐゴシック"/>
              </a:rPr>
              <a:t>知床遺産地域のモニタリング計画の検討・実施等</a:t>
            </a:r>
          </a:p>
        </xdr:txBody>
      </xdr:sp>
      <xdr:sp>
        <xdr:nvSpPr>
          <xdr:cNvPr id="7" name="テキスト ボックス 50"/>
          <xdr:cNvSpPr txBox="1">
            <a:spLocks noChangeArrowheads="1"/>
          </xdr:cNvSpPr>
        </xdr:nvSpPr>
        <xdr:spPr>
          <a:xfrm>
            <a:off x="1810472" y="31890635"/>
            <a:ext cx="687486" cy="258054"/>
          </a:xfrm>
          <a:prstGeom prst="rect">
            <a:avLst/>
          </a:prstGeom>
          <a:noFill/>
          <a:ln w="9525" cmpd="sng">
            <a:noFill/>
          </a:ln>
        </xdr:spPr>
        <xdr:txBody>
          <a:bodyPr vertOverflow="clip" wrap="square" lIns="0" tIns="45720" rIns="0" bIns="45720">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sp>
        <xdr:nvSpPr>
          <xdr:cNvPr id="8" name="正方形/長方形 51"/>
          <xdr:cNvSpPr>
            <a:spLocks/>
          </xdr:cNvSpPr>
        </xdr:nvSpPr>
        <xdr:spPr>
          <a:xfrm>
            <a:off x="1944150" y="32148689"/>
            <a:ext cx="1776004" cy="563946"/>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F. NPO</a:t>
            </a:r>
            <a:r>
              <a:rPr lang="en-US" cap="none" sz="1100" b="0" i="0" u="none" baseline="0">
                <a:solidFill>
                  <a:srgbClr val="000000"/>
                </a:solidFill>
                <a:latin typeface="ＭＳ Ｐゴシック"/>
                <a:ea typeface="ＭＳ Ｐゴシック"/>
                <a:cs typeface="ＭＳ Ｐゴシック"/>
              </a:rPr>
              <a:t>法人 等（</a:t>
            </a:r>
            <a:r>
              <a:rPr lang="en-US" cap="none" sz="1100" b="0" i="0" u="none" baseline="0">
                <a:solidFill>
                  <a:srgbClr val="000000"/>
                </a:solidFill>
                <a:latin typeface="ＭＳ Ｐゴシック"/>
                <a:ea typeface="ＭＳ Ｐゴシック"/>
                <a:cs typeface="ＭＳ Ｐゴシック"/>
              </a:rPr>
              <a:t>6</a:t>
            </a:r>
            <a:r>
              <a:rPr lang="en-US" cap="none" sz="1100" b="0" i="0" u="none" baseline="0">
                <a:solidFill>
                  <a:srgbClr val="000000"/>
                </a:solidFill>
                <a:latin typeface="ＭＳ Ｐゴシック"/>
                <a:ea typeface="ＭＳ Ｐゴシック"/>
                <a:cs typeface="ＭＳ Ｐゴシック"/>
              </a:rPr>
              <a:t>法人）
</a:t>
            </a:r>
            <a:r>
              <a:rPr lang="en-US" cap="none" sz="1100" b="0" i="0" u="none" baseline="0">
                <a:solidFill>
                  <a:srgbClr val="000000"/>
                </a:solidFill>
                <a:latin typeface="ＭＳ Ｐゴシック"/>
                <a:ea typeface="ＭＳ Ｐゴシック"/>
                <a:cs typeface="ＭＳ Ｐゴシック"/>
              </a:rPr>
              <a:t>5.5</a:t>
            </a:r>
            <a:r>
              <a:rPr lang="en-US" cap="none" sz="11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38</xdr:col>
      <xdr:colOff>57150</xdr:colOff>
      <xdr:row>70</xdr:row>
      <xdr:rowOff>4552950</xdr:rowOff>
    </xdr:from>
    <xdr:to>
      <xdr:col>47</xdr:col>
      <xdr:colOff>142875</xdr:colOff>
      <xdr:row>71</xdr:row>
      <xdr:rowOff>1114425</xdr:rowOff>
    </xdr:to>
    <xdr:grpSp>
      <xdr:nvGrpSpPr>
        <xdr:cNvPr id="9" name="グループ化 56"/>
        <xdr:cNvGrpSpPr>
          <a:grpSpLocks/>
        </xdr:cNvGrpSpPr>
      </xdr:nvGrpSpPr>
      <xdr:grpSpPr>
        <a:xfrm>
          <a:off x="6924675" y="31889700"/>
          <a:ext cx="1952625" cy="1457325"/>
          <a:chOff x="1911519" y="30577759"/>
          <a:chExt cx="1953317" cy="1390677"/>
        </a:xfrm>
        <a:solidFill>
          <a:srgbClr val="FFFFFF"/>
        </a:solidFill>
      </xdr:grpSpPr>
      <xdr:sp>
        <xdr:nvSpPr>
          <xdr:cNvPr id="10" name="大かっこ 57"/>
          <xdr:cNvSpPr>
            <a:spLocks/>
          </xdr:cNvSpPr>
        </xdr:nvSpPr>
        <xdr:spPr>
          <a:xfrm>
            <a:off x="2006743" y="31453538"/>
            <a:ext cx="1772147" cy="514898"/>
          </a:xfrm>
          <a:prstGeom prst="bracketPair">
            <a:avLst>
              <a:gd name="adj" fmla="val -42287"/>
            </a:avLst>
          </a:prstGeom>
          <a:noFill/>
          <a:ln w="9525" cmpd="sng">
            <a:solidFill>
              <a:srgbClr val="000000"/>
            </a:solidFill>
            <a:headEnd type="none"/>
            <a:tailEnd type="none"/>
          </a:ln>
        </xdr:spPr>
        <xdr:txBody>
          <a:bodyPr vertOverflow="clip" wrap="square" lIns="91440" tIns="0" rIns="91440" bIns="0" anchor="ctr"/>
          <a:p>
            <a:pPr algn="l">
              <a:defRPr/>
            </a:pPr>
            <a:r>
              <a:rPr lang="en-US" cap="none" sz="1050" b="0" i="0" u="none" baseline="0">
                <a:solidFill>
                  <a:srgbClr val="000000"/>
                </a:solidFill>
                <a:latin typeface="ＭＳ Ｐゴシック"/>
                <a:ea typeface="ＭＳ Ｐゴシック"/>
                <a:cs typeface="ＭＳ Ｐゴシック"/>
              </a:rPr>
              <a:t>白神山地</a:t>
            </a:r>
            <a:r>
              <a:rPr lang="en-US" cap="none" sz="1050" b="0" i="0" u="none" baseline="0">
                <a:solidFill>
                  <a:srgbClr val="000000"/>
                </a:solidFill>
                <a:latin typeface="ＭＳ Ｐゴシック"/>
                <a:ea typeface="ＭＳ Ｐゴシック"/>
                <a:cs typeface="ＭＳ Ｐゴシック"/>
              </a:rPr>
              <a:t>地域のモニタリング計画の検討・実施</a:t>
            </a:r>
            <a:r>
              <a:rPr lang="en-US" cap="none" sz="1050" b="0" i="0" u="none" baseline="0">
                <a:solidFill>
                  <a:srgbClr val="000000"/>
                </a:solidFill>
                <a:latin typeface="ＭＳ Ｐゴシック"/>
                <a:ea typeface="ＭＳ Ｐゴシック"/>
                <a:cs typeface="ＭＳ Ｐゴシック"/>
              </a:rPr>
              <a:t>等</a:t>
            </a:r>
          </a:p>
        </xdr:txBody>
      </xdr:sp>
      <xdr:sp>
        <xdr:nvSpPr>
          <xdr:cNvPr id="11" name="テキスト ボックス 58"/>
          <xdr:cNvSpPr txBox="1">
            <a:spLocks noChangeArrowheads="1"/>
          </xdr:cNvSpPr>
        </xdr:nvSpPr>
        <xdr:spPr>
          <a:xfrm>
            <a:off x="1911519" y="30577759"/>
            <a:ext cx="667058" cy="243716"/>
          </a:xfrm>
          <a:prstGeom prst="rect">
            <a:avLst/>
          </a:prstGeom>
          <a:noFill/>
          <a:ln w="9525" cmpd="sng">
            <a:noFill/>
          </a:ln>
        </xdr:spPr>
        <xdr:txBody>
          <a:bodyPr vertOverflow="clip" wrap="square" lIns="0" tIns="45720" rIns="0" bIns="45720">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sp>
        <xdr:nvSpPr>
          <xdr:cNvPr id="12" name="正方形/長方形 59"/>
          <xdr:cNvSpPr>
            <a:spLocks/>
          </xdr:cNvSpPr>
        </xdr:nvSpPr>
        <xdr:spPr>
          <a:xfrm>
            <a:off x="1949609" y="30812436"/>
            <a:ext cx="1915227" cy="613984"/>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H. </a:t>
            </a:r>
            <a:r>
              <a:rPr lang="en-US" cap="none" sz="1100" b="0" i="0" u="none" baseline="0">
                <a:solidFill>
                  <a:srgbClr val="000000"/>
                </a:solidFill>
                <a:latin typeface="ＭＳ Ｐゴシック"/>
                <a:ea typeface="ＭＳ Ｐゴシック"/>
                <a:cs typeface="ＭＳ Ｐゴシック"/>
              </a:rPr>
              <a:t>民間会社 等（</a:t>
            </a:r>
            <a:r>
              <a:rPr lang="en-US" cap="none" sz="1100" b="0" i="0" u="none" baseline="0">
                <a:solidFill>
                  <a:srgbClr val="000000"/>
                </a:solidFill>
                <a:latin typeface="ＭＳ Ｐゴシック"/>
                <a:ea typeface="ＭＳ Ｐゴシック"/>
                <a:cs typeface="ＭＳ Ｐゴシック"/>
              </a:rPr>
              <a:t>7</a:t>
            </a:r>
            <a:r>
              <a:rPr lang="en-US" cap="none" sz="1100" b="0" i="0" u="none" baseline="0">
                <a:solidFill>
                  <a:srgbClr val="000000"/>
                </a:solidFill>
                <a:latin typeface="ＭＳ Ｐゴシック"/>
                <a:ea typeface="ＭＳ Ｐゴシック"/>
                <a:cs typeface="ＭＳ Ｐゴシック"/>
              </a:rPr>
              <a:t>法人）
</a:t>
            </a:r>
            <a:r>
              <a:rPr lang="en-US" cap="none" sz="1100" b="0" i="0" u="none" baseline="0">
                <a:solidFill>
                  <a:srgbClr val="000000"/>
                </a:solidFill>
                <a:latin typeface="ＭＳ Ｐゴシック"/>
                <a:ea typeface="ＭＳ Ｐゴシック"/>
                <a:cs typeface="ＭＳ Ｐゴシック"/>
              </a:rPr>
              <a:t>5.8</a:t>
            </a:r>
            <a:r>
              <a:rPr lang="en-US" cap="none" sz="11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10</xdr:col>
      <xdr:colOff>9525</xdr:colOff>
      <xdr:row>71</xdr:row>
      <xdr:rowOff>2762250</xdr:rowOff>
    </xdr:from>
    <xdr:to>
      <xdr:col>19</xdr:col>
      <xdr:colOff>123825</xdr:colOff>
      <xdr:row>71</xdr:row>
      <xdr:rowOff>3390900</xdr:rowOff>
    </xdr:to>
    <xdr:sp>
      <xdr:nvSpPr>
        <xdr:cNvPr id="13" name="正方形/長方形 62"/>
        <xdr:cNvSpPr>
          <a:spLocks/>
        </xdr:cNvSpPr>
      </xdr:nvSpPr>
      <xdr:spPr>
        <a:xfrm>
          <a:off x="1781175" y="34994850"/>
          <a:ext cx="1657350" cy="6286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関東地方環境事務所
</a:t>
          </a:r>
          <a:r>
            <a:rPr lang="en-US" cap="none" sz="1100" b="0" i="0" u="none" baseline="0">
              <a:solidFill>
                <a:srgbClr val="000000"/>
              </a:solidFill>
              <a:latin typeface="ＭＳ Ｐゴシック"/>
              <a:ea typeface="ＭＳ Ｐゴシック"/>
              <a:cs typeface="ＭＳ Ｐゴシック"/>
            </a:rPr>
            <a:t>13.0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9525</xdr:colOff>
      <xdr:row>71</xdr:row>
      <xdr:rowOff>4562475</xdr:rowOff>
    </xdr:from>
    <xdr:to>
      <xdr:col>21</xdr:col>
      <xdr:colOff>47625</xdr:colOff>
      <xdr:row>72</xdr:row>
      <xdr:rowOff>133350</xdr:rowOff>
    </xdr:to>
    <xdr:sp>
      <xdr:nvSpPr>
        <xdr:cNvPr id="14" name="大かっこ 64"/>
        <xdr:cNvSpPr>
          <a:spLocks/>
        </xdr:cNvSpPr>
      </xdr:nvSpPr>
      <xdr:spPr>
        <a:xfrm>
          <a:off x="1952625" y="36795075"/>
          <a:ext cx="1752600" cy="762000"/>
        </a:xfrm>
        <a:prstGeom prst="bracketPair">
          <a:avLst>
            <a:gd name="adj" fmla="val -42287"/>
          </a:avLst>
        </a:prstGeom>
        <a:noFill/>
        <a:ln w="9525" cmpd="sng">
          <a:solidFill>
            <a:srgbClr val="000000"/>
          </a:solidFill>
          <a:headEnd type="none"/>
          <a:tailEnd type="none"/>
        </a:ln>
      </xdr:spPr>
      <xdr:txBody>
        <a:bodyPr vertOverflow="clip" wrap="square" lIns="91440" tIns="0" rIns="91440" bIns="0" anchor="ctr"/>
        <a:p>
          <a:pPr algn="l">
            <a:defRPr/>
          </a:pPr>
          <a:r>
            <a:rPr lang="en-US" cap="none" sz="1050" b="0" i="0" u="none" baseline="0">
              <a:solidFill>
                <a:srgbClr val="000000"/>
              </a:solidFill>
              <a:latin typeface="ＭＳ Ｐゴシック"/>
              <a:ea typeface="ＭＳ Ｐゴシック"/>
              <a:cs typeface="ＭＳ Ｐゴシック"/>
            </a:rPr>
            <a:t>小笠原遺産候補地科学委員会の運営</a:t>
          </a:r>
        </a:p>
      </xdr:txBody>
    </xdr:sp>
    <xdr:clientData/>
  </xdr:twoCellAnchor>
  <xdr:twoCellAnchor>
    <xdr:from>
      <xdr:col>11</xdr:col>
      <xdr:colOff>28575</xdr:colOff>
      <xdr:row>71</xdr:row>
      <xdr:rowOff>3486150</xdr:rowOff>
    </xdr:from>
    <xdr:to>
      <xdr:col>15</xdr:col>
      <xdr:colOff>0</xdr:colOff>
      <xdr:row>71</xdr:row>
      <xdr:rowOff>3752850</xdr:rowOff>
    </xdr:to>
    <xdr:sp>
      <xdr:nvSpPr>
        <xdr:cNvPr id="15" name="テキスト ボックス 65"/>
        <xdr:cNvSpPr txBox="1">
          <a:spLocks noChangeArrowheads="1"/>
        </xdr:cNvSpPr>
      </xdr:nvSpPr>
      <xdr:spPr>
        <a:xfrm>
          <a:off x="1971675" y="35718750"/>
          <a:ext cx="657225" cy="266700"/>
        </a:xfrm>
        <a:prstGeom prst="rect">
          <a:avLst/>
        </a:prstGeom>
        <a:noFill/>
        <a:ln w="9525" cmpd="sng">
          <a:noFill/>
        </a:ln>
      </xdr:spPr>
      <xdr:txBody>
        <a:bodyPr vertOverflow="clip" wrap="square" lIns="0" tIns="45720" rIns="0" bIns="4572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9525</xdr:colOff>
      <xdr:row>71</xdr:row>
      <xdr:rowOff>3752850</xdr:rowOff>
    </xdr:from>
    <xdr:to>
      <xdr:col>21</xdr:col>
      <xdr:colOff>57150</xdr:colOff>
      <xdr:row>71</xdr:row>
      <xdr:rowOff>4457700</xdr:rowOff>
    </xdr:to>
    <xdr:sp>
      <xdr:nvSpPr>
        <xdr:cNvPr id="16" name="正方形/長方形 66"/>
        <xdr:cNvSpPr>
          <a:spLocks/>
        </xdr:cNvSpPr>
      </xdr:nvSpPr>
      <xdr:spPr>
        <a:xfrm>
          <a:off x="1952625" y="35985450"/>
          <a:ext cx="1762125" cy="7143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I. (</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プレック研究所
</a:t>
          </a:r>
          <a:r>
            <a:rPr lang="en-US" cap="none" sz="1100" b="0" i="0" u="none" baseline="0">
              <a:solidFill>
                <a:srgbClr val="000000"/>
              </a:solidFill>
              <a:latin typeface="ＭＳ Ｐゴシック"/>
              <a:ea typeface="ＭＳ Ｐゴシック"/>
              <a:cs typeface="ＭＳ Ｐゴシック"/>
            </a:rPr>
            <a:t>13.0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47625</xdr:colOff>
      <xdr:row>71</xdr:row>
      <xdr:rowOff>4524375</xdr:rowOff>
    </xdr:from>
    <xdr:to>
      <xdr:col>34</xdr:col>
      <xdr:colOff>180975</xdr:colOff>
      <xdr:row>72</xdr:row>
      <xdr:rowOff>133350</xdr:rowOff>
    </xdr:to>
    <xdr:sp>
      <xdr:nvSpPr>
        <xdr:cNvPr id="17" name="大かっこ 68"/>
        <xdr:cNvSpPr>
          <a:spLocks/>
        </xdr:cNvSpPr>
      </xdr:nvSpPr>
      <xdr:spPr>
        <a:xfrm>
          <a:off x="4391025" y="36756975"/>
          <a:ext cx="1790700" cy="800100"/>
        </a:xfrm>
        <a:prstGeom prst="bracketPair">
          <a:avLst>
            <a:gd name="adj" fmla="val -42287"/>
          </a:avLst>
        </a:prstGeom>
        <a:noFill/>
        <a:ln w="9525" cmpd="sng">
          <a:solidFill>
            <a:srgbClr val="000000"/>
          </a:solidFill>
          <a:headEnd type="none"/>
          <a:tailEnd type="none"/>
        </a:ln>
      </xdr:spPr>
      <xdr:txBody>
        <a:bodyPr vertOverflow="clip" wrap="square" lIns="91440" tIns="0" rIns="91440" bIns="0" anchor="ctr"/>
        <a:p>
          <a:pPr algn="l">
            <a:defRPr/>
          </a:pPr>
          <a:r>
            <a:rPr lang="en-US" cap="none" sz="1050" b="0" i="0" u="none" baseline="0">
              <a:solidFill>
                <a:srgbClr val="000000"/>
              </a:solidFill>
              <a:latin typeface="ＭＳ Ｐゴシック"/>
              <a:ea typeface="ＭＳ Ｐゴシック"/>
              <a:cs typeface="ＭＳ Ｐゴシック"/>
            </a:rPr>
            <a:t>屋久島遺産地域</a:t>
          </a:r>
          <a:r>
            <a:rPr lang="en-US" cap="none" sz="1050" b="0" i="0" u="none" baseline="0">
              <a:solidFill>
                <a:srgbClr val="000000"/>
              </a:solidFill>
              <a:latin typeface="ＭＳ Ｐゴシック"/>
              <a:ea typeface="ＭＳ Ｐゴシック"/>
              <a:cs typeface="ＭＳ Ｐゴシック"/>
            </a:rPr>
            <a:t>における</a:t>
          </a:r>
          <a:r>
            <a:rPr lang="en-US" cap="none" sz="1050" b="0" i="0" u="none" baseline="0">
              <a:solidFill>
                <a:srgbClr val="000000"/>
              </a:solidFill>
              <a:latin typeface="ＭＳ Ｐゴシック"/>
              <a:ea typeface="ＭＳ Ｐゴシック"/>
              <a:cs typeface="ＭＳ Ｐゴシック"/>
            </a:rPr>
            <a:t>順応的</a:t>
          </a:r>
          <a:r>
            <a:rPr lang="en-US" cap="none" sz="1050" b="0" i="0" u="none" baseline="0">
              <a:solidFill>
                <a:srgbClr val="000000"/>
              </a:solidFill>
              <a:latin typeface="ＭＳ Ｐゴシック"/>
              <a:ea typeface="ＭＳ Ｐゴシック"/>
              <a:cs typeface="ＭＳ Ｐゴシック"/>
            </a:rPr>
            <a:t>管理</a:t>
          </a:r>
          <a:r>
            <a:rPr lang="en-US" cap="none" sz="1050" b="0" i="0" u="none" baseline="0">
              <a:solidFill>
                <a:srgbClr val="000000"/>
              </a:solidFill>
              <a:latin typeface="ＭＳ Ｐゴシック"/>
              <a:ea typeface="ＭＳ Ｐゴシック"/>
              <a:cs typeface="ＭＳ Ｐゴシック"/>
            </a:rPr>
            <a:t>方策</a:t>
          </a:r>
          <a:r>
            <a:rPr lang="en-US" cap="none" sz="1050" b="0" i="0" u="none" baseline="0">
              <a:solidFill>
                <a:srgbClr val="000000"/>
              </a:solidFill>
              <a:latin typeface="ＭＳ Ｐゴシック"/>
              <a:ea typeface="ＭＳ Ｐゴシック"/>
              <a:cs typeface="ＭＳ Ｐゴシック"/>
            </a:rPr>
            <a:t>の検討</a:t>
          </a:r>
        </a:p>
      </xdr:txBody>
    </xdr:sp>
    <xdr:clientData/>
  </xdr:twoCellAnchor>
  <xdr:twoCellAnchor>
    <xdr:from>
      <xdr:col>25</xdr:col>
      <xdr:colOff>28575</xdr:colOff>
      <xdr:row>71</xdr:row>
      <xdr:rowOff>3486150</xdr:rowOff>
    </xdr:from>
    <xdr:to>
      <xdr:col>28</xdr:col>
      <xdr:colOff>114300</xdr:colOff>
      <xdr:row>71</xdr:row>
      <xdr:rowOff>3771900</xdr:rowOff>
    </xdr:to>
    <xdr:sp>
      <xdr:nvSpPr>
        <xdr:cNvPr id="18" name="テキスト ボックス 69"/>
        <xdr:cNvSpPr txBox="1">
          <a:spLocks noChangeArrowheads="1"/>
        </xdr:cNvSpPr>
      </xdr:nvSpPr>
      <xdr:spPr>
        <a:xfrm>
          <a:off x="4371975" y="35718750"/>
          <a:ext cx="714375" cy="285750"/>
        </a:xfrm>
        <a:prstGeom prst="rect">
          <a:avLst/>
        </a:prstGeom>
        <a:noFill/>
        <a:ln w="9525" cmpd="sng">
          <a:noFill/>
        </a:ln>
      </xdr:spPr>
      <xdr:txBody>
        <a:bodyPr vertOverflow="clip" wrap="square" lIns="0" tIns="45720" rIns="0" bIns="4572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47625</xdr:colOff>
      <xdr:row>71</xdr:row>
      <xdr:rowOff>3752850</xdr:rowOff>
    </xdr:from>
    <xdr:to>
      <xdr:col>35</xdr:col>
      <xdr:colOff>0</xdr:colOff>
      <xdr:row>71</xdr:row>
      <xdr:rowOff>4457700</xdr:rowOff>
    </xdr:to>
    <xdr:sp>
      <xdr:nvSpPr>
        <xdr:cNvPr id="19" name="正方形/長方形 70"/>
        <xdr:cNvSpPr>
          <a:spLocks/>
        </xdr:cNvSpPr>
      </xdr:nvSpPr>
      <xdr:spPr>
        <a:xfrm>
          <a:off x="4391025" y="35985450"/>
          <a:ext cx="1809750" cy="714375"/>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J. </a:t>
          </a:r>
          <a:r>
            <a:rPr lang="en-US" cap="none" sz="1000" b="0" i="0" u="none" baseline="0">
              <a:solidFill>
                <a:srgbClr val="000000"/>
              </a:solidFill>
              <a:latin typeface="ＭＳ Ｐゴシック"/>
              <a:ea typeface="ＭＳ Ｐゴシック"/>
              <a:cs typeface="ＭＳ Ｐゴシック"/>
            </a:rPr>
            <a:t>アジア航測</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福岡支店
</a:t>
          </a:r>
          <a:r>
            <a:rPr lang="en-US" cap="none" sz="1100" b="0" i="0" u="none" baseline="0">
              <a:solidFill>
                <a:srgbClr val="000000"/>
              </a:solidFill>
              <a:latin typeface="ＭＳ Ｐゴシック"/>
              <a:ea typeface="ＭＳ Ｐゴシック"/>
              <a:cs typeface="ＭＳ Ｐゴシック"/>
            </a:rPr>
            <a:t>9.0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47625</xdr:colOff>
      <xdr:row>71</xdr:row>
      <xdr:rowOff>4438650</xdr:rowOff>
    </xdr:from>
    <xdr:to>
      <xdr:col>46</xdr:col>
      <xdr:colOff>228600</xdr:colOff>
      <xdr:row>72</xdr:row>
      <xdr:rowOff>142875</xdr:rowOff>
    </xdr:to>
    <xdr:sp>
      <xdr:nvSpPr>
        <xdr:cNvPr id="20" name="大かっこ 72"/>
        <xdr:cNvSpPr>
          <a:spLocks/>
        </xdr:cNvSpPr>
      </xdr:nvSpPr>
      <xdr:spPr>
        <a:xfrm>
          <a:off x="6915150" y="36671250"/>
          <a:ext cx="1781175" cy="895350"/>
        </a:xfrm>
        <a:prstGeom prst="bracketPair">
          <a:avLst>
            <a:gd name="adj" fmla="val -42287"/>
          </a:avLst>
        </a:prstGeom>
        <a:noFill/>
        <a:ln w="9525" cmpd="sng">
          <a:solidFill>
            <a:srgbClr val="000000"/>
          </a:solidFill>
          <a:headEnd type="none"/>
          <a:tailEnd type="none"/>
        </a:ln>
      </xdr:spPr>
      <xdr:txBody>
        <a:bodyPr vertOverflow="clip" wrap="square" lIns="91440" tIns="0" rIns="91440" bIns="0" anchor="ctr"/>
        <a:p>
          <a:pPr algn="l">
            <a:defRPr/>
          </a:pPr>
          <a:r>
            <a:rPr lang="en-US" cap="none" sz="1050" b="0" i="0" u="none" baseline="0">
              <a:solidFill>
                <a:srgbClr val="000000"/>
              </a:solidFill>
              <a:latin typeface="ＭＳ Ｐゴシック"/>
              <a:ea typeface="ＭＳ Ｐゴシック"/>
              <a:cs typeface="ＭＳ Ｐゴシック"/>
            </a:rPr>
            <a:t>琉球諸島遺産候補地における森林管理手法の検討</a:t>
          </a:r>
        </a:p>
      </xdr:txBody>
    </xdr:sp>
    <xdr:clientData/>
  </xdr:twoCellAnchor>
  <xdr:twoCellAnchor>
    <xdr:from>
      <xdr:col>38</xdr:col>
      <xdr:colOff>28575</xdr:colOff>
      <xdr:row>71</xdr:row>
      <xdr:rowOff>3486150</xdr:rowOff>
    </xdr:from>
    <xdr:to>
      <xdr:col>41</xdr:col>
      <xdr:colOff>95250</xdr:colOff>
      <xdr:row>71</xdr:row>
      <xdr:rowOff>3752850</xdr:rowOff>
    </xdr:to>
    <xdr:sp>
      <xdr:nvSpPr>
        <xdr:cNvPr id="21" name="テキスト ボックス 73"/>
        <xdr:cNvSpPr txBox="1">
          <a:spLocks noChangeArrowheads="1"/>
        </xdr:cNvSpPr>
      </xdr:nvSpPr>
      <xdr:spPr>
        <a:xfrm>
          <a:off x="6896100" y="35718750"/>
          <a:ext cx="666750" cy="266700"/>
        </a:xfrm>
        <a:prstGeom prst="rect">
          <a:avLst/>
        </a:prstGeom>
        <a:noFill/>
        <a:ln w="9525" cmpd="sng">
          <a:noFill/>
        </a:ln>
      </xdr:spPr>
      <xdr:txBody>
        <a:bodyPr vertOverflow="clip" wrap="square" lIns="0" tIns="45720" rIns="0" bIns="4572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47625</xdr:colOff>
      <xdr:row>71</xdr:row>
      <xdr:rowOff>3752850</xdr:rowOff>
    </xdr:from>
    <xdr:to>
      <xdr:col>46</xdr:col>
      <xdr:colOff>238125</xdr:colOff>
      <xdr:row>71</xdr:row>
      <xdr:rowOff>4400550</xdr:rowOff>
    </xdr:to>
    <xdr:sp>
      <xdr:nvSpPr>
        <xdr:cNvPr id="22" name="正方形/長方形 74"/>
        <xdr:cNvSpPr>
          <a:spLocks/>
        </xdr:cNvSpPr>
      </xdr:nvSpPr>
      <xdr:spPr>
        <a:xfrm>
          <a:off x="6915150" y="35985450"/>
          <a:ext cx="1790700" cy="6477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K.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プレック研究所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28575</xdr:colOff>
      <xdr:row>72</xdr:row>
      <xdr:rowOff>1057275</xdr:rowOff>
    </xdr:from>
    <xdr:to>
      <xdr:col>46</xdr:col>
      <xdr:colOff>209550</xdr:colOff>
      <xdr:row>72</xdr:row>
      <xdr:rowOff>1562100</xdr:rowOff>
    </xdr:to>
    <xdr:sp>
      <xdr:nvSpPr>
        <xdr:cNvPr id="23" name="大かっこ 76"/>
        <xdr:cNvSpPr>
          <a:spLocks/>
        </xdr:cNvSpPr>
      </xdr:nvSpPr>
      <xdr:spPr>
        <a:xfrm>
          <a:off x="6896100" y="38481000"/>
          <a:ext cx="1781175" cy="495300"/>
        </a:xfrm>
        <a:prstGeom prst="bracketPair">
          <a:avLst>
            <a:gd name="adj" fmla="val -42287"/>
          </a:avLst>
        </a:prstGeom>
        <a:noFill/>
        <a:ln w="9525" cmpd="sng">
          <a:solidFill>
            <a:srgbClr val="000000"/>
          </a:solidFill>
          <a:headEnd type="none"/>
          <a:tailEnd type="none"/>
        </a:ln>
      </xdr:spPr>
      <xdr:txBody>
        <a:bodyPr vertOverflow="clip" wrap="square" lIns="91440" tIns="0" rIns="91440" bIns="0" anchor="ctr"/>
        <a:p>
          <a:pPr algn="l">
            <a:defRPr/>
          </a:pPr>
          <a:r>
            <a:rPr lang="en-US" cap="none" sz="1050" b="0" i="0" u="none" baseline="0">
              <a:solidFill>
                <a:srgbClr val="000000"/>
              </a:solidFill>
              <a:latin typeface="ＭＳ Ｐゴシック"/>
              <a:ea typeface="ＭＳ Ｐゴシック"/>
              <a:cs typeface="ＭＳ Ｐゴシック"/>
            </a:rPr>
            <a:t>琉球</a:t>
          </a:r>
          <a:r>
            <a:rPr lang="en-US" cap="none" sz="1050" b="0" i="0" u="none" baseline="0">
              <a:solidFill>
                <a:srgbClr val="000000"/>
              </a:solidFill>
              <a:latin typeface="ＭＳ Ｐゴシック"/>
              <a:ea typeface="ＭＳ Ｐゴシック"/>
              <a:cs typeface="ＭＳ Ｐゴシック"/>
            </a:rPr>
            <a:t>諸島</a:t>
          </a:r>
          <a:r>
            <a:rPr lang="en-US" cap="none" sz="1050" b="0" i="0" u="none" baseline="0">
              <a:solidFill>
                <a:srgbClr val="000000"/>
              </a:solidFill>
              <a:latin typeface="ＭＳ Ｐゴシック"/>
              <a:ea typeface="ＭＳ Ｐゴシック"/>
              <a:cs typeface="ＭＳ Ｐゴシック"/>
            </a:rPr>
            <a:t>の世界自然遺産</a:t>
          </a:r>
          <a:r>
            <a:rPr lang="en-US" cap="none" sz="1050" b="0" i="0" u="none" baseline="0">
              <a:solidFill>
                <a:srgbClr val="000000"/>
              </a:solidFill>
              <a:latin typeface="ＭＳ Ｐゴシック"/>
              <a:ea typeface="ＭＳ Ｐゴシック"/>
              <a:cs typeface="ＭＳ Ｐゴシック"/>
            </a:rPr>
            <a:t>推薦</a:t>
          </a:r>
          <a:r>
            <a:rPr lang="en-US" cap="none" sz="1050" b="0" i="0" u="none" baseline="0">
              <a:solidFill>
                <a:srgbClr val="000000"/>
              </a:solidFill>
              <a:latin typeface="ＭＳ Ｐゴシック"/>
              <a:ea typeface="ＭＳ Ｐゴシック"/>
              <a:cs typeface="ＭＳ Ｐゴシック"/>
            </a:rPr>
            <a:t>に向けた</a:t>
          </a:r>
          <a:r>
            <a:rPr lang="en-US" cap="none" sz="1050" b="0" i="0" u="none" baseline="0">
              <a:solidFill>
                <a:srgbClr val="000000"/>
              </a:solidFill>
              <a:latin typeface="ＭＳ Ｐゴシック"/>
              <a:ea typeface="ＭＳ Ｐゴシック"/>
              <a:cs typeface="ＭＳ Ｐゴシック"/>
            </a:rPr>
            <a:t>支援</a:t>
          </a:r>
          <a:r>
            <a:rPr lang="en-US" cap="none" sz="1050" b="0" i="0" u="none" baseline="0">
              <a:solidFill>
                <a:srgbClr val="000000"/>
              </a:solidFill>
              <a:latin typeface="ＭＳ Ｐゴシック"/>
              <a:ea typeface="ＭＳ Ｐゴシック"/>
              <a:cs typeface="ＭＳ Ｐゴシック"/>
            </a:rPr>
            <a:t>等</a:t>
          </a:r>
        </a:p>
      </xdr:txBody>
    </xdr:sp>
    <xdr:clientData/>
  </xdr:twoCellAnchor>
  <xdr:twoCellAnchor>
    <xdr:from>
      <xdr:col>38</xdr:col>
      <xdr:colOff>47625</xdr:colOff>
      <xdr:row>72</xdr:row>
      <xdr:rowOff>133350</xdr:rowOff>
    </xdr:from>
    <xdr:to>
      <xdr:col>41</xdr:col>
      <xdr:colOff>114300</xdr:colOff>
      <xdr:row>72</xdr:row>
      <xdr:rowOff>390525</xdr:rowOff>
    </xdr:to>
    <xdr:sp>
      <xdr:nvSpPr>
        <xdr:cNvPr id="24" name="テキスト ボックス 77"/>
        <xdr:cNvSpPr txBox="1">
          <a:spLocks noChangeArrowheads="1"/>
        </xdr:cNvSpPr>
      </xdr:nvSpPr>
      <xdr:spPr>
        <a:xfrm>
          <a:off x="6915150" y="37557075"/>
          <a:ext cx="666750" cy="257175"/>
        </a:xfrm>
        <a:prstGeom prst="rect">
          <a:avLst/>
        </a:prstGeom>
        <a:noFill/>
        <a:ln w="9525" cmpd="sng">
          <a:noFill/>
        </a:ln>
      </xdr:spPr>
      <xdr:txBody>
        <a:bodyPr vertOverflow="clip" wrap="square" lIns="0" tIns="45720" rIns="0" bIns="4572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47625</xdr:colOff>
      <xdr:row>72</xdr:row>
      <xdr:rowOff>400050</xdr:rowOff>
    </xdr:from>
    <xdr:to>
      <xdr:col>46</xdr:col>
      <xdr:colOff>238125</xdr:colOff>
      <xdr:row>72</xdr:row>
      <xdr:rowOff>1000125</xdr:rowOff>
    </xdr:to>
    <xdr:sp>
      <xdr:nvSpPr>
        <xdr:cNvPr id="25" name="正方形/長方形 78"/>
        <xdr:cNvSpPr>
          <a:spLocks/>
        </xdr:cNvSpPr>
      </xdr:nvSpPr>
      <xdr:spPr>
        <a:xfrm>
          <a:off x="6915150" y="37823775"/>
          <a:ext cx="1790700" cy="5905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L. </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法人）</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142875</xdr:colOff>
      <xdr:row>70</xdr:row>
      <xdr:rowOff>2981325</xdr:rowOff>
    </xdr:from>
    <xdr:to>
      <xdr:col>38</xdr:col>
      <xdr:colOff>95250</xdr:colOff>
      <xdr:row>71</xdr:row>
      <xdr:rowOff>200025</xdr:rowOff>
    </xdr:to>
    <xdr:sp>
      <xdr:nvSpPr>
        <xdr:cNvPr id="26" name="図形 79"/>
        <xdr:cNvSpPr>
          <a:spLocks/>
        </xdr:cNvSpPr>
      </xdr:nvSpPr>
      <xdr:spPr>
        <a:xfrm rot="16200000" flipH="1">
          <a:off x="6810375" y="30318075"/>
          <a:ext cx="152400" cy="2114550"/>
        </a:xfrm>
        <a:prstGeom prst="bentConnector2">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xdr:colOff>
      <xdr:row>70</xdr:row>
      <xdr:rowOff>3000375</xdr:rowOff>
    </xdr:from>
    <xdr:to>
      <xdr:col>25</xdr:col>
      <xdr:colOff>95250</xdr:colOff>
      <xdr:row>71</xdr:row>
      <xdr:rowOff>1524000</xdr:rowOff>
    </xdr:to>
    <xdr:sp>
      <xdr:nvSpPr>
        <xdr:cNvPr id="27" name="図形 86"/>
        <xdr:cNvSpPr>
          <a:spLocks/>
        </xdr:cNvSpPr>
      </xdr:nvSpPr>
      <xdr:spPr>
        <a:xfrm rot="16200000" flipH="1">
          <a:off x="4267200" y="30337125"/>
          <a:ext cx="171450" cy="3419475"/>
        </a:xfrm>
        <a:prstGeom prst="bentConnector2">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71</xdr:row>
      <xdr:rowOff>466725</xdr:rowOff>
    </xdr:from>
    <xdr:to>
      <xdr:col>35</xdr:col>
      <xdr:colOff>9525</xdr:colOff>
      <xdr:row>71</xdr:row>
      <xdr:rowOff>971550</xdr:rowOff>
    </xdr:to>
    <xdr:sp>
      <xdr:nvSpPr>
        <xdr:cNvPr id="28" name="大かっこ 45"/>
        <xdr:cNvSpPr>
          <a:spLocks/>
        </xdr:cNvSpPr>
      </xdr:nvSpPr>
      <xdr:spPr>
        <a:xfrm>
          <a:off x="4438650" y="32699325"/>
          <a:ext cx="1771650" cy="504825"/>
        </a:xfrm>
        <a:prstGeom prst="bracketPair">
          <a:avLst>
            <a:gd name="adj" fmla="val -42287"/>
          </a:avLst>
        </a:prstGeom>
        <a:noFill/>
        <a:ln w="9525" cmpd="sng">
          <a:solidFill>
            <a:srgbClr val="000000"/>
          </a:solidFill>
          <a:headEnd type="none"/>
          <a:tailEnd type="none"/>
        </a:ln>
      </xdr:spPr>
      <xdr:txBody>
        <a:bodyPr vertOverflow="clip" wrap="square" lIns="91440" tIns="0" rIns="91440" bIns="0" anchor="ctr"/>
        <a:p>
          <a:pPr algn="l">
            <a:defRPr/>
          </a:pPr>
          <a:r>
            <a:rPr lang="en-US" cap="none" sz="1050" b="0" i="0" u="none" baseline="0">
              <a:solidFill>
                <a:srgbClr val="000000"/>
              </a:solidFill>
              <a:latin typeface="ＭＳ Ｐゴシック"/>
              <a:ea typeface="ＭＳ Ｐゴシック"/>
              <a:cs typeface="ＭＳ Ｐゴシック"/>
            </a:rPr>
            <a:t>知床遺産地域のモニタリング計画の検討・実施</a:t>
          </a:r>
        </a:p>
      </xdr:txBody>
    </xdr:sp>
    <xdr:clientData/>
  </xdr:twoCellAnchor>
  <xdr:twoCellAnchor>
    <xdr:from>
      <xdr:col>25</xdr:col>
      <xdr:colOff>57150</xdr:colOff>
      <xdr:row>70</xdr:row>
      <xdr:rowOff>4533900</xdr:rowOff>
    </xdr:from>
    <xdr:to>
      <xdr:col>28</xdr:col>
      <xdr:colOff>142875</xdr:colOff>
      <xdr:row>70</xdr:row>
      <xdr:rowOff>4800600</xdr:rowOff>
    </xdr:to>
    <xdr:sp>
      <xdr:nvSpPr>
        <xdr:cNvPr id="29" name="テキスト ボックス 46"/>
        <xdr:cNvSpPr txBox="1">
          <a:spLocks noChangeArrowheads="1"/>
        </xdr:cNvSpPr>
      </xdr:nvSpPr>
      <xdr:spPr>
        <a:xfrm>
          <a:off x="4400550" y="31870650"/>
          <a:ext cx="714375" cy="266700"/>
        </a:xfrm>
        <a:prstGeom prst="rect">
          <a:avLst/>
        </a:prstGeom>
        <a:noFill/>
        <a:ln w="9525" cmpd="sng">
          <a:noFill/>
        </a:ln>
      </xdr:spPr>
      <xdr:txBody>
        <a:bodyPr vertOverflow="clip" wrap="square" lIns="0" tIns="45720" rIns="0" bIns="4572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95250</xdr:colOff>
      <xdr:row>70</xdr:row>
      <xdr:rowOff>4781550</xdr:rowOff>
    </xdr:from>
    <xdr:to>
      <xdr:col>35</xdr:col>
      <xdr:colOff>19050</xdr:colOff>
      <xdr:row>71</xdr:row>
      <xdr:rowOff>447675</xdr:rowOff>
    </xdr:to>
    <xdr:sp>
      <xdr:nvSpPr>
        <xdr:cNvPr id="30" name="正方形/長方形 47"/>
        <xdr:cNvSpPr>
          <a:spLocks/>
        </xdr:cNvSpPr>
      </xdr:nvSpPr>
      <xdr:spPr>
        <a:xfrm>
          <a:off x="4438650" y="32118300"/>
          <a:ext cx="1781175" cy="5619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E. </a:t>
          </a:r>
          <a:r>
            <a:rPr lang="en-US" cap="none" sz="1100" b="0" i="0" u="none" baseline="0">
              <a:solidFill>
                <a:srgbClr val="000000"/>
              </a:solidFill>
              <a:latin typeface="ＭＳ Ｐゴシック"/>
              <a:ea typeface="ＭＳ Ｐゴシック"/>
              <a:cs typeface="ＭＳ Ｐゴシック"/>
            </a:rPr>
            <a:t>公益法人 等（</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法人）
</a:t>
          </a:r>
          <a:r>
            <a:rPr lang="en-US" cap="none" sz="1100" b="0" i="0" u="none" baseline="0">
              <a:solidFill>
                <a:srgbClr val="000000"/>
              </a:solidFill>
              <a:latin typeface="ＭＳ Ｐゴシック"/>
              <a:ea typeface="ＭＳ Ｐゴシック"/>
              <a:cs typeface="ＭＳ Ｐゴシック"/>
            </a:rPr>
            <a:t>10.9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95250</xdr:colOff>
      <xdr:row>71</xdr:row>
      <xdr:rowOff>161925</xdr:rowOff>
    </xdr:from>
    <xdr:to>
      <xdr:col>25</xdr:col>
      <xdr:colOff>85725</xdr:colOff>
      <xdr:row>71</xdr:row>
      <xdr:rowOff>161925</xdr:rowOff>
    </xdr:to>
    <xdr:sp>
      <xdr:nvSpPr>
        <xdr:cNvPr id="31" name="直線矢印コネクタ 95"/>
        <xdr:cNvSpPr>
          <a:spLocks/>
        </xdr:cNvSpPr>
      </xdr:nvSpPr>
      <xdr:spPr>
        <a:xfrm flipV="1">
          <a:off x="4267200" y="32394525"/>
          <a:ext cx="161925"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71</xdr:row>
      <xdr:rowOff>2476500</xdr:rowOff>
    </xdr:from>
    <xdr:to>
      <xdr:col>48</xdr:col>
      <xdr:colOff>152400</xdr:colOff>
      <xdr:row>71</xdr:row>
      <xdr:rowOff>2762250</xdr:rowOff>
    </xdr:to>
    <xdr:sp>
      <xdr:nvSpPr>
        <xdr:cNvPr id="32" name="図形 117"/>
        <xdr:cNvSpPr>
          <a:spLocks/>
        </xdr:cNvSpPr>
      </xdr:nvSpPr>
      <xdr:spPr>
        <a:xfrm rot="10800000" flipV="1">
          <a:off x="2628900" y="34709100"/>
          <a:ext cx="6429375" cy="285750"/>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114300</xdr:colOff>
      <xdr:row>70</xdr:row>
      <xdr:rowOff>2390775</xdr:rowOff>
    </xdr:from>
    <xdr:to>
      <xdr:col>45</xdr:col>
      <xdr:colOff>200025</xdr:colOff>
      <xdr:row>70</xdr:row>
      <xdr:rowOff>2981325</xdr:rowOff>
    </xdr:to>
    <xdr:sp>
      <xdr:nvSpPr>
        <xdr:cNvPr id="33" name="正方形/長方形 3"/>
        <xdr:cNvSpPr>
          <a:spLocks/>
        </xdr:cNvSpPr>
      </xdr:nvSpPr>
      <xdr:spPr>
        <a:xfrm>
          <a:off x="6781800" y="29727525"/>
          <a:ext cx="1685925" cy="5905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東北地方環境事務所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66675</xdr:colOff>
      <xdr:row>70</xdr:row>
      <xdr:rowOff>2390775</xdr:rowOff>
    </xdr:from>
    <xdr:to>
      <xdr:col>33</xdr:col>
      <xdr:colOff>142875</xdr:colOff>
      <xdr:row>70</xdr:row>
      <xdr:rowOff>3000375</xdr:rowOff>
    </xdr:to>
    <xdr:sp>
      <xdr:nvSpPr>
        <xdr:cNvPr id="34" name="正方形/長方形 4"/>
        <xdr:cNvSpPr>
          <a:spLocks/>
        </xdr:cNvSpPr>
      </xdr:nvSpPr>
      <xdr:spPr>
        <a:xfrm>
          <a:off x="4238625" y="29727525"/>
          <a:ext cx="1733550" cy="6096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釧路自然環境事務所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25.7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142875</xdr:colOff>
      <xdr:row>70</xdr:row>
      <xdr:rowOff>1952625</xdr:rowOff>
    </xdr:from>
    <xdr:to>
      <xdr:col>28</xdr:col>
      <xdr:colOff>142875</xdr:colOff>
      <xdr:row>70</xdr:row>
      <xdr:rowOff>2314575</xdr:rowOff>
    </xdr:to>
    <xdr:sp>
      <xdr:nvSpPr>
        <xdr:cNvPr id="35" name="直線コネクタ 10"/>
        <xdr:cNvSpPr>
          <a:spLocks/>
        </xdr:cNvSpPr>
      </xdr:nvSpPr>
      <xdr:spPr>
        <a:xfrm rot="5400000">
          <a:off x="5114925" y="29289375"/>
          <a:ext cx="0" cy="361950"/>
        </a:xfrm>
        <a:prstGeom prst="line">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70</xdr:row>
      <xdr:rowOff>647700</xdr:rowOff>
    </xdr:from>
    <xdr:to>
      <xdr:col>38</xdr:col>
      <xdr:colOff>200025</xdr:colOff>
      <xdr:row>70</xdr:row>
      <xdr:rowOff>1952625</xdr:rowOff>
    </xdr:to>
    <xdr:grpSp>
      <xdr:nvGrpSpPr>
        <xdr:cNvPr id="36" name="グループ化 80"/>
        <xdr:cNvGrpSpPr>
          <a:grpSpLocks/>
        </xdr:cNvGrpSpPr>
      </xdr:nvGrpSpPr>
      <xdr:grpSpPr>
        <a:xfrm>
          <a:off x="3743325" y="27984450"/>
          <a:ext cx="3324225" cy="1304925"/>
          <a:chOff x="3845718" y="28578515"/>
          <a:chExt cx="3386410" cy="1281113"/>
        </a:xfrm>
        <a:solidFill>
          <a:srgbClr val="FFFFFF"/>
        </a:solidFill>
      </xdr:grpSpPr>
      <xdr:sp>
        <xdr:nvSpPr>
          <xdr:cNvPr id="37" name="大かっこ 1"/>
          <xdr:cNvSpPr>
            <a:spLocks/>
          </xdr:cNvSpPr>
        </xdr:nvSpPr>
        <xdr:spPr>
          <a:xfrm>
            <a:off x="3845718" y="29177115"/>
            <a:ext cx="3386410" cy="682513"/>
          </a:xfrm>
          <a:prstGeom prst="bracketPair">
            <a:avLst>
              <a:gd name="adj" fmla="val -40990"/>
            </a:avLst>
          </a:prstGeom>
          <a:noFill/>
          <a:ln w="9525" cmpd="sng">
            <a:solidFill>
              <a:srgbClr val="000000"/>
            </a:solidFill>
            <a:headEnd type="none"/>
            <a:tailEnd type="none"/>
          </a:ln>
        </xdr:spPr>
        <xdr:txBody>
          <a:bodyPr vertOverflow="clip" wrap="square" lIns="91440" tIns="0" rIns="91440" bIns="0" anchor="ctr"/>
          <a:p>
            <a:pPr algn="l">
              <a:defRPr/>
            </a:pPr>
            <a:r>
              <a:rPr lang="en-US" cap="none" sz="1050" b="0" i="0" u="none" baseline="0">
                <a:solidFill>
                  <a:srgbClr val="000000"/>
                </a:solidFill>
                <a:latin typeface="ＭＳ Ｐゴシック"/>
                <a:ea typeface="ＭＳ Ｐゴシック"/>
                <a:cs typeface="ＭＳ Ｐゴシック"/>
              </a:rPr>
              <a:t>世界自然遺産地域において順応的保全管理を進めるとともに、候補地において学術的知見整理、管理上の課題の検討等を実施。</a:t>
            </a:r>
          </a:p>
        </xdr:txBody>
      </xdr:sp>
      <xdr:sp>
        <xdr:nvSpPr>
          <xdr:cNvPr id="38" name="正方形/長方形 2"/>
          <xdr:cNvSpPr>
            <a:spLocks/>
          </xdr:cNvSpPr>
        </xdr:nvSpPr>
        <xdr:spPr>
          <a:xfrm>
            <a:off x="4408709" y="28578515"/>
            <a:ext cx="1737228" cy="561127"/>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
</a:t>
            </a:r>
            <a:r>
              <a:rPr lang="en-US" cap="none" sz="1100" b="0" i="0" u="none" baseline="0">
                <a:solidFill>
                  <a:srgbClr val="000000"/>
                </a:solidFill>
                <a:latin typeface="ＭＳ Ｐゴシック"/>
                <a:ea typeface="ＭＳ Ｐゴシック"/>
                <a:cs typeface="ＭＳ Ｐゴシック"/>
              </a:rPr>
              <a:t>100</a:t>
            </a:r>
            <a:r>
              <a:rPr lang="en-US" cap="none" sz="11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10</xdr:col>
      <xdr:colOff>152400</xdr:colOff>
      <xdr:row>70</xdr:row>
      <xdr:rowOff>3000375</xdr:rowOff>
    </xdr:from>
    <xdr:to>
      <xdr:col>20</xdr:col>
      <xdr:colOff>161925</xdr:colOff>
      <xdr:row>70</xdr:row>
      <xdr:rowOff>3629025</xdr:rowOff>
    </xdr:to>
    <xdr:sp>
      <xdr:nvSpPr>
        <xdr:cNvPr id="39" name="大かっこ 7"/>
        <xdr:cNvSpPr>
          <a:spLocks/>
        </xdr:cNvSpPr>
      </xdr:nvSpPr>
      <xdr:spPr>
        <a:xfrm>
          <a:off x="1924050" y="30337125"/>
          <a:ext cx="1724025" cy="628650"/>
        </a:xfrm>
        <a:prstGeom prst="bracketPair">
          <a:avLst>
            <a:gd name="adj" fmla="val -42287"/>
          </a:avLst>
        </a:prstGeom>
        <a:noFill/>
        <a:ln w="9525" cmpd="sng">
          <a:solidFill>
            <a:srgbClr val="000000"/>
          </a:solidFill>
          <a:headEnd type="none"/>
          <a:tailEnd type="none"/>
        </a:ln>
      </xdr:spPr>
      <xdr:txBody>
        <a:bodyPr vertOverflow="clip" wrap="square" lIns="91440" tIns="0" rIns="91440" bIns="0" anchor="ctr"/>
        <a:p>
          <a:pPr algn="l">
            <a:defRPr/>
          </a:pPr>
          <a:r>
            <a:rPr lang="en-US" cap="none" sz="1050" b="0" i="0" u="none" baseline="0">
              <a:solidFill>
                <a:srgbClr val="000000"/>
              </a:solidFill>
              <a:latin typeface="ＭＳ Ｐゴシック"/>
              <a:ea typeface="ＭＳ Ｐゴシック"/>
              <a:cs typeface="ＭＳ Ｐゴシック"/>
            </a:rPr>
            <a:t>小笠原諸島遺産推薦地の評価対応支援</a:t>
          </a:r>
        </a:p>
      </xdr:txBody>
    </xdr:sp>
    <xdr:clientData/>
  </xdr:twoCellAnchor>
  <xdr:twoCellAnchor>
    <xdr:from>
      <xdr:col>10</xdr:col>
      <xdr:colOff>133350</xdr:colOff>
      <xdr:row>70</xdr:row>
      <xdr:rowOff>2162175</xdr:rowOff>
    </xdr:from>
    <xdr:to>
      <xdr:col>14</xdr:col>
      <xdr:colOff>104775</xdr:colOff>
      <xdr:row>70</xdr:row>
      <xdr:rowOff>2409825</xdr:rowOff>
    </xdr:to>
    <xdr:sp>
      <xdr:nvSpPr>
        <xdr:cNvPr id="40" name="テキスト ボックス 8"/>
        <xdr:cNvSpPr txBox="1">
          <a:spLocks noChangeArrowheads="1"/>
        </xdr:cNvSpPr>
      </xdr:nvSpPr>
      <xdr:spPr>
        <a:xfrm>
          <a:off x="1905000" y="29498925"/>
          <a:ext cx="657225" cy="247650"/>
        </a:xfrm>
        <a:prstGeom prst="rect">
          <a:avLst/>
        </a:prstGeom>
        <a:noFill/>
        <a:ln w="9525" cmpd="sng">
          <a:noFill/>
        </a:ln>
      </xdr:spPr>
      <xdr:txBody>
        <a:bodyPr vertOverflow="clip" wrap="square" lIns="0" tIns="45720" rIns="0" bIns="4572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不落隋契（総合評価入札）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152400</xdr:colOff>
      <xdr:row>70</xdr:row>
      <xdr:rowOff>2371725</xdr:rowOff>
    </xdr:from>
    <xdr:to>
      <xdr:col>21</xdr:col>
      <xdr:colOff>66675</xdr:colOff>
      <xdr:row>70</xdr:row>
      <xdr:rowOff>2962275</xdr:rowOff>
    </xdr:to>
    <xdr:sp>
      <xdr:nvSpPr>
        <xdr:cNvPr id="41" name="正方形/長方形 9"/>
        <xdr:cNvSpPr>
          <a:spLocks/>
        </xdr:cNvSpPr>
      </xdr:nvSpPr>
      <xdr:spPr>
        <a:xfrm>
          <a:off x="1924050" y="29708475"/>
          <a:ext cx="1800225" cy="5905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財</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自然環境研究ｾﾝﾀｰ
</a:t>
          </a:r>
          <a:r>
            <a:rPr lang="en-US" cap="none" sz="1100" b="0" i="0" u="none" baseline="0">
              <a:solidFill>
                <a:srgbClr val="000000"/>
              </a:solidFill>
              <a:latin typeface="ＭＳ Ｐゴシック"/>
              <a:ea typeface="ＭＳ Ｐゴシック"/>
              <a:cs typeface="ＭＳ Ｐゴシック"/>
            </a:rPr>
            <a:t>10.5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85725</xdr:colOff>
      <xdr:row>70</xdr:row>
      <xdr:rowOff>2695575</xdr:rowOff>
    </xdr:from>
    <xdr:to>
      <xdr:col>10</xdr:col>
      <xdr:colOff>152400</xdr:colOff>
      <xdr:row>70</xdr:row>
      <xdr:rowOff>2695575</xdr:rowOff>
    </xdr:to>
    <xdr:sp>
      <xdr:nvSpPr>
        <xdr:cNvPr id="42" name="直線矢印コネクタ 36"/>
        <xdr:cNvSpPr>
          <a:spLocks/>
        </xdr:cNvSpPr>
      </xdr:nvSpPr>
      <xdr:spPr>
        <a:xfrm>
          <a:off x="1685925" y="30032325"/>
          <a:ext cx="238125"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76200</xdr:colOff>
      <xdr:row>70</xdr:row>
      <xdr:rowOff>3981450</xdr:rowOff>
    </xdr:from>
    <xdr:to>
      <xdr:col>46</xdr:col>
      <xdr:colOff>266700</xdr:colOff>
      <xdr:row>70</xdr:row>
      <xdr:rowOff>4476750</xdr:rowOff>
    </xdr:to>
    <xdr:sp>
      <xdr:nvSpPr>
        <xdr:cNvPr id="43" name="大かっこ 53"/>
        <xdr:cNvSpPr>
          <a:spLocks/>
        </xdr:cNvSpPr>
      </xdr:nvSpPr>
      <xdr:spPr>
        <a:xfrm>
          <a:off x="6943725" y="31318200"/>
          <a:ext cx="1790700" cy="495300"/>
        </a:xfrm>
        <a:prstGeom prst="bracketPair">
          <a:avLst>
            <a:gd name="adj" fmla="val -42287"/>
          </a:avLst>
        </a:prstGeom>
        <a:noFill/>
        <a:ln w="9525" cmpd="sng">
          <a:solidFill>
            <a:srgbClr val="000000"/>
          </a:solidFill>
          <a:headEnd type="none"/>
          <a:tailEnd type="none"/>
        </a:ln>
      </xdr:spPr>
      <xdr:txBody>
        <a:bodyPr vertOverflow="clip" wrap="square" lIns="91440" tIns="0" rIns="91440" bIns="0" anchor="ctr"/>
        <a:p>
          <a:pPr algn="l">
            <a:defRPr/>
          </a:pPr>
          <a:r>
            <a:rPr lang="en-US" cap="none" sz="1050" b="0" i="0" u="none" baseline="0">
              <a:solidFill>
                <a:srgbClr val="000000"/>
              </a:solidFill>
              <a:latin typeface="ＭＳ Ｐゴシック"/>
              <a:ea typeface="ＭＳ Ｐゴシック"/>
              <a:cs typeface="ＭＳ Ｐゴシック"/>
            </a:rPr>
            <a:t>白神山地遺産地域科学委員会の運営等</a:t>
          </a:r>
        </a:p>
      </xdr:txBody>
    </xdr:sp>
    <xdr:clientData/>
  </xdr:twoCellAnchor>
  <xdr:twoCellAnchor>
    <xdr:from>
      <xdr:col>38</xdr:col>
      <xdr:colOff>57150</xdr:colOff>
      <xdr:row>70</xdr:row>
      <xdr:rowOff>3133725</xdr:rowOff>
    </xdr:from>
    <xdr:to>
      <xdr:col>41</xdr:col>
      <xdr:colOff>123825</xdr:colOff>
      <xdr:row>70</xdr:row>
      <xdr:rowOff>3400425</xdr:rowOff>
    </xdr:to>
    <xdr:sp>
      <xdr:nvSpPr>
        <xdr:cNvPr id="44" name="テキスト ボックス 54"/>
        <xdr:cNvSpPr txBox="1">
          <a:spLocks noChangeArrowheads="1"/>
        </xdr:cNvSpPr>
      </xdr:nvSpPr>
      <xdr:spPr>
        <a:xfrm>
          <a:off x="6924675" y="30470475"/>
          <a:ext cx="666750" cy="266700"/>
        </a:xfrm>
        <a:prstGeom prst="rect">
          <a:avLst/>
        </a:prstGeom>
        <a:noFill/>
        <a:ln w="9525" cmpd="sng">
          <a:noFill/>
        </a:ln>
      </xdr:spPr>
      <xdr:txBody>
        <a:bodyPr vertOverflow="clip" wrap="square" lIns="0" tIns="45720" rIns="0" bIns="4572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76200</xdr:colOff>
      <xdr:row>70</xdr:row>
      <xdr:rowOff>3381375</xdr:rowOff>
    </xdr:from>
    <xdr:to>
      <xdr:col>47</xdr:col>
      <xdr:colOff>0</xdr:colOff>
      <xdr:row>70</xdr:row>
      <xdr:rowOff>3962400</xdr:rowOff>
    </xdr:to>
    <xdr:sp>
      <xdr:nvSpPr>
        <xdr:cNvPr id="45" name="正方形/長方形 55"/>
        <xdr:cNvSpPr>
          <a:spLocks/>
        </xdr:cNvSpPr>
      </xdr:nvSpPr>
      <xdr:spPr>
        <a:xfrm>
          <a:off x="6943725" y="30718125"/>
          <a:ext cx="1790700" cy="5715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G. </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法人）
</a:t>
          </a:r>
          <a:r>
            <a:rPr lang="en-US" cap="none" sz="1100" b="0" i="0" u="none" baseline="0">
              <a:solidFill>
                <a:srgbClr val="000000"/>
              </a:solidFill>
              <a:latin typeface="ＭＳ Ｐゴシック"/>
              <a:ea typeface="ＭＳ Ｐゴシック"/>
              <a:cs typeface="ＭＳ Ｐゴシック"/>
            </a:rPr>
            <a:t>4.5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133350</xdr:colOff>
      <xdr:row>70</xdr:row>
      <xdr:rowOff>3648075</xdr:rowOff>
    </xdr:from>
    <xdr:to>
      <xdr:col>38</xdr:col>
      <xdr:colOff>76200</xdr:colOff>
      <xdr:row>70</xdr:row>
      <xdr:rowOff>3648075</xdr:rowOff>
    </xdr:to>
    <xdr:sp>
      <xdr:nvSpPr>
        <xdr:cNvPr id="46" name="直線矢印コネクタ 82"/>
        <xdr:cNvSpPr>
          <a:spLocks/>
        </xdr:cNvSpPr>
      </xdr:nvSpPr>
      <xdr:spPr>
        <a:xfrm flipV="1">
          <a:off x="6800850" y="30984825"/>
          <a:ext cx="142875"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70</xdr:row>
      <xdr:rowOff>4000500</xdr:rowOff>
    </xdr:from>
    <xdr:to>
      <xdr:col>35</xdr:col>
      <xdr:colOff>19050</xdr:colOff>
      <xdr:row>70</xdr:row>
      <xdr:rowOff>4495800</xdr:rowOff>
    </xdr:to>
    <xdr:sp>
      <xdr:nvSpPr>
        <xdr:cNvPr id="47" name="大かっこ 41"/>
        <xdr:cNvSpPr>
          <a:spLocks/>
        </xdr:cNvSpPr>
      </xdr:nvSpPr>
      <xdr:spPr>
        <a:xfrm>
          <a:off x="4419600" y="31337250"/>
          <a:ext cx="1800225" cy="495300"/>
        </a:xfrm>
        <a:prstGeom prst="bracketPair">
          <a:avLst>
            <a:gd name="adj" fmla="val -42287"/>
          </a:avLst>
        </a:prstGeom>
        <a:noFill/>
        <a:ln w="9525" cmpd="sng">
          <a:solidFill>
            <a:srgbClr val="000000"/>
          </a:solidFill>
          <a:headEnd type="none"/>
          <a:tailEnd type="none"/>
        </a:ln>
      </xdr:spPr>
      <xdr:txBody>
        <a:bodyPr vertOverflow="clip" wrap="square" lIns="91440" tIns="0" rIns="91440" bIns="0" anchor="ctr"/>
        <a:p>
          <a:pPr algn="l">
            <a:defRPr/>
          </a:pPr>
          <a:r>
            <a:rPr lang="en-US" cap="none" sz="1050" b="0" i="0" u="none" baseline="0">
              <a:solidFill>
                <a:srgbClr val="000000"/>
              </a:solidFill>
              <a:latin typeface="ＭＳ Ｐゴシック"/>
              <a:ea typeface="ＭＳ Ｐゴシック"/>
              <a:cs typeface="ＭＳ Ｐゴシック"/>
            </a:rPr>
            <a:t>知床遺産地域科学委員会の運営等</a:t>
          </a:r>
        </a:p>
      </xdr:txBody>
    </xdr:sp>
    <xdr:clientData/>
  </xdr:twoCellAnchor>
  <xdr:twoCellAnchor>
    <xdr:from>
      <xdr:col>25</xdr:col>
      <xdr:colOff>57150</xdr:colOff>
      <xdr:row>70</xdr:row>
      <xdr:rowOff>3152775</xdr:rowOff>
    </xdr:from>
    <xdr:to>
      <xdr:col>28</xdr:col>
      <xdr:colOff>142875</xdr:colOff>
      <xdr:row>70</xdr:row>
      <xdr:rowOff>3400425</xdr:rowOff>
    </xdr:to>
    <xdr:sp>
      <xdr:nvSpPr>
        <xdr:cNvPr id="48" name="テキスト ボックス 42"/>
        <xdr:cNvSpPr txBox="1">
          <a:spLocks noChangeArrowheads="1"/>
        </xdr:cNvSpPr>
      </xdr:nvSpPr>
      <xdr:spPr>
        <a:xfrm>
          <a:off x="4400550" y="30489525"/>
          <a:ext cx="714375" cy="247650"/>
        </a:xfrm>
        <a:prstGeom prst="rect">
          <a:avLst/>
        </a:prstGeom>
        <a:noFill/>
        <a:ln w="9525" cmpd="sng">
          <a:noFill/>
        </a:ln>
      </xdr:spPr>
      <xdr:txBody>
        <a:bodyPr vertOverflow="clip" wrap="square" lIns="0" tIns="45720" rIns="0" bIns="4572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76200</xdr:colOff>
      <xdr:row>70</xdr:row>
      <xdr:rowOff>3381375</xdr:rowOff>
    </xdr:from>
    <xdr:to>
      <xdr:col>35</xdr:col>
      <xdr:colOff>28575</xdr:colOff>
      <xdr:row>70</xdr:row>
      <xdr:rowOff>3962400</xdr:rowOff>
    </xdr:to>
    <xdr:sp>
      <xdr:nvSpPr>
        <xdr:cNvPr id="49" name="正方形/長方形 43"/>
        <xdr:cNvSpPr>
          <a:spLocks/>
        </xdr:cNvSpPr>
      </xdr:nvSpPr>
      <xdr:spPr>
        <a:xfrm>
          <a:off x="4419600" y="30718125"/>
          <a:ext cx="1809750" cy="5715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D. </a:t>
          </a:r>
          <a:r>
            <a:rPr lang="en-US" cap="none" sz="1100" b="0" i="0" u="none" baseline="0">
              <a:solidFill>
                <a:srgbClr val="000000"/>
              </a:solidFill>
              <a:latin typeface="ＭＳ Ｐゴシック"/>
              <a:ea typeface="ＭＳ Ｐゴシック"/>
              <a:cs typeface="ＭＳ Ｐゴシック"/>
            </a:rPr>
            <a:t>公益法人 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9.3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95250</xdr:colOff>
      <xdr:row>70</xdr:row>
      <xdr:rowOff>3676650</xdr:rowOff>
    </xdr:from>
    <xdr:to>
      <xdr:col>25</xdr:col>
      <xdr:colOff>66675</xdr:colOff>
      <xdr:row>70</xdr:row>
      <xdr:rowOff>3676650</xdr:rowOff>
    </xdr:to>
    <xdr:sp>
      <xdr:nvSpPr>
        <xdr:cNvPr id="50" name="直線矢印コネクタ 87"/>
        <xdr:cNvSpPr>
          <a:spLocks/>
        </xdr:cNvSpPr>
      </xdr:nvSpPr>
      <xdr:spPr>
        <a:xfrm>
          <a:off x="4267200" y="31013400"/>
          <a:ext cx="142875"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142875</xdr:colOff>
      <xdr:row>70</xdr:row>
      <xdr:rowOff>2105025</xdr:rowOff>
    </xdr:from>
    <xdr:to>
      <xdr:col>48</xdr:col>
      <xdr:colOff>142875</xdr:colOff>
      <xdr:row>71</xdr:row>
      <xdr:rowOff>2476500</xdr:rowOff>
    </xdr:to>
    <xdr:sp>
      <xdr:nvSpPr>
        <xdr:cNvPr id="51" name="直線コネクタ 105"/>
        <xdr:cNvSpPr>
          <a:spLocks/>
        </xdr:cNvSpPr>
      </xdr:nvSpPr>
      <xdr:spPr>
        <a:xfrm rot="5400000">
          <a:off x="9048750" y="29441775"/>
          <a:ext cx="0" cy="5267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161925</xdr:colOff>
      <xdr:row>70</xdr:row>
      <xdr:rowOff>2105025</xdr:rowOff>
    </xdr:from>
    <xdr:to>
      <xdr:col>41</xdr:col>
      <xdr:colOff>161925</xdr:colOff>
      <xdr:row>70</xdr:row>
      <xdr:rowOff>2352675</xdr:rowOff>
    </xdr:to>
    <xdr:sp>
      <xdr:nvSpPr>
        <xdr:cNvPr id="52" name="直線コネクタ 118"/>
        <xdr:cNvSpPr>
          <a:spLocks/>
        </xdr:cNvSpPr>
      </xdr:nvSpPr>
      <xdr:spPr>
        <a:xfrm rot="5400000">
          <a:off x="7629525" y="29441775"/>
          <a:ext cx="0" cy="247650"/>
        </a:xfrm>
        <a:prstGeom prst="line">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71</xdr:row>
      <xdr:rowOff>2476500</xdr:rowOff>
    </xdr:from>
    <xdr:to>
      <xdr:col>33</xdr:col>
      <xdr:colOff>123825</xdr:colOff>
      <xdr:row>71</xdr:row>
      <xdr:rowOff>3390900</xdr:rowOff>
    </xdr:to>
    <xdr:grpSp>
      <xdr:nvGrpSpPr>
        <xdr:cNvPr id="53" name="グループ化 91"/>
        <xdr:cNvGrpSpPr>
          <a:grpSpLocks/>
        </xdr:cNvGrpSpPr>
      </xdr:nvGrpSpPr>
      <xdr:grpSpPr>
        <a:xfrm>
          <a:off x="4229100" y="34709100"/>
          <a:ext cx="1724025" cy="914400"/>
          <a:chOff x="4340564" y="35287856"/>
          <a:chExt cx="1740982" cy="910787"/>
        </a:xfrm>
        <a:solidFill>
          <a:srgbClr val="FFFFFF"/>
        </a:solidFill>
      </xdr:grpSpPr>
      <xdr:sp>
        <xdr:nvSpPr>
          <xdr:cNvPr id="54" name="正方形/長方形 61"/>
          <xdr:cNvSpPr>
            <a:spLocks/>
          </xdr:cNvSpPr>
        </xdr:nvSpPr>
        <xdr:spPr>
          <a:xfrm>
            <a:off x="4340564" y="35562914"/>
            <a:ext cx="1740982" cy="635729"/>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九州地方環境事務所
</a:t>
            </a:r>
            <a:r>
              <a:rPr lang="en-US" cap="none" sz="1100" b="0" i="0" u="none" baseline="0">
                <a:solidFill>
                  <a:srgbClr val="000000"/>
                </a:solidFill>
                <a:latin typeface="ＭＳ Ｐゴシック"/>
                <a:ea typeface="ＭＳ Ｐゴシック"/>
                <a:cs typeface="ＭＳ Ｐゴシック"/>
              </a:rPr>
              <a:t>9.0</a:t>
            </a:r>
            <a:r>
              <a:rPr lang="en-US" cap="none" sz="1100" b="0" i="0" u="none" baseline="0">
                <a:solidFill>
                  <a:srgbClr val="000000"/>
                </a:solidFill>
                <a:latin typeface="ＭＳ Ｐゴシック"/>
                <a:ea typeface="ＭＳ Ｐゴシック"/>
                <a:cs typeface="ＭＳ Ｐゴシック"/>
              </a:rPr>
              <a:t>百万円</a:t>
            </a:r>
          </a:p>
        </xdr:txBody>
      </xdr:sp>
      <xdr:sp>
        <xdr:nvSpPr>
          <xdr:cNvPr id="55" name="直線コネクタ 121"/>
          <xdr:cNvSpPr>
            <a:spLocks/>
          </xdr:cNvSpPr>
        </xdr:nvSpPr>
        <xdr:spPr>
          <a:xfrm rot="5400000">
            <a:off x="5078305" y="35425385"/>
            <a:ext cx="275075" cy="0"/>
          </a:xfrm>
          <a:prstGeom prst="line">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37</xdr:col>
      <xdr:colOff>95250</xdr:colOff>
      <xdr:row>71</xdr:row>
      <xdr:rowOff>2495550</xdr:rowOff>
    </xdr:from>
    <xdr:to>
      <xdr:col>45</xdr:col>
      <xdr:colOff>190500</xdr:colOff>
      <xdr:row>71</xdr:row>
      <xdr:rowOff>3362325</xdr:rowOff>
    </xdr:to>
    <xdr:grpSp>
      <xdr:nvGrpSpPr>
        <xdr:cNvPr id="56" name="グループ化 90"/>
        <xdr:cNvGrpSpPr>
          <a:grpSpLocks/>
        </xdr:cNvGrpSpPr>
      </xdr:nvGrpSpPr>
      <xdr:grpSpPr>
        <a:xfrm>
          <a:off x="6762750" y="34728150"/>
          <a:ext cx="1695450" cy="876300"/>
          <a:chOff x="6913713" y="35296932"/>
          <a:chExt cx="1725672" cy="882753"/>
        </a:xfrm>
        <a:solidFill>
          <a:srgbClr val="FFFFFF"/>
        </a:solidFill>
      </xdr:grpSpPr>
      <xdr:sp>
        <xdr:nvSpPr>
          <xdr:cNvPr id="57" name="正方形/長方形 60"/>
          <xdr:cNvSpPr>
            <a:spLocks/>
          </xdr:cNvSpPr>
        </xdr:nvSpPr>
        <xdr:spPr>
          <a:xfrm>
            <a:off x="6913713" y="35558889"/>
            <a:ext cx="1725672" cy="620796"/>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那覇自然環境事務所
</a:t>
            </a:r>
            <a:r>
              <a:rPr lang="en-US" cap="none" sz="1100" b="0" i="0" u="none" baseline="0">
                <a:solidFill>
                  <a:srgbClr val="000000"/>
                </a:solidFill>
                <a:latin typeface="ＭＳ Ｐゴシック"/>
                <a:ea typeface="ＭＳ Ｐゴシック"/>
                <a:cs typeface="ＭＳ Ｐゴシック"/>
              </a:rPr>
              <a:t> 17.9</a:t>
            </a:r>
            <a:r>
              <a:rPr lang="en-US" cap="none" sz="1100" b="0" i="0" u="none" baseline="0">
                <a:solidFill>
                  <a:srgbClr val="000000"/>
                </a:solidFill>
                <a:latin typeface="ＭＳ Ｐゴシック"/>
                <a:ea typeface="ＭＳ Ｐゴシック"/>
                <a:cs typeface="ＭＳ Ｐゴシック"/>
              </a:rPr>
              <a:t>百万円</a:t>
            </a:r>
          </a:p>
        </xdr:txBody>
      </xdr:sp>
      <xdr:sp>
        <xdr:nvSpPr>
          <xdr:cNvPr id="58" name="直線コネクタ 124"/>
          <xdr:cNvSpPr>
            <a:spLocks/>
          </xdr:cNvSpPr>
        </xdr:nvSpPr>
        <xdr:spPr>
          <a:xfrm rot="5400000">
            <a:off x="7650575" y="35422945"/>
            <a:ext cx="252380" cy="0"/>
          </a:xfrm>
          <a:prstGeom prst="line">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66675</xdr:colOff>
      <xdr:row>71</xdr:row>
      <xdr:rowOff>3390900</xdr:rowOff>
    </xdr:from>
    <xdr:to>
      <xdr:col>25</xdr:col>
      <xdr:colOff>47625</xdr:colOff>
      <xdr:row>71</xdr:row>
      <xdr:rowOff>4095750</xdr:rowOff>
    </xdr:to>
    <xdr:sp>
      <xdr:nvSpPr>
        <xdr:cNvPr id="59" name="図形 127"/>
        <xdr:cNvSpPr>
          <a:spLocks/>
        </xdr:cNvSpPr>
      </xdr:nvSpPr>
      <xdr:spPr>
        <a:xfrm rot="16200000" flipH="1">
          <a:off x="4238625" y="35623500"/>
          <a:ext cx="152400" cy="714375"/>
        </a:xfrm>
        <a:prstGeom prst="bentConnector2">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71</xdr:row>
      <xdr:rowOff>3362325</xdr:rowOff>
    </xdr:from>
    <xdr:to>
      <xdr:col>11</xdr:col>
      <xdr:colOff>9525</xdr:colOff>
      <xdr:row>71</xdr:row>
      <xdr:rowOff>3990975</xdr:rowOff>
    </xdr:to>
    <xdr:sp>
      <xdr:nvSpPr>
        <xdr:cNvPr id="60" name="図形 129"/>
        <xdr:cNvSpPr>
          <a:spLocks/>
        </xdr:cNvSpPr>
      </xdr:nvSpPr>
      <xdr:spPr>
        <a:xfrm rot="16200000" flipH="1">
          <a:off x="1800225" y="35594925"/>
          <a:ext cx="152400" cy="628650"/>
        </a:xfrm>
        <a:prstGeom prst="bentConnector2">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95250</xdr:colOff>
      <xdr:row>71</xdr:row>
      <xdr:rowOff>3124200</xdr:rowOff>
    </xdr:from>
    <xdr:to>
      <xdr:col>38</xdr:col>
      <xdr:colOff>38100</xdr:colOff>
      <xdr:row>72</xdr:row>
      <xdr:rowOff>704850</xdr:rowOff>
    </xdr:to>
    <xdr:sp>
      <xdr:nvSpPr>
        <xdr:cNvPr id="61" name="図形 131"/>
        <xdr:cNvSpPr>
          <a:spLocks/>
        </xdr:cNvSpPr>
      </xdr:nvSpPr>
      <xdr:spPr>
        <a:xfrm rot="16200000" flipH="1">
          <a:off x="6762750" y="35356800"/>
          <a:ext cx="142875" cy="2771775"/>
        </a:xfrm>
        <a:prstGeom prst="bentConnector2">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114300</xdr:colOff>
      <xdr:row>71</xdr:row>
      <xdr:rowOff>4076700</xdr:rowOff>
    </xdr:from>
    <xdr:to>
      <xdr:col>38</xdr:col>
      <xdr:colOff>66675</xdr:colOff>
      <xdr:row>71</xdr:row>
      <xdr:rowOff>4076700</xdr:rowOff>
    </xdr:to>
    <xdr:sp>
      <xdr:nvSpPr>
        <xdr:cNvPr id="62" name="直線矢印コネクタ 133"/>
        <xdr:cNvSpPr>
          <a:spLocks/>
        </xdr:cNvSpPr>
      </xdr:nvSpPr>
      <xdr:spPr>
        <a:xfrm>
          <a:off x="6781800" y="36309300"/>
          <a:ext cx="152400"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180975</xdr:colOff>
      <xdr:row>71</xdr:row>
      <xdr:rowOff>1200150</xdr:rowOff>
    </xdr:from>
    <xdr:ext cx="2152650" cy="733425"/>
    <xdr:sp>
      <xdr:nvSpPr>
        <xdr:cNvPr id="63" name="正方形/長方形 138"/>
        <xdr:cNvSpPr>
          <a:spLocks/>
        </xdr:cNvSpPr>
      </xdr:nvSpPr>
      <xdr:spPr>
        <a:xfrm>
          <a:off x="6848475" y="33432750"/>
          <a:ext cx="2152650" cy="733425"/>
        </a:xfrm>
        <a:prstGeom prst="rect">
          <a:avLst/>
        </a:prstGeom>
        <a:noFill/>
        <a:ln w="15875" cmpd="sng">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その他、ブナモニタリング調査に係る経費（消耗品等） </a:t>
          </a:r>
          <a:r>
            <a:rPr lang="en-US" cap="none" sz="1050" b="0" i="0" u="none" baseline="0">
              <a:solidFill>
                <a:srgbClr val="000000"/>
              </a:solidFill>
              <a:latin typeface="ＭＳ Ｐゴシック"/>
              <a:ea typeface="ＭＳ Ｐゴシック"/>
              <a:cs typeface="ＭＳ Ｐゴシック"/>
            </a:rPr>
            <a:t>0.6</a:t>
          </a:r>
          <a:r>
            <a:rPr lang="en-US" cap="none" sz="1050" b="0" i="0" u="none" baseline="0">
              <a:solidFill>
                <a:srgbClr val="000000"/>
              </a:solidFill>
              <a:latin typeface="ＭＳ Ｐゴシック"/>
              <a:ea typeface="ＭＳ Ｐゴシック"/>
              <a:cs typeface="ＭＳ Ｐゴシック"/>
            </a:rPr>
            <a:t>百万円</a:t>
          </a:r>
        </a:p>
      </xdr:txBody>
    </xdr:sp>
    <xdr:clientData/>
  </xdr:oneCellAnchor>
  <xdr:oneCellAnchor>
    <xdr:from>
      <xdr:col>37</xdr:col>
      <xdr:colOff>142875</xdr:colOff>
      <xdr:row>72</xdr:row>
      <xdr:rowOff>3057525</xdr:rowOff>
    </xdr:from>
    <xdr:ext cx="2152650" cy="742950"/>
    <xdr:sp>
      <xdr:nvSpPr>
        <xdr:cNvPr id="64" name="正方形/長方形 139"/>
        <xdr:cNvSpPr>
          <a:spLocks/>
        </xdr:cNvSpPr>
      </xdr:nvSpPr>
      <xdr:spPr>
        <a:xfrm>
          <a:off x="6810375" y="40481250"/>
          <a:ext cx="2152650" cy="742950"/>
        </a:xfrm>
        <a:prstGeom prst="rect">
          <a:avLst/>
        </a:prstGeom>
        <a:noFill/>
        <a:ln w="15875" cmpd="sng">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その他、推薦に向けた合意形成業務に係る経費（講師謝金、会場使用料等） </a:t>
          </a:r>
          <a:r>
            <a:rPr lang="en-US" cap="none" sz="1050" b="0" i="0" u="none" baseline="0">
              <a:solidFill>
                <a:srgbClr val="000000"/>
              </a:solidFill>
              <a:latin typeface="ＭＳ Ｐゴシック"/>
              <a:ea typeface="ＭＳ Ｐゴシック"/>
              <a:cs typeface="ＭＳ Ｐゴシック"/>
            </a:rPr>
            <a:t>0.5</a:t>
          </a:r>
          <a:r>
            <a:rPr lang="en-US" cap="none" sz="1050" b="0" i="0" u="none" baseline="0">
              <a:solidFill>
                <a:srgbClr val="000000"/>
              </a:solidFill>
              <a:latin typeface="ＭＳ Ｐゴシック"/>
              <a:ea typeface="ＭＳ Ｐゴシック"/>
              <a:cs typeface="ＭＳ Ｐゴシック"/>
            </a:rPr>
            <a:t>百万円</a:t>
          </a:r>
        </a:p>
      </xdr:txBody>
    </xdr:sp>
    <xdr:clientData/>
  </xdr:oneCellAnchor>
  <xdr:twoCellAnchor>
    <xdr:from>
      <xdr:col>9</xdr:col>
      <xdr:colOff>104775</xdr:colOff>
      <xdr:row>71</xdr:row>
      <xdr:rowOff>1200150</xdr:rowOff>
    </xdr:from>
    <xdr:to>
      <xdr:col>11</xdr:col>
      <xdr:colOff>0</xdr:colOff>
      <xdr:row>71</xdr:row>
      <xdr:rowOff>1200150</xdr:rowOff>
    </xdr:to>
    <xdr:sp>
      <xdr:nvSpPr>
        <xdr:cNvPr id="65" name="直線矢印コネクタ 90"/>
        <xdr:cNvSpPr>
          <a:spLocks/>
        </xdr:cNvSpPr>
      </xdr:nvSpPr>
      <xdr:spPr>
        <a:xfrm>
          <a:off x="1704975" y="33432750"/>
          <a:ext cx="238125"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70</xdr:row>
      <xdr:rowOff>2105025</xdr:rowOff>
    </xdr:from>
    <xdr:to>
      <xdr:col>48</xdr:col>
      <xdr:colOff>152400</xdr:colOff>
      <xdr:row>70</xdr:row>
      <xdr:rowOff>2105025</xdr:rowOff>
    </xdr:to>
    <xdr:sp>
      <xdr:nvSpPr>
        <xdr:cNvPr id="66" name="直線コネクタ 93"/>
        <xdr:cNvSpPr>
          <a:spLocks/>
        </xdr:cNvSpPr>
      </xdr:nvSpPr>
      <xdr:spPr>
        <a:xfrm rot="10800000">
          <a:off x="1695450" y="29441775"/>
          <a:ext cx="736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70</xdr:row>
      <xdr:rowOff>2105025</xdr:rowOff>
    </xdr:from>
    <xdr:to>
      <xdr:col>9</xdr:col>
      <xdr:colOff>95250</xdr:colOff>
      <xdr:row>71</xdr:row>
      <xdr:rowOff>1219200</xdr:rowOff>
    </xdr:to>
    <xdr:sp>
      <xdr:nvSpPr>
        <xdr:cNvPr id="67" name="直線コネクタ 96"/>
        <xdr:cNvSpPr>
          <a:spLocks/>
        </xdr:cNvSpPr>
      </xdr:nvSpPr>
      <xdr:spPr>
        <a:xfrm rot="5400000">
          <a:off x="1695450" y="29441775"/>
          <a:ext cx="0" cy="401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47625</xdr:colOff>
      <xdr:row>72</xdr:row>
      <xdr:rowOff>1819275</xdr:rowOff>
    </xdr:from>
    <xdr:to>
      <xdr:col>46</xdr:col>
      <xdr:colOff>228600</xdr:colOff>
      <xdr:row>72</xdr:row>
      <xdr:rowOff>2390775</xdr:rowOff>
    </xdr:to>
    <xdr:sp>
      <xdr:nvSpPr>
        <xdr:cNvPr id="68" name="正方形/長方形 75"/>
        <xdr:cNvSpPr>
          <a:spLocks/>
        </xdr:cNvSpPr>
      </xdr:nvSpPr>
      <xdr:spPr>
        <a:xfrm>
          <a:off x="6915150" y="39243000"/>
          <a:ext cx="1781175" cy="5810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M. </a:t>
          </a:r>
          <a:r>
            <a:rPr lang="en-US" cap="none" sz="1100" b="0" i="0" u="none" baseline="0">
              <a:solidFill>
                <a:srgbClr val="000000"/>
              </a:solidFill>
              <a:latin typeface="ＭＳ Ｐゴシック"/>
              <a:ea typeface="ＭＳ Ｐゴシック"/>
              <a:cs typeface="ＭＳ Ｐゴシック"/>
            </a:rPr>
            <a:t>鹿児島大学</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95250</xdr:colOff>
      <xdr:row>72</xdr:row>
      <xdr:rowOff>695325</xdr:rowOff>
    </xdr:from>
    <xdr:to>
      <xdr:col>37</xdr:col>
      <xdr:colOff>95250</xdr:colOff>
      <xdr:row>72</xdr:row>
      <xdr:rowOff>2057400</xdr:rowOff>
    </xdr:to>
    <xdr:sp>
      <xdr:nvSpPr>
        <xdr:cNvPr id="69" name="直線コネクタ 81"/>
        <xdr:cNvSpPr>
          <a:spLocks/>
        </xdr:cNvSpPr>
      </xdr:nvSpPr>
      <xdr:spPr>
        <a:xfrm rot="16200000" flipH="1">
          <a:off x="6762750" y="38119050"/>
          <a:ext cx="0" cy="1362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47625</xdr:colOff>
      <xdr:row>72</xdr:row>
      <xdr:rowOff>2038350</xdr:rowOff>
    </xdr:from>
    <xdr:to>
      <xdr:col>38</xdr:col>
      <xdr:colOff>47625</xdr:colOff>
      <xdr:row>72</xdr:row>
      <xdr:rowOff>2038350</xdr:rowOff>
    </xdr:to>
    <xdr:sp>
      <xdr:nvSpPr>
        <xdr:cNvPr id="70" name="直線矢印コネクタ 84"/>
        <xdr:cNvSpPr>
          <a:spLocks/>
        </xdr:cNvSpPr>
      </xdr:nvSpPr>
      <xdr:spPr>
        <a:xfrm flipV="1">
          <a:off x="6715125" y="39462075"/>
          <a:ext cx="2000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28575</xdr:colOff>
      <xdr:row>72</xdr:row>
      <xdr:rowOff>2447925</xdr:rowOff>
    </xdr:from>
    <xdr:to>
      <xdr:col>46</xdr:col>
      <xdr:colOff>209550</xdr:colOff>
      <xdr:row>72</xdr:row>
      <xdr:rowOff>2962275</xdr:rowOff>
    </xdr:to>
    <xdr:sp>
      <xdr:nvSpPr>
        <xdr:cNvPr id="71" name="大かっこ 85"/>
        <xdr:cNvSpPr>
          <a:spLocks/>
        </xdr:cNvSpPr>
      </xdr:nvSpPr>
      <xdr:spPr>
        <a:xfrm>
          <a:off x="6896100" y="39871650"/>
          <a:ext cx="1781175" cy="514350"/>
        </a:xfrm>
        <a:prstGeom prst="bracketPair">
          <a:avLst>
            <a:gd name="adj" fmla="val -42287"/>
          </a:avLst>
        </a:prstGeom>
        <a:noFill/>
        <a:ln w="9525" cmpd="sng">
          <a:solidFill>
            <a:srgbClr val="000000"/>
          </a:solidFill>
          <a:headEnd type="none"/>
          <a:tailEnd type="none"/>
        </a:ln>
      </xdr:spPr>
      <xdr:txBody>
        <a:bodyPr vertOverflow="clip" wrap="square" lIns="91440" tIns="0" rIns="91440" bIns="0" anchor="ctr"/>
        <a:p>
          <a:pPr algn="l">
            <a:defRPr/>
          </a:pPr>
          <a:r>
            <a:rPr lang="en-US" cap="none" sz="1050" b="0" i="0" u="none" baseline="0">
              <a:solidFill>
                <a:srgbClr val="000000"/>
              </a:solidFill>
              <a:latin typeface="ＭＳ Ｐゴシック"/>
              <a:ea typeface="ＭＳ Ｐゴシック"/>
              <a:cs typeface="ＭＳ Ｐゴシック"/>
            </a:rPr>
            <a:t>琉球</a:t>
          </a:r>
          <a:r>
            <a:rPr lang="en-US" cap="none" sz="1050" b="0" i="0" u="none" baseline="0">
              <a:solidFill>
                <a:srgbClr val="000000"/>
              </a:solidFill>
              <a:latin typeface="ＭＳ Ｐゴシック"/>
              <a:ea typeface="ＭＳ Ｐゴシック"/>
              <a:cs typeface="ＭＳ Ｐゴシック"/>
            </a:rPr>
            <a:t>諸島</a:t>
          </a:r>
          <a:r>
            <a:rPr lang="en-US" cap="none" sz="1050" b="0" i="0" u="none" baseline="0">
              <a:solidFill>
                <a:srgbClr val="000000"/>
              </a:solidFill>
              <a:latin typeface="ＭＳ Ｐゴシック"/>
              <a:ea typeface="ＭＳ Ｐゴシック"/>
              <a:cs typeface="ＭＳ Ｐゴシック"/>
            </a:rPr>
            <a:t>の世界自然遺産</a:t>
          </a:r>
          <a:r>
            <a:rPr lang="en-US" cap="none" sz="1050" b="0" i="0" u="none" baseline="0">
              <a:solidFill>
                <a:srgbClr val="000000"/>
              </a:solidFill>
              <a:latin typeface="ＭＳ Ｐゴシック"/>
              <a:ea typeface="ＭＳ Ｐゴシック"/>
              <a:cs typeface="ＭＳ Ｐゴシック"/>
            </a:rPr>
            <a:t>推薦</a:t>
          </a:r>
          <a:r>
            <a:rPr lang="en-US" cap="none" sz="1050" b="0" i="0" u="none" baseline="0">
              <a:solidFill>
                <a:srgbClr val="000000"/>
              </a:solidFill>
              <a:latin typeface="ＭＳ Ｐゴシック"/>
              <a:ea typeface="ＭＳ Ｐゴシック"/>
              <a:cs typeface="ＭＳ Ｐゴシック"/>
            </a:rPr>
            <a:t>に向けた検討等</a:t>
          </a:r>
        </a:p>
      </xdr:txBody>
    </xdr:sp>
    <xdr:clientData/>
  </xdr:twoCellAnchor>
  <xdr:twoCellAnchor>
    <xdr:from>
      <xdr:col>10</xdr:col>
      <xdr:colOff>161925</xdr:colOff>
      <xdr:row>70</xdr:row>
      <xdr:rowOff>3771900</xdr:rowOff>
    </xdr:from>
    <xdr:to>
      <xdr:col>14</xdr:col>
      <xdr:colOff>142875</xdr:colOff>
      <xdr:row>70</xdr:row>
      <xdr:rowOff>4038600</xdr:rowOff>
    </xdr:to>
    <xdr:sp>
      <xdr:nvSpPr>
        <xdr:cNvPr id="72" name="テキスト ボックス 80"/>
        <xdr:cNvSpPr txBox="1">
          <a:spLocks noChangeArrowheads="1"/>
        </xdr:cNvSpPr>
      </xdr:nvSpPr>
      <xdr:spPr>
        <a:xfrm>
          <a:off x="1933575" y="31108650"/>
          <a:ext cx="666750" cy="266700"/>
        </a:xfrm>
        <a:prstGeom prst="rect">
          <a:avLst/>
        </a:prstGeom>
        <a:noFill/>
        <a:ln w="9525" cmpd="sng">
          <a:noFill/>
        </a:ln>
      </xdr:spPr>
      <xdr:txBody>
        <a:bodyPr vertOverflow="clip" wrap="square" lIns="0" tIns="45720" rIns="0" bIns="4572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161925</xdr:colOff>
      <xdr:row>70</xdr:row>
      <xdr:rowOff>4038600</xdr:rowOff>
    </xdr:from>
    <xdr:to>
      <xdr:col>21</xdr:col>
      <xdr:colOff>76200</xdr:colOff>
      <xdr:row>70</xdr:row>
      <xdr:rowOff>4629150</xdr:rowOff>
    </xdr:to>
    <xdr:sp>
      <xdr:nvSpPr>
        <xdr:cNvPr id="73" name="正方形/長方形 83"/>
        <xdr:cNvSpPr>
          <a:spLocks/>
        </xdr:cNvSpPr>
      </xdr:nvSpPr>
      <xdr:spPr>
        <a:xfrm>
          <a:off x="1933575" y="31375350"/>
          <a:ext cx="1800225" cy="5905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エクセル航空（株）</a:t>
          </a:r>
          <a:r>
            <a:rPr lang="en-US" cap="none" sz="1100" b="0" i="0" u="none" baseline="0">
              <a:solidFill>
                <a:srgbClr val="000000"/>
              </a:solidFill>
              <a:latin typeface="ＭＳ Ｐゴシック"/>
              <a:ea typeface="ＭＳ Ｐゴシック"/>
              <a:cs typeface="ＭＳ Ｐゴシック"/>
            </a:rPr>
            <a:t>
6.5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114300</xdr:colOff>
      <xdr:row>70</xdr:row>
      <xdr:rowOff>4667250</xdr:rowOff>
    </xdr:from>
    <xdr:to>
      <xdr:col>21</xdr:col>
      <xdr:colOff>66675</xdr:colOff>
      <xdr:row>71</xdr:row>
      <xdr:rowOff>466725</xdr:rowOff>
    </xdr:to>
    <xdr:sp>
      <xdr:nvSpPr>
        <xdr:cNvPr id="74" name="大かっこ 88"/>
        <xdr:cNvSpPr>
          <a:spLocks/>
        </xdr:cNvSpPr>
      </xdr:nvSpPr>
      <xdr:spPr>
        <a:xfrm>
          <a:off x="1885950" y="32004000"/>
          <a:ext cx="1838325" cy="695325"/>
        </a:xfrm>
        <a:prstGeom prst="bracketPair">
          <a:avLst>
            <a:gd name="adj" fmla="val -42287"/>
          </a:avLst>
        </a:prstGeom>
        <a:noFill/>
        <a:ln w="9525" cmpd="sng">
          <a:solidFill>
            <a:srgbClr val="000000"/>
          </a:solidFill>
          <a:headEnd type="none"/>
          <a:tailEnd type="none"/>
        </a:ln>
      </xdr:spPr>
      <xdr:txBody>
        <a:bodyPr vertOverflow="clip" wrap="square" lIns="91440" tIns="0" rIns="91440" bIns="0" anchor="ctr"/>
        <a:p>
          <a:pPr algn="l">
            <a:defRPr/>
          </a:pPr>
          <a:r>
            <a:rPr lang="en-US" cap="none" sz="1000" b="0" i="0" u="none" baseline="0">
              <a:solidFill>
                <a:srgbClr val="000000"/>
              </a:solidFill>
              <a:latin typeface="ＭＳ Ｐゴシック"/>
              <a:ea typeface="ＭＳ Ｐゴシック"/>
              <a:cs typeface="ＭＳ Ｐゴシック"/>
            </a:rPr>
            <a:t>小笠原諸島遺産推薦地の評価対応に係るヘリコプター借り上げ</a:t>
          </a:r>
        </a:p>
      </xdr:txBody>
    </xdr:sp>
    <xdr:clientData/>
  </xdr:twoCellAnchor>
  <xdr:twoCellAnchor>
    <xdr:from>
      <xdr:col>9</xdr:col>
      <xdr:colOff>76200</xdr:colOff>
      <xdr:row>70</xdr:row>
      <xdr:rowOff>4286250</xdr:rowOff>
    </xdr:from>
    <xdr:to>
      <xdr:col>10</xdr:col>
      <xdr:colOff>142875</xdr:colOff>
      <xdr:row>70</xdr:row>
      <xdr:rowOff>4286250</xdr:rowOff>
    </xdr:to>
    <xdr:sp>
      <xdr:nvSpPr>
        <xdr:cNvPr id="75" name="直線矢印コネクタ 89"/>
        <xdr:cNvSpPr>
          <a:spLocks/>
        </xdr:cNvSpPr>
      </xdr:nvSpPr>
      <xdr:spPr>
        <a:xfrm>
          <a:off x="1676400" y="31623000"/>
          <a:ext cx="238125"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72</xdr:row>
      <xdr:rowOff>1543050</xdr:rowOff>
    </xdr:from>
    <xdr:to>
      <xdr:col>43</xdr:col>
      <xdr:colOff>19050</xdr:colOff>
      <xdr:row>72</xdr:row>
      <xdr:rowOff>1781175</xdr:rowOff>
    </xdr:to>
    <xdr:sp>
      <xdr:nvSpPr>
        <xdr:cNvPr id="76" name="正方形/長方形 98"/>
        <xdr:cNvSpPr>
          <a:spLocks/>
        </xdr:cNvSpPr>
      </xdr:nvSpPr>
      <xdr:spPr>
        <a:xfrm>
          <a:off x="6867525" y="38966775"/>
          <a:ext cx="1019175" cy="23812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oe.go.jp\fs03\&#65298;&#65299;&#24180;&#24230;&#12524;&#12499;&#12517;&#12540;&#12471;&#12540;&#12488;&#20316;&#25104;\H22%20&#22519;&#34892;&#35336;&#30011;&#34920;(inoue&#25972;&#29702;&#20013;&#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科目別整理簿"/>
      <sheetName val="1-1請負"/>
      <sheetName val="1-１（COP10）"/>
      <sheetName val="1-2 里山"/>
      <sheetName val="1-2支援事業"/>
      <sheetName val="1-2技術・砂漠"/>
      <sheetName val="1-3補助拠出金"/>
      <sheetName val="3-1職員旅費"/>
      <sheetName val="3-2委員等旅費・諸謝金"/>
      <sheetName val="（ボツ）地球"/>
      <sheetName val="（ボツ）COP10"/>
      <sheetName val="COP10（黒枠）"/>
      <sheetName val="２－１黒枠（庁費）"/>
      <sheetName val="見込額"/>
      <sheetName val="1109 執行状況"/>
      <sheetName val="Sheet2"/>
    </sheetNames>
    <sheetDataSet>
      <sheetData sheetId="1">
        <row r="125">
          <cell r="B125">
            <v>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75"/>
  <sheetViews>
    <sheetView tabSelected="1" view="pageBreakPreview" zoomScale="70" zoomScaleNormal="75" zoomScaleSheetLayoutView="70" zoomScalePageLayoutView="0" workbookViewId="0" topLeftCell="A1">
      <selection activeCell="AF6" sqref="AF6:AY6"/>
    </sheetView>
  </sheetViews>
  <sheetFormatPr defaultColWidth="9.00390625" defaultRowHeight="13.5"/>
  <cols>
    <col min="1" max="2" width="2.25390625" style="125" customWidth="1"/>
    <col min="3" max="3" width="3.625" style="125" customWidth="1"/>
    <col min="4" max="6" width="2.25390625" style="125" customWidth="1"/>
    <col min="7" max="7" width="1.625" style="125" customWidth="1"/>
    <col min="8" max="25" width="2.25390625" style="125" customWidth="1"/>
    <col min="26" max="28" width="2.75390625" style="125" customWidth="1"/>
    <col min="29" max="34" width="2.25390625" style="125" customWidth="1"/>
    <col min="35" max="35" width="2.625" style="125" customWidth="1"/>
    <col min="36" max="36" width="3.50390625" style="125" customWidth="1"/>
    <col min="37" max="46" width="2.625" style="125" customWidth="1"/>
    <col min="47" max="47" width="3.50390625" style="125" customWidth="1"/>
    <col min="48" max="58" width="2.25390625" style="125" customWidth="1"/>
    <col min="59" max="16384" width="9.00390625" style="125" customWidth="1"/>
  </cols>
  <sheetData>
    <row r="1" spans="43:49" ht="23.25" customHeight="1">
      <c r="AQ1" s="214"/>
      <c r="AR1" s="214"/>
      <c r="AS1" s="214"/>
      <c r="AT1" s="214"/>
      <c r="AU1" s="214"/>
      <c r="AV1" s="214"/>
      <c r="AW1" s="214"/>
    </row>
    <row r="2" spans="37:51" ht="21.75" customHeight="1" thickBot="1">
      <c r="AK2" s="215" t="s">
        <v>0</v>
      </c>
      <c r="AL2" s="215"/>
      <c r="AM2" s="215"/>
      <c r="AN2" s="215"/>
      <c r="AO2" s="215"/>
      <c r="AP2" s="215"/>
      <c r="AQ2" s="215"/>
      <c r="AR2" s="216" t="s">
        <v>254</v>
      </c>
      <c r="AS2" s="215"/>
      <c r="AT2" s="215"/>
      <c r="AU2" s="215"/>
      <c r="AV2" s="215"/>
      <c r="AW2" s="215"/>
      <c r="AX2" s="215"/>
      <c r="AY2" s="215"/>
    </row>
    <row r="3" spans="2:51" ht="21" thickBot="1">
      <c r="B3" s="217" t="s">
        <v>255</v>
      </c>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9"/>
    </row>
    <row r="4" spans="2:51" ht="21" customHeight="1">
      <c r="B4" s="220" t="s">
        <v>43</v>
      </c>
      <c r="C4" s="221"/>
      <c r="D4" s="221"/>
      <c r="E4" s="221"/>
      <c r="F4" s="221"/>
      <c r="G4" s="221"/>
      <c r="H4" s="222" t="s">
        <v>245</v>
      </c>
      <c r="I4" s="223"/>
      <c r="J4" s="223"/>
      <c r="K4" s="223"/>
      <c r="L4" s="223"/>
      <c r="M4" s="223"/>
      <c r="N4" s="223"/>
      <c r="O4" s="223"/>
      <c r="P4" s="223"/>
      <c r="Q4" s="223"/>
      <c r="R4" s="223"/>
      <c r="S4" s="223"/>
      <c r="T4" s="223"/>
      <c r="U4" s="223"/>
      <c r="V4" s="223"/>
      <c r="W4" s="223"/>
      <c r="X4" s="223"/>
      <c r="Y4" s="223"/>
      <c r="Z4" s="224" t="s">
        <v>1</v>
      </c>
      <c r="AA4" s="225"/>
      <c r="AB4" s="225"/>
      <c r="AC4" s="225"/>
      <c r="AD4" s="225"/>
      <c r="AE4" s="226"/>
      <c r="AF4" s="225" t="s">
        <v>72</v>
      </c>
      <c r="AG4" s="225"/>
      <c r="AH4" s="225"/>
      <c r="AI4" s="225"/>
      <c r="AJ4" s="225"/>
      <c r="AK4" s="225"/>
      <c r="AL4" s="225"/>
      <c r="AM4" s="225"/>
      <c r="AN4" s="225"/>
      <c r="AO4" s="225"/>
      <c r="AP4" s="225"/>
      <c r="AQ4" s="226"/>
      <c r="AR4" s="227" t="s">
        <v>2</v>
      </c>
      <c r="AS4" s="225"/>
      <c r="AT4" s="225"/>
      <c r="AU4" s="225"/>
      <c r="AV4" s="225"/>
      <c r="AW4" s="225"/>
      <c r="AX4" s="225"/>
      <c r="AY4" s="228"/>
    </row>
    <row r="5" spans="2:51" ht="27.75" customHeight="1">
      <c r="B5" s="229" t="s">
        <v>51</v>
      </c>
      <c r="C5" s="230"/>
      <c r="D5" s="230"/>
      <c r="E5" s="230"/>
      <c r="F5" s="230"/>
      <c r="G5" s="231"/>
      <c r="H5" s="232" t="s">
        <v>75</v>
      </c>
      <c r="I5" s="233"/>
      <c r="J5" s="233"/>
      <c r="K5" s="233"/>
      <c r="L5" s="233"/>
      <c r="M5" s="233"/>
      <c r="N5" s="233"/>
      <c r="O5" s="233"/>
      <c r="P5" s="233"/>
      <c r="Q5" s="233"/>
      <c r="R5" s="233"/>
      <c r="S5" s="233"/>
      <c r="T5" s="233"/>
      <c r="U5" s="233"/>
      <c r="V5" s="233"/>
      <c r="W5" s="234"/>
      <c r="X5" s="234"/>
      <c r="Y5" s="234"/>
      <c r="Z5" s="235" t="s">
        <v>3</v>
      </c>
      <c r="AA5" s="236"/>
      <c r="AB5" s="236"/>
      <c r="AC5" s="236"/>
      <c r="AD5" s="236"/>
      <c r="AE5" s="237"/>
      <c r="AF5" s="236" t="s">
        <v>76</v>
      </c>
      <c r="AG5" s="236"/>
      <c r="AH5" s="236"/>
      <c r="AI5" s="236"/>
      <c r="AJ5" s="236"/>
      <c r="AK5" s="236"/>
      <c r="AL5" s="236"/>
      <c r="AM5" s="236"/>
      <c r="AN5" s="236"/>
      <c r="AO5" s="236"/>
      <c r="AP5" s="236"/>
      <c r="AQ5" s="237"/>
      <c r="AR5" s="238" t="s">
        <v>235</v>
      </c>
      <c r="AS5" s="239"/>
      <c r="AT5" s="239"/>
      <c r="AU5" s="239"/>
      <c r="AV5" s="239"/>
      <c r="AW5" s="239"/>
      <c r="AX5" s="239"/>
      <c r="AY5" s="240"/>
    </row>
    <row r="6" spans="2:51" ht="30.75" customHeight="1">
      <c r="B6" s="241" t="s">
        <v>4</v>
      </c>
      <c r="C6" s="242"/>
      <c r="D6" s="242"/>
      <c r="E6" s="242"/>
      <c r="F6" s="242"/>
      <c r="G6" s="242"/>
      <c r="H6" s="243" t="s">
        <v>73</v>
      </c>
      <c r="I6" s="234"/>
      <c r="J6" s="234"/>
      <c r="K6" s="234"/>
      <c r="L6" s="234"/>
      <c r="M6" s="234"/>
      <c r="N6" s="234"/>
      <c r="O6" s="234"/>
      <c r="P6" s="234"/>
      <c r="Q6" s="234"/>
      <c r="R6" s="234"/>
      <c r="S6" s="234"/>
      <c r="T6" s="234"/>
      <c r="U6" s="234"/>
      <c r="V6" s="234"/>
      <c r="W6" s="234"/>
      <c r="X6" s="234"/>
      <c r="Y6" s="234"/>
      <c r="Z6" s="244" t="s">
        <v>68</v>
      </c>
      <c r="AA6" s="245"/>
      <c r="AB6" s="245"/>
      <c r="AC6" s="245"/>
      <c r="AD6" s="245"/>
      <c r="AE6" s="246"/>
      <c r="AF6" s="247" t="s">
        <v>253</v>
      </c>
      <c r="AG6" s="247"/>
      <c r="AH6" s="247"/>
      <c r="AI6" s="247"/>
      <c r="AJ6" s="247"/>
      <c r="AK6" s="247"/>
      <c r="AL6" s="247"/>
      <c r="AM6" s="247"/>
      <c r="AN6" s="247"/>
      <c r="AO6" s="247"/>
      <c r="AP6" s="247"/>
      <c r="AQ6" s="247"/>
      <c r="AR6" s="234"/>
      <c r="AS6" s="234"/>
      <c r="AT6" s="234"/>
      <c r="AU6" s="234"/>
      <c r="AV6" s="234"/>
      <c r="AW6" s="234"/>
      <c r="AX6" s="234"/>
      <c r="AY6" s="248"/>
    </row>
    <row r="7" spans="2:51" ht="18" customHeight="1">
      <c r="B7" s="249" t="s">
        <v>259</v>
      </c>
      <c r="C7" s="250"/>
      <c r="D7" s="250"/>
      <c r="E7" s="250"/>
      <c r="F7" s="250"/>
      <c r="G7" s="250"/>
      <c r="H7" s="253" t="s">
        <v>247</v>
      </c>
      <c r="I7" s="254"/>
      <c r="J7" s="254"/>
      <c r="K7" s="254"/>
      <c r="L7" s="254"/>
      <c r="M7" s="254"/>
      <c r="N7" s="254"/>
      <c r="O7" s="254"/>
      <c r="P7" s="254"/>
      <c r="Q7" s="254"/>
      <c r="R7" s="254"/>
      <c r="S7" s="254"/>
      <c r="T7" s="254"/>
      <c r="U7" s="254"/>
      <c r="V7" s="254"/>
      <c r="W7" s="255"/>
      <c r="X7" s="255"/>
      <c r="Y7" s="255"/>
      <c r="Z7" s="259" t="s">
        <v>5</v>
      </c>
      <c r="AA7" s="234"/>
      <c r="AB7" s="234"/>
      <c r="AC7" s="234"/>
      <c r="AD7" s="234"/>
      <c r="AE7" s="260"/>
      <c r="AF7" s="262" t="s">
        <v>74</v>
      </c>
      <c r="AG7" s="263"/>
      <c r="AH7" s="263"/>
      <c r="AI7" s="263"/>
      <c r="AJ7" s="263"/>
      <c r="AK7" s="263"/>
      <c r="AL7" s="263"/>
      <c r="AM7" s="263"/>
      <c r="AN7" s="263"/>
      <c r="AO7" s="263"/>
      <c r="AP7" s="263"/>
      <c r="AQ7" s="263"/>
      <c r="AR7" s="263"/>
      <c r="AS7" s="263"/>
      <c r="AT7" s="263"/>
      <c r="AU7" s="263"/>
      <c r="AV7" s="263"/>
      <c r="AW7" s="263"/>
      <c r="AX7" s="263"/>
      <c r="AY7" s="264"/>
    </row>
    <row r="8" spans="2:51" ht="24" customHeight="1">
      <c r="B8" s="251"/>
      <c r="C8" s="252"/>
      <c r="D8" s="252"/>
      <c r="E8" s="252"/>
      <c r="F8" s="252"/>
      <c r="G8" s="252"/>
      <c r="H8" s="256"/>
      <c r="I8" s="257"/>
      <c r="J8" s="257"/>
      <c r="K8" s="257"/>
      <c r="L8" s="257"/>
      <c r="M8" s="257"/>
      <c r="N8" s="257"/>
      <c r="O8" s="257"/>
      <c r="P8" s="257"/>
      <c r="Q8" s="257"/>
      <c r="R8" s="257"/>
      <c r="S8" s="257"/>
      <c r="T8" s="257"/>
      <c r="U8" s="257"/>
      <c r="V8" s="257"/>
      <c r="W8" s="258"/>
      <c r="X8" s="258"/>
      <c r="Y8" s="258"/>
      <c r="Z8" s="261"/>
      <c r="AA8" s="234"/>
      <c r="AB8" s="234"/>
      <c r="AC8" s="234"/>
      <c r="AD8" s="234"/>
      <c r="AE8" s="260"/>
      <c r="AF8" s="265"/>
      <c r="AG8" s="265"/>
      <c r="AH8" s="265"/>
      <c r="AI8" s="265"/>
      <c r="AJ8" s="265"/>
      <c r="AK8" s="265"/>
      <c r="AL8" s="265"/>
      <c r="AM8" s="265"/>
      <c r="AN8" s="265"/>
      <c r="AO8" s="265"/>
      <c r="AP8" s="265"/>
      <c r="AQ8" s="265"/>
      <c r="AR8" s="265"/>
      <c r="AS8" s="265"/>
      <c r="AT8" s="265"/>
      <c r="AU8" s="265"/>
      <c r="AV8" s="265"/>
      <c r="AW8" s="265"/>
      <c r="AX8" s="265"/>
      <c r="AY8" s="266"/>
    </row>
    <row r="9" spans="2:51" ht="103.5" customHeight="1">
      <c r="B9" s="267" t="s">
        <v>260</v>
      </c>
      <c r="C9" s="268"/>
      <c r="D9" s="268"/>
      <c r="E9" s="268"/>
      <c r="F9" s="268"/>
      <c r="G9" s="268"/>
      <c r="H9" s="269" t="s">
        <v>198</v>
      </c>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0"/>
      <c r="AY9" s="271"/>
    </row>
    <row r="10" spans="2:51" ht="137.25" customHeight="1">
      <c r="B10" s="267" t="s">
        <v>261</v>
      </c>
      <c r="C10" s="268"/>
      <c r="D10" s="268"/>
      <c r="E10" s="268"/>
      <c r="F10" s="268"/>
      <c r="G10" s="268"/>
      <c r="H10" s="269" t="s">
        <v>199</v>
      </c>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0"/>
      <c r="AY10" s="271"/>
    </row>
    <row r="11" spans="2:51" ht="29.25" customHeight="1">
      <c r="B11" s="267" t="s">
        <v>6</v>
      </c>
      <c r="C11" s="268"/>
      <c r="D11" s="268"/>
      <c r="E11" s="268"/>
      <c r="F11" s="268"/>
      <c r="G11" s="272"/>
      <c r="H11" s="273" t="s">
        <v>246</v>
      </c>
      <c r="I11" s="274"/>
      <c r="J11" s="274"/>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5"/>
    </row>
    <row r="12" spans="2:51" ht="21" customHeight="1">
      <c r="B12" s="276" t="s">
        <v>262</v>
      </c>
      <c r="C12" s="277"/>
      <c r="D12" s="277"/>
      <c r="E12" s="277"/>
      <c r="F12" s="277"/>
      <c r="G12" s="278"/>
      <c r="H12" s="285"/>
      <c r="I12" s="286"/>
      <c r="J12" s="286"/>
      <c r="K12" s="286"/>
      <c r="L12" s="286"/>
      <c r="M12" s="286"/>
      <c r="N12" s="286"/>
      <c r="O12" s="286"/>
      <c r="P12" s="286"/>
      <c r="Q12" s="287" t="s">
        <v>263</v>
      </c>
      <c r="R12" s="288"/>
      <c r="S12" s="288"/>
      <c r="T12" s="288"/>
      <c r="U12" s="288"/>
      <c r="V12" s="288"/>
      <c r="W12" s="289"/>
      <c r="X12" s="287" t="s">
        <v>264</v>
      </c>
      <c r="Y12" s="288"/>
      <c r="Z12" s="288"/>
      <c r="AA12" s="288"/>
      <c r="AB12" s="288"/>
      <c r="AC12" s="288"/>
      <c r="AD12" s="289"/>
      <c r="AE12" s="287" t="s">
        <v>265</v>
      </c>
      <c r="AF12" s="288"/>
      <c r="AG12" s="288"/>
      <c r="AH12" s="288"/>
      <c r="AI12" s="288"/>
      <c r="AJ12" s="288"/>
      <c r="AK12" s="289"/>
      <c r="AL12" s="287" t="s">
        <v>266</v>
      </c>
      <c r="AM12" s="288"/>
      <c r="AN12" s="288"/>
      <c r="AO12" s="288"/>
      <c r="AP12" s="288"/>
      <c r="AQ12" s="288"/>
      <c r="AR12" s="289"/>
      <c r="AS12" s="287" t="s">
        <v>62</v>
      </c>
      <c r="AT12" s="288"/>
      <c r="AU12" s="288"/>
      <c r="AV12" s="288"/>
      <c r="AW12" s="288"/>
      <c r="AX12" s="288"/>
      <c r="AY12" s="290"/>
    </row>
    <row r="13" spans="2:51" ht="21" customHeight="1">
      <c r="B13" s="279"/>
      <c r="C13" s="280"/>
      <c r="D13" s="280"/>
      <c r="E13" s="280"/>
      <c r="F13" s="280"/>
      <c r="G13" s="281"/>
      <c r="H13" s="291" t="s">
        <v>7</v>
      </c>
      <c r="I13" s="292"/>
      <c r="J13" s="297" t="s">
        <v>8</v>
      </c>
      <c r="K13" s="298"/>
      <c r="L13" s="298"/>
      <c r="M13" s="298"/>
      <c r="N13" s="298"/>
      <c r="O13" s="298"/>
      <c r="P13" s="299"/>
      <c r="Q13" s="300" t="s">
        <v>267</v>
      </c>
      <c r="R13" s="300"/>
      <c r="S13" s="300"/>
      <c r="T13" s="300"/>
      <c r="U13" s="300"/>
      <c r="V13" s="300"/>
      <c r="W13" s="300"/>
      <c r="X13" s="300">
        <v>79</v>
      </c>
      <c r="Y13" s="300"/>
      <c r="Z13" s="300"/>
      <c r="AA13" s="300"/>
      <c r="AB13" s="300"/>
      <c r="AC13" s="300"/>
      <c r="AD13" s="300"/>
      <c r="AE13" s="300">
        <v>108</v>
      </c>
      <c r="AF13" s="300"/>
      <c r="AG13" s="300"/>
      <c r="AH13" s="300"/>
      <c r="AI13" s="300"/>
      <c r="AJ13" s="300"/>
      <c r="AK13" s="300"/>
      <c r="AL13" s="300">
        <v>84</v>
      </c>
      <c r="AM13" s="300"/>
      <c r="AN13" s="300"/>
      <c r="AO13" s="300"/>
      <c r="AP13" s="300"/>
      <c r="AQ13" s="300"/>
      <c r="AR13" s="300"/>
      <c r="AS13" s="300">
        <v>103</v>
      </c>
      <c r="AT13" s="300"/>
      <c r="AU13" s="300"/>
      <c r="AV13" s="300"/>
      <c r="AW13" s="300"/>
      <c r="AX13" s="300"/>
      <c r="AY13" s="301"/>
    </row>
    <row r="14" spans="2:51" ht="21" customHeight="1">
      <c r="B14" s="279"/>
      <c r="C14" s="280"/>
      <c r="D14" s="280"/>
      <c r="E14" s="280"/>
      <c r="F14" s="280"/>
      <c r="G14" s="281"/>
      <c r="H14" s="293"/>
      <c r="I14" s="294"/>
      <c r="J14" s="302" t="s">
        <v>9</v>
      </c>
      <c r="K14" s="303"/>
      <c r="L14" s="303"/>
      <c r="M14" s="303"/>
      <c r="N14" s="303"/>
      <c r="O14" s="303"/>
      <c r="P14" s="304"/>
      <c r="Q14" s="305" t="s">
        <v>267</v>
      </c>
      <c r="R14" s="305"/>
      <c r="S14" s="305"/>
      <c r="T14" s="305"/>
      <c r="U14" s="305"/>
      <c r="V14" s="305"/>
      <c r="W14" s="305"/>
      <c r="X14" s="305">
        <v>0</v>
      </c>
      <c r="Y14" s="305"/>
      <c r="Z14" s="305"/>
      <c r="AA14" s="305"/>
      <c r="AB14" s="305"/>
      <c r="AC14" s="305"/>
      <c r="AD14" s="305"/>
      <c r="AE14" s="305">
        <v>0</v>
      </c>
      <c r="AF14" s="305"/>
      <c r="AG14" s="305"/>
      <c r="AH14" s="305"/>
      <c r="AI14" s="305"/>
      <c r="AJ14" s="305"/>
      <c r="AK14" s="305"/>
      <c r="AL14" s="305">
        <v>0</v>
      </c>
      <c r="AM14" s="305"/>
      <c r="AN14" s="305"/>
      <c r="AO14" s="305"/>
      <c r="AP14" s="305"/>
      <c r="AQ14" s="305"/>
      <c r="AR14" s="305"/>
      <c r="AS14" s="306"/>
      <c r="AT14" s="306"/>
      <c r="AU14" s="306"/>
      <c r="AV14" s="306"/>
      <c r="AW14" s="306"/>
      <c r="AX14" s="306"/>
      <c r="AY14" s="307"/>
    </row>
    <row r="15" spans="2:51" ht="24.75" customHeight="1">
      <c r="B15" s="279"/>
      <c r="C15" s="280"/>
      <c r="D15" s="280"/>
      <c r="E15" s="280"/>
      <c r="F15" s="280"/>
      <c r="G15" s="281"/>
      <c r="H15" s="293"/>
      <c r="I15" s="294"/>
      <c r="J15" s="302" t="s">
        <v>10</v>
      </c>
      <c r="K15" s="303"/>
      <c r="L15" s="303"/>
      <c r="M15" s="303"/>
      <c r="N15" s="303"/>
      <c r="O15" s="303"/>
      <c r="P15" s="304"/>
      <c r="Q15" s="305" t="s">
        <v>267</v>
      </c>
      <c r="R15" s="305"/>
      <c r="S15" s="305"/>
      <c r="T15" s="305"/>
      <c r="U15" s="305"/>
      <c r="V15" s="305"/>
      <c r="W15" s="305"/>
      <c r="X15" s="305">
        <v>0</v>
      </c>
      <c r="Y15" s="305"/>
      <c r="Z15" s="305"/>
      <c r="AA15" s="305"/>
      <c r="AB15" s="305"/>
      <c r="AC15" s="305"/>
      <c r="AD15" s="305"/>
      <c r="AE15" s="305">
        <v>0</v>
      </c>
      <c r="AF15" s="305"/>
      <c r="AG15" s="305"/>
      <c r="AH15" s="305"/>
      <c r="AI15" s="305"/>
      <c r="AJ15" s="305"/>
      <c r="AK15" s="305"/>
      <c r="AL15" s="305">
        <v>0</v>
      </c>
      <c r="AM15" s="305"/>
      <c r="AN15" s="305"/>
      <c r="AO15" s="305"/>
      <c r="AP15" s="305"/>
      <c r="AQ15" s="305"/>
      <c r="AR15" s="305"/>
      <c r="AS15" s="306"/>
      <c r="AT15" s="306"/>
      <c r="AU15" s="306"/>
      <c r="AV15" s="306"/>
      <c r="AW15" s="306"/>
      <c r="AX15" s="306"/>
      <c r="AY15" s="307"/>
    </row>
    <row r="16" spans="2:51" ht="24.75" customHeight="1">
      <c r="B16" s="279"/>
      <c r="C16" s="280"/>
      <c r="D16" s="280"/>
      <c r="E16" s="280"/>
      <c r="F16" s="280"/>
      <c r="G16" s="281"/>
      <c r="H16" s="295"/>
      <c r="I16" s="296"/>
      <c r="J16" s="308" t="s">
        <v>29</v>
      </c>
      <c r="K16" s="309"/>
      <c r="L16" s="309"/>
      <c r="M16" s="309"/>
      <c r="N16" s="309"/>
      <c r="O16" s="309"/>
      <c r="P16" s="310"/>
      <c r="Q16" s="311" t="s">
        <v>267</v>
      </c>
      <c r="R16" s="311"/>
      <c r="S16" s="311"/>
      <c r="T16" s="311"/>
      <c r="U16" s="311"/>
      <c r="V16" s="311"/>
      <c r="W16" s="311"/>
      <c r="X16" s="311">
        <f>SUM(X13:AD15)</f>
        <v>79</v>
      </c>
      <c r="Y16" s="311"/>
      <c r="Z16" s="311"/>
      <c r="AA16" s="311"/>
      <c r="AB16" s="311"/>
      <c r="AC16" s="311"/>
      <c r="AD16" s="311"/>
      <c r="AE16" s="311">
        <f>SUM(AE13:AK15)</f>
        <v>108</v>
      </c>
      <c r="AF16" s="311"/>
      <c r="AG16" s="311"/>
      <c r="AH16" s="311"/>
      <c r="AI16" s="311"/>
      <c r="AJ16" s="311"/>
      <c r="AK16" s="311"/>
      <c r="AL16" s="311">
        <f>SUM(AL13:AR15)</f>
        <v>84</v>
      </c>
      <c r="AM16" s="311"/>
      <c r="AN16" s="311"/>
      <c r="AO16" s="311"/>
      <c r="AP16" s="311"/>
      <c r="AQ16" s="311"/>
      <c r="AR16" s="311"/>
      <c r="AS16" s="311">
        <v>103</v>
      </c>
      <c r="AT16" s="311"/>
      <c r="AU16" s="311"/>
      <c r="AV16" s="311"/>
      <c r="AW16" s="311"/>
      <c r="AX16" s="311"/>
      <c r="AY16" s="312"/>
    </row>
    <row r="17" spans="2:51" ht="24.75" customHeight="1">
      <c r="B17" s="279"/>
      <c r="C17" s="280"/>
      <c r="D17" s="280"/>
      <c r="E17" s="280"/>
      <c r="F17" s="280"/>
      <c r="G17" s="281"/>
      <c r="H17" s="313" t="s">
        <v>11</v>
      </c>
      <c r="I17" s="314"/>
      <c r="J17" s="314"/>
      <c r="K17" s="314"/>
      <c r="L17" s="314"/>
      <c r="M17" s="314"/>
      <c r="N17" s="314"/>
      <c r="O17" s="314"/>
      <c r="P17" s="314"/>
      <c r="Q17" s="315" t="s">
        <v>267</v>
      </c>
      <c r="R17" s="315"/>
      <c r="S17" s="315"/>
      <c r="T17" s="315"/>
      <c r="U17" s="315"/>
      <c r="V17" s="315"/>
      <c r="W17" s="315"/>
      <c r="X17" s="315">
        <v>79</v>
      </c>
      <c r="Y17" s="315"/>
      <c r="Z17" s="315"/>
      <c r="AA17" s="315"/>
      <c r="AB17" s="315"/>
      <c r="AC17" s="315"/>
      <c r="AD17" s="315"/>
      <c r="AE17" s="316">
        <v>100</v>
      </c>
      <c r="AF17" s="316"/>
      <c r="AG17" s="316"/>
      <c r="AH17" s="316"/>
      <c r="AI17" s="316"/>
      <c r="AJ17" s="316"/>
      <c r="AK17" s="316"/>
      <c r="AL17" s="317"/>
      <c r="AM17" s="317"/>
      <c r="AN17" s="317"/>
      <c r="AO17" s="317"/>
      <c r="AP17" s="317"/>
      <c r="AQ17" s="317"/>
      <c r="AR17" s="317"/>
      <c r="AS17" s="317"/>
      <c r="AT17" s="317"/>
      <c r="AU17" s="317"/>
      <c r="AV17" s="317"/>
      <c r="AW17" s="317"/>
      <c r="AX17" s="317"/>
      <c r="AY17" s="318"/>
    </row>
    <row r="18" spans="2:51" ht="24.75" customHeight="1">
      <c r="B18" s="282"/>
      <c r="C18" s="283"/>
      <c r="D18" s="283"/>
      <c r="E18" s="283"/>
      <c r="F18" s="283"/>
      <c r="G18" s="284"/>
      <c r="H18" s="313" t="s">
        <v>12</v>
      </c>
      <c r="I18" s="314"/>
      <c r="J18" s="314"/>
      <c r="K18" s="314"/>
      <c r="L18" s="314"/>
      <c r="M18" s="314"/>
      <c r="N18" s="314"/>
      <c r="O18" s="314"/>
      <c r="P18" s="314"/>
      <c r="Q18" s="315" t="s">
        <v>267</v>
      </c>
      <c r="R18" s="315"/>
      <c r="S18" s="315"/>
      <c r="T18" s="315"/>
      <c r="U18" s="315"/>
      <c r="V18" s="315"/>
      <c r="W18" s="315"/>
      <c r="X18" s="315">
        <f>X17*100/(X13+X14)</f>
        <v>100</v>
      </c>
      <c r="Y18" s="315"/>
      <c r="Z18" s="315"/>
      <c r="AA18" s="315"/>
      <c r="AB18" s="315"/>
      <c r="AC18" s="315"/>
      <c r="AD18" s="315"/>
      <c r="AE18" s="319">
        <f>AE17*100/(AE13+AE14)</f>
        <v>92.5925925925926</v>
      </c>
      <c r="AF18" s="319"/>
      <c r="AG18" s="319"/>
      <c r="AH18" s="319"/>
      <c r="AI18" s="319"/>
      <c r="AJ18" s="319"/>
      <c r="AK18" s="319"/>
      <c r="AL18" s="317"/>
      <c r="AM18" s="317"/>
      <c r="AN18" s="317"/>
      <c r="AO18" s="317"/>
      <c r="AP18" s="317"/>
      <c r="AQ18" s="317"/>
      <c r="AR18" s="317"/>
      <c r="AS18" s="317"/>
      <c r="AT18" s="317"/>
      <c r="AU18" s="317"/>
      <c r="AV18" s="317"/>
      <c r="AW18" s="317"/>
      <c r="AX18" s="317"/>
      <c r="AY18" s="318"/>
    </row>
    <row r="19" spans="2:51" ht="31.5" customHeight="1">
      <c r="B19" s="322" t="s">
        <v>14</v>
      </c>
      <c r="C19" s="323"/>
      <c r="D19" s="323"/>
      <c r="E19" s="323"/>
      <c r="F19" s="323"/>
      <c r="G19" s="324"/>
      <c r="H19" s="341" t="s">
        <v>69</v>
      </c>
      <c r="I19" s="288"/>
      <c r="J19" s="288"/>
      <c r="K19" s="288"/>
      <c r="L19" s="288"/>
      <c r="M19" s="288"/>
      <c r="N19" s="288"/>
      <c r="O19" s="288"/>
      <c r="P19" s="288"/>
      <c r="Q19" s="288"/>
      <c r="R19" s="288"/>
      <c r="S19" s="288"/>
      <c r="T19" s="288"/>
      <c r="U19" s="288"/>
      <c r="V19" s="288"/>
      <c r="W19" s="288"/>
      <c r="X19" s="288"/>
      <c r="Y19" s="289"/>
      <c r="Z19" s="342"/>
      <c r="AA19" s="343"/>
      <c r="AB19" s="344"/>
      <c r="AC19" s="287" t="s">
        <v>13</v>
      </c>
      <c r="AD19" s="288"/>
      <c r="AE19" s="289"/>
      <c r="AF19" s="157" t="s">
        <v>263</v>
      </c>
      <c r="AG19" s="157"/>
      <c r="AH19" s="157"/>
      <c r="AI19" s="157"/>
      <c r="AJ19" s="157"/>
      <c r="AK19" s="157" t="s">
        <v>264</v>
      </c>
      <c r="AL19" s="157"/>
      <c r="AM19" s="157"/>
      <c r="AN19" s="157"/>
      <c r="AO19" s="157"/>
      <c r="AP19" s="157" t="s">
        <v>265</v>
      </c>
      <c r="AQ19" s="157"/>
      <c r="AR19" s="157"/>
      <c r="AS19" s="157"/>
      <c r="AT19" s="157"/>
      <c r="AU19" s="329" t="s">
        <v>15</v>
      </c>
      <c r="AV19" s="157"/>
      <c r="AW19" s="157"/>
      <c r="AX19" s="157"/>
      <c r="AY19" s="330"/>
    </row>
    <row r="20" spans="2:51" ht="32.25" customHeight="1">
      <c r="B20" s="325"/>
      <c r="C20" s="323"/>
      <c r="D20" s="323"/>
      <c r="E20" s="323"/>
      <c r="F20" s="323"/>
      <c r="G20" s="324"/>
      <c r="H20" s="331" t="s">
        <v>242</v>
      </c>
      <c r="I20" s="332"/>
      <c r="J20" s="332"/>
      <c r="K20" s="332"/>
      <c r="L20" s="332"/>
      <c r="M20" s="332"/>
      <c r="N20" s="332"/>
      <c r="O20" s="332"/>
      <c r="P20" s="332"/>
      <c r="Q20" s="332"/>
      <c r="R20" s="332"/>
      <c r="S20" s="332"/>
      <c r="T20" s="332"/>
      <c r="U20" s="332"/>
      <c r="V20" s="332"/>
      <c r="W20" s="332"/>
      <c r="X20" s="332"/>
      <c r="Y20" s="333"/>
      <c r="Z20" s="337" t="s">
        <v>16</v>
      </c>
      <c r="AA20" s="338"/>
      <c r="AB20" s="339"/>
      <c r="AC20" s="340" t="s">
        <v>268</v>
      </c>
      <c r="AD20" s="340"/>
      <c r="AE20" s="340"/>
      <c r="AF20" s="315" t="s">
        <v>268</v>
      </c>
      <c r="AG20" s="315"/>
      <c r="AH20" s="315"/>
      <c r="AI20" s="315"/>
      <c r="AJ20" s="315"/>
      <c r="AK20" s="315" t="s">
        <v>268</v>
      </c>
      <c r="AL20" s="315"/>
      <c r="AM20" s="315"/>
      <c r="AN20" s="315"/>
      <c r="AO20" s="315"/>
      <c r="AP20" s="315" t="s">
        <v>268</v>
      </c>
      <c r="AQ20" s="315"/>
      <c r="AR20" s="315"/>
      <c r="AS20" s="315"/>
      <c r="AT20" s="315"/>
      <c r="AU20" s="315" t="s">
        <v>268</v>
      </c>
      <c r="AV20" s="315"/>
      <c r="AW20" s="315"/>
      <c r="AX20" s="315"/>
      <c r="AY20" s="320"/>
    </row>
    <row r="21" spans="2:51" ht="32.25" customHeight="1">
      <c r="B21" s="326"/>
      <c r="C21" s="327"/>
      <c r="D21" s="327"/>
      <c r="E21" s="327"/>
      <c r="F21" s="327"/>
      <c r="G21" s="328"/>
      <c r="H21" s="334"/>
      <c r="I21" s="335"/>
      <c r="J21" s="335"/>
      <c r="K21" s="335"/>
      <c r="L21" s="335"/>
      <c r="M21" s="335"/>
      <c r="N21" s="335"/>
      <c r="O21" s="335"/>
      <c r="P21" s="335"/>
      <c r="Q21" s="335"/>
      <c r="R21" s="335"/>
      <c r="S21" s="335"/>
      <c r="T21" s="335"/>
      <c r="U21" s="335"/>
      <c r="V21" s="335"/>
      <c r="W21" s="335"/>
      <c r="X21" s="335"/>
      <c r="Y21" s="336"/>
      <c r="Z21" s="287" t="s">
        <v>17</v>
      </c>
      <c r="AA21" s="288"/>
      <c r="AB21" s="289"/>
      <c r="AC21" s="321" t="s">
        <v>269</v>
      </c>
      <c r="AD21" s="321"/>
      <c r="AE21" s="321"/>
      <c r="AF21" s="315" t="s">
        <v>268</v>
      </c>
      <c r="AG21" s="315"/>
      <c r="AH21" s="315"/>
      <c r="AI21" s="315"/>
      <c r="AJ21" s="315"/>
      <c r="AK21" s="315" t="s">
        <v>268</v>
      </c>
      <c r="AL21" s="315"/>
      <c r="AM21" s="315"/>
      <c r="AN21" s="315"/>
      <c r="AO21" s="315"/>
      <c r="AP21" s="315" t="s">
        <v>268</v>
      </c>
      <c r="AQ21" s="315"/>
      <c r="AR21" s="315"/>
      <c r="AS21" s="315"/>
      <c r="AT21" s="315"/>
      <c r="AU21" s="345"/>
      <c r="AV21" s="345"/>
      <c r="AW21" s="345"/>
      <c r="AX21" s="345"/>
      <c r="AY21" s="346"/>
    </row>
    <row r="22" spans="2:51" ht="31.5" customHeight="1">
      <c r="B22" s="347" t="s">
        <v>67</v>
      </c>
      <c r="C22" s="348"/>
      <c r="D22" s="348"/>
      <c r="E22" s="348"/>
      <c r="F22" s="348"/>
      <c r="G22" s="349"/>
      <c r="H22" s="341" t="s">
        <v>70</v>
      </c>
      <c r="I22" s="288"/>
      <c r="J22" s="288"/>
      <c r="K22" s="288"/>
      <c r="L22" s="288"/>
      <c r="M22" s="288"/>
      <c r="N22" s="288"/>
      <c r="O22" s="288"/>
      <c r="P22" s="288"/>
      <c r="Q22" s="288"/>
      <c r="R22" s="288"/>
      <c r="S22" s="288"/>
      <c r="T22" s="288"/>
      <c r="U22" s="288"/>
      <c r="V22" s="288"/>
      <c r="W22" s="288"/>
      <c r="X22" s="288"/>
      <c r="Y22" s="289"/>
      <c r="Z22" s="342"/>
      <c r="AA22" s="343"/>
      <c r="AB22" s="344"/>
      <c r="AC22" s="287" t="s">
        <v>13</v>
      </c>
      <c r="AD22" s="288"/>
      <c r="AE22" s="289"/>
      <c r="AF22" s="157" t="s">
        <v>263</v>
      </c>
      <c r="AG22" s="157"/>
      <c r="AH22" s="157"/>
      <c r="AI22" s="157"/>
      <c r="AJ22" s="157"/>
      <c r="AK22" s="157" t="s">
        <v>264</v>
      </c>
      <c r="AL22" s="157"/>
      <c r="AM22" s="157"/>
      <c r="AN22" s="157"/>
      <c r="AO22" s="157"/>
      <c r="AP22" s="157" t="s">
        <v>265</v>
      </c>
      <c r="AQ22" s="157"/>
      <c r="AR22" s="157"/>
      <c r="AS22" s="157"/>
      <c r="AT22" s="157"/>
      <c r="AU22" s="356" t="s">
        <v>52</v>
      </c>
      <c r="AV22" s="357"/>
      <c r="AW22" s="357"/>
      <c r="AX22" s="357"/>
      <c r="AY22" s="358"/>
    </row>
    <row r="23" spans="2:51" ht="39.75" customHeight="1">
      <c r="B23" s="350"/>
      <c r="C23" s="351"/>
      <c r="D23" s="351"/>
      <c r="E23" s="351"/>
      <c r="F23" s="351"/>
      <c r="G23" s="352"/>
      <c r="H23" s="331" t="s">
        <v>243</v>
      </c>
      <c r="I23" s="332"/>
      <c r="J23" s="332"/>
      <c r="K23" s="332"/>
      <c r="L23" s="332"/>
      <c r="M23" s="332"/>
      <c r="N23" s="332"/>
      <c r="O23" s="332"/>
      <c r="P23" s="332"/>
      <c r="Q23" s="332"/>
      <c r="R23" s="332"/>
      <c r="S23" s="332"/>
      <c r="T23" s="332"/>
      <c r="U23" s="332"/>
      <c r="V23" s="332"/>
      <c r="W23" s="332"/>
      <c r="X23" s="332"/>
      <c r="Y23" s="333"/>
      <c r="Z23" s="359" t="s">
        <v>71</v>
      </c>
      <c r="AA23" s="360"/>
      <c r="AB23" s="361"/>
      <c r="AC23" s="365" t="s">
        <v>186</v>
      </c>
      <c r="AD23" s="263"/>
      <c r="AE23" s="366"/>
      <c r="AF23" s="369" t="s">
        <v>268</v>
      </c>
      <c r="AG23" s="332"/>
      <c r="AH23" s="332"/>
      <c r="AI23" s="332"/>
      <c r="AJ23" s="332"/>
      <c r="AK23" s="369" t="s">
        <v>268</v>
      </c>
      <c r="AL23" s="332"/>
      <c r="AM23" s="332"/>
      <c r="AN23" s="332"/>
      <c r="AO23" s="333"/>
      <c r="AP23" s="332" t="s">
        <v>268</v>
      </c>
      <c r="AQ23" s="332"/>
      <c r="AR23" s="332"/>
      <c r="AS23" s="332"/>
      <c r="AT23" s="333"/>
      <c r="AU23" s="369" t="s">
        <v>268</v>
      </c>
      <c r="AV23" s="332"/>
      <c r="AW23" s="332"/>
      <c r="AX23" s="332"/>
      <c r="AY23" s="370"/>
    </row>
    <row r="24" spans="2:51" ht="26.25" customHeight="1">
      <c r="B24" s="353"/>
      <c r="C24" s="354"/>
      <c r="D24" s="354"/>
      <c r="E24" s="354"/>
      <c r="F24" s="354"/>
      <c r="G24" s="355"/>
      <c r="H24" s="334"/>
      <c r="I24" s="335"/>
      <c r="J24" s="335"/>
      <c r="K24" s="335"/>
      <c r="L24" s="335"/>
      <c r="M24" s="335"/>
      <c r="N24" s="335"/>
      <c r="O24" s="335"/>
      <c r="P24" s="335"/>
      <c r="Q24" s="335"/>
      <c r="R24" s="335"/>
      <c r="S24" s="335"/>
      <c r="T24" s="335"/>
      <c r="U24" s="335"/>
      <c r="V24" s="335"/>
      <c r="W24" s="335"/>
      <c r="X24" s="335"/>
      <c r="Y24" s="336"/>
      <c r="Z24" s="362"/>
      <c r="AA24" s="363"/>
      <c r="AB24" s="364"/>
      <c r="AC24" s="367"/>
      <c r="AD24" s="265"/>
      <c r="AE24" s="368"/>
      <c r="AF24" s="371"/>
      <c r="AG24" s="335"/>
      <c r="AH24" s="335"/>
      <c r="AI24" s="335"/>
      <c r="AJ24" s="336"/>
      <c r="AK24" s="371"/>
      <c r="AL24" s="335"/>
      <c r="AM24" s="335"/>
      <c r="AN24" s="335"/>
      <c r="AO24" s="336"/>
      <c r="AP24" s="371" t="s">
        <v>270</v>
      </c>
      <c r="AQ24" s="335"/>
      <c r="AR24" s="335"/>
      <c r="AS24" s="335"/>
      <c r="AT24" s="336"/>
      <c r="AU24" s="371" t="s">
        <v>270</v>
      </c>
      <c r="AV24" s="335"/>
      <c r="AW24" s="335"/>
      <c r="AX24" s="335"/>
      <c r="AY24" s="372"/>
    </row>
    <row r="25" spans="2:51" ht="25.5" customHeight="1">
      <c r="B25" s="347" t="s">
        <v>18</v>
      </c>
      <c r="C25" s="348"/>
      <c r="D25" s="348"/>
      <c r="E25" s="348"/>
      <c r="F25" s="348"/>
      <c r="G25" s="348"/>
      <c r="H25" s="551" t="s">
        <v>244</v>
      </c>
      <c r="I25" s="255"/>
      <c r="J25" s="255"/>
      <c r="K25" s="255"/>
      <c r="L25" s="255"/>
      <c r="M25" s="255"/>
      <c r="N25" s="255"/>
      <c r="O25" s="255"/>
      <c r="P25" s="255"/>
      <c r="Q25" s="255"/>
      <c r="R25" s="255"/>
      <c r="S25" s="255"/>
      <c r="T25" s="255"/>
      <c r="U25" s="255"/>
      <c r="V25" s="255"/>
      <c r="W25" s="255"/>
      <c r="X25" s="255"/>
      <c r="Y25" s="552"/>
      <c r="Z25" s="556" t="s">
        <v>19</v>
      </c>
      <c r="AA25" s="556"/>
      <c r="AB25" s="556"/>
      <c r="AC25" s="373"/>
      <c r="AD25" s="374"/>
      <c r="AE25" s="374"/>
      <c r="AF25" s="374"/>
      <c r="AG25" s="374"/>
      <c r="AH25" s="374"/>
      <c r="AI25" s="374"/>
      <c r="AJ25" s="374"/>
      <c r="AK25" s="374"/>
      <c r="AL25" s="374"/>
      <c r="AM25" s="374"/>
      <c r="AN25" s="374"/>
      <c r="AO25" s="374"/>
      <c r="AP25" s="374"/>
      <c r="AQ25" s="374"/>
      <c r="AR25" s="374"/>
      <c r="AS25" s="374"/>
      <c r="AT25" s="374"/>
      <c r="AU25" s="374"/>
      <c r="AV25" s="374"/>
      <c r="AW25" s="374"/>
      <c r="AX25" s="374"/>
      <c r="AY25" s="375"/>
    </row>
    <row r="26" spans="2:51" ht="25.5" customHeight="1">
      <c r="B26" s="353"/>
      <c r="C26" s="354"/>
      <c r="D26" s="354"/>
      <c r="E26" s="354"/>
      <c r="F26" s="354"/>
      <c r="G26" s="354"/>
      <c r="H26" s="553"/>
      <c r="I26" s="554"/>
      <c r="J26" s="554"/>
      <c r="K26" s="554"/>
      <c r="L26" s="554"/>
      <c r="M26" s="554"/>
      <c r="N26" s="554"/>
      <c r="O26" s="554"/>
      <c r="P26" s="554"/>
      <c r="Q26" s="554"/>
      <c r="R26" s="554"/>
      <c r="S26" s="554"/>
      <c r="T26" s="554"/>
      <c r="U26" s="554"/>
      <c r="V26" s="554"/>
      <c r="W26" s="554"/>
      <c r="X26" s="554"/>
      <c r="Y26" s="555"/>
      <c r="Z26" s="556"/>
      <c r="AA26" s="556"/>
      <c r="AB26" s="556"/>
      <c r="AC26" s="557"/>
      <c r="AD26" s="558"/>
      <c r="AE26" s="558"/>
      <c r="AF26" s="558"/>
      <c r="AG26" s="558"/>
      <c r="AH26" s="558"/>
      <c r="AI26" s="558"/>
      <c r="AJ26" s="558"/>
      <c r="AK26" s="558"/>
      <c r="AL26" s="558"/>
      <c r="AM26" s="558"/>
      <c r="AN26" s="558"/>
      <c r="AO26" s="558"/>
      <c r="AP26" s="558"/>
      <c r="AQ26" s="558"/>
      <c r="AR26" s="558"/>
      <c r="AS26" s="558"/>
      <c r="AT26" s="558"/>
      <c r="AU26" s="558"/>
      <c r="AV26" s="558"/>
      <c r="AW26" s="558"/>
      <c r="AX26" s="558"/>
      <c r="AY26" s="559"/>
    </row>
    <row r="27" spans="2:51" ht="22.5" customHeight="1">
      <c r="B27" s="415" t="s">
        <v>36</v>
      </c>
      <c r="C27" s="416"/>
      <c r="D27" s="376" t="s">
        <v>26</v>
      </c>
      <c r="E27" s="377"/>
      <c r="F27" s="377"/>
      <c r="G27" s="377"/>
      <c r="H27" s="377"/>
      <c r="I27" s="377"/>
      <c r="J27" s="377"/>
      <c r="K27" s="377"/>
      <c r="L27" s="378"/>
      <c r="M27" s="379" t="s">
        <v>63</v>
      </c>
      <c r="N27" s="379"/>
      <c r="O27" s="379"/>
      <c r="P27" s="379"/>
      <c r="Q27" s="379"/>
      <c r="R27" s="379"/>
      <c r="S27" s="380" t="s">
        <v>62</v>
      </c>
      <c r="T27" s="380"/>
      <c r="U27" s="380"/>
      <c r="V27" s="380"/>
      <c r="W27" s="380"/>
      <c r="X27" s="380"/>
      <c r="Y27" s="381" t="s">
        <v>37</v>
      </c>
      <c r="Z27" s="377"/>
      <c r="AA27" s="377"/>
      <c r="AB27" s="377"/>
      <c r="AC27" s="377"/>
      <c r="AD27" s="377"/>
      <c r="AE27" s="377"/>
      <c r="AF27" s="377"/>
      <c r="AG27" s="377"/>
      <c r="AH27" s="377"/>
      <c r="AI27" s="377"/>
      <c r="AJ27" s="377"/>
      <c r="AK27" s="377"/>
      <c r="AL27" s="377"/>
      <c r="AM27" s="377"/>
      <c r="AN27" s="377"/>
      <c r="AO27" s="377"/>
      <c r="AP27" s="377"/>
      <c r="AQ27" s="377"/>
      <c r="AR27" s="377"/>
      <c r="AS27" s="377"/>
      <c r="AT27" s="377"/>
      <c r="AU27" s="377"/>
      <c r="AV27" s="377"/>
      <c r="AW27" s="377"/>
      <c r="AX27" s="377"/>
      <c r="AY27" s="382"/>
    </row>
    <row r="28" spans="2:51" ht="22.5" customHeight="1">
      <c r="B28" s="417"/>
      <c r="C28" s="418"/>
      <c r="D28" s="383" t="s">
        <v>183</v>
      </c>
      <c r="E28" s="384"/>
      <c r="F28" s="384"/>
      <c r="G28" s="384"/>
      <c r="H28" s="384"/>
      <c r="I28" s="384"/>
      <c r="J28" s="384"/>
      <c r="K28" s="384"/>
      <c r="L28" s="385"/>
      <c r="M28" s="386">
        <v>1</v>
      </c>
      <c r="N28" s="386"/>
      <c r="O28" s="386"/>
      <c r="P28" s="386"/>
      <c r="Q28" s="386"/>
      <c r="R28" s="386"/>
      <c r="S28" s="300">
        <v>2</v>
      </c>
      <c r="T28" s="300"/>
      <c r="U28" s="300"/>
      <c r="V28" s="300"/>
      <c r="W28" s="300"/>
      <c r="X28" s="300"/>
      <c r="Y28" s="387" t="s">
        <v>271</v>
      </c>
      <c r="Z28" s="388"/>
      <c r="AA28" s="388"/>
      <c r="AB28" s="388"/>
      <c r="AC28" s="388"/>
      <c r="AD28" s="388"/>
      <c r="AE28" s="388"/>
      <c r="AF28" s="388"/>
      <c r="AG28" s="388"/>
      <c r="AH28" s="388"/>
      <c r="AI28" s="388"/>
      <c r="AJ28" s="388"/>
      <c r="AK28" s="388"/>
      <c r="AL28" s="388"/>
      <c r="AM28" s="388"/>
      <c r="AN28" s="388"/>
      <c r="AO28" s="388"/>
      <c r="AP28" s="388"/>
      <c r="AQ28" s="388"/>
      <c r="AR28" s="388"/>
      <c r="AS28" s="388"/>
      <c r="AT28" s="388"/>
      <c r="AU28" s="388"/>
      <c r="AV28" s="388"/>
      <c r="AW28" s="388"/>
      <c r="AX28" s="388"/>
      <c r="AY28" s="389"/>
    </row>
    <row r="29" spans="2:51" ht="22.5" customHeight="1">
      <c r="B29" s="417"/>
      <c r="C29" s="418"/>
      <c r="D29" s="397"/>
      <c r="E29" s="398"/>
      <c r="F29" s="398"/>
      <c r="G29" s="398"/>
      <c r="H29" s="398"/>
      <c r="I29" s="398"/>
      <c r="J29" s="398"/>
      <c r="K29" s="398"/>
      <c r="L29" s="399"/>
      <c r="M29" s="396"/>
      <c r="N29" s="396"/>
      <c r="O29" s="396"/>
      <c r="P29" s="396"/>
      <c r="Q29" s="396"/>
      <c r="R29" s="396"/>
      <c r="S29" s="305"/>
      <c r="T29" s="305"/>
      <c r="U29" s="305"/>
      <c r="V29" s="305"/>
      <c r="W29" s="305"/>
      <c r="X29" s="305"/>
      <c r="Y29" s="390"/>
      <c r="Z29" s="391"/>
      <c r="AA29" s="391"/>
      <c r="AB29" s="391"/>
      <c r="AC29" s="391"/>
      <c r="AD29" s="391"/>
      <c r="AE29" s="391"/>
      <c r="AF29" s="391"/>
      <c r="AG29" s="391"/>
      <c r="AH29" s="391"/>
      <c r="AI29" s="391"/>
      <c r="AJ29" s="391"/>
      <c r="AK29" s="391"/>
      <c r="AL29" s="391"/>
      <c r="AM29" s="391"/>
      <c r="AN29" s="391"/>
      <c r="AO29" s="391"/>
      <c r="AP29" s="391"/>
      <c r="AQ29" s="391"/>
      <c r="AR29" s="391"/>
      <c r="AS29" s="391"/>
      <c r="AT29" s="391"/>
      <c r="AU29" s="391"/>
      <c r="AV29" s="391"/>
      <c r="AW29" s="391"/>
      <c r="AX29" s="391"/>
      <c r="AY29" s="392"/>
    </row>
    <row r="30" spans="2:51" ht="22.5" customHeight="1">
      <c r="B30" s="417"/>
      <c r="C30" s="418"/>
      <c r="D30" s="397" t="s">
        <v>184</v>
      </c>
      <c r="E30" s="398"/>
      <c r="F30" s="398"/>
      <c r="G30" s="398"/>
      <c r="H30" s="398"/>
      <c r="I30" s="398"/>
      <c r="J30" s="398"/>
      <c r="K30" s="398"/>
      <c r="L30" s="399"/>
      <c r="M30" s="396">
        <v>83</v>
      </c>
      <c r="N30" s="396"/>
      <c r="O30" s="396"/>
      <c r="P30" s="396"/>
      <c r="Q30" s="396"/>
      <c r="R30" s="396"/>
      <c r="S30" s="305">
        <v>101</v>
      </c>
      <c r="T30" s="305"/>
      <c r="U30" s="305"/>
      <c r="V30" s="305"/>
      <c r="W30" s="305"/>
      <c r="X30" s="305"/>
      <c r="Y30" s="390"/>
      <c r="Z30" s="391"/>
      <c r="AA30" s="391"/>
      <c r="AB30" s="391"/>
      <c r="AC30" s="391"/>
      <c r="AD30" s="391"/>
      <c r="AE30" s="391"/>
      <c r="AF30" s="391"/>
      <c r="AG30" s="391"/>
      <c r="AH30" s="391"/>
      <c r="AI30" s="391"/>
      <c r="AJ30" s="391"/>
      <c r="AK30" s="391"/>
      <c r="AL30" s="391"/>
      <c r="AM30" s="391"/>
      <c r="AN30" s="391"/>
      <c r="AO30" s="391"/>
      <c r="AP30" s="391"/>
      <c r="AQ30" s="391"/>
      <c r="AR30" s="391"/>
      <c r="AS30" s="391"/>
      <c r="AT30" s="391"/>
      <c r="AU30" s="391"/>
      <c r="AV30" s="391"/>
      <c r="AW30" s="391"/>
      <c r="AX30" s="391"/>
      <c r="AY30" s="392"/>
    </row>
    <row r="31" spans="2:51" ht="22.5" customHeight="1">
      <c r="B31" s="417"/>
      <c r="C31" s="418"/>
      <c r="D31" s="397"/>
      <c r="E31" s="398"/>
      <c r="F31" s="398"/>
      <c r="G31" s="398"/>
      <c r="H31" s="398"/>
      <c r="I31" s="398"/>
      <c r="J31" s="398"/>
      <c r="K31" s="398"/>
      <c r="L31" s="399"/>
      <c r="M31" s="396"/>
      <c r="N31" s="396"/>
      <c r="O31" s="396"/>
      <c r="P31" s="396"/>
      <c r="Q31" s="396"/>
      <c r="R31" s="396"/>
      <c r="S31" s="396"/>
      <c r="T31" s="396"/>
      <c r="U31" s="396"/>
      <c r="V31" s="396"/>
      <c r="W31" s="396"/>
      <c r="X31" s="396"/>
      <c r="Y31" s="390"/>
      <c r="Z31" s="391"/>
      <c r="AA31" s="391"/>
      <c r="AB31" s="391"/>
      <c r="AC31" s="391"/>
      <c r="AD31" s="391"/>
      <c r="AE31" s="391"/>
      <c r="AF31" s="391"/>
      <c r="AG31" s="391"/>
      <c r="AH31" s="391"/>
      <c r="AI31" s="391"/>
      <c r="AJ31" s="391"/>
      <c r="AK31" s="391"/>
      <c r="AL31" s="391"/>
      <c r="AM31" s="391"/>
      <c r="AN31" s="391"/>
      <c r="AO31" s="391"/>
      <c r="AP31" s="391"/>
      <c r="AQ31" s="391"/>
      <c r="AR31" s="391"/>
      <c r="AS31" s="391"/>
      <c r="AT31" s="391"/>
      <c r="AU31" s="391"/>
      <c r="AV31" s="391"/>
      <c r="AW31" s="391"/>
      <c r="AX31" s="391"/>
      <c r="AY31" s="392"/>
    </row>
    <row r="32" spans="2:51" ht="22.5" customHeight="1">
      <c r="B32" s="417"/>
      <c r="C32" s="418"/>
      <c r="D32" s="397"/>
      <c r="E32" s="398"/>
      <c r="F32" s="398"/>
      <c r="G32" s="398"/>
      <c r="H32" s="398"/>
      <c r="I32" s="398"/>
      <c r="J32" s="398"/>
      <c r="K32" s="398"/>
      <c r="L32" s="399"/>
      <c r="M32" s="396"/>
      <c r="N32" s="396"/>
      <c r="O32" s="396"/>
      <c r="P32" s="396"/>
      <c r="Q32" s="396"/>
      <c r="R32" s="396"/>
      <c r="S32" s="396"/>
      <c r="T32" s="396"/>
      <c r="U32" s="396"/>
      <c r="V32" s="396"/>
      <c r="W32" s="396"/>
      <c r="X32" s="396"/>
      <c r="Y32" s="390"/>
      <c r="Z32" s="391"/>
      <c r="AA32" s="391"/>
      <c r="AB32" s="391"/>
      <c r="AC32" s="391"/>
      <c r="AD32" s="391"/>
      <c r="AE32" s="391"/>
      <c r="AF32" s="391"/>
      <c r="AG32" s="391"/>
      <c r="AH32" s="391"/>
      <c r="AI32" s="391"/>
      <c r="AJ32" s="391"/>
      <c r="AK32" s="391"/>
      <c r="AL32" s="391"/>
      <c r="AM32" s="391"/>
      <c r="AN32" s="391"/>
      <c r="AO32" s="391"/>
      <c r="AP32" s="391"/>
      <c r="AQ32" s="391"/>
      <c r="AR32" s="391"/>
      <c r="AS32" s="391"/>
      <c r="AT32" s="391"/>
      <c r="AU32" s="391"/>
      <c r="AV32" s="391"/>
      <c r="AW32" s="391"/>
      <c r="AX32" s="391"/>
      <c r="AY32" s="392"/>
    </row>
    <row r="33" spans="2:51" ht="22.5" customHeight="1">
      <c r="B33" s="417"/>
      <c r="C33" s="418"/>
      <c r="D33" s="397"/>
      <c r="E33" s="398"/>
      <c r="F33" s="398"/>
      <c r="G33" s="398"/>
      <c r="H33" s="398"/>
      <c r="I33" s="398"/>
      <c r="J33" s="398"/>
      <c r="K33" s="398"/>
      <c r="L33" s="399"/>
      <c r="M33" s="396"/>
      <c r="N33" s="396"/>
      <c r="O33" s="396"/>
      <c r="P33" s="396"/>
      <c r="Q33" s="396"/>
      <c r="R33" s="396"/>
      <c r="S33" s="396"/>
      <c r="T33" s="396"/>
      <c r="U33" s="396"/>
      <c r="V33" s="396"/>
      <c r="W33" s="396"/>
      <c r="X33" s="396"/>
      <c r="Y33" s="390"/>
      <c r="Z33" s="391"/>
      <c r="AA33" s="391"/>
      <c r="AB33" s="391"/>
      <c r="AC33" s="391"/>
      <c r="AD33" s="391"/>
      <c r="AE33" s="391"/>
      <c r="AF33" s="391"/>
      <c r="AG33" s="391"/>
      <c r="AH33" s="391"/>
      <c r="AI33" s="391"/>
      <c r="AJ33" s="391"/>
      <c r="AK33" s="391"/>
      <c r="AL33" s="391"/>
      <c r="AM33" s="391"/>
      <c r="AN33" s="391"/>
      <c r="AO33" s="391"/>
      <c r="AP33" s="391"/>
      <c r="AQ33" s="391"/>
      <c r="AR33" s="391"/>
      <c r="AS33" s="391"/>
      <c r="AT33" s="391"/>
      <c r="AU33" s="391"/>
      <c r="AV33" s="391"/>
      <c r="AW33" s="391"/>
      <c r="AX33" s="391"/>
      <c r="AY33" s="392"/>
    </row>
    <row r="34" spans="2:51" ht="22.5" customHeight="1">
      <c r="B34" s="417"/>
      <c r="C34" s="418"/>
      <c r="D34" s="421"/>
      <c r="E34" s="422"/>
      <c r="F34" s="422"/>
      <c r="G34" s="422"/>
      <c r="H34" s="422"/>
      <c r="I34" s="422"/>
      <c r="J34" s="422"/>
      <c r="K34" s="422"/>
      <c r="L34" s="423"/>
      <c r="M34" s="424"/>
      <c r="N34" s="424"/>
      <c r="O34" s="424"/>
      <c r="P34" s="424"/>
      <c r="Q34" s="424"/>
      <c r="R34" s="424"/>
      <c r="S34" s="424"/>
      <c r="T34" s="424"/>
      <c r="U34" s="424"/>
      <c r="V34" s="424"/>
      <c r="W34" s="424"/>
      <c r="X34" s="424"/>
      <c r="Y34" s="390"/>
      <c r="Z34" s="391"/>
      <c r="AA34" s="391"/>
      <c r="AB34" s="391"/>
      <c r="AC34" s="391"/>
      <c r="AD34" s="391"/>
      <c r="AE34" s="391"/>
      <c r="AF34" s="391"/>
      <c r="AG34" s="391"/>
      <c r="AH34" s="391"/>
      <c r="AI34" s="391"/>
      <c r="AJ34" s="391"/>
      <c r="AK34" s="391"/>
      <c r="AL34" s="391"/>
      <c r="AM34" s="391"/>
      <c r="AN34" s="391"/>
      <c r="AO34" s="391"/>
      <c r="AP34" s="391"/>
      <c r="AQ34" s="391"/>
      <c r="AR34" s="391"/>
      <c r="AS34" s="391"/>
      <c r="AT34" s="391"/>
      <c r="AU34" s="391"/>
      <c r="AV34" s="391"/>
      <c r="AW34" s="391"/>
      <c r="AX34" s="391"/>
      <c r="AY34" s="392"/>
    </row>
    <row r="35" spans="2:51" ht="22.5" customHeight="1">
      <c r="B35" s="419"/>
      <c r="C35" s="420"/>
      <c r="D35" s="425" t="s">
        <v>29</v>
      </c>
      <c r="E35" s="194"/>
      <c r="F35" s="194"/>
      <c r="G35" s="194"/>
      <c r="H35" s="194"/>
      <c r="I35" s="194"/>
      <c r="J35" s="194"/>
      <c r="K35" s="194"/>
      <c r="L35" s="195"/>
      <c r="M35" s="316">
        <f>SUM(M28:R30)</f>
        <v>84</v>
      </c>
      <c r="N35" s="316"/>
      <c r="O35" s="316"/>
      <c r="P35" s="316"/>
      <c r="Q35" s="316"/>
      <c r="R35" s="316"/>
      <c r="S35" s="316">
        <v>103</v>
      </c>
      <c r="T35" s="316"/>
      <c r="U35" s="316"/>
      <c r="V35" s="316"/>
      <c r="W35" s="316"/>
      <c r="X35" s="316"/>
      <c r="Y35" s="393"/>
      <c r="Z35" s="394"/>
      <c r="AA35" s="394"/>
      <c r="AB35" s="394"/>
      <c r="AC35" s="394"/>
      <c r="AD35" s="394"/>
      <c r="AE35" s="394"/>
      <c r="AF35" s="394"/>
      <c r="AG35" s="394"/>
      <c r="AH35" s="394"/>
      <c r="AI35" s="394"/>
      <c r="AJ35" s="394"/>
      <c r="AK35" s="394"/>
      <c r="AL35" s="394"/>
      <c r="AM35" s="394"/>
      <c r="AN35" s="394"/>
      <c r="AO35" s="394"/>
      <c r="AP35" s="394"/>
      <c r="AQ35" s="394"/>
      <c r="AR35" s="394"/>
      <c r="AS35" s="394"/>
      <c r="AT35" s="394"/>
      <c r="AU35" s="394"/>
      <c r="AV35" s="394"/>
      <c r="AW35" s="394"/>
      <c r="AX35" s="394"/>
      <c r="AY35" s="395"/>
    </row>
    <row r="36" spans="1:51" ht="3" customHeight="1">
      <c r="A36" s="126"/>
      <c r="B36" s="127"/>
      <c r="C36" s="127"/>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row>
    <row r="37" spans="1:51" ht="3" customHeight="1" thickBot="1">
      <c r="A37" s="126"/>
      <c r="B37" s="129"/>
      <c r="C37" s="129"/>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row>
    <row r="38" spans="2:51" ht="21" customHeight="1" hidden="1">
      <c r="B38" s="400" t="s">
        <v>20</v>
      </c>
      <c r="C38" s="401"/>
      <c r="D38" s="404" t="s">
        <v>21</v>
      </c>
      <c r="E38" s="354"/>
      <c r="F38" s="354"/>
      <c r="G38" s="354"/>
      <c r="H38" s="354"/>
      <c r="I38" s="354"/>
      <c r="J38" s="354"/>
      <c r="K38" s="354"/>
      <c r="L38" s="354"/>
      <c r="M38" s="354"/>
      <c r="N38" s="354"/>
      <c r="O38" s="354"/>
      <c r="P38" s="354"/>
      <c r="Q38" s="354"/>
      <c r="R38" s="354"/>
      <c r="S38" s="354"/>
      <c r="T38" s="354"/>
      <c r="U38" s="354"/>
      <c r="V38" s="354"/>
      <c r="W38" s="354"/>
      <c r="X38" s="354"/>
      <c r="Y38" s="354"/>
      <c r="Z38" s="354"/>
      <c r="AA38" s="354"/>
      <c r="AB38" s="354"/>
      <c r="AC38" s="354"/>
      <c r="AD38" s="354"/>
      <c r="AE38" s="354"/>
      <c r="AF38" s="354"/>
      <c r="AG38" s="354"/>
      <c r="AH38" s="354"/>
      <c r="AI38" s="354"/>
      <c r="AJ38" s="354"/>
      <c r="AK38" s="354"/>
      <c r="AL38" s="354"/>
      <c r="AM38" s="354"/>
      <c r="AN38" s="354"/>
      <c r="AO38" s="354"/>
      <c r="AP38" s="354"/>
      <c r="AQ38" s="354"/>
      <c r="AR38" s="354"/>
      <c r="AS38" s="354"/>
      <c r="AT38" s="354"/>
      <c r="AU38" s="354"/>
      <c r="AV38" s="354"/>
      <c r="AW38" s="354"/>
      <c r="AX38" s="354"/>
      <c r="AY38" s="405"/>
    </row>
    <row r="39" spans="2:51" ht="203.25" customHeight="1" hidden="1">
      <c r="B39" s="400"/>
      <c r="C39" s="401"/>
      <c r="D39" s="406" t="s">
        <v>22</v>
      </c>
      <c r="E39" s="407"/>
      <c r="F39" s="407"/>
      <c r="G39" s="407"/>
      <c r="H39" s="407"/>
      <c r="I39" s="407"/>
      <c r="J39" s="407"/>
      <c r="K39" s="407"/>
      <c r="L39" s="407"/>
      <c r="M39" s="407"/>
      <c r="N39" s="407"/>
      <c r="O39" s="407"/>
      <c r="P39" s="407"/>
      <c r="Q39" s="407"/>
      <c r="R39" s="407"/>
      <c r="S39" s="407"/>
      <c r="T39" s="407"/>
      <c r="U39" s="407"/>
      <c r="V39" s="407"/>
      <c r="W39" s="407"/>
      <c r="X39" s="407"/>
      <c r="Y39" s="407"/>
      <c r="Z39" s="407"/>
      <c r="AA39" s="407"/>
      <c r="AB39" s="407"/>
      <c r="AC39" s="407"/>
      <c r="AD39" s="407"/>
      <c r="AE39" s="407"/>
      <c r="AF39" s="407"/>
      <c r="AG39" s="407"/>
      <c r="AH39" s="407"/>
      <c r="AI39" s="407"/>
      <c r="AJ39" s="407"/>
      <c r="AK39" s="407"/>
      <c r="AL39" s="407"/>
      <c r="AM39" s="407"/>
      <c r="AN39" s="407"/>
      <c r="AO39" s="407"/>
      <c r="AP39" s="407"/>
      <c r="AQ39" s="407"/>
      <c r="AR39" s="407"/>
      <c r="AS39" s="407"/>
      <c r="AT39" s="407"/>
      <c r="AU39" s="407"/>
      <c r="AV39" s="407"/>
      <c r="AW39" s="407"/>
      <c r="AX39" s="407"/>
      <c r="AY39" s="408"/>
    </row>
    <row r="40" spans="2:51" ht="20.25" customHeight="1" hidden="1">
      <c r="B40" s="400"/>
      <c r="C40" s="401"/>
      <c r="D40" s="409" t="s">
        <v>23</v>
      </c>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c r="AF40" s="410"/>
      <c r="AG40" s="410"/>
      <c r="AH40" s="410"/>
      <c r="AI40" s="410"/>
      <c r="AJ40" s="410"/>
      <c r="AK40" s="410"/>
      <c r="AL40" s="410"/>
      <c r="AM40" s="410"/>
      <c r="AN40" s="410"/>
      <c r="AO40" s="410"/>
      <c r="AP40" s="410"/>
      <c r="AQ40" s="410"/>
      <c r="AR40" s="410"/>
      <c r="AS40" s="410"/>
      <c r="AT40" s="410"/>
      <c r="AU40" s="410"/>
      <c r="AV40" s="410"/>
      <c r="AW40" s="410"/>
      <c r="AX40" s="410"/>
      <c r="AY40" s="411"/>
    </row>
    <row r="41" spans="2:51" ht="100.5" customHeight="1" hidden="1" thickBot="1">
      <c r="B41" s="402"/>
      <c r="C41" s="403"/>
      <c r="D41" s="412"/>
      <c r="E41" s="413"/>
      <c r="F41" s="413"/>
      <c r="G41" s="413"/>
      <c r="H41" s="413"/>
      <c r="I41" s="413"/>
      <c r="J41" s="413"/>
      <c r="K41" s="413"/>
      <c r="L41" s="413"/>
      <c r="M41" s="413"/>
      <c r="N41" s="413"/>
      <c r="O41" s="413"/>
      <c r="P41" s="413"/>
      <c r="Q41" s="413"/>
      <c r="R41" s="413"/>
      <c r="S41" s="413"/>
      <c r="T41" s="413"/>
      <c r="U41" s="413"/>
      <c r="V41" s="413"/>
      <c r="W41" s="413"/>
      <c r="X41" s="413"/>
      <c r="Y41" s="413"/>
      <c r="Z41" s="413"/>
      <c r="AA41" s="413"/>
      <c r="AB41" s="413"/>
      <c r="AC41" s="413"/>
      <c r="AD41" s="413"/>
      <c r="AE41" s="413"/>
      <c r="AF41" s="413"/>
      <c r="AG41" s="413"/>
      <c r="AH41" s="413"/>
      <c r="AI41" s="413"/>
      <c r="AJ41" s="413"/>
      <c r="AK41" s="413"/>
      <c r="AL41" s="413"/>
      <c r="AM41" s="413"/>
      <c r="AN41" s="413"/>
      <c r="AO41" s="413"/>
      <c r="AP41" s="413"/>
      <c r="AQ41" s="413"/>
      <c r="AR41" s="413"/>
      <c r="AS41" s="413"/>
      <c r="AT41" s="413"/>
      <c r="AU41" s="413"/>
      <c r="AV41" s="413"/>
      <c r="AW41" s="413"/>
      <c r="AX41" s="413"/>
      <c r="AY41" s="414"/>
    </row>
    <row r="42" spans="1:51" ht="21" customHeight="1" hidden="1">
      <c r="A42" s="131"/>
      <c r="B42" s="132"/>
      <c r="C42" s="133"/>
      <c r="D42" s="426" t="s">
        <v>24</v>
      </c>
      <c r="E42" s="427"/>
      <c r="F42" s="427"/>
      <c r="G42" s="427"/>
      <c r="H42" s="427"/>
      <c r="I42" s="427"/>
      <c r="J42" s="427"/>
      <c r="K42" s="427"/>
      <c r="L42" s="427"/>
      <c r="M42" s="427"/>
      <c r="N42" s="427"/>
      <c r="O42" s="427"/>
      <c r="P42" s="427"/>
      <c r="Q42" s="427"/>
      <c r="R42" s="427"/>
      <c r="S42" s="427"/>
      <c r="T42" s="427"/>
      <c r="U42" s="427"/>
      <c r="V42" s="427"/>
      <c r="W42" s="427"/>
      <c r="X42" s="427"/>
      <c r="Y42" s="427"/>
      <c r="Z42" s="427"/>
      <c r="AA42" s="427"/>
      <c r="AB42" s="427"/>
      <c r="AC42" s="427"/>
      <c r="AD42" s="427"/>
      <c r="AE42" s="427"/>
      <c r="AF42" s="427"/>
      <c r="AG42" s="427"/>
      <c r="AH42" s="427"/>
      <c r="AI42" s="427"/>
      <c r="AJ42" s="427"/>
      <c r="AK42" s="427"/>
      <c r="AL42" s="427"/>
      <c r="AM42" s="427"/>
      <c r="AN42" s="427"/>
      <c r="AO42" s="427"/>
      <c r="AP42" s="427"/>
      <c r="AQ42" s="427"/>
      <c r="AR42" s="427"/>
      <c r="AS42" s="427"/>
      <c r="AT42" s="427"/>
      <c r="AU42" s="427"/>
      <c r="AV42" s="427"/>
      <c r="AW42" s="427"/>
      <c r="AX42" s="427"/>
      <c r="AY42" s="428"/>
    </row>
    <row r="43" spans="1:51" ht="135.75" customHeight="1" hidden="1">
      <c r="A43" s="131"/>
      <c r="B43" s="134"/>
      <c r="C43" s="135"/>
      <c r="D43" s="429"/>
      <c r="E43" s="430"/>
      <c r="F43" s="430"/>
      <c r="G43" s="430"/>
      <c r="H43" s="430"/>
      <c r="I43" s="430"/>
      <c r="J43" s="430"/>
      <c r="K43" s="430"/>
      <c r="L43" s="430"/>
      <c r="M43" s="430"/>
      <c r="N43" s="430"/>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0"/>
      <c r="AM43" s="430"/>
      <c r="AN43" s="430"/>
      <c r="AO43" s="430"/>
      <c r="AP43" s="430"/>
      <c r="AQ43" s="430"/>
      <c r="AR43" s="430"/>
      <c r="AS43" s="430"/>
      <c r="AT43" s="430"/>
      <c r="AU43" s="430"/>
      <c r="AV43" s="430"/>
      <c r="AW43" s="430"/>
      <c r="AX43" s="430"/>
      <c r="AY43" s="431"/>
    </row>
    <row r="44" spans="1:51" ht="21" customHeight="1">
      <c r="A44" s="131"/>
      <c r="B44" s="432" t="s">
        <v>55</v>
      </c>
      <c r="C44" s="433"/>
      <c r="D44" s="433"/>
      <c r="E44" s="433"/>
      <c r="F44" s="433"/>
      <c r="G44" s="433"/>
      <c r="H44" s="433"/>
      <c r="I44" s="433"/>
      <c r="J44" s="433"/>
      <c r="K44" s="433"/>
      <c r="L44" s="433"/>
      <c r="M44" s="433"/>
      <c r="N44" s="433"/>
      <c r="O44" s="433"/>
      <c r="P44" s="433"/>
      <c r="Q44" s="433"/>
      <c r="R44" s="433"/>
      <c r="S44" s="433"/>
      <c r="T44" s="433"/>
      <c r="U44" s="433"/>
      <c r="V44" s="433"/>
      <c r="W44" s="433"/>
      <c r="X44" s="433"/>
      <c r="Y44" s="433"/>
      <c r="Z44" s="433"/>
      <c r="AA44" s="433"/>
      <c r="AB44" s="433"/>
      <c r="AC44" s="433"/>
      <c r="AD44" s="433"/>
      <c r="AE44" s="433"/>
      <c r="AF44" s="433"/>
      <c r="AG44" s="433"/>
      <c r="AH44" s="433"/>
      <c r="AI44" s="433"/>
      <c r="AJ44" s="433"/>
      <c r="AK44" s="433"/>
      <c r="AL44" s="433"/>
      <c r="AM44" s="433"/>
      <c r="AN44" s="433"/>
      <c r="AO44" s="433"/>
      <c r="AP44" s="433"/>
      <c r="AQ44" s="433"/>
      <c r="AR44" s="433"/>
      <c r="AS44" s="433"/>
      <c r="AT44" s="433"/>
      <c r="AU44" s="433"/>
      <c r="AV44" s="433"/>
      <c r="AW44" s="433"/>
      <c r="AX44" s="433"/>
      <c r="AY44" s="434"/>
    </row>
    <row r="45" spans="1:51" ht="21" customHeight="1">
      <c r="A45" s="131"/>
      <c r="B45" s="134"/>
      <c r="C45" s="135"/>
      <c r="D45" s="435" t="s">
        <v>66</v>
      </c>
      <c r="E45" s="436"/>
      <c r="F45" s="436"/>
      <c r="G45" s="436"/>
      <c r="H45" s="437" t="s">
        <v>65</v>
      </c>
      <c r="I45" s="436"/>
      <c r="J45" s="436"/>
      <c r="K45" s="436"/>
      <c r="L45" s="436"/>
      <c r="M45" s="436"/>
      <c r="N45" s="436"/>
      <c r="O45" s="436"/>
      <c r="P45" s="436"/>
      <c r="Q45" s="436"/>
      <c r="R45" s="436"/>
      <c r="S45" s="436"/>
      <c r="T45" s="436"/>
      <c r="U45" s="436"/>
      <c r="V45" s="436"/>
      <c r="W45" s="436"/>
      <c r="X45" s="436"/>
      <c r="Y45" s="436"/>
      <c r="Z45" s="436"/>
      <c r="AA45" s="436"/>
      <c r="AB45" s="436"/>
      <c r="AC45" s="436"/>
      <c r="AD45" s="436"/>
      <c r="AE45" s="436"/>
      <c r="AF45" s="436"/>
      <c r="AG45" s="438"/>
      <c r="AH45" s="437" t="s">
        <v>25</v>
      </c>
      <c r="AI45" s="436"/>
      <c r="AJ45" s="436"/>
      <c r="AK45" s="436"/>
      <c r="AL45" s="436"/>
      <c r="AM45" s="436"/>
      <c r="AN45" s="436"/>
      <c r="AO45" s="436"/>
      <c r="AP45" s="436"/>
      <c r="AQ45" s="436"/>
      <c r="AR45" s="436"/>
      <c r="AS45" s="436"/>
      <c r="AT45" s="436"/>
      <c r="AU45" s="436"/>
      <c r="AV45" s="436"/>
      <c r="AW45" s="436"/>
      <c r="AX45" s="436"/>
      <c r="AY45" s="439"/>
    </row>
    <row r="46" spans="1:51" ht="26.25" customHeight="1">
      <c r="A46" s="131"/>
      <c r="B46" s="443" t="s">
        <v>46</v>
      </c>
      <c r="C46" s="444"/>
      <c r="D46" s="449" t="s">
        <v>185</v>
      </c>
      <c r="E46" s="199"/>
      <c r="F46" s="199"/>
      <c r="G46" s="200"/>
      <c r="H46" s="450" t="s">
        <v>54</v>
      </c>
      <c r="I46" s="451"/>
      <c r="J46" s="451"/>
      <c r="K46" s="451"/>
      <c r="L46" s="451"/>
      <c r="M46" s="451"/>
      <c r="N46" s="451"/>
      <c r="O46" s="451"/>
      <c r="P46" s="451"/>
      <c r="Q46" s="451"/>
      <c r="R46" s="451"/>
      <c r="S46" s="451"/>
      <c r="T46" s="451"/>
      <c r="U46" s="451"/>
      <c r="V46" s="451"/>
      <c r="W46" s="451"/>
      <c r="X46" s="451"/>
      <c r="Y46" s="451"/>
      <c r="Z46" s="451"/>
      <c r="AA46" s="451"/>
      <c r="AB46" s="451"/>
      <c r="AC46" s="451"/>
      <c r="AD46" s="451"/>
      <c r="AE46" s="451"/>
      <c r="AF46" s="451"/>
      <c r="AG46" s="452"/>
      <c r="AH46" s="453"/>
      <c r="AI46" s="454"/>
      <c r="AJ46" s="454"/>
      <c r="AK46" s="454"/>
      <c r="AL46" s="454"/>
      <c r="AM46" s="454"/>
      <c r="AN46" s="454"/>
      <c r="AO46" s="454"/>
      <c r="AP46" s="454"/>
      <c r="AQ46" s="454"/>
      <c r="AR46" s="454"/>
      <c r="AS46" s="454"/>
      <c r="AT46" s="454"/>
      <c r="AU46" s="454"/>
      <c r="AV46" s="454"/>
      <c r="AW46" s="454"/>
      <c r="AX46" s="454"/>
      <c r="AY46" s="455"/>
    </row>
    <row r="47" spans="1:51" ht="33" customHeight="1">
      <c r="A47" s="131"/>
      <c r="B47" s="445"/>
      <c r="C47" s="446"/>
      <c r="D47" s="459" t="s">
        <v>185</v>
      </c>
      <c r="E47" s="181"/>
      <c r="F47" s="181"/>
      <c r="G47" s="182"/>
      <c r="H47" s="460" t="s">
        <v>56</v>
      </c>
      <c r="I47" s="461"/>
      <c r="J47" s="461"/>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2"/>
      <c r="AH47" s="456"/>
      <c r="AI47" s="457"/>
      <c r="AJ47" s="457"/>
      <c r="AK47" s="457"/>
      <c r="AL47" s="457"/>
      <c r="AM47" s="457"/>
      <c r="AN47" s="457"/>
      <c r="AO47" s="457"/>
      <c r="AP47" s="457"/>
      <c r="AQ47" s="457"/>
      <c r="AR47" s="457"/>
      <c r="AS47" s="457"/>
      <c r="AT47" s="457"/>
      <c r="AU47" s="457"/>
      <c r="AV47" s="457"/>
      <c r="AW47" s="457"/>
      <c r="AX47" s="457"/>
      <c r="AY47" s="458"/>
    </row>
    <row r="48" spans="1:51" ht="26.25" customHeight="1">
      <c r="A48" s="131"/>
      <c r="B48" s="447"/>
      <c r="C48" s="448"/>
      <c r="D48" s="170" t="s">
        <v>186</v>
      </c>
      <c r="E48" s="171"/>
      <c r="F48" s="171"/>
      <c r="G48" s="172"/>
      <c r="H48" s="463" t="s">
        <v>272</v>
      </c>
      <c r="I48" s="464"/>
      <c r="J48" s="464"/>
      <c r="K48" s="464"/>
      <c r="L48" s="464"/>
      <c r="M48" s="464"/>
      <c r="N48" s="464"/>
      <c r="O48" s="464"/>
      <c r="P48" s="464"/>
      <c r="Q48" s="464"/>
      <c r="R48" s="464"/>
      <c r="S48" s="464"/>
      <c r="T48" s="464"/>
      <c r="U48" s="464"/>
      <c r="V48" s="464"/>
      <c r="W48" s="464"/>
      <c r="X48" s="464"/>
      <c r="Y48" s="464"/>
      <c r="Z48" s="464"/>
      <c r="AA48" s="464"/>
      <c r="AB48" s="464"/>
      <c r="AC48" s="464"/>
      <c r="AD48" s="464"/>
      <c r="AE48" s="464"/>
      <c r="AF48" s="464"/>
      <c r="AG48" s="465"/>
      <c r="AH48" s="437"/>
      <c r="AI48" s="436"/>
      <c r="AJ48" s="436"/>
      <c r="AK48" s="436"/>
      <c r="AL48" s="436"/>
      <c r="AM48" s="436"/>
      <c r="AN48" s="436"/>
      <c r="AO48" s="436"/>
      <c r="AP48" s="436"/>
      <c r="AQ48" s="436"/>
      <c r="AR48" s="436"/>
      <c r="AS48" s="436"/>
      <c r="AT48" s="436"/>
      <c r="AU48" s="436"/>
      <c r="AV48" s="436"/>
      <c r="AW48" s="436"/>
      <c r="AX48" s="436"/>
      <c r="AY48" s="439"/>
    </row>
    <row r="49" spans="1:51" ht="26.25" customHeight="1">
      <c r="A49" s="131"/>
      <c r="B49" s="445" t="s">
        <v>48</v>
      </c>
      <c r="C49" s="446"/>
      <c r="D49" s="198" t="s">
        <v>185</v>
      </c>
      <c r="E49" s="199"/>
      <c r="F49" s="199"/>
      <c r="G49" s="200"/>
      <c r="H49" s="450" t="s">
        <v>49</v>
      </c>
      <c r="I49" s="451"/>
      <c r="J49" s="451"/>
      <c r="K49" s="451"/>
      <c r="L49" s="451"/>
      <c r="M49" s="451"/>
      <c r="N49" s="451"/>
      <c r="O49" s="451"/>
      <c r="P49" s="451"/>
      <c r="Q49" s="451"/>
      <c r="R49" s="451"/>
      <c r="S49" s="451"/>
      <c r="T49" s="451"/>
      <c r="U49" s="451"/>
      <c r="V49" s="451"/>
      <c r="W49" s="451"/>
      <c r="X49" s="451"/>
      <c r="Y49" s="451"/>
      <c r="Z49" s="451"/>
      <c r="AA49" s="451"/>
      <c r="AB49" s="451"/>
      <c r="AC49" s="451"/>
      <c r="AD49" s="451"/>
      <c r="AE49" s="451"/>
      <c r="AF49" s="451"/>
      <c r="AG49" s="452"/>
      <c r="AH49" s="369"/>
      <c r="AI49" s="332"/>
      <c r="AJ49" s="332"/>
      <c r="AK49" s="332"/>
      <c r="AL49" s="332"/>
      <c r="AM49" s="332"/>
      <c r="AN49" s="332"/>
      <c r="AO49" s="332"/>
      <c r="AP49" s="332"/>
      <c r="AQ49" s="332"/>
      <c r="AR49" s="332"/>
      <c r="AS49" s="332"/>
      <c r="AT49" s="332"/>
      <c r="AU49" s="332"/>
      <c r="AV49" s="332"/>
      <c r="AW49" s="332"/>
      <c r="AX49" s="332"/>
      <c r="AY49" s="370"/>
    </row>
    <row r="50" spans="1:51" ht="26.25" customHeight="1">
      <c r="A50" s="131"/>
      <c r="B50" s="445"/>
      <c r="C50" s="446"/>
      <c r="D50" s="180" t="s">
        <v>185</v>
      </c>
      <c r="E50" s="181"/>
      <c r="F50" s="181"/>
      <c r="G50" s="182"/>
      <c r="H50" s="440" t="s">
        <v>273</v>
      </c>
      <c r="I50" s="441"/>
      <c r="J50" s="441"/>
      <c r="K50" s="441"/>
      <c r="L50" s="441"/>
      <c r="M50" s="441"/>
      <c r="N50" s="441"/>
      <c r="O50" s="441"/>
      <c r="P50" s="441"/>
      <c r="Q50" s="441"/>
      <c r="R50" s="441"/>
      <c r="S50" s="441"/>
      <c r="T50" s="441"/>
      <c r="U50" s="441"/>
      <c r="V50" s="441"/>
      <c r="W50" s="441"/>
      <c r="X50" s="441"/>
      <c r="Y50" s="441"/>
      <c r="Z50" s="441"/>
      <c r="AA50" s="441"/>
      <c r="AB50" s="441"/>
      <c r="AC50" s="441"/>
      <c r="AD50" s="441"/>
      <c r="AE50" s="441"/>
      <c r="AF50" s="441"/>
      <c r="AG50" s="442"/>
      <c r="AH50" s="466"/>
      <c r="AI50" s="467"/>
      <c r="AJ50" s="467"/>
      <c r="AK50" s="467"/>
      <c r="AL50" s="467"/>
      <c r="AM50" s="467"/>
      <c r="AN50" s="467"/>
      <c r="AO50" s="467"/>
      <c r="AP50" s="467"/>
      <c r="AQ50" s="467"/>
      <c r="AR50" s="467"/>
      <c r="AS50" s="467"/>
      <c r="AT50" s="467"/>
      <c r="AU50" s="467"/>
      <c r="AV50" s="467"/>
      <c r="AW50" s="467"/>
      <c r="AX50" s="467"/>
      <c r="AY50" s="468"/>
    </row>
    <row r="51" spans="1:51" ht="26.25" customHeight="1">
      <c r="A51" s="131"/>
      <c r="B51" s="445"/>
      <c r="C51" s="446"/>
      <c r="D51" s="180" t="s">
        <v>186</v>
      </c>
      <c r="E51" s="181"/>
      <c r="F51" s="181"/>
      <c r="G51" s="182"/>
      <c r="H51" s="440" t="s">
        <v>50</v>
      </c>
      <c r="I51" s="441"/>
      <c r="J51" s="441"/>
      <c r="K51" s="441"/>
      <c r="L51" s="441"/>
      <c r="M51" s="441"/>
      <c r="N51" s="441"/>
      <c r="O51" s="441"/>
      <c r="P51" s="441"/>
      <c r="Q51" s="441"/>
      <c r="R51" s="441"/>
      <c r="S51" s="441"/>
      <c r="T51" s="441"/>
      <c r="U51" s="441"/>
      <c r="V51" s="441"/>
      <c r="W51" s="441"/>
      <c r="X51" s="441"/>
      <c r="Y51" s="441"/>
      <c r="Z51" s="441"/>
      <c r="AA51" s="441"/>
      <c r="AB51" s="441"/>
      <c r="AC51" s="441"/>
      <c r="AD51" s="441"/>
      <c r="AE51" s="441"/>
      <c r="AF51" s="441"/>
      <c r="AG51" s="442"/>
      <c r="AH51" s="466"/>
      <c r="AI51" s="467"/>
      <c r="AJ51" s="467"/>
      <c r="AK51" s="467"/>
      <c r="AL51" s="467"/>
      <c r="AM51" s="467"/>
      <c r="AN51" s="467"/>
      <c r="AO51" s="467"/>
      <c r="AP51" s="467"/>
      <c r="AQ51" s="467"/>
      <c r="AR51" s="467"/>
      <c r="AS51" s="467"/>
      <c r="AT51" s="467"/>
      <c r="AU51" s="467"/>
      <c r="AV51" s="467"/>
      <c r="AW51" s="467"/>
      <c r="AX51" s="467"/>
      <c r="AY51" s="468"/>
    </row>
    <row r="52" spans="1:51" ht="26.25" customHeight="1">
      <c r="A52" s="131"/>
      <c r="B52" s="445"/>
      <c r="C52" s="446"/>
      <c r="D52" s="180" t="s">
        <v>186</v>
      </c>
      <c r="E52" s="181"/>
      <c r="F52" s="181"/>
      <c r="G52" s="182"/>
      <c r="H52" s="440" t="s">
        <v>57</v>
      </c>
      <c r="I52" s="441"/>
      <c r="J52" s="441"/>
      <c r="K52" s="441"/>
      <c r="L52" s="441"/>
      <c r="M52" s="441"/>
      <c r="N52" s="441"/>
      <c r="O52" s="441"/>
      <c r="P52" s="441"/>
      <c r="Q52" s="441"/>
      <c r="R52" s="441"/>
      <c r="S52" s="441"/>
      <c r="T52" s="441"/>
      <c r="U52" s="441"/>
      <c r="V52" s="441"/>
      <c r="W52" s="441"/>
      <c r="X52" s="441"/>
      <c r="Y52" s="441"/>
      <c r="Z52" s="441"/>
      <c r="AA52" s="441"/>
      <c r="AB52" s="441"/>
      <c r="AC52" s="441"/>
      <c r="AD52" s="441"/>
      <c r="AE52" s="441"/>
      <c r="AF52" s="441"/>
      <c r="AG52" s="442"/>
      <c r="AH52" s="466"/>
      <c r="AI52" s="467"/>
      <c r="AJ52" s="467"/>
      <c r="AK52" s="467"/>
      <c r="AL52" s="467"/>
      <c r="AM52" s="467"/>
      <c r="AN52" s="467"/>
      <c r="AO52" s="467"/>
      <c r="AP52" s="467"/>
      <c r="AQ52" s="467"/>
      <c r="AR52" s="467"/>
      <c r="AS52" s="467"/>
      <c r="AT52" s="467"/>
      <c r="AU52" s="467"/>
      <c r="AV52" s="467"/>
      <c r="AW52" s="467"/>
      <c r="AX52" s="467"/>
      <c r="AY52" s="468"/>
    </row>
    <row r="53" spans="1:51" ht="26.25" customHeight="1">
      <c r="A53" s="131"/>
      <c r="B53" s="447"/>
      <c r="C53" s="448"/>
      <c r="D53" s="170" t="s">
        <v>185</v>
      </c>
      <c r="E53" s="171"/>
      <c r="F53" s="171"/>
      <c r="G53" s="172"/>
      <c r="H53" s="463" t="s">
        <v>58</v>
      </c>
      <c r="I53" s="464"/>
      <c r="J53" s="464"/>
      <c r="K53" s="464"/>
      <c r="L53" s="464"/>
      <c r="M53" s="464"/>
      <c r="N53" s="464"/>
      <c r="O53" s="464"/>
      <c r="P53" s="464"/>
      <c r="Q53" s="464"/>
      <c r="R53" s="464"/>
      <c r="S53" s="464"/>
      <c r="T53" s="464"/>
      <c r="U53" s="464"/>
      <c r="V53" s="464"/>
      <c r="W53" s="464"/>
      <c r="X53" s="464"/>
      <c r="Y53" s="464"/>
      <c r="Z53" s="464"/>
      <c r="AA53" s="464"/>
      <c r="AB53" s="464"/>
      <c r="AC53" s="464"/>
      <c r="AD53" s="464"/>
      <c r="AE53" s="464"/>
      <c r="AF53" s="464"/>
      <c r="AG53" s="465"/>
      <c r="AH53" s="371"/>
      <c r="AI53" s="335"/>
      <c r="AJ53" s="335"/>
      <c r="AK53" s="335"/>
      <c r="AL53" s="335"/>
      <c r="AM53" s="335"/>
      <c r="AN53" s="335"/>
      <c r="AO53" s="335"/>
      <c r="AP53" s="335"/>
      <c r="AQ53" s="335"/>
      <c r="AR53" s="335"/>
      <c r="AS53" s="335"/>
      <c r="AT53" s="335"/>
      <c r="AU53" s="335"/>
      <c r="AV53" s="335"/>
      <c r="AW53" s="335"/>
      <c r="AX53" s="335"/>
      <c r="AY53" s="372"/>
    </row>
    <row r="54" spans="1:51" ht="26.25" customHeight="1">
      <c r="A54" s="131"/>
      <c r="B54" s="443" t="s">
        <v>45</v>
      </c>
      <c r="C54" s="444"/>
      <c r="D54" s="198" t="s">
        <v>185</v>
      </c>
      <c r="E54" s="199"/>
      <c r="F54" s="199"/>
      <c r="G54" s="200"/>
      <c r="H54" s="450" t="s">
        <v>47</v>
      </c>
      <c r="I54" s="451"/>
      <c r="J54" s="451"/>
      <c r="K54" s="451"/>
      <c r="L54" s="451"/>
      <c r="M54" s="451"/>
      <c r="N54" s="451"/>
      <c r="O54" s="451"/>
      <c r="P54" s="451"/>
      <c r="Q54" s="451"/>
      <c r="R54" s="451"/>
      <c r="S54" s="451"/>
      <c r="T54" s="451"/>
      <c r="U54" s="451"/>
      <c r="V54" s="451"/>
      <c r="W54" s="451"/>
      <c r="X54" s="451"/>
      <c r="Y54" s="451"/>
      <c r="Z54" s="451"/>
      <c r="AA54" s="451"/>
      <c r="AB54" s="451"/>
      <c r="AC54" s="451"/>
      <c r="AD54" s="451"/>
      <c r="AE54" s="451"/>
      <c r="AF54" s="451"/>
      <c r="AG54" s="452"/>
      <c r="AH54" s="369"/>
      <c r="AI54" s="332"/>
      <c r="AJ54" s="332"/>
      <c r="AK54" s="332"/>
      <c r="AL54" s="332"/>
      <c r="AM54" s="332"/>
      <c r="AN54" s="332"/>
      <c r="AO54" s="332"/>
      <c r="AP54" s="332"/>
      <c r="AQ54" s="332"/>
      <c r="AR54" s="332"/>
      <c r="AS54" s="332"/>
      <c r="AT54" s="332"/>
      <c r="AU54" s="332"/>
      <c r="AV54" s="332"/>
      <c r="AW54" s="332"/>
      <c r="AX54" s="332"/>
      <c r="AY54" s="370"/>
    </row>
    <row r="55" spans="1:51" ht="26.25" customHeight="1">
      <c r="A55" s="131"/>
      <c r="B55" s="445"/>
      <c r="C55" s="446"/>
      <c r="D55" s="180" t="s">
        <v>185</v>
      </c>
      <c r="E55" s="181"/>
      <c r="F55" s="181"/>
      <c r="G55" s="182"/>
      <c r="H55" s="440" t="s">
        <v>59</v>
      </c>
      <c r="I55" s="441"/>
      <c r="J55" s="441"/>
      <c r="K55" s="441"/>
      <c r="L55" s="441"/>
      <c r="M55" s="441"/>
      <c r="N55" s="441"/>
      <c r="O55" s="441"/>
      <c r="P55" s="441"/>
      <c r="Q55" s="441"/>
      <c r="R55" s="441"/>
      <c r="S55" s="441"/>
      <c r="T55" s="441"/>
      <c r="U55" s="441"/>
      <c r="V55" s="441"/>
      <c r="W55" s="441"/>
      <c r="X55" s="441"/>
      <c r="Y55" s="441"/>
      <c r="Z55" s="441"/>
      <c r="AA55" s="441"/>
      <c r="AB55" s="441"/>
      <c r="AC55" s="441"/>
      <c r="AD55" s="441"/>
      <c r="AE55" s="441"/>
      <c r="AF55" s="441"/>
      <c r="AG55" s="442"/>
      <c r="AH55" s="466"/>
      <c r="AI55" s="467"/>
      <c r="AJ55" s="467"/>
      <c r="AK55" s="467"/>
      <c r="AL55" s="467"/>
      <c r="AM55" s="467"/>
      <c r="AN55" s="467"/>
      <c r="AO55" s="467"/>
      <c r="AP55" s="467"/>
      <c r="AQ55" s="467"/>
      <c r="AR55" s="467"/>
      <c r="AS55" s="467"/>
      <c r="AT55" s="467"/>
      <c r="AU55" s="467"/>
      <c r="AV55" s="467"/>
      <c r="AW55" s="467"/>
      <c r="AX55" s="467"/>
      <c r="AY55" s="468"/>
    </row>
    <row r="56" spans="1:51" ht="26.25" customHeight="1">
      <c r="A56" s="131"/>
      <c r="B56" s="445"/>
      <c r="C56" s="446"/>
      <c r="D56" s="180" t="s">
        <v>185</v>
      </c>
      <c r="E56" s="181"/>
      <c r="F56" s="181"/>
      <c r="G56" s="182"/>
      <c r="H56" s="440" t="s">
        <v>274</v>
      </c>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1"/>
      <c r="AF56" s="441"/>
      <c r="AG56" s="442"/>
      <c r="AH56" s="466"/>
      <c r="AI56" s="467"/>
      <c r="AJ56" s="467"/>
      <c r="AK56" s="467"/>
      <c r="AL56" s="467"/>
      <c r="AM56" s="467"/>
      <c r="AN56" s="467"/>
      <c r="AO56" s="467"/>
      <c r="AP56" s="467"/>
      <c r="AQ56" s="467"/>
      <c r="AR56" s="467"/>
      <c r="AS56" s="467"/>
      <c r="AT56" s="467"/>
      <c r="AU56" s="467"/>
      <c r="AV56" s="467"/>
      <c r="AW56" s="467"/>
      <c r="AX56" s="467"/>
      <c r="AY56" s="468"/>
    </row>
    <row r="57" spans="1:51" ht="26.25" customHeight="1">
      <c r="A57" s="131"/>
      <c r="B57" s="445"/>
      <c r="C57" s="446"/>
      <c r="D57" s="180" t="s">
        <v>186</v>
      </c>
      <c r="E57" s="181"/>
      <c r="F57" s="181"/>
      <c r="G57" s="182"/>
      <c r="H57" s="469" t="s">
        <v>64</v>
      </c>
      <c r="I57" s="470"/>
      <c r="J57" s="470"/>
      <c r="K57" s="470"/>
      <c r="L57" s="470"/>
      <c r="M57" s="470"/>
      <c r="N57" s="470"/>
      <c r="O57" s="470"/>
      <c r="P57" s="470"/>
      <c r="Q57" s="470"/>
      <c r="R57" s="470"/>
      <c r="S57" s="470"/>
      <c r="T57" s="470"/>
      <c r="U57" s="470"/>
      <c r="V57" s="470"/>
      <c r="W57" s="470"/>
      <c r="X57" s="470"/>
      <c r="Y57" s="470"/>
      <c r="Z57" s="470"/>
      <c r="AA57" s="470"/>
      <c r="AB57" s="470"/>
      <c r="AC57" s="470"/>
      <c r="AD57" s="470"/>
      <c r="AE57" s="470"/>
      <c r="AF57" s="470"/>
      <c r="AG57" s="471"/>
      <c r="AH57" s="466"/>
      <c r="AI57" s="467"/>
      <c r="AJ57" s="467"/>
      <c r="AK57" s="467"/>
      <c r="AL57" s="467"/>
      <c r="AM57" s="467"/>
      <c r="AN57" s="467"/>
      <c r="AO57" s="467"/>
      <c r="AP57" s="467"/>
      <c r="AQ57" s="467"/>
      <c r="AR57" s="467"/>
      <c r="AS57" s="467"/>
      <c r="AT57" s="467"/>
      <c r="AU57" s="467"/>
      <c r="AV57" s="467"/>
      <c r="AW57" s="467"/>
      <c r="AX57" s="467"/>
      <c r="AY57" s="468"/>
    </row>
    <row r="58" spans="1:51" ht="26.25" customHeight="1">
      <c r="A58" s="131"/>
      <c r="B58" s="447"/>
      <c r="C58" s="448"/>
      <c r="D58" s="170" t="s">
        <v>185</v>
      </c>
      <c r="E58" s="171"/>
      <c r="F58" s="171"/>
      <c r="G58" s="172"/>
      <c r="H58" s="463" t="s">
        <v>60</v>
      </c>
      <c r="I58" s="464"/>
      <c r="J58" s="464"/>
      <c r="K58" s="464"/>
      <c r="L58" s="464"/>
      <c r="M58" s="464"/>
      <c r="N58" s="464"/>
      <c r="O58" s="464"/>
      <c r="P58" s="464"/>
      <c r="Q58" s="464"/>
      <c r="R58" s="464"/>
      <c r="S58" s="464"/>
      <c r="T58" s="464"/>
      <c r="U58" s="464"/>
      <c r="V58" s="464"/>
      <c r="W58" s="464"/>
      <c r="X58" s="464"/>
      <c r="Y58" s="464"/>
      <c r="Z58" s="464"/>
      <c r="AA58" s="464"/>
      <c r="AB58" s="464"/>
      <c r="AC58" s="464"/>
      <c r="AD58" s="464"/>
      <c r="AE58" s="464"/>
      <c r="AF58" s="464"/>
      <c r="AG58" s="465"/>
      <c r="AH58" s="371"/>
      <c r="AI58" s="335"/>
      <c r="AJ58" s="335"/>
      <c r="AK58" s="335"/>
      <c r="AL58" s="335"/>
      <c r="AM58" s="335"/>
      <c r="AN58" s="335"/>
      <c r="AO58" s="335"/>
      <c r="AP58" s="335"/>
      <c r="AQ58" s="335"/>
      <c r="AR58" s="335"/>
      <c r="AS58" s="335"/>
      <c r="AT58" s="335"/>
      <c r="AU58" s="335"/>
      <c r="AV58" s="335"/>
      <c r="AW58" s="335"/>
      <c r="AX58" s="335"/>
      <c r="AY58" s="372"/>
    </row>
    <row r="59" spans="1:51" ht="180" customHeight="1" thickBot="1">
      <c r="A59" s="131"/>
      <c r="B59" s="472" t="s">
        <v>44</v>
      </c>
      <c r="C59" s="473"/>
      <c r="D59" s="474" t="s">
        <v>187</v>
      </c>
      <c r="E59" s="475"/>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5"/>
      <c r="AI59" s="475"/>
      <c r="AJ59" s="475"/>
      <c r="AK59" s="475"/>
      <c r="AL59" s="475"/>
      <c r="AM59" s="475"/>
      <c r="AN59" s="475"/>
      <c r="AO59" s="475"/>
      <c r="AP59" s="475"/>
      <c r="AQ59" s="475"/>
      <c r="AR59" s="475"/>
      <c r="AS59" s="475"/>
      <c r="AT59" s="475"/>
      <c r="AU59" s="475"/>
      <c r="AV59" s="475"/>
      <c r="AW59" s="475"/>
      <c r="AX59" s="475"/>
      <c r="AY59" s="476"/>
    </row>
    <row r="60" spans="1:51" ht="21" customHeight="1" hidden="1">
      <c r="A60" s="131"/>
      <c r="B60" s="134"/>
      <c r="C60" s="135"/>
      <c r="D60" s="404" t="s">
        <v>39</v>
      </c>
      <c r="E60" s="354"/>
      <c r="F60" s="354"/>
      <c r="G60" s="354"/>
      <c r="H60" s="354"/>
      <c r="I60" s="354"/>
      <c r="J60" s="354"/>
      <c r="K60" s="354"/>
      <c r="L60" s="354"/>
      <c r="M60" s="354"/>
      <c r="N60" s="354"/>
      <c r="O60" s="354"/>
      <c r="P60" s="354"/>
      <c r="Q60" s="354"/>
      <c r="R60" s="354"/>
      <c r="S60" s="354"/>
      <c r="T60" s="354"/>
      <c r="U60" s="354"/>
      <c r="V60" s="354"/>
      <c r="W60" s="354"/>
      <c r="X60" s="354"/>
      <c r="Y60" s="354"/>
      <c r="Z60" s="354"/>
      <c r="AA60" s="354"/>
      <c r="AB60" s="354"/>
      <c r="AC60" s="354"/>
      <c r="AD60" s="354"/>
      <c r="AE60" s="354"/>
      <c r="AF60" s="354"/>
      <c r="AG60" s="354"/>
      <c r="AH60" s="354"/>
      <c r="AI60" s="354"/>
      <c r="AJ60" s="354"/>
      <c r="AK60" s="354"/>
      <c r="AL60" s="354"/>
      <c r="AM60" s="354"/>
      <c r="AN60" s="354"/>
      <c r="AO60" s="354"/>
      <c r="AP60" s="354"/>
      <c r="AQ60" s="354"/>
      <c r="AR60" s="354"/>
      <c r="AS60" s="354"/>
      <c r="AT60" s="354"/>
      <c r="AU60" s="354"/>
      <c r="AV60" s="354"/>
      <c r="AW60" s="354"/>
      <c r="AX60" s="354"/>
      <c r="AY60" s="405"/>
    </row>
    <row r="61" spans="1:51" ht="97.5" customHeight="1" hidden="1">
      <c r="A61" s="131"/>
      <c r="B61" s="134"/>
      <c r="C61" s="135"/>
      <c r="D61" s="477" t="s">
        <v>41</v>
      </c>
      <c r="E61" s="478"/>
      <c r="F61" s="478"/>
      <c r="G61" s="478"/>
      <c r="H61" s="478"/>
      <c r="I61" s="478"/>
      <c r="J61" s="478"/>
      <c r="K61" s="478"/>
      <c r="L61" s="478"/>
      <c r="M61" s="478"/>
      <c r="N61" s="478"/>
      <c r="O61" s="478"/>
      <c r="P61" s="478"/>
      <c r="Q61" s="478"/>
      <c r="R61" s="478"/>
      <c r="S61" s="478"/>
      <c r="T61" s="478"/>
      <c r="U61" s="478"/>
      <c r="V61" s="478"/>
      <c r="W61" s="478"/>
      <c r="X61" s="478"/>
      <c r="Y61" s="478"/>
      <c r="Z61" s="478"/>
      <c r="AA61" s="478"/>
      <c r="AB61" s="478"/>
      <c r="AC61" s="478"/>
      <c r="AD61" s="478"/>
      <c r="AE61" s="478"/>
      <c r="AF61" s="478"/>
      <c r="AG61" s="478"/>
      <c r="AH61" s="478"/>
      <c r="AI61" s="478"/>
      <c r="AJ61" s="478"/>
      <c r="AK61" s="478"/>
      <c r="AL61" s="478"/>
      <c r="AM61" s="478"/>
      <c r="AN61" s="478"/>
      <c r="AO61" s="478"/>
      <c r="AP61" s="478"/>
      <c r="AQ61" s="478"/>
      <c r="AR61" s="478"/>
      <c r="AS61" s="478"/>
      <c r="AT61" s="478"/>
      <c r="AU61" s="478"/>
      <c r="AV61" s="478"/>
      <c r="AW61" s="478"/>
      <c r="AX61" s="478"/>
      <c r="AY61" s="479"/>
    </row>
    <row r="62" spans="1:51" ht="119.25" customHeight="1" hidden="1">
      <c r="A62" s="131"/>
      <c r="B62" s="134"/>
      <c r="C62" s="135"/>
      <c r="D62" s="480" t="s">
        <v>40</v>
      </c>
      <c r="E62" s="481"/>
      <c r="F62" s="481"/>
      <c r="G62" s="481"/>
      <c r="H62" s="481"/>
      <c r="I62" s="481"/>
      <c r="J62" s="481"/>
      <c r="K62" s="481"/>
      <c r="L62" s="481"/>
      <c r="M62" s="481"/>
      <c r="N62" s="481"/>
      <c r="O62" s="481"/>
      <c r="P62" s="481"/>
      <c r="Q62" s="481"/>
      <c r="R62" s="481"/>
      <c r="S62" s="481"/>
      <c r="T62" s="481"/>
      <c r="U62" s="481"/>
      <c r="V62" s="481"/>
      <c r="W62" s="481"/>
      <c r="X62" s="481"/>
      <c r="Y62" s="481"/>
      <c r="Z62" s="481"/>
      <c r="AA62" s="481"/>
      <c r="AB62" s="481"/>
      <c r="AC62" s="481"/>
      <c r="AD62" s="481"/>
      <c r="AE62" s="481"/>
      <c r="AF62" s="481"/>
      <c r="AG62" s="481"/>
      <c r="AH62" s="481"/>
      <c r="AI62" s="481"/>
      <c r="AJ62" s="481"/>
      <c r="AK62" s="481"/>
      <c r="AL62" s="481"/>
      <c r="AM62" s="481"/>
      <c r="AN62" s="481"/>
      <c r="AO62" s="481"/>
      <c r="AP62" s="481"/>
      <c r="AQ62" s="481"/>
      <c r="AR62" s="481"/>
      <c r="AS62" s="481"/>
      <c r="AT62" s="481"/>
      <c r="AU62" s="481"/>
      <c r="AV62" s="481"/>
      <c r="AW62" s="481"/>
      <c r="AX62" s="481"/>
      <c r="AY62" s="482"/>
    </row>
    <row r="63" spans="1:51" ht="21" customHeight="1">
      <c r="A63" s="131"/>
      <c r="B63" s="353" t="s">
        <v>38</v>
      </c>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4"/>
      <c r="AU63" s="354"/>
      <c r="AV63" s="354"/>
      <c r="AW63" s="354"/>
      <c r="AX63" s="354"/>
      <c r="AY63" s="405"/>
    </row>
    <row r="64" spans="1:51" ht="122.25" customHeight="1">
      <c r="A64" s="136"/>
      <c r="B64" s="483" t="s">
        <v>258</v>
      </c>
      <c r="C64" s="484"/>
      <c r="D64" s="484"/>
      <c r="E64" s="484"/>
      <c r="F64" s="485"/>
      <c r="G64" s="486" t="s">
        <v>256</v>
      </c>
      <c r="H64" s="487"/>
      <c r="I64" s="487"/>
      <c r="J64" s="487"/>
      <c r="K64" s="487"/>
      <c r="L64" s="487"/>
      <c r="M64" s="487"/>
      <c r="N64" s="487"/>
      <c r="O64" s="487"/>
      <c r="P64" s="487"/>
      <c r="Q64" s="487"/>
      <c r="R64" s="487"/>
      <c r="S64" s="487"/>
      <c r="T64" s="487"/>
      <c r="U64" s="487"/>
      <c r="V64" s="487"/>
      <c r="W64" s="487"/>
      <c r="X64" s="487"/>
      <c r="Y64" s="487"/>
      <c r="Z64" s="487"/>
      <c r="AA64" s="487"/>
      <c r="AB64" s="487"/>
      <c r="AC64" s="487"/>
      <c r="AD64" s="487"/>
      <c r="AE64" s="487"/>
      <c r="AF64" s="487"/>
      <c r="AG64" s="487"/>
      <c r="AH64" s="487"/>
      <c r="AI64" s="487"/>
      <c r="AJ64" s="487"/>
      <c r="AK64" s="487"/>
      <c r="AL64" s="487"/>
      <c r="AM64" s="487"/>
      <c r="AN64" s="487"/>
      <c r="AO64" s="487"/>
      <c r="AP64" s="487"/>
      <c r="AQ64" s="487"/>
      <c r="AR64" s="487"/>
      <c r="AS64" s="487"/>
      <c r="AT64" s="487"/>
      <c r="AU64" s="487"/>
      <c r="AV64" s="487"/>
      <c r="AW64" s="487"/>
      <c r="AX64" s="487"/>
      <c r="AY64" s="488"/>
    </row>
    <row r="65" spans="1:51" ht="18" customHeight="1">
      <c r="A65" s="136"/>
      <c r="B65" s="492" t="s">
        <v>53</v>
      </c>
      <c r="C65" s="493"/>
      <c r="D65" s="493"/>
      <c r="E65" s="493"/>
      <c r="F65" s="493"/>
      <c r="G65" s="493"/>
      <c r="H65" s="493"/>
      <c r="I65" s="493"/>
      <c r="J65" s="493"/>
      <c r="K65" s="493"/>
      <c r="L65" s="493"/>
      <c r="M65" s="493"/>
      <c r="N65" s="493"/>
      <c r="O65" s="493"/>
      <c r="P65" s="493"/>
      <c r="Q65" s="493"/>
      <c r="R65" s="493"/>
      <c r="S65" s="493"/>
      <c r="T65" s="493"/>
      <c r="U65" s="493"/>
      <c r="V65" s="493"/>
      <c r="W65" s="493"/>
      <c r="X65" s="493"/>
      <c r="Y65" s="493"/>
      <c r="Z65" s="493"/>
      <c r="AA65" s="493"/>
      <c r="AB65" s="493"/>
      <c r="AC65" s="493"/>
      <c r="AD65" s="493"/>
      <c r="AE65" s="493"/>
      <c r="AF65" s="493"/>
      <c r="AG65" s="493"/>
      <c r="AH65" s="493"/>
      <c r="AI65" s="493"/>
      <c r="AJ65" s="493"/>
      <c r="AK65" s="493"/>
      <c r="AL65" s="493"/>
      <c r="AM65" s="493"/>
      <c r="AN65" s="493"/>
      <c r="AO65" s="493"/>
      <c r="AP65" s="493"/>
      <c r="AQ65" s="493"/>
      <c r="AR65" s="493"/>
      <c r="AS65" s="493"/>
      <c r="AT65" s="493"/>
      <c r="AU65" s="493"/>
      <c r="AV65" s="493"/>
      <c r="AW65" s="493"/>
      <c r="AX65" s="493"/>
      <c r="AY65" s="494"/>
    </row>
    <row r="66" spans="1:51" ht="118.5" customHeight="1" thickBot="1">
      <c r="A66" s="136"/>
      <c r="B66" s="483" t="s">
        <v>308</v>
      </c>
      <c r="C66" s="484"/>
      <c r="D66" s="484"/>
      <c r="E66" s="484"/>
      <c r="F66" s="485"/>
      <c r="G66" s="498" t="s">
        <v>257</v>
      </c>
      <c r="H66" s="499"/>
      <c r="I66" s="499"/>
      <c r="J66" s="499"/>
      <c r="K66" s="499"/>
      <c r="L66" s="499"/>
      <c r="M66" s="499"/>
      <c r="N66" s="499"/>
      <c r="O66" s="499"/>
      <c r="P66" s="499"/>
      <c r="Q66" s="499"/>
      <c r="R66" s="499"/>
      <c r="S66" s="499"/>
      <c r="T66" s="499"/>
      <c r="U66" s="499"/>
      <c r="V66" s="499"/>
      <c r="W66" s="499"/>
      <c r="X66" s="499"/>
      <c r="Y66" s="499"/>
      <c r="Z66" s="499"/>
      <c r="AA66" s="499"/>
      <c r="AB66" s="499"/>
      <c r="AC66" s="499"/>
      <c r="AD66" s="499"/>
      <c r="AE66" s="499"/>
      <c r="AF66" s="499"/>
      <c r="AG66" s="499"/>
      <c r="AH66" s="499"/>
      <c r="AI66" s="499"/>
      <c r="AJ66" s="499"/>
      <c r="AK66" s="499"/>
      <c r="AL66" s="499"/>
      <c r="AM66" s="499"/>
      <c r="AN66" s="499"/>
      <c r="AO66" s="499"/>
      <c r="AP66" s="499"/>
      <c r="AQ66" s="499"/>
      <c r="AR66" s="499"/>
      <c r="AS66" s="499"/>
      <c r="AT66" s="499"/>
      <c r="AU66" s="499"/>
      <c r="AV66" s="499"/>
      <c r="AW66" s="499"/>
      <c r="AX66" s="499"/>
      <c r="AY66" s="500"/>
    </row>
    <row r="67" spans="1:51" ht="19.5" customHeight="1">
      <c r="A67" s="136"/>
      <c r="B67" s="495" t="s">
        <v>61</v>
      </c>
      <c r="C67" s="496"/>
      <c r="D67" s="496"/>
      <c r="E67" s="496"/>
      <c r="F67" s="496"/>
      <c r="G67" s="496"/>
      <c r="H67" s="496"/>
      <c r="I67" s="496"/>
      <c r="J67" s="496"/>
      <c r="K67" s="496"/>
      <c r="L67" s="496"/>
      <c r="M67" s="496"/>
      <c r="N67" s="496"/>
      <c r="O67" s="496"/>
      <c r="P67" s="496"/>
      <c r="Q67" s="496"/>
      <c r="R67" s="496"/>
      <c r="S67" s="496"/>
      <c r="T67" s="496"/>
      <c r="U67" s="496"/>
      <c r="V67" s="496"/>
      <c r="W67" s="496"/>
      <c r="X67" s="496"/>
      <c r="Y67" s="496"/>
      <c r="Z67" s="496"/>
      <c r="AA67" s="496"/>
      <c r="AB67" s="496"/>
      <c r="AC67" s="496"/>
      <c r="AD67" s="496"/>
      <c r="AE67" s="496"/>
      <c r="AF67" s="496"/>
      <c r="AG67" s="496"/>
      <c r="AH67" s="496"/>
      <c r="AI67" s="496"/>
      <c r="AJ67" s="496"/>
      <c r="AK67" s="496"/>
      <c r="AL67" s="496"/>
      <c r="AM67" s="496"/>
      <c r="AN67" s="496"/>
      <c r="AO67" s="496"/>
      <c r="AP67" s="496"/>
      <c r="AQ67" s="496"/>
      <c r="AR67" s="496"/>
      <c r="AS67" s="496"/>
      <c r="AT67" s="496"/>
      <c r="AU67" s="496"/>
      <c r="AV67" s="496"/>
      <c r="AW67" s="496"/>
      <c r="AX67" s="496"/>
      <c r="AY67" s="497"/>
    </row>
    <row r="68" spans="1:51" ht="204.75" customHeight="1" thickBot="1">
      <c r="A68" s="136"/>
      <c r="B68" s="489" t="s">
        <v>74</v>
      </c>
      <c r="C68" s="490"/>
      <c r="D68" s="490"/>
      <c r="E68" s="490"/>
      <c r="F68" s="490"/>
      <c r="G68" s="490"/>
      <c r="H68" s="490"/>
      <c r="I68" s="490"/>
      <c r="J68" s="490"/>
      <c r="K68" s="490"/>
      <c r="L68" s="490"/>
      <c r="M68" s="490"/>
      <c r="N68" s="490"/>
      <c r="O68" s="490"/>
      <c r="P68" s="490"/>
      <c r="Q68" s="490"/>
      <c r="R68" s="490"/>
      <c r="S68" s="490"/>
      <c r="T68" s="490"/>
      <c r="U68" s="490"/>
      <c r="V68" s="490"/>
      <c r="W68" s="490"/>
      <c r="X68" s="490"/>
      <c r="Y68" s="490"/>
      <c r="Z68" s="490"/>
      <c r="AA68" s="490"/>
      <c r="AB68" s="490"/>
      <c r="AC68" s="490"/>
      <c r="AD68" s="490"/>
      <c r="AE68" s="490"/>
      <c r="AF68" s="490"/>
      <c r="AG68" s="490"/>
      <c r="AH68" s="490"/>
      <c r="AI68" s="490"/>
      <c r="AJ68" s="490"/>
      <c r="AK68" s="490"/>
      <c r="AL68" s="490"/>
      <c r="AM68" s="490"/>
      <c r="AN68" s="490"/>
      <c r="AO68" s="490"/>
      <c r="AP68" s="490"/>
      <c r="AQ68" s="490"/>
      <c r="AR68" s="490"/>
      <c r="AS68" s="490"/>
      <c r="AT68" s="490"/>
      <c r="AU68" s="490"/>
      <c r="AV68" s="490"/>
      <c r="AW68" s="490"/>
      <c r="AX68" s="490"/>
      <c r="AY68" s="491"/>
    </row>
    <row r="69" spans="1:51" ht="3" customHeight="1">
      <c r="A69" s="131"/>
      <c r="B69" s="127"/>
      <c r="C69" s="12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c r="AO69" s="137"/>
      <c r="AP69" s="137"/>
      <c r="AQ69" s="137"/>
      <c r="AR69" s="137"/>
      <c r="AS69" s="137"/>
      <c r="AT69" s="137"/>
      <c r="AU69" s="137"/>
      <c r="AV69" s="137"/>
      <c r="AW69" s="137"/>
      <c r="AX69" s="137"/>
      <c r="AY69" s="137"/>
    </row>
    <row r="70" spans="1:51" ht="3" customHeight="1" thickBot="1">
      <c r="A70" s="131"/>
      <c r="B70" s="129"/>
      <c r="C70" s="129"/>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c r="AK70" s="138"/>
      <c r="AL70" s="138"/>
      <c r="AM70" s="138"/>
      <c r="AN70" s="138"/>
      <c r="AO70" s="138"/>
      <c r="AP70" s="138"/>
      <c r="AQ70" s="138"/>
      <c r="AR70" s="138"/>
      <c r="AS70" s="138"/>
      <c r="AT70" s="138"/>
      <c r="AU70" s="138"/>
      <c r="AV70" s="138"/>
      <c r="AW70" s="138"/>
      <c r="AX70" s="138"/>
      <c r="AY70" s="138"/>
    </row>
    <row r="71" spans="1:60" ht="385.5" customHeight="1">
      <c r="A71" s="136"/>
      <c r="B71" s="501" t="s">
        <v>275</v>
      </c>
      <c r="C71" s="502"/>
      <c r="D71" s="502"/>
      <c r="E71" s="502"/>
      <c r="F71" s="502"/>
      <c r="G71" s="503"/>
      <c r="H71" s="139" t="s">
        <v>42</v>
      </c>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1"/>
      <c r="BH71" s="142"/>
    </row>
    <row r="72" spans="2:51" ht="408.75" customHeight="1">
      <c r="B72" s="504"/>
      <c r="C72" s="505"/>
      <c r="D72" s="505"/>
      <c r="E72" s="505"/>
      <c r="F72" s="505"/>
      <c r="G72" s="506"/>
      <c r="H72" s="143"/>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c r="AN72" s="144"/>
      <c r="AO72" s="144"/>
      <c r="AP72" s="144"/>
      <c r="AQ72" s="144"/>
      <c r="AR72" s="144"/>
      <c r="AS72" s="144"/>
      <c r="AT72" s="144"/>
      <c r="AU72" s="144"/>
      <c r="AV72" s="144"/>
      <c r="AW72" s="144"/>
      <c r="AX72" s="144"/>
      <c r="AY72" s="145"/>
    </row>
    <row r="73" spans="2:51" ht="324" customHeight="1" thickBot="1">
      <c r="B73" s="507"/>
      <c r="C73" s="508"/>
      <c r="D73" s="508"/>
      <c r="E73" s="508"/>
      <c r="F73" s="508"/>
      <c r="G73" s="509"/>
      <c r="H73" s="143"/>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c r="AN73" s="144"/>
      <c r="AO73" s="144"/>
      <c r="AP73" s="144"/>
      <c r="AQ73" s="144"/>
      <c r="AR73" s="144"/>
      <c r="AS73" s="144"/>
      <c r="AT73" s="144"/>
      <c r="AU73" s="144"/>
      <c r="AV73" s="144"/>
      <c r="AW73" s="144"/>
      <c r="AX73" s="144"/>
      <c r="AY73" s="145"/>
    </row>
    <row r="74" spans="2:51" ht="3" customHeight="1">
      <c r="B74" s="146"/>
      <c r="C74" s="146"/>
      <c r="D74" s="146"/>
      <c r="E74" s="146"/>
      <c r="F74" s="146"/>
      <c r="G74" s="146"/>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row>
    <row r="75" spans="2:51" ht="3" customHeight="1" thickBot="1">
      <c r="B75" s="147"/>
      <c r="C75" s="147"/>
      <c r="D75" s="147"/>
      <c r="E75" s="147"/>
      <c r="F75" s="147"/>
      <c r="G75" s="147"/>
      <c r="H75" s="148"/>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8"/>
      <c r="AG75" s="148"/>
      <c r="AH75" s="148"/>
      <c r="AI75" s="148"/>
      <c r="AJ75" s="148"/>
      <c r="AK75" s="148"/>
      <c r="AL75" s="148"/>
      <c r="AM75" s="148"/>
      <c r="AN75" s="148"/>
      <c r="AO75" s="148"/>
      <c r="AP75" s="148"/>
      <c r="AQ75" s="148"/>
      <c r="AR75" s="148"/>
      <c r="AS75" s="148"/>
      <c r="AT75" s="148"/>
      <c r="AU75" s="148"/>
      <c r="AV75" s="148"/>
      <c r="AW75" s="148"/>
      <c r="AX75" s="148"/>
      <c r="AY75" s="148"/>
    </row>
    <row r="76" spans="2:51" ht="26.25" customHeight="1">
      <c r="B76" s="513" t="s">
        <v>276</v>
      </c>
      <c r="C76" s="514"/>
      <c r="D76" s="514"/>
      <c r="E76" s="514"/>
      <c r="F76" s="514"/>
      <c r="G76" s="515"/>
      <c r="H76" s="510" t="s">
        <v>189</v>
      </c>
      <c r="I76" s="223"/>
      <c r="J76" s="223"/>
      <c r="K76" s="223"/>
      <c r="L76" s="223"/>
      <c r="M76" s="223"/>
      <c r="N76" s="223"/>
      <c r="O76" s="223"/>
      <c r="P76" s="223"/>
      <c r="Q76" s="223"/>
      <c r="R76" s="223"/>
      <c r="S76" s="223"/>
      <c r="T76" s="223"/>
      <c r="U76" s="223"/>
      <c r="V76" s="223"/>
      <c r="W76" s="223"/>
      <c r="X76" s="223"/>
      <c r="Y76" s="223"/>
      <c r="Z76" s="223"/>
      <c r="AA76" s="223"/>
      <c r="AB76" s="223"/>
      <c r="AC76" s="511"/>
      <c r="AD76" s="510" t="s">
        <v>201</v>
      </c>
      <c r="AE76" s="223"/>
      <c r="AF76" s="223"/>
      <c r="AG76" s="223"/>
      <c r="AH76" s="223"/>
      <c r="AI76" s="223"/>
      <c r="AJ76" s="223"/>
      <c r="AK76" s="223"/>
      <c r="AL76" s="223"/>
      <c r="AM76" s="223"/>
      <c r="AN76" s="223"/>
      <c r="AO76" s="223"/>
      <c r="AP76" s="223"/>
      <c r="AQ76" s="223"/>
      <c r="AR76" s="223"/>
      <c r="AS76" s="223"/>
      <c r="AT76" s="223"/>
      <c r="AU76" s="223"/>
      <c r="AV76" s="223"/>
      <c r="AW76" s="223"/>
      <c r="AX76" s="223"/>
      <c r="AY76" s="512"/>
    </row>
    <row r="77" spans="2:51" ht="26.25" customHeight="1">
      <c r="B77" s="516"/>
      <c r="C77" s="517"/>
      <c r="D77" s="517"/>
      <c r="E77" s="517"/>
      <c r="F77" s="517"/>
      <c r="G77" s="518"/>
      <c r="H77" s="193" t="s">
        <v>26</v>
      </c>
      <c r="I77" s="194"/>
      <c r="J77" s="194"/>
      <c r="K77" s="194"/>
      <c r="L77" s="195"/>
      <c r="M77" s="196" t="s">
        <v>27</v>
      </c>
      <c r="N77" s="194"/>
      <c r="O77" s="194"/>
      <c r="P77" s="194"/>
      <c r="Q77" s="194"/>
      <c r="R77" s="194"/>
      <c r="S77" s="194"/>
      <c r="T77" s="194"/>
      <c r="U77" s="194"/>
      <c r="V77" s="194"/>
      <c r="W77" s="194"/>
      <c r="X77" s="194"/>
      <c r="Y77" s="195"/>
      <c r="Z77" s="190" t="s">
        <v>28</v>
      </c>
      <c r="AA77" s="191"/>
      <c r="AB77" s="191"/>
      <c r="AC77" s="192"/>
      <c r="AD77" s="193" t="s">
        <v>26</v>
      </c>
      <c r="AE77" s="194"/>
      <c r="AF77" s="194"/>
      <c r="AG77" s="194"/>
      <c r="AH77" s="195"/>
      <c r="AI77" s="196" t="s">
        <v>27</v>
      </c>
      <c r="AJ77" s="194"/>
      <c r="AK77" s="194"/>
      <c r="AL77" s="194"/>
      <c r="AM77" s="194"/>
      <c r="AN77" s="194"/>
      <c r="AO77" s="194"/>
      <c r="AP77" s="194"/>
      <c r="AQ77" s="194"/>
      <c r="AR77" s="194"/>
      <c r="AS77" s="194"/>
      <c r="AT77" s="194"/>
      <c r="AU77" s="195"/>
      <c r="AV77" s="190" t="s">
        <v>28</v>
      </c>
      <c r="AW77" s="191"/>
      <c r="AX77" s="191"/>
      <c r="AY77" s="197"/>
    </row>
    <row r="78" spans="2:51" ht="26.25" customHeight="1">
      <c r="B78" s="516"/>
      <c r="C78" s="517"/>
      <c r="D78" s="517"/>
      <c r="E78" s="517"/>
      <c r="F78" s="517"/>
      <c r="G78" s="518"/>
      <c r="H78" s="522" t="s">
        <v>195</v>
      </c>
      <c r="I78" s="332"/>
      <c r="J78" s="332"/>
      <c r="K78" s="332"/>
      <c r="L78" s="333"/>
      <c r="M78" s="523" t="s">
        <v>194</v>
      </c>
      <c r="N78" s="524"/>
      <c r="O78" s="524"/>
      <c r="P78" s="524"/>
      <c r="Q78" s="524"/>
      <c r="R78" s="524"/>
      <c r="S78" s="524"/>
      <c r="T78" s="524"/>
      <c r="U78" s="524"/>
      <c r="V78" s="524"/>
      <c r="W78" s="524"/>
      <c r="X78" s="524"/>
      <c r="Y78" s="525"/>
      <c r="Z78" s="526">
        <v>10.5</v>
      </c>
      <c r="AA78" s="527"/>
      <c r="AB78" s="527"/>
      <c r="AC78" s="528"/>
      <c r="AD78" s="522" t="s">
        <v>195</v>
      </c>
      <c r="AE78" s="332"/>
      <c r="AF78" s="332"/>
      <c r="AG78" s="332"/>
      <c r="AH78" s="333"/>
      <c r="AI78" s="523" t="s">
        <v>179</v>
      </c>
      <c r="AJ78" s="524"/>
      <c r="AK78" s="524"/>
      <c r="AL78" s="524"/>
      <c r="AM78" s="524"/>
      <c r="AN78" s="524"/>
      <c r="AO78" s="524"/>
      <c r="AP78" s="524"/>
      <c r="AQ78" s="524"/>
      <c r="AR78" s="524"/>
      <c r="AS78" s="524"/>
      <c r="AT78" s="524"/>
      <c r="AU78" s="525"/>
      <c r="AV78" s="526">
        <v>2.5</v>
      </c>
      <c r="AW78" s="527"/>
      <c r="AX78" s="527"/>
      <c r="AY78" s="529"/>
    </row>
    <row r="79" spans="2:51" ht="26.25" customHeight="1">
      <c r="B79" s="516"/>
      <c r="C79" s="517"/>
      <c r="D79" s="517"/>
      <c r="E79" s="517"/>
      <c r="F79" s="517"/>
      <c r="G79" s="518"/>
      <c r="H79" s="180"/>
      <c r="I79" s="181"/>
      <c r="J79" s="181"/>
      <c r="K79" s="181"/>
      <c r="L79" s="182"/>
      <c r="M79" s="183"/>
      <c r="N79" s="184"/>
      <c r="O79" s="184"/>
      <c r="P79" s="184"/>
      <c r="Q79" s="184"/>
      <c r="R79" s="184"/>
      <c r="S79" s="184"/>
      <c r="T79" s="184"/>
      <c r="U79" s="184"/>
      <c r="V79" s="184"/>
      <c r="W79" s="184"/>
      <c r="X79" s="184"/>
      <c r="Y79" s="185"/>
      <c r="Z79" s="186"/>
      <c r="AA79" s="187"/>
      <c r="AB79" s="187"/>
      <c r="AC79" s="188"/>
      <c r="AD79" s="180"/>
      <c r="AE79" s="181"/>
      <c r="AF79" s="181"/>
      <c r="AG79" s="181"/>
      <c r="AH79" s="182"/>
      <c r="AI79" s="183"/>
      <c r="AJ79" s="184"/>
      <c r="AK79" s="184"/>
      <c r="AL79" s="184"/>
      <c r="AM79" s="184"/>
      <c r="AN79" s="184"/>
      <c r="AO79" s="184"/>
      <c r="AP79" s="184"/>
      <c r="AQ79" s="184"/>
      <c r="AR79" s="184"/>
      <c r="AS79" s="184"/>
      <c r="AT79" s="184"/>
      <c r="AU79" s="185"/>
      <c r="AV79" s="186"/>
      <c r="AW79" s="187"/>
      <c r="AX79" s="187"/>
      <c r="AY79" s="189"/>
    </row>
    <row r="80" spans="2:51" ht="26.25" customHeight="1">
      <c r="B80" s="516"/>
      <c r="C80" s="517"/>
      <c r="D80" s="517"/>
      <c r="E80" s="517"/>
      <c r="F80" s="517"/>
      <c r="G80" s="518"/>
      <c r="H80" s="170"/>
      <c r="I80" s="171"/>
      <c r="J80" s="171"/>
      <c r="K80" s="171"/>
      <c r="L80" s="172"/>
      <c r="M80" s="173"/>
      <c r="N80" s="174"/>
      <c r="O80" s="174"/>
      <c r="P80" s="174"/>
      <c r="Q80" s="174"/>
      <c r="R80" s="174"/>
      <c r="S80" s="174"/>
      <c r="T80" s="174"/>
      <c r="U80" s="174"/>
      <c r="V80" s="174"/>
      <c r="W80" s="174"/>
      <c r="X80" s="174"/>
      <c r="Y80" s="175"/>
      <c r="Z80" s="176"/>
      <c r="AA80" s="177"/>
      <c r="AB80" s="177"/>
      <c r="AC80" s="178"/>
      <c r="AD80" s="170"/>
      <c r="AE80" s="171"/>
      <c r="AF80" s="171"/>
      <c r="AG80" s="171"/>
      <c r="AH80" s="172"/>
      <c r="AI80" s="173"/>
      <c r="AJ80" s="174"/>
      <c r="AK80" s="174"/>
      <c r="AL80" s="174"/>
      <c r="AM80" s="174"/>
      <c r="AN80" s="174"/>
      <c r="AO80" s="174"/>
      <c r="AP80" s="174"/>
      <c r="AQ80" s="174"/>
      <c r="AR80" s="174"/>
      <c r="AS80" s="174"/>
      <c r="AT80" s="174"/>
      <c r="AU80" s="175"/>
      <c r="AV80" s="176"/>
      <c r="AW80" s="177"/>
      <c r="AX80" s="177"/>
      <c r="AY80" s="179"/>
    </row>
    <row r="81" spans="2:51" ht="26.25" customHeight="1">
      <c r="B81" s="516"/>
      <c r="C81" s="517"/>
      <c r="D81" s="517"/>
      <c r="E81" s="517"/>
      <c r="F81" s="517"/>
      <c r="G81" s="518"/>
      <c r="H81" s="193" t="s">
        <v>29</v>
      </c>
      <c r="I81" s="194"/>
      <c r="J81" s="194"/>
      <c r="K81" s="194"/>
      <c r="L81" s="195"/>
      <c r="M81" s="530"/>
      <c r="N81" s="531"/>
      <c r="O81" s="531"/>
      <c r="P81" s="531"/>
      <c r="Q81" s="531"/>
      <c r="R81" s="531"/>
      <c r="S81" s="531"/>
      <c r="T81" s="531"/>
      <c r="U81" s="531"/>
      <c r="V81" s="531"/>
      <c r="W81" s="531"/>
      <c r="X81" s="531"/>
      <c r="Y81" s="532"/>
      <c r="Z81" s="533">
        <f>SUM(Z78:AC80)</f>
        <v>10.5</v>
      </c>
      <c r="AA81" s="534"/>
      <c r="AB81" s="534"/>
      <c r="AC81" s="535"/>
      <c r="AD81" s="193" t="s">
        <v>29</v>
      </c>
      <c r="AE81" s="194"/>
      <c r="AF81" s="194"/>
      <c r="AG81" s="194"/>
      <c r="AH81" s="195"/>
      <c r="AI81" s="530"/>
      <c r="AJ81" s="531"/>
      <c r="AK81" s="531"/>
      <c r="AL81" s="531"/>
      <c r="AM81" s="531"/>
      <c r="AN81" s="531"/>
      <c r="AO81" s="531"/>
      <c r="AP81" s="531"/>
      <c r="AQ81" s="531"/>
      <c r="AR81" s="531"/>
      <c r="AS81" s="531"/>
      <c r="AT81" s="531"/>
      <c r="AU81" s="532"/>
      <c r="AV81" s="533">
        <f>SUM(AV78:AY80)</f>
        <v>2.5</v>
      </c>
      <c r="AW81" s="534"/>
      <c r="AX81" s="534"/>
      <c r="AY81" s="536"/>
    </row>
    <row r="82" spans="2:51" ht="26.25" customHeight="1">
      <c r="B82" s="516"/>
      <c r="C82" s="517"/>
      <c r="D82" s="517"/>
      <c r="E82" s="517"/>
      <c r="F82" s="517"/>
      <c r="G82" s="518"/>
      <c r="H82" s="193" t="s">
        <v>197</v>
      </c>
      <c r="I82" s="194"/>
      <c r="J82" s="194"/>
      <c r="K82" s="194"/>
      <c r="L82" s="194"/>
      <c r="M82" s="194"/>
      <c r="N82" s="194"/>
      <c r="O82" s="194"/>
      <c r="P82" s="194"/>
      <c r="Q82" s="194"/>
      <c r="R82" s="194"/>
      <c r="S82" s="194"/>
      <c r="T82" s="194"/>
      <c r="U82" s="194"/>
      <c r="V82" s="194"/>
      <c r="W82" s="194"/>
      <c r="X82" s="194"/>
      <c r="Y82" s="194"/>
      <c r="Z82" s="194"/>
      <c r="AA82" s="194"/>
      <c r="AB82" s="194"/>
      <c r="AC82" s="208"/>
      <c r="AD82" s="193" t="s">
        <v>202</v>
      </c>
      <c r="AE82" s="194"/>
      <c r="AF82" s="194"/>
      <c r="AG82" s="194"/>
      <c r="AH82" s="194"/>
      <c r="AI82" s="194"/>
      <c r="AJ82" s="194"/>
      <c r="AK82" s="194"/>
      <c r="AL82" s="194"/>
      <c r="AM82" s="194"/>
      <c r="AN82" s="194"/>
      <c r="AO82" s="194"/>
      <c r="AP82" s="194"/>
      <c r="AQ82" s="194"/>
      <c r="AR82" s="194"/>
      <c r="AS82" s="194"/>
      <c r="AT82" s="194"/>
      <c r="AU82" s="194"/>
      <c r="AV82" s="194"/>
      <c r="AW82" s="194"/>
      <c r="AX82" s="194"/>
      <c r="AY82" s="209"/>
    </row>
    <row r="83" spans="2:51" ht="26.25" customHeight="1">
      <c r="B83" s="516"/>
      <c r="C83" s="517"/>
      <c r="D83" s="517"/>
      <c r="E83" s="517"/>
      <c r="F83" s="517"/>
      <c r="G83" s="518"/>
      <c r="H83" s="193" t="s">
        <v>26</v>
      </c>
      <c r="I83" s="194"/>
      <c r="J83" s="194"/>
      <c r="K83" s="194"/>
      <c r="L83" s="195"/>
      <c r="M83" s="196" t="s">
        <v>27</v>
      </c>
      <c r="N83" s="194"/>
      <c r="O83" s="194"/>
      <c r="P83" s="194"/>
      <c r="Q83" s="194"/>
      <c r="R83" s="194"/>
      <c r="S83" s="194"/>
      <c r="T83" s="194"/>
      <c r="U83" s="194"/>
      <c r="V83" s="194"/>
      <c r="W83" s="194"/>
      <c r="X83" s="194"/>
      <c r="Y83" s="195"/>
      <c r="Z83" s="190" t="s">
        <v>28</v>
      </c>
      <c r="AA83" s="191"/>
      <c r="AB83" s="191"/>
      <c r="AC83" s="192"/>
      <c r="AD83" s="193" t="s">
        <v>26</v>
      </c>
      <c r="AE83" s="194"/>
      <c r="AF83" s="194"/>
      <c r="AG83" s="194"/>
      <c r="AH83" s="195"/>
      <c r="AI83" s="196" t="s">
        <v>27</v>
      </c>
      <c r="AJ83" s="194"/>
      <c r="AK83" s="194"/>
      <c r="AL83" s="194"/>
      <c r="AM83" s="194"/>
      <c r="AN83" s="194"/>
      <c r="AO83" s="194"/>
      <c r="AP83" s="194"/>
      <c r="AQ83" s="194"/>
      <c r="AR83" s="194"/>
      <c r="AS83" s="194"/>
      <c r="AT83" s="194"/>
      <c r="AU83" s="195"/>
      <c r="AV83" s="190" t="s">
        <v>28</v>
      </c>
      <c r="AW83" s="191"/>
      <c r="AX83" s="191"/>
      <c r="AY83" s="197"/>
    </row>
    <row r="84" spans="2:51" ht="26.25" customHeight="1">
      <c r="B84" s="516"/>
      <c r="C84" s="517"/>
      <c r="D84" s="517"/>
      <c r="E84" s="517"/>
      <c r="F84" s="517"/>
      <c r="G84" s="518"/>
      <c r="H84" s="198" t="s">
        <v>195</v>
      </c>
      <c r="I84" s="199"/>
      <c r="J84" s="199"/>
      <c r="K84" s="199"/>
      <c r="L84" s="200"/>
      <c r="M84" s="201" t="s">
        <v>194</v>
      </c>
      <c r="N84" s="202"/>
      <c r="O84" s="202"/>
      <c r="P84" s="202"/>
      <c r="Q84" s="202"/>
      <c r="R84" s="202"/>
      <c r="S84" s="202"/>
      <c r="T84" s="202"/>
      <c r="U84" s="202"/>
      <c r="V84" s="202"/>
      <c r="W84" s="202"/>
      <c r="X84" s="202"/>
      <c r="Y84" s="203"/>
      <c r="Z84" s="204">
        <v>6.5</v>
      </c>
      <c r="AA84" s="205"/>
      <c r="AB84" s="205"/>
      <c r="AC84" s="206"/>
      <c r="AD84" s="198" t="s">
        <v>195</v>
      </c>
      <c r="AE84" s="199"/>
      <c r="AF84" s="199"/>
      <c r="AG84" s="199"/>
      <c r="AH84" s="200"/>
      <c r="AI84" s="201" t="s">
        <v>179</v>
      </c>
      <c r="AJ84" s="202"/>
      <c r="AK84" s="202"/>
      <c r="AL84" s="202"/>
      <c r="AM84" s="202"/>
      <c r="AN84" s="202"/>
      <c r="AO84" s="202"/>
      <c r="AP84" s="202"/>
      <c r="AQ84" s="202"/>
      <c r="AR84" s="202"/>
      <c r="AS84" s="202"/>
      <c r="AT84" s="202"/>
      <c r="AU84" s="203"/>
      <c r="AV84" s="204">
        <v>1</v>
      </c>
      <c r="AW84" s="205"/>
      <c r="AX84" s="205"/>
      <c r="AY84" s="207"/>
    </row>
    <row r="85" spans="2:51" ht="26.25" customHeight="1">
      <c r="B85" s="516"/>
      <c r="C85" s="517"/>
      <c r="D85" s="517"/>
      <c r="E85" s="517"/>
      <c r="F85" s="517"/>
      <c r="G85" s="518"/>
      <c r="H85" s="180"/>
      <c r="I85" s="181"/>
      <c r="J85" s="181"/>
      <c r="K85" s="181"/>
      <c r="L85" s="182"/>
      <c r="M85" s="183"/>
      <c r="N85" s="184"/>
      <c r="O85" s="184"/>
      <c r="P85" s="184"/>
      <c r="Q85" s="184"/>
      <c r="R85" s="184"/>
      <c r="S85" s="184"/>
      <c r="T85" s="184"/>
      <c r="U85" s="184"/>
      <c r="V85" s="184"/>
      <c r="W85" s="184"/>
      <c r="X85" s="184"/>
      <c r="Y85" s="185"/>
      <c r="Z85" s="186"/>
      <c r="AA85" s="187"/>
      <c r="AB85" s="187"/>
      <c r="AC85" s="188"/>
      <c r="AD85" s="180"/>
      <c r="AE85" s="181"/>
      <c r="AF85" s="181"/>
      <c r="AG85" s="181"/>
      <c r="AH85" s="182"/>
      <c r="AI85" s="183"/>
      <c r="AJ85" s="184"/>
      <c r="AK85" s="184"/>
      <c r="AL85" s="184"/>
      <c r="AM85" s="184"/>
      <c r="AN85" s="184"/>
      <c r="AO85" s="184"/>
      <c r="AP85" s="184"/>
      <c r="AQ85" s="184"/>
      <c r="AR85" s="184"/>
      <c r="AS85" s="184"/>
      <c r="AT85" s="184"/>
      <c r="AU85" s="185"/>
      <c r="AV85" s="186"/>
      <c r="AW85" s="187"/>
      <c r="AX85" s="187"/>
      <c r="AY85" s="189"/>
    </row>
    <row r="86" spans="2:51" ht="26.25" customHeight="1">
      <c r="B86" s="516"/>
      <c r="C86" s="517"/>
      <c r="D86" s="517"/>
      <c r="E86" s="517"/>
      <c r="F86" s="517"/>
      <c r="G86" s="518"/>
      <c r="H86" s="170"/>
      <c r="I86" s="171"/>
      <c r="J86" s="171"/>
      <c r="K86" s="171"/>
      <c r="L86" s="172"/>
      <c r="M86" s="173"/>
      <c r="N86" s="174"/>
      <c r="O86" s="174"/>
      <c r="P86" s="174"/>
      <c r="Q86" s="174"/>
      <c r="R86" s="174"/>
      <c r="S86" s="174"/>
      <c r="T86" s="174"/>
      <c r="U86" s="174"/>
      <c r="V86" s="174"/>
      <c r="W86" s="174"/>
      <c r="X86" s="174"/>
      <c r="Y86" s="175"/>
      <c r="Z86" s="176"/>
      <c r="AA86" s="177"/>
      <c r="AB86" s="177"/>
      <c r="AC86" s="178"/>
      <c r="AD86" s="170"/>
      <c r="AE86" s="171"/>
      <c r="AF86" s="171"/>
      <c r="AG86" s="171"/>
      <c r="AH86" s="172"/>
      <c r="AI86" s="173"/>
      <c r="AJ86" s="174"/>
      <c r="AK86" s="174"/>
      <c r="AL86" s="174"/>
      <c r="AM86" s="174"/>
      <c r="AN86" s="174"/>
      <c r="AO86" s="174"/>
      <c r="AP86" s="174"/>
      <c r="AQ86" s="174"/>
      <c r="AR86" s="174"/>
      <c r="AS86" s="174"/>
      <c r="AT86" s="174"/>
      <c r="AU86" s="175"/>
      <c r="AV86" s="176"/>
      <c r="AW86" s="177"/>
      <c r="AX86" s="177"/>
      <c r="AY86" s="179"/>
    </row>
    <row r="87" spans="2:51" ht="26.25" customHeight="1">
      <c r="B87" s="516"/>
      <c r="C87" s="517"/>
      <c r="D87" s="517"/>
      <c r="E87" s="517"/>
      <c r="F87" s="517"/>
      <c r="G87" s="518"/>
      <c r="H87" s="193" t="s">
        <v>29</v>
      </c>
      <c r="I87" s="194"/>
      <c r="J87" s="194"/>
      <c r="K87" s="194"/>
      <c r="L87" s="195"/>
      <c r="M87" s="530"/>
      <c r="N87" s="531"/>
      <c r="O87" s="531"/>
      <c r="P87" s="531"/>
      <c r="Q87" s="531"/>
      <c r="R87" s="531"/>
      <c r="S87" s="531"/>
      <c r="T87" s="531"/>
      <c r="U87" s="531"/>
      <c r="V87" s="531"/>
      <c r="W87" s="531"/>
      <c r="X87" s="531"/>
      <c r="Y87" s="532"/>
      <c r="Z87" s="533">
        <f>SUM(Z84:AC86)</f>
        <v>6.5</v>
      </c>
      <c r="AA87" s="534"/>
      <c r="AB87" s="534"/>
      <c r="AC87" s="535"/>
      <c r="AD87" s="193" t="s">
        <v>29</v>
      </c>
      <c r="AE87" s="194"/>
      <c r="AF87" s="194"/>
      <c r="AG87" s="194"/>
      <c r="AH87" s="195"/>
      <c r="AI87" s="530"/>
      <c r="AJ87" s="531"/>
      <c r="AK87" s="531"/>
      <c r="AL87" s="531"/>
      <c r="AM87" s="531"/>
      <c r="AN87" s="531"/>
      <c r="AO87" s="531"/>
      <c r="AP87" s="531"/>
      <c r="AQ87" s="531"/>
      <c r="AR87" s="531"/>
      <c r="AS87" s="531"/>
      <c r="AT87" s="531"/>
      <c r="AU87" s="532"/>
      <c r="AV87" s="533">
        <f>SUM(AV84:AY86)</f>
        <v>1</v>
      </c>
      <c r="AW87" s="534"/>
      <c r="AX87" s="534"/>
      <c r="AY87" s="536"/>
    </row>
    <row r="88" spans="2:51" ht="26.25" customHeight="1">
      <c r="B88" s="516"/>
      <c r="C88" s="517"/>
      <c r="D88" s="517"/>
      <c r="E88" s="517"/>
      <c r="F88" s="517"/>
      <c r="G88" s="518"/>
      <c r="H88" s="193" t="s">
        <v>188</v>
      </c>
      <c r="I88" s="194"/>
      <c r="J88" s="194"/>
      <c r="K88" s="194"/>
      <c r="L88" s="194"/>
      <c r="M88" s="194"/>
      <c r="N88" s="194"/>
      <c r="O88" s="194"/>
      <c r="P88" s="194"/>
      <c r="Q88" s="194"/>
      <c r="R88" s="194"/>
      <c r="S88" s="194"/>
      <c r="T88" s="194"/>
      <c r="U88" s="194"/>
      <c r="V88" s="194"/>
      <c r="W88" s="194"/>
      <c r="X88" s="194"/>
      <c r="Y88" s="194"/>
      <c r="Z88" s="194"/>
      <c r="AA88" s="194"/>
      <c r="AB88" s="194"/>
      <c r="AC88" s="208"/>
      <c r="AD88" s="193" t="s">
        <v>203</v>
      </c>
      <c r="AE88" s="194"/>
      <c r="AF88" s="194"/>
      <c r="AG88" s="194"/>
      <c r="AH88" s="194"/>
      <c r="AI88" s="194"/>
      <c r="AJ88" s="194"/>
      <c r="AK88" s="194"/>
      <c r="AL88" s="194"/>
      <c r="AM88" s="194"/>
      <c r="AN88" s="194"/>
      <c r="AO88" s="194"/>
      <c r="AP88" s="194"/>
      <c r="AQ88" s="194"/>
      <c r="AR88" s="194"/>
      <c r="AS88" s="194"/>
      <c r="AT88" s="194"/>
      <c r="AU88" s="194"/>
      <c r="AV88" s="194"/>
      <c r="AW88" s="194"/>
      <c r="AX88" s="194"/>
      <c r="AY88" s="209"/>
    </row>
    <row r="89" spans="2:51" ht="26.25" customHeight="1">
      <c r="B89" s="516"/>
      <c r="C89" s="517"/>
      <c r="D89" s="517"/>
      <c r="E89" s="517"/>
      <c r="F89" s="517"/>
      <c r="G89" s="518"/>
      <c r="H89" s="193" t="s">
        <v>26</v>
      </c>
      <c r="I89" s="194"/>
      <c r="J89" s="194"/>
      <c r="K89" s="194"/>
      <c r="L89" s="195"/>
      <c r="M89" s="196" t="s">
        <v>27</v>
      </c>
      <c r="N89" s="194"/>
      <c r="O89" s="194"/>
      <c r="P89" s="194"/>
      <c r="Q89" s="194"/>
      <c r="R89" s="194"/>
      <c r="S89" s="194"/>
      <c r="T89" s="194"/>
      <c r="U89" s="194"/>
      <c r="V89" s="194"/>
      <c r="W89" s="194"/>
      <c r="X89" s="194"/>
      <c r="Y89" s="195"/>
      <c r="Z89" s="190" t="s">
        <v>28</v>
      </c>
      <c r="AA89" s="191"/>
      <c r="AB89" s="191"/>
      <c r="AC89" s="192"/>
      <c r="AD89" s="193" t="s">
        <v>26</v>
      </c>
      <c r="AE89" s="194"/>
      <c r="AF89" s="194"/>
      <c r="AG89" s="194"/>
      <c r="AH89" s="195"/>
      <c r="AI89" s="196" t="s">
        <v>27</v>
      </c>
      <c r="AJ89" s="194"/>
      <c r="AK89" s="194"/>
      <c r="AL89" s="194"/>
      <c r="AM89" s="194"/>
      <c r="AN89" s="194"/>
      <c r="AO89" s="194"/>
      <c r="AP89" s="194"/>
      <c r="AQ89" s="194"/>
      <c r="AR89" s="194"/>
      <c r="AS89" s="194"/>
      <c r="AT89" s="194"/>
      <c r="AU89" s="195"/>
      <c r="AV89" s="190" t="s">
        <v>28</v>
      </c>
      <c r="AW89" s="191"/>
      <c r="AX89" s="191"/>
      <c r="AY89" s="197"/>
    </row>
    <row r="90" spans="2:51" ht="26.25" customHeight="1">
      <c r="B90" s="516"/>
      <c r="C90" s="517"/>
      <c r="D90" s="517"/>
      <c r="E90" s="517"/>
      <c r="F90" s="517"/>
      <c r="G90" s="518"/>
      <c r="H90" s="198" t="s">
        <v>195</v>
      </c>
      <c r="I90" s="199"/>
      <c r="J90" s="199"/>
      <c r="K90" s="199"/>
      <c r="L90" s="200"/>
      <c r="M90" s="201" t="s">
        <v>194</v>
      </c>
      <c r="N90" s="202"/>
      <c r="O90" s="202"/>
      <c r="P90" s="202"/>
      <c r="Q90" s="202"/>
      <c r="R90" s="202"/>
      <c r="S90" s="202"/>
      <c r="T90" s="202"/>
      <c r="U90" s="202"/>
      <c r="V90" s="202"/>
      <c r="W90" s="202"/>
      <c r="X90" s="202"/>
      <c r="Y90" s="203"/>
      <c r="Z90" s="204">
        <v>6.1</v>
      </c>
      <c r="AA90" s="205"/>
      <c r="AB90" s="205"/>
      <c r="AC90" s="206"/>
      <c r="AD90" s="198" t="s">
        <v>195</v>
      </c>
      <c r="AE90" s="199"/>
      <c r="AF90" s="199"/>
      <c r="AG90" s="199"/>
      <c r="AH90" s="200"/>
      <c r="AI90" s="201" t="s">
        <v>194</v>
      </c>
      <c r="AJ90" s="202"/>
      <c r="AK90" s="202"/>
      <c r="AL90" s="202"/>
      <c r="AM90" s="202"/>
      <c r="AN90" s="202"/>
      <c r="AO90" s="202"/>
      <c r="AP90" s="202"/>
      <c r="AQ90" s="202"/>
      <c r="AR90" s="202"/>
      <c r="AS90" s="202"/>
      <c r="AT90" s="202"/>
      <c r="AU90" s="203"/>
      <c r="AV90" s="204">
        <v>13</v>
      </c>
      <c r="AW90" s="205"/>
      <c r="AX90" s="205"/>
      <c r="AY90" s="207"/>
    </row>
    <row r="91" spans="2:51" ht="18.75" customHeight="1">
      <c r="B91" s="516"/>
      <c r="C91" s="517"/>
      <c r="D91" s="517"/>
      <c r="E91" s="517"/>
      <c r="F91" s="517"/>
      <c r="G91" s="518"/>
      <c r="H91" s="180"/>
      <c r="I91" s="181"/>
      <c r="J91" s="181"/>
      <c r="K91" s="181"/>
      <c r="L91" s="182"/>
      <c r="M91" s="183"/>
      <c r="N91" s="184"/>
      <c r="O91" s="184"/>
      <c r="P91" s="184"/>
      <c r="Q91" s="184"/>
      <c r="R91" s="184"/>
      <c r="S91" s="184"/>
      <c r="T91" s="184"/>
      <c r="U91" s="184"/>
      <c r="V91" s="184"/>
      <c r="W91" s="184"/>
      <c r="X91" s="184"/>
      <c r="Y91" s="185"/>
      <c r="Z91" s="186"/>
      <c r="AA91" s="187"/>
      <c r="AB91" s="187"/>
      <c r="AC91" s="188"/>
      <c r="AD91" s="180"/>
      <c r="AE91" s="181"/>
      <c r="AF91" s="181"/>
      <c r="AG91" s="181"/>
      <c r="AH91" s="182"/>
      <c r="AI91" s="183"/>
      <c r="AJ91" s="184"/>
      <c r="AK91" s="184"/>
      <c r="AL91" s="184"/>
      <c r="AM91" s="184"/>
      <c r="AN91" s="184"/>
      <c r="AO91" s="184"/>
      <c r="AP91" s="184"/>
      <c r="AQ91" s="184"/>
      <c r="AR91" s="184"/>
      <c r="AS91" s="184"/>
      <c r="AT91" s="184"/>
      <c r="AU91" s="185"/>
      <c r="AV91" s="186"/>
      <c r="AW91" s="187"/>
      <c r="AX91" s="187"/>
      <c r="AY91" s="189"/>
    </row>
    <row r="92" spans="2:51" ht="18.75" customHeight="1">
      <c r="B92" s="516"/>
      <c r="C92" s="517"/>
      <c r="D92" s="517"/>
      <c r="E92" s="517"/>
      <c r="F92" s="517"/>
      <c r="G92" s="518"/>
      <c r="H92" s="170"/>
      <c r="I92" s="171"/>
      <c r="J92" s="171"/>
      <c r="K92" s="171"/>
      <c r="L92" s="172"/>
      <c r="M92" s="173"/>
      <c r="N92" s="174"/>
      <c r="O92" s="174"/>
      <c r="P92" s="174"/>
      <c r="Q92" s="174"/>
      <c r="R92" s="174"/>
      <c r="S92" s="174"/>
      <c r="T92" s="174"/>
      <c r="U92" s="174"/>
      <c r="V92" s="174"/>
      <c r="W92" s="174"/>
      <c r="X92" s="174"/>
      <c r="Y92" s="175"/>
      <c r="Z92" s="176"/>
      <c r="AA92" s="177"/>
      <c r="AB92" s="177"/>
      <c r="AC92" s="178"/>
      <c r="AD92" s="170"/>
      <c r="AE92" s="171"/>
      <c r="AF92" s="171"/>
      <c r="AG92" s="171"/>
      <c r="AH92" s="172"/>
      <c r="AI92" s="173"/>
      <c r="AJ92" s="174"/>
      <c r="AK92" s="174"/>
      <c r="AL92" s="174"/>
      <c r="AM92" s="174"/>
      <c r="AN92" s="174"/>
      <c r="AO92" s="174"/>
      <c r="AP92" s="174"/>
      <c r="AQ92" s="174"/>
      <c r="AR92" s="174"/>
      <c r="AS92" s="174"/>
      <c r="AT92" s="174"/>
      <c r="AU92" s="175"/>
      <c r="AV92" s="176"/>
      <c r="AW92" s="177"/>
      <c r="AX92" s="177"/>
      <c r="AY92" s="179"/>
    </row>
    <row r="93" spans="2:51" ht="26.25" customHeight="1">
      <c r="B93" s="516"/>
      <c r="C93" s="517"/>
      <c r="D93" s="517"/>
      <c r="E93" s="517"/>
      <c r="F93" s="517"/>
      <c r="G93" s="518"/>
      <c r="H93" s="193" t="s">
        <v>29</v>
      </c>
      <c r="I93" s="194"/>
      <c r="J93" s="194"/>
      <c r="K93" s="194"/>
      <c r="L93" s="195"/>
      <c r="M93" s="530"/>
      <c r="N93" s="531"/>
      <c r="O93" s="531"/>
      <c r="P93" s="531"/>
      <c r="Q93" s="531"/>
      <c r="R93" s="531"/>
      <c r="S93" s="531"/>
      <c r="T93" s="531"/>
      <c r="U93" s="531"/>
      <c r="V93" s="531"/>
      <c r="W93" s="531"/>
      <c r="X93" s="531"/>
      <c r="Y93" s="532"/>
      <c r="Z93" s="533">
        <f>SUM(Z90:AC92)</f>
        <v>6.1</v>
      </c>
      <c r="AA93" s="534"/>
      <c r="AB93" s="534"/>
      <c r="AC93" s="535"/>
      <c r="AD93" s="193" t="s">
        <v>29</v>
      </c>
      <c r="AE93" s="194"/>
      <c r="AF93" s="194"/>
      <c r="AG93" s="194"/>
      <c r="AH93" s="195"/>
      <c r="AI93" s="530"/>
      <c r="AJ93" s="531"/>
      <c r="AK93" s="531"/>
      <c r="AL93" s="531"/>
      <c r="AM93" s="531"/>
      <c r="AN93" s="531"/>
      <c r="AO93" s="531"/>
      <c r="AP93" s="531"/>
      <c r="AQ93" s="531"/>
      <c r="AR93" s="531"/>
      <c r="AS93" s="531"/>
      <c r="AT93" s="531"/>
      <c r="AU93" s="532"/>
      <c r="AV93" s="533">
        <f>SUM(AV90:AY92)</f>
        <v>13</v>
      </c>
      <c r="AW93" s="534"/>
      <c r="AX93" s="534"/>
      <c r="AY93" s="536"/>
    </row>
    <row r="94" spans="2:51" ht="26.25" customHeight="1">
      <c r="B94" s="516"/>
      <c r="C94" s="517"/>
      <c r="D94" s="517"/>
      <c r="E94" s="517"/>
      <c r="F94" s="517"/>
      <c r="G94" s="518"/>
      <c r="H94" s="193" t="s">
        <v>196</v>
      </c>
      <c r="I94" s="194"/>
      <c r="J94" s="194"/>
      <c r="K94" s="194"/>
      <c r="L94" s="194"/>
      <c r="M94" s="194"/>
      <c r="N94" s="194"/>
      <c r="O94" s="194"/>
      <c r="P94" s="194"/>
      <c r="Q94" s="194"/>
      <c r="R94" s="194"/>
      <c r="S94" s="194"/>
      <c r="T94" s="194"/>
      <c r="U94" s="194"/>
      <c r="V94" s="194"/>
      <c r="W94" s="194"/>
      <c r="X94" s="194"/>
      <c r="Y94" s="194"/>
      <c r="Z94" s="194"/>
      <c r="AA94" s="194"/>
      <c r="AB94" s="194"/>
      <c r="AC94" s="208"/>
      <c r="AD94" s="193" t="s">
        <v>236</v>
      </c>
      <c r="AE94" s="194"/>
      <c r="AF94" s="194"/>
      <c r="AG94" s="194"/>
      <c r="AH94" s="194"/>
      <c r="AI94" s="194"/>
      <c r="AJ94" s="194"/>
      <c r="AK94" s="194"/>
      <c r="AL94" s="194"/>
      <c r="AM94" s="194"/>
      <c r="AN94" s="194"/>
      <c r="AO94" s="194"/>
      <c r="AP94" s="194"/>
      <c r="AQ94" s="194"/>
      <c r="AR94" s="194"/>
      <c r="AS94" s="194"/>
      <c r="AT94" s="194"/>
      <c r="AU94" s="194"/>
      <c r="AV94" s="194"/>
      <c r="AW94" s="194"/>
      <c r="AX94" s="194"/>
      <c r="AY94" s="209"/>
    </row>
    <row r="95" spans="2:51" ht="26.25" customHeight="1">
      <c r="B95" s="516"/>
      <c r="C95" s="517"/>
      <c r="D95" s="517"/>
      <c r="E95" s="517"/>
      <c r="F95" s="517"/>
      <c r="G95" s="518"/>
      <c r="H95" s="193" t="s">
        <v>26</v>
      </c>
      <c r="I95" s="194"/>
      <c r="J95" s="194"/>
      <c r="K95" s="194"/>
      <c r="L95" s="195"/>
      <c r="M95" s="196" t="s">
        <v>27</v>
      </c>
      <c r="N95" s="194"/>
      <c r="O95" s="194"/>
      <c r="P95" s="194"/>
      <c r="Q95" s="194"/>
      <c r="R95" s="194"/>
      <c r="S95" s="194"/>
      <c r="T95" s="194"/>
      <c r="U95" s="194"/>
      <c r="V95" s="194"/>
      <c r="W95" s="194"/>
      <c r="X95" s="194"/>
      <c r="Y95" s="195"/>
      <c r="Z95" s="190" t="s">
        <v>28</v>
      </c>
      <c r="AA95" s="191"/>
      <c r="AB95" s="191"/>
      <c r="AC95" s="192"/>
      <c r="AD95" s="193" t="s">
        <v>26</v>
      </c>
      <c r="AE95" s="194"/>
      <c r="AF95" s="194"/>
      <c r="AG95" s="194"/>
      <c r="AH95" s="195"/>
      <c r="AI95" s="196" t="s">
        <v>27</v>
      </c>
      <c r="AJ95" s="194"/>
      <c r="AK95" s="194"/>
      <c r="AL95" s="194"/>
      <c r="AM95" s="194"/>
      <c r="AN95" s="194"/>
      <c r="AO95" s="194"/>
      <c r="AP95" s="194"/>
      <c r="AQ95" s="194"/>
      <c r="AR95" s="194"/>
      <c r="AS95" s="194"/>
      <c r="AT95" s="194"/>
      <c r="AU95" s="195"/>
      <c r="AV95" s="190" t="s">
        <v>28</v>
      </c>
      <c r="AW95" s="191"/>
      <c r="AX95" s="191"/>
      <c r="AY95" s="197"/>
    </row>
    <row r="96" spans="2:51" ht="26.25" customHeight="1">
      <c r="B96" s="516"/>
      <c r="C96" s="517"/>
      <c r="D96" s="517"/>
      <c r="E96" s="517"/>
      <c r="F96" s="517"/>
      <c r="G96" s="518"/>
      <c r="H96" s="198" t="s">
        <v>195</v>
      </c>
      <c r="I96" s="199"/>
      <c r="J96" s="199"/>
      <c r="K96" s="199"/>
      <c r="L96" s="200"/>
      <c r="M96" s="201" t="s">
        <v>179</v>
      </c>
      <c r="N96" s="202"/>
      <c r="O96" s="202"/>
      <c r="P96" s="202"/>
      <c r="Q96" s="202"/>
      <c r="R96" s="202"/>
      <c r="S96" s="202"/>
      <c r="T96" s="202"/>
      <c r="U96" s="202"/>
      <c r="V96" s="202"/>
      <c r="W96" s="202"/>
      <c r="X96" s="202"/>
      <c r="Y96" s="203"/>
      <c r="Z96" s="204">
        <v>7.8</v>
      </c>
      <c r="AA96" s="205"/>
      <c r="AB96" s="205"/>
      <c r="AC96" s="206"/>
      <c r="AD96" s="198" t="s">
        <v>195</v>
      </c>
      <c r="AE96" s="199"/>
      <c r="AF96" s="199"/>
      <c r="AG96" s="199"/>
      <c r="AH96" s="200"/>
      <c r="AI96" s="201" t="s">
        <v>179</v>
      </c>
      <c r="AJ96" s="202"/>
      <c r="AK96" s="202"/>
      <c r="AL96" s="202"/>
      <c r="AM96" s="202"/>
      <c r="AN96" s="202"/>
      <c r="AO96" s="202"/>
      <c r="AP96" s="202"/>
      <c r="AQ96" s="202"/>
      <c r="AR96" s="202"/>
      <c r="AS96" s="202"/>
      <c r="AT96" s="202"/>
      <c r="AU96" s="203"/>
      <c r="AV96" s="204">
        <v>9</v>
      </c>
      <c r="AW96" s="205"/>
      <c r="AX96" s="205"/>
      <c r="AY96" s="207"/>
    </row>
    <row r="97" spans="2:51" ht="21.75" customHeight="1">
      <c r="B97" s="516"/>
      <c r="C97" s="517"/>
      <c r="D97" s="517"/>
      <c r="E97" s="517"/>
      <c r="F97" s="517"/>
      <c r="G97" s="518"/>
      <c r="H97" s="180"/>
      <c r="I97" s="181"/>
      <c r="J97" s="181"/>
      <c r="K97" s="181"/>
      <c r="L97" s="182"/>
      <c r="M97" s="183"/>
      <c r="N97" s="184"/>
      <c r="O97" s="184"/>
      <c r="P97" s="184"/>
      <c r="Q97" s="184"/>
      <c r="R97" s="184"/>
      <c r="S97" s="184"/>
      <c r="T97" s="184"/>
      <c r="U97" s="184"/>
      <c r="V97" s="184"/>
      <c r="W97" s="184"/>
      <c r="X97" s="184"/>
      <c r="Y97" s="185"/>
      <c r="Z97" s="186"/>
      <c r="AA97" s="187"/>
      <c r="AB97" s="187"/>
      <c r="AC97" s="188"/>
      <c r="AD97" s="180"/>
      <c r="AE97" s="181"/>
      <c r="AF97" s="181"/>
      <c r="AG97" s="181"/>
      <c r="AH97" s="182"/>
      <c r="AI97" s="183"/>
      <c r="AJ97" s="184"/>
      <c r="AK97" s="184"/>
      <c r="AL97" s="184"/>
      <c r="AM97" s="184"/>
      <c r="AN97" s="184"/>
      <c r="AO97" s="184"/>
      <c r="AP97" s="184"/>
      <c r="AQ97" s="184"/>
      <c r="AR97" s="184"/>
      <c r="AS97" s="184"/>
      <c r="AT97" s="184"/>
      <c r="AU97" s="185"/>
      <c r="AV97" s="186"/>
      <c r="AW97" s="187"/>
      <c r="AX97" s="187"/>
      <c r="AY97" s="189"/>
    </row>
    <row r="98" spans="2:51" ht="21.75" customHeight="1">
      <c r="B98" s="516"/>
      <c r="C98" s="517"/>
      <c r="D98" s="517"/>
      <c r="E98" s="517"/>
      <c r="F98" s="517"/>
      <c r="G98" s="518"/>
      <c r="H98" s="170"/>
      <c r="I98" s="171"/>
      <c r="J98" s="171"/>
      <c r="K98" s="171"/>
      <c r="L98" s="172"/>
      <c r="M98" s="173"/>
      <c r="N98" s="174"/>
      <c r="O98" s="174"/>
      <c r="P98" s="174"/>
      <c r="Q98" s="174"/>
      <c r="R98" s="174"/>
      <c r="S98" s="174"/>
      <c r="T98" s="174"/>
      <c r="U98" s="174"/>
      <c r="V98" s="174"/>
      <c r="W98" s="174"/>
      <c r="X98" s="174"/>
      <c r="Y98" s="175"/>
      <c r="Z98" s="176"/>
      <c r="AA98" s="177"/>
      <c r="AB98" s="177"/>
      <c r="AC98" s="178"/>
      <c r="AD98" s="170"/>
      <c r="AE98" s="171"/>
      <c r="AF98" s="171"/>
      <c r="AG98" s="171"/>
      <c r="AH98" s="172"/>
      <c r="AI98" s="173"/>
      <c r="AJ98" s="174"/>
      <c r="AK98" s="174"/>
      <c r="AL98" s="174"/>
      <c r="AM98" s="174"/>
      <c r="AN98" s="174"/>
      <c r="AO98" s="174"/>
      <c r="AP98" s="174"/>
      <c r="AQ98" s="174"/>
      <c r="AR98" s="174"/>
      <c r="AS98" s="174"/>
      <c r="AT98" s="174"/>
      <c r="AU98" s="175"/>
      <c r="AV98" s="176"/>
      <c r="AW98" s="177"/>
      <c r="AX98" s="177"/>
      <c r="AY98" s="179"/>
    </row>
    <row r="99" spans="2:51" ht="26.25" customHeight="1">
      <c r="B99" s="516"/>
      <c r="C99" s="517"/>
      <c r="D99" s="517"/>
      <c r="E99" s="517"/>
      <c r="F99" s="517"/>
      <c r="G99" s="518"/>
      <c r="H99" s="193" t="s">
        <v>29</v>
      </c>
      <c r="I99" s="194"/>
      <c r="J99" s="194"/>
      <c r="K99" s="194"/>
      <c r="L99" s="195"/>
      <c r="M99" s="530"/>
      <c r="N99" s="531"/>
      <c r="O99" s="531"/>
      <c r="P99" s="531"/>
      <c r="Q99" s="531"/>
      <c r="R99" s="531"/>
      <c r="S99" s="531"/>
      <c r="T99" s="531"/>
      <c r="U99" s="531"/>
      <c r="V99" s="531"/>
      <c r="W99" s="531"/>
      <c r="X99" s="531"/>
      <c r="Y99" s="532"/>
      <c r="Z99" s="533">
        <f>SUM(Z96:AC98)</f>
        <v>7.8</v>
      </c>
      <c r="AA99" s="534"/>
      <c r="AB99" s="534"/>
      <c r="AC99" s="535"/>
      <c r="AD99" s="193" t="s">
        <v>29</v>
      </c>
      <c r="AE99" s="194"/>
      <c r="AF99" s="194"/>
      <c r="AG99" s="194"/>
      <c r="AH99" s="195"/>
      <c r="AI99" s="530"/>
      <c r="AJ99" s="531"/>
      <c r="AK99" s="531"/>
      <c r="AL99" s="531"/>
      <c r="AM99" s="531"/>
      <c r="AN99" s="531"/>
      <c r="AO99" s="531"/>
      <c r="AP99" s="531"/>
      <c r="AQ99" s="531"/>
      <c r="AR99" s="531"/>
      <c r="AS99" s="531"/>
      <c r="AT99" s="531"/>
      <c r="AU99" s="532"/>
      <c r="AV99" s="533">
        <f>SUM(AV96:AY98)</f>
        <v>9</v>
      </c>
      <c r="AW99" s="534"/>
      <c r="AX99" s="534"/>
      <c r="AY99" s="536"/>
    </row>
    <row r="100" spans="2:51" ht="26.25" customHeight="1">
      <c r="B100" s="516"/>
      <c r="C100" s="517"/>
      <c r="D100" s="517"/>
      <c r="E100" s="517"/>
      <c r="F100" s="517"/>
      <c r="G100" s="518"/>
      <c r="H100" s="193" t="s">
        <v>277</v>
      </c>
      <c r="I100" s="194"/>
      <c r="J100" s="194"/>
      <c r="K100" s="194"/>
      <c r="L100" s="194"/>
      <c r="M100" s="194"/>
      <c r="N100" s="194"/>
      <c r="O100" s="194"/>
      <c r="P100" s="194"/>
      <c r="Q100" s="194"/>
      <c r="R100" s="194"/>
      <c r="S100" s="194"/>
      <c r="T100" s="194"/>
      <c r="U100" s="194"/>
      <c r="V100" s="194"/>
      <c r="W100" s="194"/>
      <c r="X100" s="194"/>
      <c r="Y100" s="194"/>
      <c r="Z100" s="194"/>
      <c r="AA100" s="194"/>
      <c r="AB100" s="194"/>
      <c r="AC100" s="208"/>
      <c r="AD100" s="193" t="s">
        <v>204</v>
      </c>
      <c r="AE100" s="194"/>
      <c r="AF100" s="194"/>
      <c r="AG100" s="194"/>
      <c r="AH100" s="194"/>
      <c r="AI100" s="194"/>
      <c r="AJ100" s="194"/>
      <c r="AK100" s="194"/>
      <c r="AL100" s="194"/>
      <c r="AM100" s="194"/>
      <c r="AN100" s="194"/>
      <c r="AO100" s="194"/>
      <c r="AP100" s="194"/>
      <c r="AQ100" s="194"/>
      <c r="AR100" s="194"/>
      <c r="AS100" s="194"/>
      <c r="AT100" s="194"/>
      <c r="AU100" s="194"/>
      <c r="AV100" s="194"/>
      <c r="AW100" s="194"/>
      <c r="AX100" s="194"/>
      <c r="AY100" s="209"/>
    </row>
    <row r="101" spans="2:51" ht="26.25" customHeight="1">
      <c r="B101" s="516"/>
      <c r="C101" s="517"/>
      <c r="D101" s="517"/>
      <c r="E101" s="517"/>
      <c r="F101" s="517"/>
      <c r="G101" s="518"/>
      <c r="H101" s="193" t="s">
        <v>26</v>
      </c>
      <c r="I101" s="194"/>
      <c r="J101" s="194"/>
      <c r="K101" s="194"/>
      <c r="L101" s="195"/>
      <c r="M101" s="196" t="s">
        <v>27</v>
      </c>
      <c r="N101" s="194"/>
      <c r="O101" s="194"/>
      <c r="P101" s="194"/>
      <c r="Q101" s="194"/>
      <c r="R101" s="194"/>
      <c r="S101" s="194"/>
      <c r="T101" s="194"/>
      <c r="U101" s="194"/>
      <c r="V101" s="194"/>
      <c r="W101" s="194"/>
      <c r="X101" s="194"/>
      <c r="Y101" s="195"/>
      <c r="Z101" s="190" t="s">
        <v>28</v>
      </c>
      <c r="AA101" s="191"/>
      <c r="AB101" s="191"/>
      <c r="AC101" s="192"/>
      <c r="AD101" s="193" t="s">
        <v>26</v>
      </c>
      <c r="AE101" s="194"/>
      <c r="AF101" s="194"/>
      <c r="AG101" s="194"/>
      <c r="AH101" s="195"/>
      <c r="AI101" s="196" t="s">
        <v>27</v>
      </c>
      <c r="AJ101" s="194"/>
      <c r="AK101" s="194"/>
      <c r="AL101" s="194"/>
      <c r="AM101" s="194"/>
      <c r="AN101" s="194"/>
      <c r="AO101" s="194"/>
      <c r="AP101" s="194"/>
      <c r="AQ101" s="194"/>
      <c r="AR101" s="194"/>
      <c r="AS101" s="194"/>
      <c r="AT101" s="194"/>
      <c r="AU101" s="195"/>
      <c r="AV101" s="190" t="s">
        <v>28</v>
      </c>
      <c r="AW101" s="191"/>
      <c r="AX101" s="191"/>
      <c r="AY101" s="197"/>
    </row>
    <row r="102" spans="2:51" ht="26.25" customHeight="1">
      <c r="B102" s="516"/>
      <c r="C102" s="517"/>
      <c r="D102" s="517"/>
      <c r="E102" s="517"/>
      <c r="F102" s="517"/>
      <c r="G102" s="518"/>
      <c r="H102" s="198" t="s">
        <v>195</v>
      </c>
      <c r="I102" s="199"/>
      <c r="J102" s="199"/>
      <c r="K102" s="199"/>
      <c r="L102" s="200"/>
      <c r="M102" s="201" t="s">
        <v>179</v>
      </c>
      <c r="N102" s="202"/>
      <c r="O102" s="202"/>
      <c r="P102" s="202"/>
      <c r="Q102" s="202"/>
      <c r="R102" s="202"/>
      <c r="S102" s="202"/>
      <c r="T102" s="202"/>
      <c r="U102" s="202"/>
      <c r="V102" s="202"/>
      <c r="W102" s="202"/>
      <c r="X102" s="202"/>
      <c r="Y102" s="203"/>
      <c r="Z102" s="204">
        <v>6</v>
      </c>
      <c r="AA102" s="205"/>
      <c r="AB102" s="205"/>
      <c r="AC102" s="206"/>
      <c r="AD102" s="198" t="s">
        <v>195</v>
      </c>
      <c r="AE102" s="199"/>
      <c r="AF102" s="199"/>
      <c r="AG102" s="199"/>
      <c r="AH102" s="200"/>
      <c r="AI102" s="201" t="s">
        <v>194</v>
      </c>
      <c r="AJ102" s="202"/>
      <c r="AK102" s="202"/>
      <c r="AL102" s="202"/>
      <c r="AM102" s="202"/>
      <c r="AN102" s="202"/>
      <c r="AO102" s="202"/>
      <c r="AP102" s="202"/>
      <c r="AQ102" s="202"/>
      <c r="AR102" s="202"/>
      <c r="AS102" s="202"/>
      <c r="AT102" s="202"/>
      <c r="AU102" s="203"/>
      <c r="AV102" s="204">
        <v>4.8</v>
      </c>
      <c r="AW102" s="205"/>
      <c r="AX102" s="205"/>
      <c r="AY102" s="207"/>
    </row>
    <row r="103" spans="2:51" ht="23.25" customHeight="1">
      <c r="B103" s="516"/>
      <c r="C103" s="517"/>
      <c r="D103" s="517"/>
      <c r="E103" s="517"/>
      <c r="F103" s="517"/>
      <c r="G103" s="518"/>
      <c r="H103" s="180"/>
      <c r="I103" s="181"/>
      <c r="J103" s="181"/>
      <c r="K103" s="181"/>
      <c r="L103" s="182"/>
      <c r="M103" s="183"/>
      <c r="N103" s="184"/>
      <c r="O103" s="184"/>
      <c r="P103" s="184"/>
      <c r="Q103" s="184"/>
      <c r="R103" s="184"/>
      <c r="S103" s="184"/>
      <c r="T103" s="184"/>
      <c r="U103" s="184"/>
      <c r="V103" s="184"/>
      <c r="W103" s="184"/>
      <c r="X103" s="184"/>
      <c r="Y103" s="185"/>
      <c r="Z103" s="186"/>
      <c r="AA103" s="187"/>
      <c r="AB103" s="187"/>
      <c r="AC103" s="188"/>
      <c r="AD103" s="180"/>
      <c r="AE103" s="181"/>
      <c r="AF103" s="181"/>
      <c r="AG103" s="181"/>
      <c r="AH103" s="182"/>
      <c r="AI103" s="183"/>
      <c r="AJ103" s="184"/>
      <c r="AK103" s="184"/>
      <c r="AL103" s="184"/>
      <c r="AM103" s="184"/>
      <c r="AN103" s="184"/>
      <c r="AO103" s="184"/>
      <c r="AP103" s="184"/>
      <c r="AQ103" s="184"/>
      <c r="AR103" s="184"/>
      <c r="AS103" s="184"/>
      <c r="AT103" s="184"/>
      <c r="AU103" s="185"/>
      <c r="AV103" s="186"/>
      <c r="AW103" s="187"/>
      <c r="AX103" s="187"/>
      <c r="AY103" s="189"/>
    </row>
    <row r="104" spans="2:51" ht="23.25" customHeight="1">
      <c r="B104" s="516"/>
      <c r="C104" s="517"/>
      <c r="D104" s="517"/>
      <c r="E104" s="517"/>
      <c r="F104" s="517"/>
      <c r="G104" s="518"/>
      <c r="H104" s="170"/>
      <c r="I104" s="171"/>
      <c r="J104" s="171"/>
      <c r="K104" s="171"/>
      <c r="L104" s="172"/>
      <c r="M104" s="173"/>
      <c r="N104" s="174"/>
      <c r="O104" s="174"/>
      <c r="P104" s="174"/>
      <c r="Q104" s="174"/>
      <c r="R104" s="174"/>
      <c r="S104" s="174"/>
      <c r="T104" s="174"/>
      <c r="U104" s="174"/>
      <c r="V104" s="174"/>
      <c r="W104" s="174"/>
      <c r="X104" s="174"/>
      <c r="Y104" s="175"/>
      <c r="Z104" s="176"/>
      <c r="AA104" s="177"/>
      <c r="AB104" s="177"/>
      <c r="AC104" s="178"/>
      <c r="AD104" s="170"/>
      <c r="AE104" s="171"/>
      <c r="AF104" s="171"/>
      <c r="AG104" s="171"/>
      <c r="AH104" s="172"/>
      <c r="AI104" s="173"/>
      <c r="AJ104" s="174"/>
      <c r="AK104" s="174"/>
      <c r="AL104" s="174"/>
      <c r="AM104" s="174"/>
      <c r="AN104" s="174"/>
      <c r="AO104" s="174"/>
      <c r="AP104" s="174"/>
      <c r="AQ104" s="174"/>
      <c r="AR104" s="174"/>
      <c r="AS104" s="174"/>
      <c r="AT104" s="174"/>
      <c r="AU104" s="175"/>
      <c r="AV104" s="176"/>
      <c r="AW104" s="177"/>
      <c r="AX104" s="177"/>
      <c r="AY104" s="179"/>
    </row>
    <row r="105" spans="2:51" ht="26.25" customHeight="1">
      <c r="B105" s="516"/>
      <c r="C105" s="517"/>
      <c r="D105" s="517"/>
      <c r="E105" s="517"/>
      <c r="F105" s="517"/>
      <c r="G105" s="518"/>
      <c r="H105" s="193" t="s">
        <v>29</v>
      </c>
      <c r="I105" s="194"/>
      <c r="J105" s="194"/>
      <c r="K105" s="194"/>
      <c r="L105" s="195"/>
      <c r="M105" s="530"/>
      <c r="N105" s="531"/>
      <c r="O105" s="531"/>
      <c r="P105" s="531"/>
      <c r="Q105" s="531"/>
      <c r="R105" s="531"/>
      <c r="S105" s="531"/>
      <c r="T105" s="531"/>
      <c r="U105" s="531"/>
      <c r="V105" s="531"/>
      <c r="W105" s="531"/>
      <c r="X105" s="531"/>
      <c r="Y105" s="532"/>
      <c r="Z105" s="533">
        <f>SUM(Z102:AC104)</f>
        <v>6</v>
      </c>
      <c r="AA105" s="534"/>
      <c r="AB105" s="534"/>
      <c r="AC105" s="535"/>
      <c r="AD105" s="193" t="s">
        <v>29</v>
      </c>
      <c r="AE105" s="194"/>
      <c r="AF105" s="194"/>
      <c r="AG105" s="194"/>
      <c r="AH105" s="195"/>
      <c r="AI105" s="530"/>
      <c r="AJ105" s="531"/>
      <c r="AK105" s="531"/>
      <c r="AL105" s="531"/>
      <c r="AM105" s="531"/>
      <c r="AN105" s="531"/>
      <c r="AO105" s="531"/>
      <c r="AP105" s="531"/>
      <c r="AQ105" s="531"/>
      <c r="AR105" s="531"/>
      <c r="AS105" s="531"/>
      <c r="AT105" s="531"/>
      <c r="AU105" s="532"/>
      <c r="AV105" s="533">
        <f>SUM(AV102:AY104)</f>
        <v>4.8</v>
      </c>
      <c r="AW105" s="534"/>
      <c r="AX105" s="534"/>
      <c r="AY105" s="536"/>
    </row>
    <row r="106" spans="2:51" ht="26.25" customHeight="1">
      <c r="B106" s="516"/>
      <c r="C106" s="517"/>
      <c r="D106" s="517"/>
      <c r="E106" s="517"/>
      <c r="F106" s="517"/>
      <c r="G106" s="518"/>
      <c r="H106" s="193" t="s">
        <v>200</v>
      </c>
      <c r="I106" s="194"/>
      <c r="J106" s="194"/>
      <c r="K106" s="194"/>
      <c r="L106" s="194"/>
      <c r="M106" s="194"/>
      <c r="N106" s="194"/>
      <c r="O106" s="194"/>
      <c r="P106" s="194"/>
      <c r="Q106" s="194"/>
      <c r="R106" s="194"/>
      <c r="S106" s="194"/>
      <c r="T106" s="194"/>
      <c r="U106" s="194"/>
      <c r="V106" s="194"/>
      <c r="W106" s="194"/>
      <c r="X106" s="194"/>
      <c r="Y106" s="194"/>
      <c r="Z106" s="194"/>
      <c r="AA106" s="194"/>
      <c r="AB106" s="194"/>
      <c r="AC106" s="208"/>
      <c r="AD106" s="193" t="s">
        <v>205</v>
      </c>
      <c r="AE106" s="194"/>
      <c r="AF106" s="194"/>
      <c r="AG106" s="194"/>
      <c r="AH106" s="194"/>
      <c r="AI106" s="194"/>
      <c r="AJ106" s="194"/>
      <c r="AK106" s="194"/>
      <c r="AL106" s="194"/>
      <c r="AM106" s="194"/>
      <c r="AN106" s="194"/>
      <c r="AO106" s="194"/>
      <c r="AP106" s="194"/>
      <c r="AQ106" s="194"/>
      <c r="AR106" s="194"/>
      <c r="AS106" s="194"/>
      <c r="AT106" s="194"/>
      <c r="AU106" s="194"/>
      <c r="AV106" s="194"/>
      <c r="AW106" s="194"/>
      <c r="AX106" s="194"/>
      <c r="AY106" s="209"/>
    </row>
    <row r="107" spans="2:51" ht="26.25" customHeight="1">
      <c r="B107" s="516"/>
      <c r="C107" s="517"/>
      <c r="D107" s="517"/>
      <c r="E107" s="517"/>
      <c r="F107" s="517"/>
      <c r="G107" s="518"/>
      <c r="H107" s="193" t="s">
        <v>26</v>
      </c>
      <c r="I107" s="194"/>
      <c r="J107" s="194"/>
      <c r="K107" s="194"/>
      <c r="L107" s="195"/>
      <c r="M107" s="196" t="s">
        <v>27</v>
      </c>
      <c r="N107" s="194"/>
      <c r="O107" s="194"/>
      <c r="P107" s="194"/>
      <c r="Q107" s="194"/>
      <c r="R107" s="194"/>
      <c r="S107" s="194"/>
      <c r="T107" s="194"/>
      <c r="U107" s="194"/>
      <c r="V107" s="194"/>
      <c r="W107" s="194"/>
      <c r="X107" s="194"/>
      <c r="Y107" s="195"/>
      <c r="Z107" s="190" t="s">
        <v>28</v>
      </c>
      <c r="AA107" s="191"/>
      <c r="AB107" s="191"/>
      <c r="AC107" s="192"/>
      <c r="AD107" s="193" t="s">
        <v>26</v>
      </c>
      <c r="AE107" s="194"/>
      <c r="AF107" s="194"/>
      <c r="AG107" s="194"/>
      <c r="AH107" s="195"/>
      <c r="AI107" s="196" t="s">
        <v>27</v>
      </c>
      <c r="AJ107" s="194"/>
      <c r="AK107" s="194"/>
      <c r="AL107" s="194"/>
      <c r="AM107" s="194"/>
      <c r="AN107" s="194"/>
      <c r="AO107" s="194"/>
      <c r="AP107" s="194"/>
      <c r="AQ107" s="194"/>
      <c r="AR107" s="194"/>
      <c r="AS107" s="194"/>
      <c r="AT107" s="194"/>
      <c r="AU107" s="195"/>
      <c r="AV107" s="190" t="s">
        <v>28</v>
      </c>
      <c r="AW107" s="191"/>
      <c r="AX107" s="191"/>
      <c r="AY107" s="197"/>
    </row>
    <row r="108" spans="2:51" ht="26.25" customHeight="1">
      <c r="B108" s="516"/>
      <c r="C108" s="517"/>
      <c r="D108" s="517"/>
      <c r="E108" s="517"/>
      <c r="F108" s="517"/>
      <c r="G108" s="518"/>
      <c r="H108" s="198" t="s">
        <v>195</v>
      </c>
      <c r="I108" s="199"/>
      <c r="J108" s="199"/>
      <c r="K108" s="199"/>
      <c r="L108" s="200"/>
      <c r="M108" s="201" t="s">
        <v>179</v>
      </c>
      <c r="N108" s="202"/>
      <c r="O108" s="202"/>
      <c r="P108" s="202"/>
      <c r="Q108" s="202"/>
      <c r="R108" s="202"/>
      <c r="S108" s="202"/>
      <c r="T108" s="202"/>
      <c r="U108" s="202"/>
      <c r="V108" s="202"/>
      <c r="W108" s="202"/>
      <c r="X108" s="202"/>
      <c r="Y108" s="203"/>
      <c r="Z108" s="204">
        <v>1.9</v>
      </c>
      <c r="AA108" s="205"/>
      <c r="AB108" s="205"/>
      <c r="AC108" s="206"/>
      <c r="AD108" s="198" t="s">
        <v>195</v>
      </c>
      <c r="AE108" s="199"/>
      <c r="AF108" s="199"/>
      <c r="AG108" s="199"/>
      <c r="AH108" s="200"/>
      <c r="AI108" s="201" t="s">
        <v>194</v>
      </c>
      <c r="AJ108" s="202"/>
      <c r="AK108" s="202"/>
      <c r="AL108" s="202"/>
      <c r="AM108" s="202"/>
      <c r="AN108" s="202"/>
      <c r="AO108" s="202"/>
      <c r="AP108" s="202"/>
      <c r="AQ108" s="202"/>
      <c r="AR108" s="202"/>
      <c r="AS108" s="202"/>
      <c r="AT108" s="202"/>
      <c r="AU108" s="203"/>
      <c r="AV108" s="204">
        <v>2.2</v>
      </c>
      <c r="AW108" s="205"/>
      <c r="AX108" s="205"/>
      <c r="AY108" s="207"/>
    </row>
    <row r="109" spans="2:51" ht="26.25" customHeight="1">
      <c r="B109" s="516"/>
      <c r="C109" s="517"/>
      <c r="D109" s="517"/>
      <c r="E109" s="517"/>
      <c r="F109" s="517"/>
      <c r="G109" s="518"/>
      <c r="H109" s="180"/>
      <c r="I109" s="181"/>
      <c r="J109" s="181"/>
      <c r="K109" s="181"/>
      <c r="L109" s="182"/>
      <c r="M109" s="183"/>
      <c r="N109" s="184"/>
      <c r="O109" s="184"/>
      <c r="P109" s="184"/>
      <c r="Q109" s="184"/>
      <c r="R109" s="184"/>
      <c r="S109" s="184"/>
      <c r="T109" s="184"/>
      <c r="U109" s="184"/>
      <c r="V109" s="184"/>
      <c r="W109" s="184"/>
      <c r="X109" s="184"/>
      <c r="Y109" s="185"/>
      <c r="Z109" s="186"/>
      <c r="AA109" s="187"/>
      <c r="AB109" s="187"/>
      <c r="AC109" s="188"/>
      <c r="AD109" s="180"/>
      <c r="AE109" s="181"/>
      <c r="AF109" s="181"/>
      <c r="AG109" s="181"/>
      <c r="AH109" s="182"/>
      <c r="AI109" s="183"/>
      <c r="AJ109" s="184"/>
      <c r="AK109" s="184"/>
      <c r="AL109" s="184"/>
      <c r="AM109" s="184"/>
      <c r="AN109" s="184"/>
      <c r="AO109" s="184"/>
      <c r="AP109" s="184"/>
      <c r="AQ109" s="184"/>
      <c r="AR109" s="184"/>
      <c r="AS109" s="184"/>
      <c r="AT109" s="184"/>
      <c r="AU109" s="185"/>
      <c r="AV109" s="186"/>
      <c r="AW109" s="187"/>
      <c r="AX109" s="187"/>
      <c r="AY109" s="189"/>
    </row>
    <row r="110" spans="2:51" ht="26.25" customHeight="1">
      <c r="B110" s="516"/>
      <c r="C110" s="517"/>
      <c r="D110" s="517"/>
      <c r="E110" s="517"/>
      <c r="F110" s="517"/>
      <c r="G110" s="518"/>
      <c r="H110" s="170"/>
      <c r="I110" s="171"/>
      <c r="J110" s="171"/>
      <c r="K110" s="171"/>
      <c r="L110" s="172"/>
      <c r="M110" s="173"/>
      <c r="N110" s="174"/>
      <c r="O110" s="174"/>
      <c r="P110" s="174"/>
      <c r="Q110" s="174"/>
      <c r="R110" s="174"/>
      <c r="S110" s="174"/>
      <c r="T110" s="174"/>
      <c r="U110" s="174"/>
      <c r="V110" s="174"/>
      <c r="W110" s="174"/>
      <c r="X110" s="174"/>
      <c r="Y110" s="175"/>
      <c r="Z110" s="176"/>
      <c r="AA110" s="177"/>
      <c r="AB110" s="177"/>
      <c r="AC110" s="178"/>
      <c r="AD110" s="170"/>
      <c r="AE110" s="171"/>
      <c r="AF110" s="171"/>
      <c r="AG110" s="171"/>
      <c r="AH110" s="172"/>
      <c r="AI110" s="173"/>
      <c r="AJ110" s="174"/>
      <c r="AK110" s="174"/>
      <c r="AL110" s="174"/>
      <c r="AM110" s="174"/>
      <c r="AN110" s="174"/>
      <c r="AO110" s="174"/>
      <c r="AP110" s="174"/>
      <c r="AQ110" s="174"/>
      <c r="AR110" s="174"/>
      <c r="AS110" s="174"/>
      <c r="AT110" s="174"/>
      <c r="AU110" s="175"/>
      <c r="AV110" s="176"/>
      <c r="AW110" s="177"/>
      <c r="AX110" s="177"/>
      <c r="AY110" s="179"/>
    </row>
    <row r="111" spans="2:51" ht="26.25" customHeight="1">
      <c r="B111" s="516"/>
      <c r="C111" s="517"/>
      <c r="D111" s="517"/>
      <c r="E111" s="517"/>
      <c r="F111" s="517"/>
      <c r="G111" s="518"/>
      <c r="H111" s="522" t="s">
        <v>29</v>
      </c>
      <c r="I111" s="332"/>
      <c r="J111" s="332"/>
      <c r="K111" s="332"/>
      <c r="L111" s="333"/>
      <c r="M111" s="538"/>
      <c r="N111" s="539"/>
      <c r="O111" s="539"/>
      <c r="P111" s="539"/>
      <c r="Q111" s="539"/>
      <c r="R111" s="539"/>
      <c r="S111" s="539"/>
      <c r="T111" s="539"/>
      <c r="U111" s="539"/>
      <c r="V111" s="539"/>
      <c r="W111" s="539"/>
      <c r="X111" s="539"/>
      <c r="Y111" s="540"/>
      <c r="Z111" s="526">
        <f>SUM(Z108:AC110)</f>
        <v>1.9</v>
      </c>
      <c r="AA111" s="527"/>
      <c r="AB111" s="527"/>
      <c r="AC111" s="528"/>
      <c r="AD111" s="522" t="s">
        <v>29</v>
      </c>
      <c r="AE111" s="332"/>
      <c r="AF111" s="332"/>
      <c r="AG111" s="332"/>
      <c r="AH111" s="333"/>
      <c r="AI111" s="538"/>
      <c r="AJ111" s="539"/>
      <c r="AK111" s="539"/>
      <c r="AL111" s="539"/>
      <c r="AM111" s="539"/>
      <c r="AN111" s="539"/>
      <c r="AO111" s="539"/>
      <c r="AP111" s="539"/>
      <c r="AQ111" s="539"/>
      <c r="AR111" s="539"/>
      <c r="AS111" s="539"/>
      <c r="AT111" s="539"/>
      <c r="AU111" s="540"/>
      <c r="AV111" s="526">
        <f>SUM(AV108:AY110)</f>
        <v>2.2</v>
      </c>
      <c r="AW111" s="527"/>
      <c r="AX111" s="527"/>
      <c r="AY111" s="529"/>
    </row>
    <row r="112" spans="2:51" ht="26.25" customHeight="1">
      <c r="B112" s="516"/>
      <c r="C112" s="517"/>
      <c r="D112" s="517"/>
      <c r="E112" s="517"/>
      <c r="F112" s="517"/>
      <c r="G112" s="518"/>
      <c r="H112" s="193"/>
      <c r="I112" s="194"/>
      <c r="J112" s="194"/>
      <c r="K112" s="194"/>
      <c r="L112" s="194"/>
      <c r="M112" s="194"/>
      <c r="N112" s="194"/>
      <c r="O112" s="194"/>
      <c r="P112" s="194"/>
      <c r="Q112" s="194"/>
      <c r="R112" s="194"/>
      <c r="S112" s="194"/>
      <c r="T112" s="194"/>
      <c r="U112" s="194"/>
      <c r="V112" s="194"/>
      <c r="W112" s="194"/>
      <c r="X112" s="194"/>
      <c r="Y112" s="194"/>
      <c r="Z112" s="194"/>
      <c r="AA112" s="194"/>
      <c r="AB112" s="194"/>
      <c r="AC112" s="208"/>
      <c r="AD112" s="193" t="s">
        <v>248</v>
      </c>
      <c r="AE112" s="194"/>
      <c r="AF112" s="194"/>
      <c r="AG112" s="194"/>
      <c r="AH112" s="194"/>
      <c r="AI112" s="194"/>
      <c r="AJ112" s="194"/>
      <c r="AK112" s="194"/>
      <c r="AL112" s="194"/>
      <c r="AM112" s="194"/>
      <c r="AN112" s="194"/>
      <c r="AO112" s="194"/>
      <c r="AP112" s="194"/>
      <c r="AQ112" s="194"/>
      <c r="AR112" s="194"/>
      <c r="AS112" s="194"/>
      <c r="AT112" s="194"/>
      <c r="AU112" s="194"/>
      <c r="AV112" s="194"/>
      <c r="AW112" s="194"/>
      <c r="AX112" s="194"/>
      <c r="AY112" s="209"/>
    </row>
    <row r="113" spans="2:51" ht="26.25" customHeight="1">
      <c r="B113" s="516"/>
      <c r="C113" s="517"/>
      <c r="D113" s="517"/>
      <c r="E113" s="517"/>
      <c r="F113" s="517"/>
      <c r="G113" s="518"/>
      <c r="H113" s="193" t="s">
        <v>26</v>
      </c>
      <c r="I113" s="194"/>
      <c r="J113" s="194"/>
      <c r="K113" s="194"/>
      <c r="L113" s="195"/>
      <c r="M113" s="196" t="s">
        <v>27</v>
      </c>
      <c r="N113" s="194"/>
      <c r="O113" s="194"/>
      <c r="P113" s="194"/>
      <c r="Q113" s="194"/>
      <c r="R113" s="194"/>
      <c r="S113" s="194"/>
      <c r="T113" s="194"/>
      <c r="U113" s="194"/>
      <c r="V113" s="194"/>
      <c r="W113" s="194"/>
      <c r="X113" s="194"/>
      <c r="Y113" s="195"/>
      <c r="Z113" s="190" t="s">
        <v>28</v>
      </c>
      <c r="AA113" s="191"/>
      <c r="AB113" s="191"/>
      <c r="AC113" s="192"/>
      <c r="AD113" s="193" t="s">
        <v>26</v>
      </c>
      <c r="AE113" s="194"/>
      <c r="AF113" s="194"/>
      <c r="AG113" s="194"/>
      <c r="AH113" s="195"/>
      <c r="AI113" s="196" t="s">
        <v>27</v>
      </c>
      <c r="AJ113" s="194"/>
      <c r="AK113" s="194"/>
      <c r="AL113" s="194"/>
      <c r="AM113" s="194"/>
      <c r="AN113" s="194"/>
      <c r="AO113" s="194"/>
      <c r="AP113" s="194"/>
      <c r="AQ113" s="194"/>
      <c r="AR113" s="194"/>
      <c r="AS113" s="194"/>
      <c r="AT113" s="194"/>
      <c r="AU113" s="195"/>
      <c r="AV113" s="190" t="s">
        <v>28</v>
      </c>
      <c r="AW113" s="191"/>
      <c r="AX113" s="191"/>
      <c r="AY113" s="197"/>
    </row>
    <row r="114" spans="2:51" ht="26.25" customHeight="1">
      <c r="B114" s="516"/>
      <c r="C114" s="517"/>
      <c r="D114" s="517"/>
      <c r="E114" s="517"/>
      <c r="F114" s="517"/>
      <c r="G114" s="518"/>
      <c r="H114" s="198"/>
      <c r="I114" s="199"/>
      <c r="J114" s="199"/>
      <c r="K114" s="199"/>
      <c r="L114" s="200"/>
      <c r="M114" s="201"/>
      <c r="N114" s="202"/>
      <c r="O114" s="202"/>
      <c r="P114" s="202"/>
      <c r="Q114" s="202"/>
      <c r="R114" s="202"/>
      <c r="S114" s="202"/>
      <c r="T114" s="202"/>
      <c r="U114" s="202"/>
      <c r="V114" s="202"/>
      <c r="W114" s="202"/>
      <c r="X114" s="202"/>
      <c r="Y114" s="203"/>
      <c r="Z114" s="204"/>
      <c r="AA114" s="205"/>
      <c r="AB114" s="205"/>
      <c r="AC114" s="206"/>
      <c r="AD114" s="198" t="s">
        <v>195</v>
      </c>
      <c r="AE114" s="199"/>
      <c r="AF114" s="199"/>
      <c r="AG114" s="199"/>
      <c r="AH114" s="200"/>
      <c r="AI114" s="201" t="s">
        <v>179</v>
      </c>
      <c r="AJ114" s="202"/>
      <c r="AK114" s="202"/>
      <c r="AL114" s="202"/>
      <c r="AM114" s="202"/>
      <c r="AN114" s="202"/>
      <c r="AO114" s="202"/>
      <c r="AP114" s="202"/>
      <c r="AQ114" s="202"/>
      <c r="AR114" s="202"/>
      <c r="AS114" s="202"/>
      <c r="AT114" s="202"/>
      <c r="AU114" s="203"/>
      <c r="AV114" s="204">
        <v>9</v>
      </c>
      <c r="AW114" s="205"/>
      <c r="AX114" s="205"/>
      <c r="AY114" s="207"/>
    </row>
    <row r="115" spans="2:51" ht="21" customHeight="1">
      <c r="B115" s="516"/>
      <c r="C115" s="517"/>
      <c r="D115" s="517"/>
      <c r="E115" s="517"/>
      <c r="F115" s="517"/>
      <c r="G115" s="518"/>
      <c r="H115" s="180"/>
      <c r="I115" s="181"/>
      <c r="J115" s="181"/>
      <c r="K115" s="181"/>
      <c r="L115" s="182"/>
      <c r="M115" s="183"/>
      <c r="N115" s="184"/>
      <c r="O115" s="184"/>
      <c r="P115" s="184"/>
      <c r="Q115" s="184"/>
      <c r="R115" s="184"/>
      <c r="S115" s="184"/>
      <c r="T115" s="184"/>
      <c r="U115" s="184"/>
      <c r="V115" s="184"/>
      <c r="W115" s="184"/>
      <c r="X115" s="184"/>
      <c r="Y115" s="185"/>
      <c r="Z115" s="186"/>
      <c r="AA115" s="187"/>
      <c r="AB115" s="187"/>
      <c r="AC115" s="188"/>
      <c r="AD115" s="180"/>
      <c r="AE115" s="181"/>
      <c r="AF115" s="181"/>
      <c r="AG115" s="181"/>
      <c r="AH115" s="182"/>
      <c r="AI115" s="183"/>
      <c r="AJ115" s="184"/>
      <c r="AK115" s="184"/>
      <c r="AL115" s="184"/>
      <c r="AM115" s="184"/>
      <c r="AN115" s="184"/>
      <c r="AO115" s="184"/>
      <c r="AP115" s="184"/>
      <c r="AQ115" s="184"/>
      <c r="AR115" s="184"/>
      <c r="AS115" s="184"/>
      <c r="AT115" s="184"/>
      <c r="AU115" s="185"/>
      <c r="AV115" s="186"/>
      <c r="AW115" s="187"/>
      <c r="AX115" s="187"/>
      <c r="AY115" s="189"/>
    </row>
    <row r="116" spans="2:51" ht="21" customHeight="1">
      <c r="B116" s="516"/>
      <c r="C116" s="517"/>
      <c r="D116" s="517"/>
      <c r="E116" s="517"/>
      <c r="F116" s="517"/>
      <c r="G116" s="518"/>
      <c r="H116" s="170"/>
      <c r="I116" s="171"/>
      <c r="J116" s="171"/>
      <c r="K116" s="171"/>
      <c r="L116" s="172"/>
      <c r="M116" s="173"/>
      <c r="N116" s="174"/>
      <c r="O116" s="174"/>
      <c r="P116" s="174"/>
      <c r="Q116" s="174"/>
      <c r="R116" s="174"/>
      <c r="S116" s="174"/>
      <c r="T116" s="174"/>
      <c r="U116" s="174"/>
      <c r="V116" s="174"/>
      <c r="W116" s="174"/>
      <c r="X116" s="174"/>
      <c r="Y116" s="175"/>
      <c r="Z116" s="176"/>
      <c r="AA116" s="177"/>
      <c r="AB116" s="177"/>
      <c r="AC116" s="178"/>
      <c r="AD116" s="170"/>
      <c r="AE116" s="171"/>
      <c r="AF116" s="171"/>
      <c r="AG116" s="171"/>
      <c r="AH116" s="172"/>
      <c r="AI116" s="173"/>
      <c r="AJ116" s="174"/>
      <c r="AK116" s="174"/>
      <c r="AL116" s="174"/>
      <c r="AM116" s="174"/>
      <c r="AN116" s="174"/>
      <c r="AO116" s="174"/>
      <c r="AP116" s="174"/>
      <c r="AQ116" s="174"/>
      <c r="AR116" s="174"/>
      <c r="AS116" s="174"/>
      <c r="AT116" s="174"/>
      <c r="AU116" s="175"/>
      <c r="AV116" s="176"/>
      <c r="AW116" s="177"/>
      <c r="AX116" s="177"/>
      <c r="AY116" s="179"/>
    </row>
    <row r="117" spans="2:51" ht="26.25" customHeight="1" thickBot="1">
      <c r="B117" s="519"/>
      <c r="C117" s="520"/>
      <c r="D117" s="520"/>
      <c r="E117" s="520"/>
      <c r="F117" s="520"/>
      <c r="G117" s="521"/>
      <c r="H117" s="160" t="s">
        <v>29</v>
      </c>
      <c r="I117" s="161"/>
      <c r="J117" s="161"/>
      <c r="K117" s="161"/>
      <c r="L117" s="162"/>
      <c r="M117" s="163"/>
      <c r="N117" s="164"/>
      <c r="O117" s="164"/>
      <c r="P117" s="164"/>
      <c r="Q117" s="164"/>
      <c r="R117" s="164"/>
      <c r="S117" s="164"/>
      <c r="T117" s="164"/>
      <c r="U117" s="164"/>
      <c r="V117" s="164"/>
      <c r="W117" s="164"/>
      <c r="X117" s="164"/>
      <c r="Y117" s="165"/>
      <c r="Z117" s="166">
        <f>SUM(Z114:AC116)</f>
        <v>0</v>
      </c>
      <c r="AA117" s="167"/>
      <c r="AB117" s="167"/>
      <c r="AC117" s="168"/>
      <c r="AD117" s="160" t="s">
        <v>29</v>
      </c>
      <c r="AE117" s="161"/>
      <c r="AF117" s="161"/>
      <c r="AG117" s="161"/>
      <c r="AH117" s="162"/>
      <c r="AI117" s="163"/>
      <c r="AJ117" s="164"/>
      <c r="AK117" s="164"/>
      <c r="AL117" s="164"/>
      <c r="AM117" s="164"/>
      <c r="AN117" s="164"/>
      <c r="AO117" s="164"/>
      <c r="AP117" s="164"/>
      <c r="AQ117" s="164"/>
      <c r="AR117" s="164"/>
      <c r="AS117" s="164"/>
      <c r="AT117" s="164"/>
      <c r="AU117" s="165"/>
      <c r="AV117" s="166">
        <f>SUM(AV114:AY116)</f>
        <v>9</v>
      </c>
      <c r="AW117" s="167"/>
      <c r="AX117" s="167"/>
      <c r="AY117" s="169"/>
    </row>
    <row r="118" ht="45.75" customHeight="1"/>
    <row r="120" ht="14.25">
      <c r="C120" s="149" t="s">
        <v>190</v>
      </c>
    </row>
    <row r="121" ht="13.5">
      <c r="C121" s="125" t="s">
        <v>191</v>
      </c>
    </row>
    <row r="122" spans="2:50" ht="25.5" customHeight="1">
      <c r="B122" s="153"/>
      <c r="C122" s="153"/>
      <c r="D122" s="157" t="s">
        <v>192</v>
      </c>
      <c r="E122" s="157"/>
      <c r="F122" s="157"/>
      <c r="G122" s="157"/>
      <c r="H122" s="157"/>
      <c r="I122" s="157"/>
      <c r="J122" s="157"/>
      <c r="K122" s="157"/>
      <c r="L122" s="157"/>
      <c r="M122" s="157"/>
      <c r="N122" s="157" t="s">
        <v>193</v>
      </c>
      <c r="O122" s="157"/>
      <c r="P122" s="157"/>
      <c r="Q122" s="157"/>
      <c r="R122" s="157"/>
      <c r="S122" s="157"/>
      <c r="T122" s="157"/>
      <c r="U122" s="157"/>
      <c r="V122" s="157"/>
      <c r="W122" s="157"/>
      <c r="X122" s="157"/>
      <c r="Y122" s="157"/>
      <c r="Z122" s="157"/>
      <c r="AA122" s="157"/>
      <c r="AB122" s="157"/>
      <c r="AC122" s="157"/>
      <c r="AD122" s="157"/>
      <c r="AE122" s="157"/>
      <c r="AF122" s="157"/>
      <c r="AG122" s="157"/>
      <c r="AH122" s="157"/>
      <c r="AI122" s="157"/>
      <c r="AJ122" s="157"/>
      <c r="AK122" s="157"/>
      <c r="AL122" s="158" t="s">
        <v>249</v>
      </c>
      <c r="AM122" s="159"/>
      <c r="AN122" s="159"/>
      <c r="AO122" s="159"/>
      <c r="AP122" s="159"/>
      <c r="AQ122" s="159"/>
      <c r="AR122" s="157" t="s">
        <v>30</v>
      </c>
      <c r="AS122" s="157"/>
      <c r="AT122" s="157"/>
      <c r="AU122" s="157"/>
      <c r="AV122" s="157" t="s">
        <v>31</v>
      </c>
      <c r="AW122" s="157"/>
      <c r="AX122" s="157"/>
    </row>
    <row r="123" spans="2:50" ht="21.75" customHeight="1">
      <c r="B123" s="153">
        <v>1</v>
      </c>
      <c r="C123" s="153">
        <v>1</v>
      </c>
      <c r="D123" s="213" t="s">
        <v>278</v>
      </c>
      <c r="E123" s="213"/>
      <c r="F123" s="213"/>
      <c r="G123" s="213"/>
      <c r="H123" s="213"/>
      <c r="I123" s="213"/>
      <c r="J123" s="213"/>
      <c r="K123" s="213"/>
      <c r="L123" s="213"/>
      <c r="M123" s="213"/>
      <c r="N123" s="154" t="s">
        <v>279</v>
      </c>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5">
        <v>10.5</v>
      </c>
      <c r="AM123" s="154"/>
      <c r="AN123" s="154"/>
      <c r="AO123" s="154"/>
      <c r="AP123" s="154"/>
      <c r="AQ123" s="154"/>
      <c r="AR123" s="154" t="s">
        <v>206</v>
      </c>
      <c r="AS123" s="154"/>
      <c r="AT123" s="154"/>
      <c r="AU123" s="154"/>
      <c r="AV123" s="154" t="s">
        <v>280</v>
      </c>
      <c r="AW123" s="154"/>
      <c r="AX123" s="154"/>
    </row>
    <row r="124" ht="13.5">
      <c r="C124" s="125" t="s">
        <v>281</v>
      </c>
    </row>
    <row r="125" spans="2:50" ht="27.75" customHeight="1">
      <c r="B125" s="153"/>
      <c r="C125" s="153"/>
      <c r="D125" s="157" t="s">
        <v>282</v>
      </c>
      <c r="E125" s="157"/>
      <c r="F125" s="157"/>
      <c r="G125" s="157"/>
      <c r="H125" s="157"/>
      <c r="I125" s="157"/>
      <c r="J125" s="157"/>
      <c r="K125" s="157"/>
      <c r="L125" s="157"/>
      <c r="M125" s="157"/>
      <c r="N125" s="157" t="s">
        <v>283</v>
      </c>
      <c r="O125" s="157"/>
      <c r="P125" s="157"/>
      <c r="Q125" s="157"/>
      <c r="R125" s="157"/>
      <c r="S125" s="157"/>
      <c r="T125" s="157"/>
      <c r="U125" s="157"/>
      <c r="V125" s="157"/>
      <c r="W125" s="157"/>
      <c r="X125" s="157"/>
      <c r="Y125" s="157"/>
      <c r="Z125" s="157"/>
      <c r="AA125" s="157"/>
      <c r="AB125" s="157"/>
      <c r="AC125" s="157"/>
      <c r="AD125" s="157"/>
      <c r="AE125" s="157"/>
      <c r="AF125" s="157"/>
      <c r="AG125" s="157"/>
      <c r="AH125" s="157"/>
      <c r="AI125" s="157"/>
      <c r="AJ125" s="157"/>
      <c r="AK125" s="157"/>
      <c r="AL125" s="158" t="s">
        <v>284</v>
      </c>
      <c r="AM125" s="159"/>
      <c r="AN125" s="159"/>
      <c r="AO125" s="159"/>
      <c r="AP125" s="159"/>
      <c r="AQ125" s="159"/>
      <c r="AR125" s="157" t="s">
        <v>30</v>
      </c>
      <c r="AS125" s="157"/>
      <c r="AT125" s="157"/>
      <c r="AU125" s="157"/>
      <c r="AV125" s="157" t="s">
        <v>31</v>
      </c>
      <c r="AW125" s="157"/>
      <c r="AX125" s="157"/>
    </row>
    <row r="126" spans="2:50" ht="21.75" customHeight="1">
      <c r="B126" s="153">
        <v>1</v>
      </c>
      <c r="C126" s="153">
        <v>1</v>
      </c>
      <c r="D126" s="154" t="s">
        <v>285</v>
      </c>
      <c r="E126" s="154"/>
      <c r="F126" s="154"/>
      <c r="G126" s="154"/>
      <c r="H126" s="154"/>
      <c r="I126" s="154"/>
      <c r="J126" s="154"/>
      <c r="K126" s="154"/>
      <c r="L126" s="154"/>
      <c r="M126" s="154"/>
      <c r="N126" s="154" t="s">
        <v>286</v>
      </c>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5">
        <v>6.5</v>
      </c>
      <c r="AM126" s="154"/>
      <c r="AN126" s="154"/>
      <c r="AO126" s="154"/>
      <c r="AP126" s="154"/>
      <c r="AQ126" s="154"/>
      <c r="AR126" s="154">
        <v>4</v>
      </c>
      <c r="AS126" s="154"/>
      <c r="AT126" s="154"/>
      <c r="AU126" s="154"/>
      <c r="AV126" s="156">
        <v>0.654</v>
      </c>
      <c r="AW126" s="156"/>
      <c r="AX126" s="156"/>
    </row>
    <row r="127" ht="13.5">
      <c r="C127" s="125" t="s">
        <v>287</v>
      </c>
    </row>
    <row r="128" spans="2:50" ht="30" customHeight="1">
      <c r="B128" s="153"/>
      <c r="C128" s="153"/>
      <c r="D128" s="157" t="s">
        <v>282</v>
      </c>
      <c r="E128" s="157"/>
      <c r="F128" s="157"/>
      <c r="G128" s="157"/>
      <c r="H128" s="157"/>
      <c r="I128" s="157"/>
      <c r="J128" s="157"/>
      <c r="K128" s="157"/>
      <c r="L128" s="157"/>
      <c r="M128" s="157"/>
      <c r="N128" s="157" t="s">
        <v>283</v>
      </c>
      <c r="O128" s="157"/>
      <c r="P128" s="157"/>
      <c r="Q128" s="157"/>
      <c r="R128" s="157"/>
      <c r="S128" s="157"/>
      <c r="T128" s="157"/>
      <c r="U128" s="157"/>
      <c r="V128" s="157"/>
      <c r="W128" s="157"/>
      <c r="X128" s="157"/>
      <c r="Y128" s="157"/>
      <c r="Z128" s="157"/>
      <c r="AA128" s="157"/>
      <c r="AB128" s="157"/>
      <c r="AC128" s="157"/>
      <c r="AD128" s="157"/>
      <c r="AE128" s="157"/>
      <c r="AF128" s="157"/>
      <c r="AG128" s="157"/>
      <c r="AH128" s="157"/>
      <c r="AI128" s="157"/>
      <c r="AJ128" s="157"/>
      <c r="AK128" s="157"/>
      <c r="AL128" s="158" t="s">
        <v>284</v>
      </c>
      <c r="AM128" s="159"/>
      <c r="AN128" s="159"/>
      <c r="AO128" s="159"/>
      <c r="AP128" s="159"/>
      <c r="AQ128" s="159"/>
      <c r="AR128" s="157" t="s">
        <v>30</v>
      </c>
      <c r="AS128" s="157"/>
      <c r="AT128" s="157"/>
      <c r="AU128" s="157"/>
      <c r="AV128" s="157" t="s">
        <v>31</v>
      </c>
      <c r="AW128" s="157"/>
      <c r="AX128" s="157"/>
    </row>
    <row r="129" spans="2:50" ht="21.75" customHeight="1">
      <c r="B129" s="153">
        <v>1</v>
      </c>
      <c r="C129" s="153">
        <v>1</v>
      </c>
      <c r="D129" s="213" t="s">
        <v>278</v>
      </c>
      <c r="E129" s="213"/>
      <c r="F129" s="213"/>
      <c r="G129" s="213"/>
      <c r="H129" s="213"/>
      <c r="I129" s="213"/>
      <c r="J129" s="213"/>
      <c r="K129" s="213"/>
      <c r="L129" s="213"/>
      <c r="M129" s="213"/>
      <c r="N129" s="154" t="s">
        <v>288</v>
      </c>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5">
        <v>6.1</v>
      </c>
      <c r="AM129" s="154"/>
      <c r="AN129" s="154"/>
      <c r="AO129" s="154"/>
      <c r="AP129" s="154"/>
      <c r="AQ129" s="154"/>
      <c r="AR129" s="154" t="s">
        <v>206</v>
      </c>
      <c r="AS129" s="154"/>
      <c r="AT129" s="154"/>
      <c r="AU129" s="154"/>
      <c r="AV129" s="154" t="s">
        <v>280</v>
      </c>
      <c r="AW129" s="154"/>
      <c r="AX129" s="154"/>
    </row>
    <row r="130" ht="13.5">
      <c r="C130" s="125" t="s">
        <v>289</v>
      </c>
    </row>
    <row r="131" spans="2:50" ht="27.75" customHeight="1">
      <c r="B131" s="153"/>
      <c r="C131" s="153"/>
      <c r="D131" s="157" t="s">
        <v>282</v>
      </c>
      <c r="E131" s="157"/>
      <c r="F131" s="157"/>
      <c r="G131" s="157"/>
      <c r="H131" s="157"/>
      <c r="I131" s="157"/>
      <c r="J131" s="157"/>
      <c r="K131" s="157"/>
      <c r="L131" s="157"/>
      <c r="M131" s="157"/>
      <c r="N131" s="157" t="s">
        <v>283</v>
      </c>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157"/>
      <c r="AL131" s="158" t="s">
        <v>284</v>
      </c>
      <c r="AM131" s="159"/>
      <c r="AN131" s="159"/>
      <c r="AO131" s="159"/>
      <c r="AP131" s="159"/>
      <c r="AQ131" s="159"/>
      <c r="AR131" s="157" t="s">
        <v>30</v>
      </c>
      <c r="AS131" s="157"/>
      <c r="AT131" s="157"/>
      <c r="AU131" s="157"/>
      <c r="AV131" s="157" t="s">
        <v>31</v>
      </c>
      <c r="AW131" s="157"/>
      <c r="AX131" s="157"/>
    </row>
    <row r="132" spans="2:50" ht="21.75" customHeight="1">
      <c r="B132" s="153">
        <v>1</v>
      </c>
      <c r="C132" s="153">
        <v>1</v>
      </c>
      <c r="D132" s="154" t="s">
        <v>290</v>
      </c>
      <c r="E132" s="154"/>
      <c r="F132" s="154"/>
      <c r="G132" s="154"/>
      <c r="H132" s="154"/>
      <c r="I132" s="154"/>
      <c r="J132" s="154"/>
      <c r="K132" s="154"/>
      <c r="L132" s="154"/>
      <c r="M132" s="154"/>
      <c r="N132" s="154" t="s">
        <v>291</v>
      </c>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5">
        <v>7.8</v>
      </c>
      <c r="AM132" s="154"/>
      <c r="AN132" s="154"/>
      <c r="AO132" s="154"/>
      <c r="AP132" s="154"/>
      <c r="AQ132" s="154"/>
      <c r="AR132" s="154">
        <v>1</v>
      </c>
      <c r="AS132" s="154"/>
      <c r="AT132" s="154"/>
      <c r="AU132" s="154"/>
      <c r="AV132" s="156">
        <v>0.999</v>
      </c>
      <c r="AW132" s="156"/>
      <c r="AX132" s="156"/>
    </row>
    <row r="133" spans="2:50" ht="21.75" customHeight="1">
      <c r="B133" s="153">
        <v>2</v>
      </c>
      <c r="C133" s="153">
        <v>1</v>
      </c>
      <c r="D133" s="154" t="s">
        <v>207</v>
      </c>
      <c r="E133" s="154"/>
      <c r="F133" s="154"/>
      <c r="G133" s="154"/>
      <c r="H133" s="154"/>
      <c r="I133" s="154"/>
      <c r="J133" s="154"/>
      <c r="K133" s="154"/>
      <c r="L133" s="154"/>
      <c r="M133" s="154"/>
      <c r="N133" s="154" t="s">
        <v>208</v>
      </c>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5">
        <v>1.5</v>
      </c>
      <c r="AM133" s="154"/>
      <c r="AN133" s="154"/>
      <c r="AO133" s="154"/>
      <c r="AP133" s="154"/>
      <c r="AQ133" s="154"/>
      <c r="AR133" s="154">
        <v>5</v>
      </c>
      <c r="AS133" s="154"/>
      <c r="AT133" s="154"/>
      <c r="AU133" s="154"/>
      <c r="AV133" s="156">
        <v>0.701</v>
      </c>
      <c r="AW133" s="156"/>
      <c r="AX133" s="156"/>
    </row>
    <row r="134" ht="13.5">
      <c r="C134" s="125" t="s">
        <v>292</v>
      </c>
    </row>
    <row r="135" spans="2:50" ht="27.75" customHeight="1">
      <c r="B135" s="153"/>
      <c r="C135" s="153"/>
      <c r="D135" s="157" t="s">
        <v>282</v>
      </c>
      <c r="E135" s="157"/>
      <c r="F135" s="157"/>
      <c r="G135" s="157"/>
      <c r="H135" s="157"/>
      <c r="I135" s="157"/>
      <c r="J135" s="157"/>
      <c r="K135" s="157"/>
      <c r="L135" s="157"/>
      <c r="M135" s="157"/>
      <c r="N135" s="157" t="s">
        <v>283</v>
      </c>
      <c r="O135" s="157"/>
      <c r="P135" s="157"/>
      <c r="Q135" s="157"/>
      <c r="R135" s="157"/>
      <c r="S135" s="157"/>
      <c r="T135" s="157"/>
      <c r="U135" s="157"/>
      <c r="V135" s="157"/>
      <c r="W135" s="157"/>
      <c r="X135" s="157"/>
      <c r="Y135" s="157"/>
      <c r="Z135" s="157"/>
      <c r="AA135" s="157"/>
      <c r="AB135" s="157"/>
      <c r="AC135" s="157"/>
      <c r="AD135" s="157"/>
      <c r="AE135" s="157"/>
      <c r="AF135" s="157"/>
      <c r="AG135" s="157"/>
      <c r="AH135" s="157"/>
      <c r="AI135" s="157"/>
      <c r="AJ135" s="157"/>
      <c r="AK135" s="157"/>
      <c r="AL135" s="158" t="s">
        <v>284</v>
      </c>
      <c r="AM135" s="159"/>
      <c r="AN135" s="159"/>
      <c r="AO135" s="159"/>
      <c r="AP135" s="159"/>
      <c r="AQ135" s="159"/>
      <c r="AR135" s="157" t="s">
        <v>30</v>
      </c>
      <c r="AS135" s="157"/>
      <c r="AT135" s="157"/>
      <c r="AU135" s="157"/>
      <c r="AV135" s="157" t="s">
        <v>31</v>
      </c>
      <c r="AW135" s="157"/>
      <c r="AX135" s="157"/>
    </row>
    <row r="136" spans="2:50" ht="21.75" customHeight="1">
      <c r="B136" s="153">
        <v>1</v>
      </c>
      <c r="C136" s="153">
        <v>1</v>
      </c>
      <c r="D136" s="154" t="s">
        <v>290</v>
      </c>
      <c r="E136" s="154"/>
      <c r="F136" s="154"/>
      <c r="G136" s="154"/>
      <c r="H136" s="154"/>
      <c r="I136" s="154"/>
      <c r="J136" s="154"/>
      <c r="K136" s="154"/>
      <c r="L136" s="154"/>
      <c r="M136" s="154"/>
      <c r="N136" s="212" t="s">
        <v>215</v>
      </c>
      <c r="O136" s="212"/>
      <c r="P136" s="212"/>
      <c r="Q136" s="212"/>
      <c r="R136" s="212"/>
      <c r="S136" s="212"/>
      <c r="T136" s="212"/>
      <c r="U136" s="212"/>
      <c r="V136" s="212"/>
      <c r="W136" s="212"/>
      <c r="X136" s="212"/>
      <c r="Y136" s="212"/>
      <c r="Z136" s="212"/>
      <c r="AA136" s="212"/>
      <c r="AB136" s="212"/>
      <c r="AC136" s="212"/>
      <c r="AD136" s="212"/>
      <c r="AE136" s="212"/>
      <c r="AF136" s="212"/>
      <c r="AG136" s="212"/>
      <c r="AH136" s="212"/>
      <c r="AI136" s="212"/>
      <c r="AJ136" s="212"/>
      <c r="AK136" s="212"/>
      <c r="AL136" s="210">
        <v>6</v>
      </c>
      <c r="AM136" s="211"/>
      <c r="AN136" s="211"/>
      <c r="AO136" s="211"/>
      <c r="AP136" s="211"/>
      <c r="AQ136" s="211"/>
      <c r="AR136" s="154" t="s">
        <v>252</v>
      </c>
      <c r="AS136" s="154"/>
      <c r="AT136" s="154"/>
      <c r="AU136" s="154"/>
      <c r="AV136" s="156" t="s">
        <v>280</v>
      </c>
      <c r="AW136" s="156"/>
      <c r="AX136" s="156"/>
    </row>
    <row r="137" spans="2:50" ht="21.75" customHeight="1">
      <c r="B137" s="153">
        <v>2</v>
      </c>
      <c r="C137" s="153">
        <v>1</v>
      </c>
      <c r="D137" s="154" t="s">
        <v>210</v>
      </c>
      <c r="E137" s="154"/>
      <c r="F137" s="154"/>
      <c r="G137" s="154"/>
      <c r="H137" s="154"/>
      <c r="I137" s="154"/>
      <c r="J137" s="154"/>
      <c r="K137" s="154"/>
      <c r="L137" s="154"/>
      <c r="M137" s="154"/>
      <c r="N137" s="154" t="s">
        <v>209</v>
      </c>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5">
        <v>4.9</v>
      </c>
      <c r="AM137" s="154"/>
      <c r="AN137" s="154"/>
      <c r="AO137" s="154"/>
      <c r="AP137" s="154"/>
      <c r="AQ137" s="154"/>
      <c r="AR137" s="154" t="s">
        <v>252</v>
      </c>
      <c r="AS137" s="154"/>
      <c r="AT137" s="154"/>
      <c r="AU137" s="154"/>
      <c r="AV137" s="156" t="s">
        <v>280</v>
      </c>
      <c r="AW137" s="156"/>
      <c r="AX137" s="156"/>
    </row>
    <row r="138" ht="13.5">
      <c r="C138" s="125" t="s">
        <v>293</v>
      </c>
    </row>
    <row r="139" spans="2:50" ht="27" customHeight="1">
      <c r="B139" s="153"/>
      <c r="C139" s="153"/>
      <c r="D139" s="157" t="s">
        <v>282</v>
      </c>
      <c r="E139" s="157"/>
      <c r="F139" s="157"/>
      <c r="G139" s="157"/>
      <c r="H139" s="157"/>
      <c r="I139" s="157"/>
      <c r="J139" s="157"/>
      <c r="K139" s="157"/>
      <c r="L139" s="157"/>
      <c r="M139" s="157"/>
      <c r="N139" s="157" t="s">
        <v>283</v>
      </c>
      <c r="O139" s="157"/>
      <c r="P139" s="157"/>
      <c r="Q139" s="157"/>
      <c r="R139" s="157"/>
      <c r="S139" s="157"/>
      <c r="T139" s="157"/>
      <c r="U139" s="157"/>
      <c r="V139" s="157"/>
      <c r="W139" s="157"/>
      <c r="X139" s="157"/>
      <c r="Y139" s="157"/>
      <c r="Z139" s="157"/>
      <c r="AA139" s="157"/>
      <c r="AB139" s="157"/>
      <c r="AC139" s="157"/>
      <c r="AD139" s="157"/>
      <c r="AE139" s="157"/>
      <c r="AF139" s="157"/>
      <c r="AG139" s="157"/>
      <c r="AH139" s="157"/>
      <c r="AI139" s="157"/>
      <c r="AJ139" s="157"/>
      <c r="AK139" s="157"/>
      <c r="AL139" s="158" t="s">
        <v>284</v>
      </c>
      <c r="AM139" s="159"/>
      <c r="AN139" s="159"/>
      <c r="AO139" s="159"/>
      <c r="AP139" s="159"/>
      <c r="AQ139" s="159"/>
      <c r="AR139" s="157" t="s">
        <v>30</v>
      </c>
      <c r="AS139" s="157"/>
      <c r="AT139" s="157"/>
      <c r="AU139" s="157"/>
      <c r="AV139" s="157" t="s">
        <v>31</v>
      </c>
      <c r="AW139" s="157"/>
      <c r="AX139" s="157"/>
    </row>
    <row r="140" spans="2:50" ht="21.75" customHeight="1">
      <c r="B140" s="153">
        <v>1</v>
      </c>
      <c r="C140" s="153">
        <v>1</v>
      </c>
      <c r="D140" s="541" t="s">
        <v>211</v>
      </c>
      <c r="E140" s="541"/>
      <c r="F140" s="541"/>
      <c r="G140" s="541"/>
      <c r="H140" s="541"/>
      <c r="I140" s="541"/>
      <c r="J140" s="541"/>
      <c r="K140" s="541"/>
      <c r="L140" s="541"/>
      <c r="M140" s="541"/>
      <c r="N140" s="154" t="s">
        <v>214</v>
      </c>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5">
        <v>1.9</v>
      </c>
      <c r="AM140" s="154"/>
      <c r="AN140" s="154"/>
      <c r="AO140" s="154"/>
      <c r="AP140" s="154"/>
      <c r="AQ140" s="154"/>
      <c r="AR140" s="154" t="s">
        <v>206</v>
      </c>
      <c r="AS140" s="154"/>
      <c r="AT140" s="154"/>
      <c r="AU140" s="154"/>
      <c r="AV140" s="154" t="s">
        <v>280</v>
      </c>
      <c r="AW140" s="154"/>
      <c r="AX140" s="154"/>
    </row>
    <row r="141" spans="2:50" ht="21.75" customHeight="1">
      <c r="B141" s="153">
        <v>2</v>
      </c>
      <c r="C141" s="153">
        <v>1</v>
      </c>
      <c r="D141" s="154" t="s">
        <v>212</v>
      </c>
      <c r="E141" s="154"/>
      <c r="F141" s="154"/>
      <c r="G141" s="154"/>
      <c r="H141" s="154"/>
      <c r="I141" s="154"/>
      <c r="J141" s="154"/>
      <c r="K141" s="154"/>
      <c r="L141" s="154"/>
      <c r="M141" s="154"/>
      <c r="N141" s="154" t="s">
        <v>239</v>
      </c>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210">
        <v>1</v>
      </c>
      <c r="AM141" s="211"/>
      <c r="AN141" s="211"/>
      <c r="AO141" s="211"/>
      <c r="AP141" s="211"/>
      <c r="AQ141" s="211"/>
      <c r="AR141" s="154" t="s">
        <v>206</v>
      </c>
      <c r="AS141" s="154"/>
      <c r="AT141" s="154"/>
      <c r="AU141" s="154"/>
      <c r="AV141" s="154" t="s">
        <v>280</v>
      </c>
      <c r="AW141" s="154"/>
      <c r="AX141" s="154"/>
    </row>
    <row r="142" spans="2:50" ht="21.75" customHeight="1">
      <c r="B142" s="153">
        <v>3</v>
      </c>
      <c r="C142" s="153">
        <v>1</v>
      </c>
      <c r="D142" s="154" t="s">
        <v>212</v>
      </c>
      <c r="E142" s="154"/>
      <c r="F142" s="154"/>
      <c r="G142" s="154"/>
      <c r="H142" s="154"/>
      <c r="I142" s="154"/>
      <c r="J142" s="154"/>
      <c r="K142" s="154"/>
      <c r="L142" s="154"/>
      <c r="M142" s="154"/>
      <c r="N142" s="154" t="s">
        <v>294</v>
      </c>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210">
        <v>1</v>
      </c>
      <c r="AM142" s="211"/>
      <c r="AN142" s="211"/>
      <c r="AO142" s="211"/>
      <c r="AP142" s="211"/>
      <c r="AQ142" s="211"/>
      <c r="AR142" s="154" t="s">
        <v>206</v>
      </c>
      <c r="AS142" s="154"/>
      <c r="AT142" s="154"/>
      <c r="AU142" s="154"/>
      <c r="AV142" s="154" t="s">
        <v>280</v>
      </c>
      <c r="AW142" s="154"/>
      <c r="AX142" s="154"/>
    </row>
    <row r="143" spans="2:50" ht="21.75" customHeight="1">
      <c r="B143" s="153">
        <v>4</v>
      </c>
      <c r="C143" s="153">
        <v>1</v>
      </c>
      <c r="D143" s="154" t="s">
        <v>290</v>
      </c>
      <c r="E143" s="154"/>
      <c r="F143" s="154"/>
      <c r="G143" s="154"/>
      <c r="H143" s="154"/>
      <c r="I143" s="154"/>
      <c r="J143" s="154"/>
      <c r="K143" s="154"/>
      <c r="L143" s="154"/>
      <c r="M143" s="154"/>
      <c r="N143" s="212" t="s">
        <v>216</v>
      </c>
      <c r="O143" s="212"/>
      <c r="P143" s="212"/>
      <c r="Q143" s="212"/>
      <c r="R143" s="212"/>
      <c r="S143" s="212"/>
      <c r="T143" s="212"/>
      <c r="U143" s="212"/>
      <c r="V143" s="212"/>
      <c r="W143" s="212"/>
      <c r="X143" s="212"/>
      <c r="Y143" s="212"/>
      <c r="Z143" s="212"/>
      <c r="AA143" s="212"/>
      <c r="AB143" s="212"/>
      <c r="AC143" s="212"/>
      <c r="AD143" s="212"/>
      <c r="AE143" s="212"/>
      <c r="AF143" s="212"/>
      <c r="AG143" s="212"/>
      <c r="AH143" s="212"/>
      <c r="AI143" s="212"/>
      <c r="AJ143" s="212"/>
      <c r="AK143" s="212"/>
      <c r="AL143" s="155">
        <v>0.6</v>
      </c>
      <c r="AM143" s="154"/>
      <c r="AN143" s="154"/>
      <c r="AO143" s="154"/>
      <c r="AP143" s="154"/>
      <c r="AQ143" s="154"/>
      <c r="AR143" s="154" t="s">
        <v>206</v>
      </c>
      <c r="AS143" s="154"/>
      <c r="AT143" s="154"/>
      <c r="AU143" s="154"/>
      <c r="AV143" s="154" t="s">
        <v>280</v>
      </c>
      <c r="AW143" s="154"/>
      <c r="AX143" s="154"/>
    </row>
    <row r="144" spans="2:50" ht="21.75" customHeight="1">
      <c r="B144" s="153">
        <v>5</v>
      </c>
      <c r="C144" s="153">
        <v>1</v>
      </c>
      <c r="D144" s="154" t="s">
        <v>213</v>
      </c>
      <c r="E144" s="154"/>
      <c r="F144" s="154"/>
      <c r="G144" s="154"/>
      <c r="H144" s="154"/>
      <c r="I144" s="154"/>
      <c r="J144" s="154"/>
      <c r="K144" s="154"/>
      <c r="L144" s="154"/>
      <c r="M144" s="154"/>
      <c r="N144" s="154" t="s">
        <v>218</v>
      </c>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5">
        <v>0.5</v>
      </c>
      <c r="AM144" s="154"/>
      <c r="AN144" s="154"/>
      <c r="AO144" s="154"/>
      <c r="AP144" s="154"/>
      <c r="AQ144" s="154"/>
      <c r="AR144" s="154" t="s">
        <v>206</v>
      </c>
      <c r="AS144" s="154"/>
      <c r="AT144" s="154"/>
      <c r="AU144" s="154"/>
      <c r="AV144" s="154" t="s">
        <v>280</v>
      </c>
      <c r="AW144" s="154"/>
      <c r="AX144" s="154"/>
    </row>
    <row r="145" spans="2:50" ht="21.75" customHeight="1">
      <c r="B145" s="153">
        <v>6</v>
      </c>
      <c r="C145" s="153">
        <v>1</v>
      </c>
      <c r="D145" s="213" t="s">
        <v>278</v>
      </c>
      <c r="E145" s="213"/>
      <c r="F145" s="213"/>
      <c r="G145" s="213"/>
      <c r="H145" s="213"/>
      <c r="I145" s="213"/>
      <c r="J145" s="213"/>
      <c r="K145" s="213"/>
      <c r="L145" s="213"/>
      <c r="M145" s="213"/>
      <c r="N145" s="154" t="s">
        <v>217</v>
      </c>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5">
        <v>0.5</v>
      </c>
      <c r="AM145" s="154"/>
      <c r="AN145" s="154"/>
      <c r="AO145" s="154"/>
      <c r="AP145" s="154"/>
      <c r="AQ145" s="154"/>
      <c r="AR145" s="154" t="s">
        <v>206</v>
      </c>
      <c r="AS145" s="154"/>
      <c r="AT145" s="154"/>
      <c r="AU145" s="154"/>
      <c r="AV145" s="154" t="s">
        <v>280</v>
      </c>
      <c r="AW145" s="154"/>
      <c r="AX145" s="154"/>
    </row>
    <row r="146" ht="13.5">
      <c r="C146" s="125" t="s">
        <v>295</v>
      </c>
    </row>
    <row r="147" spans="2:50" ht="26.25" customHeight="1">
      <c r="B147" s="153"/>
      <c r="C147" s="153"/>
      <c r="D147" s="157" t="s">
        <v>282</v>
      </c>
      <c r="E147" s="157"/>
      <c r="F147" s="157"/>
      <c r="G147" s="157"/>
      <c r="H147" s="157"/>
      <c r="I147" s="157"/>
      <c r="J147" s="157"/>
      <c r="K147" s="157"/>
      <c r="L147" s="157"/>
      <c r="M147" s="157"/>
      <c r="N147" s="157" t="s">
        <v>283</v>
      </c>
      <c r="O147" s="157"/>
      <c r="P147" s="157"/>
      <c r="Q147" s="157"/>
      <c r="R147" s="157"/>
      <c r="S147" s="157"/>
      <c r="T147" s="157"/>
      <c r="U147" s="157"/>
      <c r="V147" s="157"/>
      <c r="W147" s="157"/>
      <c r="X147" s="157"/>
      <c r="Y147" s="157"/>
      <c r="Z147" s="157"/>
      <c r="AA147" s="157"/>
      <c r="AB147" s="157"/>
      <c r="AC147" s="157"/>
      <c r="AD147" s="157"/>
      <c r="AE147" s="157"/>
      <c r="AF147" s="157"/>
      <c r="AG147" s="157"/>
      <c r="AH147" s="157"/>
      <c r="AI147" s="157"/>
      <c r="AJ147" s="157"/>
      <c r="AK147" s="157"/>
      <c r="AL147" s="158" t="s">
        <v>284</v>
      </c>
      <c r="AM147" s="159"/>
      <c r="AN147" s="159"/>
      <c r="AO147" s="159"/>
      <c r="AP147" s="159"/>
      <c r="AQ147" s="159"/>
      <c r="AR147" s="157" t="s">
        <v>30</v>
      </c>
      <c r="AS147" s="157"/>
      <c r="AT147" s="157"/>
      <c r="AU147" s="157"/>
      <c r="AV147" s="157" t="s">
        <v>31</v>
      </c>
      <c r="AW147" s="157"/>
      <c r="AX147" s="157"/>
    </row>
    <row r="148" spans="2:50" ht="21.75" customHeight="1">
      <c r="B148" s="153">
        <v>1</v>
      </c>
      <c r="C148" s="153">
        <v>1</v>
      </c>
      <c r="D148" s="548" t="s">
        <v>219</v>
      </c>
      <c r="E148" s="549"/>
      <c r="F148" s="549"/>
      <c r="G148" s="549"/>
      <c r="H148" s="549"/>
      <c r="I148" s="549"/>
      <c r="J148" s="549"/>
      <c r="K148" s="549"/>
      <c r="L148" s="549"/>
      <c r="M148" s="550"/>
      <c r="N148" s="154" t="s">
        <v>221</v>
      </c>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5">
        <v>2.5</v>
      </c>
      <c r="AM148" s="154"/>
      <c r="AN148" s="154"/>
      <c r="AO148" s="154"/>
      <c r="AP148" s="154"/>
      <c r="AQ148" s="154"/>
      <c r="AR148" s="154">
        <v>3</v>
      </c>
      <c r="AS148" s="154"/>
      <c r="AT148" s="154"/>
      <c r="AU148" s="154"/>
      <c r="AV148" s="537">
        <v>0.737</v>
      </c>
      <c r="AW148" s="537"/>
      <c r="AX148" s="537"/>
    </row>
    <row r="149" spans="2:50" ht="21.75" customHeight="1">
      <c r="B149" s="153">
        <v>2</v>
      </c>
      <c r="C149" s="153">
        <v>1</v>
      </c>
      <c r="D149" s="154" t="s">
        <v>220</v>
      </c>
      <c r="E149" s="154"/>
      <c r="F149" s="154"/>
      <c r="G149" s="154"/>
      <c r="H149" s="154"/>
      <c r="I149" s="154"/>
      <c r="J149" s="154"/>
      <c r="K149" s="154"/>
      <c r="L149" s="154"/>
      <c r="M149" s="154"/>
      <c r="N149" s="154" t="s">
        <v>238</v>
      </c>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210">
        <v>2</v>
      </c>
      <c r="AM149" s="211"/>
      <c r="AN149" s="211"/>
      <c r="AO149" s="211"/>
      <c r="AP149" s="211"/>
      <c r="AQ149" s="211"/>
      <c r="AR149" s="154">
        <v>1</v>
      </c>
      <c r="AS149" s="154"/>
      <c r="AT149" s="154"/>
      <c r="AU149" s="154"/>
      <c r="AV149" s="537">
        <v>0.999</v>
      </c>
      <c r="AW149" s="537"/>
      <c r="AX149" s="537"/>
    </row>
    <row r="150" ht="13.5">
      <c r="C150" s="125" t="s">
        <v>296</v>
      </c>
    </row>
    <row r="151" spans="2:50" ht="29.25" customHeight="1">
      <c r="B151" s="153"/>
      <c r="C151" s="153"/>
      <c r="D151" s="157" t="s">
        <v>282</v>
      </c>
      <c r="E151" s="157"/>
      <c r="F151" s="157"/>
      <c r="G151" s="157"/>
      <c r="H151" s="157"/>
      <c r="I151" s="157"/>
      <c r="J151" s="157"/>
      <c r="K151" s="157"/>
      <c r="L151" s="157"/>
      <c r="M151" s="157"/>
      <c r="N151" s="157" t="s">
        <v>283</v>
      </c>
      <c r="O151" s="157"/>
      <c r="P151" s="157"/>
      <c r="Q151" s="157"/>
      <c r="R151" s="157"/>
      <c r="S151" s="157"/>
      <c r="T151" s="157"/>
      <c r="U151" s="157"/>
      <c r="V151" s="157"/>
      <c r="W151" s="157"/>
      <c r="X151" s="157"/>
      <c r="Y151" s="157"/>
      <c r="Z151" s="157"/>
      <c r="AA151" s="157"/>
      <c r="AB151" s="157"/>
      <c r="AC151" s="157"/>
      <c r="AD151" s="157"/>
      <c r="AE151" s="157"/>
      <c r="AF151" s="157"/>
      <c r="AG151" s="157"/>
      <c r="AH151" s="157"/>
      <c r="AI151" s="157"/>
      <c r="AJ151" s="157"/>
      <c r="AK151" s="157"/>
      <c r="AL151" s="158" t="s">
        <v>284</v>
      </c>
      <c r="AM151" s="159"/>
      <c r="AN151" s="159"/>
      <c r="AO151" s="159"/>
      <c r="AP151" s="159"/>
      <c r="AQ151" s="159"/>
      <c r="AR151" s="157" t="s">
        <v>30</v>
      </c>
      <c r="AS151" s="157"/>
      <c r="AT151" s="157"/>
      <c r="AU151" s="157"/>
      <c r="AV151" s="157" t="s">
        <v>31</v>
      </c>
      <c r="AW151" s="157"/>
      <c r="AX151" s="157"/>
    </row>
    <row r="152" spans="2:50" ht="21.75" customHeight="1">
      <c r="B152" s="153">
        <v>1</v>
      </c>
      <c r="C152" s="153">
        <v>1</v>
      </c>
      <c r="D152" s="154" t="s">
        <v>222</v>
      </c>
      <c r="E152" s="154"/>
      <c r="F152" s="154"/>
      <c r="G152" s="154"/>
      <c r="H152" s="154"/>
      <c r="I152" s="154"/>
      <c r="J152" s="154"/>
      <c r="K152" s="154"/>
      <c r="L152" s="154"/>
      <c r="M152" s="154"/>
      <c r="N152" s="154" t="s">
        <v>240</v>
      </c>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210">
        <v>1</v>
      </c>
      <c r="AM152" s="211"/>
      <c r="AN152" s="211"/>
      <c r="AO152" s="211"/>
      <c r="AP152" s="211"/>
      <c r="AQ152" s="211"/>
      <c r="AR152" s="154" t="s">
        <v>206</v>
      </c>
      <c r="AS152" s="154"/>
      <c r="AT152" s="154"/>
      <c r="AU152" s="154"/>
      <c r="AV152" s="154" t="s">
        <v>280</v>
      </c>
      <c r="AW152" s="154"/>
      <c r="AX152" s="154"/>
    </row>
    <row r="153" spans="2:50" ht="21.75" customHeight="1">
      <c r="B153" s="153">
        <v>2</v>
      </c>
      <c r="C153" s="153">
        <v>1</v>
      </c>
      <c r="D153" s="154" t="s">
        <v>223</v>
      </c>
      <c r="E153" s="154"/>
      <c r="F153" s="154"/>
      <c r="G153" s="154"/>
      <c r="H153" s="154"/>
      <c r="I153" s="154"/>
      <c r="J153" s="154"/>
      <c r="K153" s="154"/>
      <c r="L153" s="154"/>
      <c r="M153" s="154"/>
      <c r="N153" s="154" t="s">
        <v>228</v>
      </c>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5">
        <v>0.9</v>
      </c>
      <c r="AM153" s="154"/>
      <c r="AN153" s="154"/>
      <c r="AO153" s="154"/>
      <c r="AP153" s="154"/>
      <c r="AQ153" s="154"/>
      <c r="AR153" s="154" t="s">
        <v>206</v>
      </c>
      <c r="AS153" s="154"/>
      <c r="AT153" s="154"/>
      <c r="AU153" s="154"/>
      <c r="AV153" s="154" t="s">
        <v>280</v>
      </c>
      <c r="AW153" s="154"/>
      <c r="AX153" s="154"/>
    </row>
    <row r="154" spans="2:50" ht="21.75" customHeight="1">
      <c r="B154" s="153">
        <v>3</v>
      </c>
      <c r="C154" s="153">
        <v>1</v>
      </c>
      <c r="D154" s="545" t="s">
        <v>224</v>
      </c>
      <c r="E154" s="546"/>
      <c r="F154" s="546"/>
      <c r="G154" s="546"/>
      <c r="H154" s="546"/>
      <c r="I154" s="546"/>
      <c r="J154" s="546"/>
      <c r="K154" s="546"/>
      <c r="L154" s="546"/>
      <c r="M154" s="547"/>
      <c r="N154" s="154" t="s">
        <v>229</v>
      </c>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5">
        <v>0.9</v>
      </c>
      <c r="AM154" s="154"/>
      <c r="AN154" s="154"/>
      <c r="AO154" s="154"/>
      <c r="AP154" s="154"/>
      <c r="AQ154" s="154"/>
      <c r="AR154" s="154" t="s">
        <v>206</v>
      </c>
      <c r="AS154" s="154"/>
      <c r="AT154" s="154"/>
      <c r="AU154" s="154"/>
      <c r="AV154" s="154" t="s">
        <v>280</v>
      </c>
      <c r="AW154" s="154"/>
      <c r="AX154" s="154"/>
    </row>
    <row r="155" spans="2:50" ht="21.75" customHeight="1">
      <c r="B155" s="153">
        <v>4</v>
      </c>
      <c r="C155" s="153">
        <v>1</v>
      </c>
      <c r="D155" s="154" t="s">
        <v>225</v>
      </c>
      <c r="E155" s="154"/>
      <c r="F155" s="154"/>
      <c r="G155" s="154"/>
      <c r="H155" s="154"/>
      <c r="I155" s="154"/>
      <c r="J155" s="154"/>
      <c r="K155" s="154"/>
      <c r="L155" s="154"/>
      <c r="M155" s="154"/>
      <c r="N155" s="212" t="s">
        <v>232</v>
      </c>
      <c r="O155" s="212"/>
      <c r="P155" s="212"/>
      <c r="Q155" s="212"/>
      <c r="R155" s="212"/>
      <c r="S155" s="212"/>
      <c r="T155" s="212"/>
      <c r="U155" s="212"/>
      <c r="V155" s="212"/>
      <c r="W155" s="212"/>
      <c r="X155" s="212"/>
      <c r="Y155" s="212"/>
      <c r="Z155" s="212"/>
      <c r="AA155" s="212"/>
      <c r="AB155" s="212"/>
      <c r="AC155" s="212"/>
      <c r="AD155" s="212"/>
      <c r="AE155" s="212"/>
      <c r="AF155" s="212"/>
      <c r="AG155" s="212"/>
      <c r="AH155" s="212"/>
      <c r="AI155" s="212"/>
      <c r="AJ155" s="212"/>
      <c r="AK155" s="212"/>
      <c r="AL155" s="155">
        <v>0.9</v>
      </c>
      <c r="AM155" s="154"/>
      <c r="AN155" s="154"/>
      <c r="AO155" s="154"/>
      <c r="AP155" s="154"/>
      <c r="AQ155" s="154"/>
      <c r="AR155" s="154" t="s">
        <v>206</v>
      </c>
      <c r="AS155" s="154"/>
      <c r="AT155" s="154"/>
      <c r="AU155" s="154"/>
      <c r="AV155" s="154" t="s">
        <v>280</v>
      </c>
      <c r="AW155" s="154"/>
      <c r="AX155" s="154"/>
    </row>
    <row r="156" spans="2:50" ht="21.75" customHeight="1">
      <c r="B156" s="153">
        <v>5</v>
      </c>
      <c r="C156" s="153">
        <v>1</v>
      </c>
      <c r="D156" s="154" t="s">
        <v>226</v>
      </c>
      <c r="E156" s="154"/>
      <c r="F156" s="154"/>
      <c r="G156" s="154"/>
      <c r="H156" s="154"/>
      <c r="I156" s="154"/>
      <c r="J156" s="154"/>
      <c r="K156" s="154"/>
      <c r="L156" s="154"/>
      <c r="M156" s="154"/>
      <c r="N156" s="154" t="s">
        <v>230</v>
      </c>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5">
        <v>0.9</v>
      </c>
      <c r="AM156" s="154"/>
      <c r="AN156" s="154"/>
      <c r="AO156" s="154"/>
      <c r="AP156" s="154"/>
      <c r="AQ156" s="154"/>
      <c r="AR156" s="154" t="s">
        <v>206</v>
      </c>
      <c r="AS156" s="154"/>
      <c r="AT156" s="154"/>
      <c r="AU156" s="154"/>
      <c r="AV156" s="154" t="s">
        <v>280</v>
      </c>
      <c r="AW156" s="154"/>
      <c r="AX156" s="154"/>
    </row>
    <row r="157" spans="2:50" ht="21.75" customHeight="1">
      <c r="B157" s="153">
        <v>6</v>
      </c>
      <c r="C157" s="153">
        <v>1</v>
      </c>
      <c r="D157" s="545" t="s">
        <v>227</v>
      </c>
      <c r="E157" s="546"/>
      <c r="F157" s="546"/>
      <c r="G157" s="546"/>
      <c r="H157" s="546"/>
      <c r="I157" s="546"/>
      <c r="J157" s="546"/>
      <c r="K157" s="546"/>
      <c r="L157" s="546"/>
      <c r="M157" s="547"/>
      <c r="N157" s="154" t="s">
        <v>231</v>
      </c>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5">
        <v>0.7</v>
      </c>
      <c r="AM157" s="154"/>
      <c r="AN157" s="154"/>
      <c r="AO157" s="154"/>
      <c r="AP157" s="154"/>
      <c r="AQ157" s="154"/>
      <c r="AR157" s="154" t="s">
        <v>206</v>
      </c>
      <c r="AS157" s="154"/>
      <c r="AT157" s="154"/>
      <c r="AU157" s="154"/>
      <c r="AV157" s="154" t="s">
        <v>280</v>
      </c>
      <c r="AW157" s="154"/>
      <c r="AX157" s="154"/>
    </row>
    <row r="158" spans="2:50" ht="21.75" customHeight="1">
      <c r="B158" s="153">
        <v>7</v>
      </c>
      <c r="C158" s="153">
        <v>1</v>
      </c>
      <c r="D158" s="154" t="s">
        <v>223</v>
      </c>
      <c r="E158" s="154"/>
      <c r="F158" s="154"/>
      <c r="G158" s="154"/>
      <c r="H158" s="154"/>
      <c r="I158" s="154"/>
      <c r="J158" s="154"/>
      <c r="K158" s="154"/>
      <c r="L158" s="154"/>
      <c r="M158" s="154"/>
      <c r="N158" s="154" t="s">
        <v>241</v>
      </c>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5">
        <v>0.5</v>
      </c>
      <c r="AM158" s="154"/>
      <c r="AN158" s="154"/>
      <c r="AO158" s="154"/>
      <c r="AP158" s="154"/>
      <c r="AQ158" s="154"/>
      <c r="AR158" s="154" t="s">
        <v>206</v>
      </c>
      <c r="AS158" s="154"/>
      <c r="AT158" s="154"/>
      <c r="AU158" s="154"/>
      <c r="AV158" s="154" t="s">
        <v>280</v>
      </c>
      <c r="AW158" s="154"/>
      <c r="AX158" s="154"/>
    </row>
    <row r="159" ht="13.5">
      <c r="C159" s="125" t="s">
        <v>297</v>
      </c>
    </row>
    <row r="160" spans="2:50" ht="27" customHeight="1">
      <c r="B160" s="153"/>
      <c r="C160" s="153"/>
      <c r="D160" s="157" t="s">
        <v>282</v>
      </c>
      <c r="E160" s="157"/>
      <c r="F160" s="157"/>
      <c r="G160" s="157"/>
      <c r="H160" s="157"/>
      <c r="I160" s="157"/>
      <c r="J160" s="157"/>
      <c r="K160" s="157"/>
      <c r="L160" s="157"/>
      <c r="M160" s="157"/>
      <c r="N160" s="157" t="s">
        <v>283</v>
      </c>
      <c r="O160" s="157"/>
      <c r="P160" s="157"/>
      <c r="Q160" s="157"/>
      <c r="R160" s="157"/>
      <c r="S160" s="157"/>
      <c r="T160" s="157"/>
      <c r="U160" s="157"/>
      <c r="V160" s="157"/>
      <c r="W160" s="157"/>
      <c r="X160" s="157"/>
      <c r="Y160" s="157"/>
      <c r="Z160" s="157"/>
      <c r="AA160" s="157"/>
      <c r="AB160" s="157"/>
      <c r="AC160" s="157"/>
      <c r="AD160" s="157"/>
      <c r="AE160" s="157"/>
      <c r="AF160" s="157"/>
      <c r="AG160" s="157"/>
      <c r="AH160" s="157"/>
      <c r="AI160" s="157"/>
      <c r="AJ160" s="157"/>
      <c r="AK160" s="157"/>
      <c r="AL160" s="158" t="s">
        <v>284</v>
      </c>
      <c r="AM160" s="159"/>
      <c r="AN160" s="159"/>
      <c r="AO160" s="159"/>
      <c r="AP160" s="159"/>
      <c r="AQ160" s="159"/>
      <c r="AR160" s="157" t="s">
        <v>30</v>
      </c>
      <c r="AS160" s="157"/>
      <c r="AT160" s="157"/>
      <c r="AU160" s="157"/>
      <c r="AV160" s="157" t="s">
        <v>31</v>
      </c>
      <c r="AW160" s="157"/>
      <c r="AX160" s="157"/>
    </row>
    <row r="161" spans="2:50" ht="21.75" customHeight="1">
      <c r="B161" s="153">
        <v>10</v>
      </c>
      <c r="C161" s="153">
        <v>1</v>
      </c>
      <c r="D161" s="154" t="s">
        <v>298</v>
      </c>
      <c r="E161" s="154"/>
      <c r="F161" s="154"/>
      <c r="G161" s="154"/>
      <c r="H161" s="154"/>
      <c r="I161" s="154"/>
      <c r="J161" s="154"/>
      <c r="K161" s="154"/>
      <c r="L161" s="154"/>
      <c r="M161" s="154"/>
      <c r="N161" s="154" t="s">
        <v>299</v>
      </c>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210">
        <v>13</v>
      </c>
      <c r="AM161" s="211"/>
      <c r="AN161" s="211"/>
      <c r="AO161" s="211"/>
      <c r="AP161" s="211"/>
      <c r="AQ161" s="211"/>
      <c r="AR161" s="154" t="s">
        <v>206</v>
      </c>
      <c r="AS161" s="154"/>
      <c r="AT161" s="154"/>
      <c r="AU161" s="154"/>
      <c r="AV161" s="154" t="s">
        <v>280</v>
      </c>
      <c r="AW161" s="154"/>
      <c r="AX161" s="154"/>
    </row>
    <row r="162" ht="13.5">
      <c r="C162" s="125" t="s">
        <v>300</v>
      </c>
    </row>
    <row r="163" spans="2:50" ht="27" customHeight="1">
      <c r="B163" s="153"/>
      <c r="C163" s="153"/>
      <c r="D163" s="157" t="s">
        <v>282</v>
      </c>
      <c r="E163" s="157"/>
      <c r="F163" s="157"/>
      <c r="G163" s="157"/>
      <c r="H163" s="157"/>
      <c r="I163" s="157"/>
      <c r="J163" s="157"/>
      <c r="K163" s="157"/>
      <c r="L163" s="157"/>
      <c r="M163" s="157"/>
      <c r="N163" s="157" t="s">
        <v>283</v>
      </c>
      <c r="O163" s="157"/>
      <c r="P163" s="157"/>
      <c r="Q163" s="157"/>
      <c r="R163" s="157"/>
      <c r="S163" s="157"/>
      <c r="T163" s="157"/>
      <c r="U163" s="157"/>
      <c r="V163" s="157"/>
      <c r="W163" s="157"/>
      <c r="X163" s="157"/>
      <c r="Y163" s="157"/>
      <c r="Z163" s="157"/>
      <c r="AA163" s="157"/>
      <c r="AB163" s="157"/>
      <c r="AC163" s="157"/>
      <c r="AD163" s="157"/>
      <c r="AE163" s="157"/>
      <c r="AF163" s="157"/>
      <c r="AG163" s="157"/>
      <c r="AH163" s="157"/>
      <c r="AI163" s="157"/>
      <c r="AJ163" s="157"/>
      <c r="AK163" s="157"/>
      <c r="AL163" s="158" t="s">
        <v>284</v>
      </c>
      <c r="AM163" s="159"/>
      <c r="AN163" s="159"/>
      <c r="AO163" s="159"/>
      <c r="AP163" s="159"/>
      <c r="AQ163" s="159"/>
      <c r="AR163" s="157" t="s">
        <v>30</v>
      </c>
      <c r="AS163" s="157"/>
      <c r="AT163" s="157"/>
      <c r="AU163" s="157"/>
      <c r="AV163" s="157" t="s">
        <v>31</v>
      </c>
      <c r="AW163" s="157"/>
      <c r="AX163" s="157"/>
    </row>
    <row r="164" spans="2:50" ht="22.5" customHeight="1">
      <c r="B164" s="153">
        <v>1</v>
      </c>
      <c r="C164" s="153">
        <v>1</v>
      </c>
      <c r="D164" s="213" t="s">
        <v>237</v>
      </c>
      <c r="E164" s="213"/>
      <c r="F164" s="213"/>
      <c r="G164" s="213"/>
      <c r="H164" s="213"/>
      <c r="I164" s="213"/>
      <c r="J164" s="213"/>
      <c r="K164" s="213"/>
      <c r="L164" s="213"/>
      <c r="M164" s="213"/>
      <c r="N164" s="154" t="s">
        <v>301</v>
      </c>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210">
        <v>9</v>
      </c>
      <c r="AM164" s="211"/>
      <c r="AN164" s="211"/>
      <c r="AO164" s="211"/>
      <c r="AP164" s="211"/>
      <c r="AQ164" s="211"/>
      <c r="AR164" s="154">
        <v>1</v>
      </c>
      <c r="AS164" s="154"/>
      <c r="AT164" s="154"/>
      <c r="AU164" s="154"/>
      <c r="AV164" s="537">
        <v>0.996</v>
      </c>
      <c r="AW164" s="537"/>
      <c r="AX164" s="537"/>
    </row>
    <row r="165" ht="13.5">
      <c r="C165" s="125" t="s">
        <v>302</v>
      </c>
    </row>
    <row r="166" spans="2:50" ht="29.25" customHeight="1">
      <c r="B166" s="153"/>
      <c r="C166" s="153"/>
      <c r="D166" s="157" t="s">
        <v>282</v>
      </c>
      <c r="E166" s="157"/>
      <c r="F166" s="157"/>
      <c r="G166" s="157"/>
      <c r="H166" s="157"/>
      <c r="I166" s="157"/>
      <c r="J166" s="157"/>
      <c r="K166" s="157"/>
      <c r="L166" s="157"/>
      <c r="M166" s="157"/>
      <c r="N166" s="157" t="s">
        <v>283</v>
      </c>
      <c r="O166" s="157"/>
      <c r="P166" s="157"/>
      <c r="Q166" s="157"/>
      <c r="R166" s="157"/>
      <c r="S166" s="157"/>
      <c r="T166" s="157"/>
      <c r="U166" s="157"/>
      <c r="V166" s="157"/>
      <c r="W166" s="157"/>
      <c r="X166" s="157"/>
      <c r="Y166" s="157"/>
      <c r="Z166" s="157"/>
      <c r="AA166" s="157"/>
      <c r="AB166" s="157"/>
      <c r="AC166" s="157"/>
      <c r="AD166" s="157"/>
      <c r="AE166" s="157"/>
      <c r="AF166" s="157"/>
      <c r="AG166" s="157"/>
      <c r="AH166" s="157"/>
      <c r="AI166" s="157"/>
      <c r="AJ166" s="157"/>
      <c r="AK166" s="157"/>
      <c r="AL166" s="158" t="s">
        <v>284</v>
      </c>
      <c r="AM166" s="159"/>
      <c r="AN166" s="159"/>
      <c r="AO166" s="159"/>
      <c r="AP166" s="159"/>
      <c r="AQ166" s="159"/>
      <c r="AR166" s="157" t="s">
        <v>30</v>
      </c>
      <c r="AS166" s="157"/>
      <c r="AT166" s="157"/>
      <c r="AU166" s="157"/>
      <c r="AV166" s="157" t="s">
        <v>31</v>
      </c>
      <c r="AW166" s="157"/>
      <c r="AX166" s="157"/>
    </row>
    <row r="167" spans="2:50" ht="22.5" customHeight="1">
      <c r="B167" s="153">
        <v>1</v>
      </c>
      <c r="C167" s="153">
        <v>1</v>
      </c>
      <c r="D167" s="154" t="s">
        <v>298</v>
      </c>
      <c r="E167" s="154"/>
      <c r="F167" s="154"/>
      <c r="G167" s="154"/>
      <c r="H167" s="154"/>
      <c r="I167" s="154"/>
      <c r="J167" s="154"/>
      <c r="K167" s="154"/>
      <c r="L167" s="154"/>
      <c r="M167" s="154"/>
      <c r="N167" s="154" t="s">
        <v>303</v>
      </c>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5">
        <v>4.8</v>
      </c>
      <c r="AM167" s="154"/>
      <c r="AN167" s="154"/>
      <c r="AO167" s="154"/>
      <c r="AP167" s="154"/>
      <c r="AQ167" s="154"/>
      <c r="AR167" s="154">
        <v>1</v>
      </c>
      <c r="AS167" s="154"/>
      <c r="AT167" s="154"/>
      <c r="AU167" s="154"/>
      <c r="AV167" s="537">
        <v>0.953</v>
      </c>
      <c r="AW167" s="537"/>
      <c r="AX167" s="537"/>
    </row>
    <row r="168" ht="13.5">
      <c r="C168" s="125" t="s">
        <v>304</v>
      </c>
    </row>
    <row r="169" spans="2:50" ht="29.25" customHeight="1">
      <c r="B169" s="153"/>
      <c r="C169" s="153"/>
      <c r="D169" s="157" t="s">
        <v>282</v>
      </c>
      <c r="E169" s="157"/>
      <c r="F169" s="157"/>
      <c r="G169" s="157"/>
      <c r="H169" s="157"/>
      <c r="I169" s="157"/>
      <c r="J169" s="157"/>
      <c r="K169" s="157"/>
      <c r="L169" s="157"/>
      <c r="M169" s="157"/>
      <c r="N169" s="157" t="s">
        <v>283</v>
      </c>
      <c r="O169" s="157"/>
      <c r="P169" s="157"/>
      <c r="Q169" s="157"/>
      <c r="R169" s="157"/>
      <c r="S169" s="157"/>
      <c r="T169" s="157"/>
      <c r="U169" s="157"/>
      <c r="V169" s="157"/>
      <c r="W169" s="157"/>
      <c r="X169" s="157"/>
      <c r="Y169" s="157"/>
      <c r="Z169" s="157"/>
      <c r="AA169" s="157"/>
      <c r="AB169" s="157"/>
      <c r="AC169" s="157"/>
      <c r="AD169" s="157"/>
      <c r="AE169" s="157"/>
      <c r="AF169" s="157"/>
      <c r="AG169" s="157"/>
      <c r="AH169" s="157"/>
      <c r="AI169" s="157"/>
      <c r="AJ169" s="157"/>
      <c r="AK169" s="157"/>
      <c r="AL169" s="158" t="s">
        <v>284</v>
      </c>
      <c r="AM169" s="159"/>
      <c r="AN169" s="159"/>
      <c r="AO169" s="159"/>
      <c r="AP169" s="159"/>
      <c r="AQ169" s="159"/>
      <c r="AR169" s="157" t="s">
        <v>30</v>
      </c>
      <c r="AS169" s="157"/>
      <c r="AT169" s="157"/>
      <c r="AU169" s="157"/>
      <c r="AV169" s="157" t="s">
        <v>31</v>
      </c>
      <c r="AW169" s="157"/>
      <c r="AX169" s="157"/>
    </row>
    <row r="170" spans="2:50" ht="21.75" customHeight="1">
      <c r="B170" s="153">
        <v>1</v>
      </c>
      <c r="C170" s="153">
        <v>1</v>
      </c>
      <c r="D170" s="154" t="s">
        <v>233</v>
      </c>
      <c r="E170" s="154"/>
      <c r="F170" s="154"/>
      <c r="G170" s="154"/>
      <c r="H170" s="154"/>
      <c r="I170" s="154"/>
      <c r="J170" s="154"/>
      <c r="K170" s="154"/>
      <c r="L170" s="154"/>
      <c r="M170" s="154"/>
      <c r="N170" s="154" t="s">
        <v>305</v>
      </c>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5">
        <v>2.2</v>
      </c>
      <c r="AM170" s="154"/>
      <c r="AN170" s="154"/>
      <c r="AO170" s="154"/>
      <c r="AP170" s="154"/>
      <c r="AQ170" s="154"/>
      <c r="AR170" s="154">
        <v>1</v>
      </c>
      <c r="AS170" s="154"/>
      <c r="AT170" s="154"/>
      <c r="AU170" s="154"/>
      <c r="AV170" s="156">
        <v>0.988</v>
      </c>
      <c r="AW170" s="156"/>
      <c r="AX170" s="156"/>
    </row>
    <row r="171" spans="2:50" ht="21.75" customHeight="1">
      <c r="B171" s="153">
        <v>2</v>
      </c>
      <c r="C171" s="153">
        <v>1</v>
      </c>
      <c r="D171" s="154" t="s">
        <v>234</v>
      </c>
      <c r="E171" s="154"/>
      <c r="F171" s="154"/>
      <c r="G171" s="154"/>
      <c r="H171" s="154"/>
      <c r="I171" s="154"/>
      <c r="J171" s="154"/>
      <c r="K171" s="154"/>
      <c r="L171" s="154"/>
      <c r="M171" s="154"/>
      <c r="N171" s="154" t="s">
        <v>306</v>
      </c>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5">
        <v>1.4</v>
      </c>
      <c r="AM171" s="154"/>
      <c r="AN171" s="154"/>
      <c r="AO171" s="154"/>
      <c r="AP171" s="154"/>
      <c r="AQ171" s="154"/>
      <c r="AR171" s="154">
        <v>4</v>
      </c>
      <c r="AS171" s="154"/>
      <c r="AT171" s="154"/>
      <c r="AU171" s="154"/>
      <c r="AV171" s="156">
        <v>0.767</v>
      </c>
      <c r="AW171" s="156"/>
      <c r="AX171" s="156"/>
    </row>
    <row r="172" ht="13.5">
      <c r="C172" s="125" t="s">
        <v>307</v>
      </c>
    </row>
    <row r="173" spans="2:50" ht="29.25" customHeight="1">
      <c r="B173" s="153"/>
      <c r="C173" s="153"/>
      <c r="D173" s="157" t="s">
        <v>282</v>
      </c>
      <c r="E173" s="157"/>
      <c r="F173" s="157"/>
      <c r="G173" s="157"/>
      <c r="H173" s="157"/>
      <c r="I173" s="157"/>
      <c r="J173" s="157"/>
      <c r="K173" s="157"/>
      <c r="L173" s="157"/>
      <c r="M173" s="157"/>
      <c r="N173" s="157" t="s">
        <v>283</v>
      </c>
      <c r="O173" s="157"/>
      <c r="P173" s="157"/>
      <c r="Q173" s="157"/>
      <c r="R173" s="157"/>
      <c r="S173" s="157"/>
      <c r="T173" s="157"/>
      <c r="U173" s="157"/>
      <c r="V173" s="157"/>
      <c r="W173" s="157"/>
      <c r="X173" s="157"/>
      <c r="Y173" s="157"/>
      <c r="Z173" s="157"/>
      <c r="AA173" s="157"/>
      <c r="AB173" s="157"/>
      <c r="AC173" s="157"/>
      <c r="AD173" s="157"/>
      <c r="AE173" s="157"/>
      <c r="AF173" s="157"/>
      <c r="AG173" s="157"/>
      <c r="AH173" s="157"/>
      <c r="AI173" s="157"/>
      <c r="AJ173" s="157"/>
      <c r="AK173" s="157"/>
      <c r="AL173" s="158" t="s">
        <v>284</v>
      </c>
      <c r="AM173" s="159"/>
      <c r="AN173" s="159"/>
      <c r="AO173" s="159"/>
      <c r="AP173" s="159"/>
      <c r="AQ173" s="159"/>
      <c r="AR173" s="157" t="s">
        <v>30</v>
      </c>
      <c r="AS173" s="157"/>
      <c r="AT173" s="157"/>
      <c r="AU173" s="157"/>
      <c r="AV173" s="157" t="s">
        <v>31</v>
      </c>
      <c r="AW173" s="157"/>
      <c r="AX173" s="157"/>
    </row>
    <row r="174" spans="2:50" ht="21.75" customHeight="1">
      <c r="B174" s="153">
        <v>1</v>
      </c>
      <c r="C174" s="153">
        <v>1</v>
      </c>
      <c r="D174" s="154" t="s">
        <v>250</v>
      </c>
      <c r="E174" s="154"/>
      <c r="F174" s="154"/>
      <c r="G174" s="154"/>
      <c r="H174" s="154"/>
      <c r="I174" s="154"/>
      <c r="J174" s="154"/>
      <c r="K174" s="154"/>
      <c r="L174" s="154"/>
      <c r="M174" s="154"/>
      <c r="N174" s="154" t="s">
        <v>251</v>
      </c>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5">
        <v>9</v>
      </c>
      <c r="AM174" s="154"/>
      <c r="AN174" s="154"/>
      <c r="AO174" s="154"/>
      <c r="AP174" s="154"/>
      <c r="AQ174" s="154"/>
      <c r="AR174" s="154" t="s">
        <v>252</v>
      </c>
      <c r="AS174" s="154"/>
      <c r="AT174" s="154"/>
      <c r="AU174" s="154"/>
      <c r="AV174" s="156" t="s">
        <v>280</v>
      </c>
      <c r="AW174" s="156"/>
      <c r="AX174" s="156"/>
    </row>
    <row r="175" spans="2:49" ht="13.5" hidden="1">
      <c r="B175" s="150" t="s">
        <v>32</v>
      </c>
      <c r="C175" s="151"/>
      <c r="D175" s="151"/>
      <c r="E175" s="151"/>
      <c r="F175" s="151"/>
      <c r="G175" s="151"/>
      <c r="H175" s="152"/>
      <c r="I175" s="542"/>
      <c r="J175" s="484"/>
      <c r="K175" s="484"/>
      <c r="L175" s="484"/>
      <c r="M175" s="543"/>
      <c r="N175" s="287" t="s">
        <v>33</v>
      </c>
      <c r="O175" s="288"/>
      <c r="P175" s="288"/>
      <c r="Q175" s="288"/>
      <c r="R175" s="288"/>
      <c r="S175" s="288"/>
      <c r="T175" s="289"/>
      <c r="U175" s="542"/>
      <c r="V175" s="484"/>
      <c r="W175" s="484"/>
      <c r="X175" s="484"/>
      <c r="Y175" s="543"/>
      <c r="Z175" s="287" t="s">
        <v>34</v>
      </c>
      <c r="AA175" s="288"/>
      <c r="AB175" s="288"/>
      <c r="AC175" s="288"/>
      <c r="AD175" s="288"/>
      <c r="AE175" s="288"/>
      <c r="AF175" s="289"/>
      <c r="AG175" s="542"/>
      <c r="AH175" s="484"/>
      <c r="AI175" s="484"/>
      <c r="AJ175" s="484"/>
      <c r="AK175" s="543"/>
      <c r="AL175" s="544" t="s">
        <v>35</v>
      </c>
      <c r="AM175" s="288"/>
      <c r="AN175" s="288"/>
      <c r="AO175" s="288"/>
      <c r="AP175" s="288"/>
      <c r="AQ175" s="288"/>
      <c r="AR175" s="289"/>
      <c r="AS175" s="542"/>
      <c r="AT175" s="484"/>
      <c r="AU175" s="484"/>
      <c r="AV175" s="484"/>
      <c r="AW175" s="543"/>
    </row>
  </sheetData>
  <sheetProtection/>
  <mergeCells count="682">
    <mergeCell ref="H25:Y26"/>
    <mergeCell ref="B25:G26"/>
    <mergeCell ref="Z25:AB26"/>
    <mergeCell ref="AC26:AY26"/>
    <mergeCell ref="B122:C122"/>
    <mergeCell ref="D122:M122"/>
    <mergeCell ref="N122:AK122"/>
    <mergeCell ref="AL122:AQ122"/>
    <mergeCell ref="AR122:AU122"/>
    <mergeCell ref="AV122:AX122"/>
    <mergeCell ref="B169:C169"/>
    <mergeCell ref="D169:M169"/>
    <mergeCell ref="N169:AK169"/>
    <mergeCell ref="AL169:AQ169"/>
    <mergeCell ref="AR169:AU169"/>
    <mergeCell ref="AV169:AX169"/>
    <mergeCell ref="B131:C131"/>
    <mergeCell ref="D131:M131"/>
    <mergeCell ref="N131:AK131"/>
    <mergeCell ref="AL131:AQ131"/>
    <mergeCell ref="AR131:AU131"/>
    <mergeCell ref="AV131:AX131"/>
    <mergeCell ref="D163:M163"/>
    <mergeCell ref="D164:M164"/>
    <mergeCell ref="D123:M123"/>
    <mergeCell ref="N128:AK128"/>
    <mergeCell ref="AL128:AQ128"/>
    <mergeCell ref="AR128:AU128"/>
    <mergeCell ref="AR157:AU157"/>
    <mergeCell ref="D132:M132"/>
    <mergeCell ref="D126:M126"/>
    <mergeCell ref="D160:M160"/>
    <mergeCell ref="AV128:AX128"/>
    <mergeCell ref="D170:M170"/>
    <mergeCell ref="B125:C125"/>
    <mergeCell ref="D125:M125"/>
    <mergeCell ref="B147:C147"/>
    <mergeCell ref="D147:M147"/>
    <mergeCell ref="B148:C148"/>
    <mergeCell ref="D148:M148"/>
    <mergeCell ref="B128:C128"/>
    <mergeCell ref="D128:M128"/>
    <mergeCell ref="B157:C157"/>
    <mergeCell ref="N125:AK125"/>
    <mergeCell ref="AL125:AQ125"/>
    <mergeCell ref="AR125:AU125"/>
    <mergeCell ref="AV125:AX125"/>
    <mergeCell ref="AV129:AX129"/>
    <mergeCell ref="AV126:AX126"/>
    <mergeCell ref="D157:M157"/>
    <mergeCell ref="N157:AK157"/>
    <mergeCell ref="AL157:AQ157"/>
    <mergeCell ref="AV157:AX157"/>
    <mergeCell ref="H109:L109"/>
    <mergeCell ref="M109:Y109"/>
    <mergeCell ref="Z109:AC109"/>
    <mergeCell ref="AD109:AH109"/>
    <mergeCell ref="AI109:AU109"/>
    <mergeCell ref="AV109:AY109"/>
    <mergeCell ref="AL154:AQ154"/>
    <mergeCell ref="AR154:AU154"/>
    <mergeCell ref="AV154:AX154"/>
    <mergeCell ref="B156:C156"/>
    <mergeCell ref="D156:M156"/>
    <mergeCell ref="N156:AK156"/>
    <mergeCell ref="AL156:AQ156"/>
    <mergeCell ref="AR156:AU156"/>
    <mergeCell ref="AV156:AX156"/>
    <mergeCell ref="B155:C155"/>
    <mergeCell ref="D155:M155"/>
    <mergeCell ref="N155:AK155"/>
    <mergeCell ref="AL155:AQ155"/>
    <mergeCell ref="AR155:AU155"/>
    <mergeCell ref="AV155:AX155"/>
    <mergeCell ref="H103:L103"/>
    <mergeCell ref="M103:Y103"/>
    <mergeCell ref="Z103:AC103"/>
    <mergeCell ref="AD103:AH103"/>
    <mergeCell ref="AI103:AU103"/>
    <mergeCell ref="AV103:AY103"/>
    <mergeCell ref="AL175:AR175"/>
    <mergeCell ref="AS175:AW175"/>
    <mergeCell ref="B153:C153"/>
    <mergeCell ref="D153:M153"/>
    <mergeCell ref="N153:AK153"/>
    <mergeCell ref="AL153:AQ153"/>
    <mergeCell ref="AR153:AU153"/>
    <mergeCell ref="AV153:AX153"/>
    <mergeCell ref="B154:C154"/>
    <mergeCell ref="D154:M154"/>
    <mergeCell ref="I175:M175"/>
    <mergeCell ref="N175:T175"/>
    <mergeCell ref="U175:Y175"/>
    <mergeCell ref="Z175:AF175"/>
    <mergeCell ref="AG175:AK175"/>
    <mergeCell ref="B139:C139"/>
    <mergeCell ref="D139:M139"/>
    <mergeCell ref="N139:AK139"/>
    <mergeCell ref="D149:M149"/>
    <mergeCell ref="N149:AK149"/>
    <mergeCell ref="N160:AK160"/>
    <mergeCell ref="N147:AK147"/>
    <mergeCell ref="D135:M135"/>
    <mergeCell ref="N154:AK154"/>
    <mergeCell ref="N136:AK136"/>
    <mergeCell ref="D144:M144"/>
    <mergeCell ref="N144:AK144"/>
    <mergeCell ref="AR140:AU140"/>
    <mergeCell ref="AV140:AX140"/>
    <mergeCell ref="D140:M140"/>
    <mergeCell ref="B161:C161"/>
    <mergeCell ref="N161:AK161"/>
    <mergeCell ref="AL161:AQ161"/>
    <mergeCell ref="AR161:AU161"/>
    <mergeCell ref="AV161:AX161"/>
    <mergeCell ref="D161:M161"/>
    <mergeCell ref="AV149:AX149"/>
    <mergeCell ref="AL136:AQ136"/>
    <mergeCell ref="AR136:AU136"/>
    <mergeCell ref="AV136:AX136"/>
    <mergeCell ref="D136:M136"/>
    <mergeCell ref="B135:C135"/>
    <mergeCell ref="N135:AK135"/>
    <mergeCell ref="AL135:AQ135"/>
    <mergeCell ref="AR135:AU135"/>
    <mergeCell ref="AV135:AX135"/>
    <mergeCell ref="AR139:AU139"/>
    <mergeCell ref="AV139:AX139"/>
    <mergeCell ref="B132:C132"/>
    <mergeCell ref="N132:AK132"/>
    <mergeCell ref="B129:C129"/>
    <mergeCell ref="N129:AK129"/>
    <mergeCell ref="AL129:AQ129"/>
    <mergeCell ref="AR129:AU129"/>
    <mergeCell ref="D129:M129"/>
    <mergeCell ref="B136:C136"/>
    <mergeCell ref="AR147:AU147"/>
    <mergeCell ref="AL149:AQ149"/>
    <mergeCell ref="AR149:AU149"/>
    <mergeCell ref="B126:C126"/>
    <mergeCell ref="N126:AK126"/>
    <mergeCell ref="AL126:AQ126"/>
    <mergeCell ref="AR126:AU126"/>
    <mergeCell ref="B140:C140"/>
    <mergeCell ref="N140:AK140"/>
    <mergeCell ref="AL140:AQ140"/>
    <mergeCell ref="B170:C170"/>
    <mergeCell ref="N170:AK170"/>
    <mergeCell ref="AL170:AQ170"/>
    <mergeCell ref="AR170:AU170"/>
    <mergeCell ref="AV170:AX170"/>
    <mergeCell ref="B160:C160"/>
    <mergeCell ref="AL160:AQ160"/>
    <mergeCell ref="AR160:AU160"/>
    <mergeCell ref="AV160:AX160"/>
    <mergeCell ref="B166:C166"/>
    <mergeCell ref="B123:C123"/>
    <mergeCell ref="N123:AK123"/>
    <mergeCell ref="AL123:AQ123"/>
    <mergeCell ref="AR123:AU123"/>
    <mergeCell ref="AV123:AX123"/>
    <mergeCell ref="AV147:AX147"/>
    <mergeCell ref="AL132:AQ132"/>
    <mergeCell ref="AR132:AU132"/>
    <mergeCell ref="AV132:AX132"/>
    <mergeCell ref="AL147:AQ147"/>
    <mergeCell ref="B164:C164"/>
    <mergeCell ref="N164:AK164"/>
    <mergeCell ref="AL164:AQ164"/>
    <mergeCell ref="AR164:AU164"/>
    <mergeCell ref="AV164:AX164"/>
    <mergeCell ref="N148:AK148"/>
    <mergeCell ref="AL148:AQ148"/>
    <mergeCell ref="AR148:AU148"/>
    <mergeCell ref="AV148:AX148"/>
    <mergeCell ref="B151:C151"/>
    <mergeCell ref="B163:C163"/>
    <mergeCell ref="N163:AK163"/>
    <mergeCell ref="AL163:AQ163"/>
    <mergeCell ref="AR163:AU163"/>
    <mergeCell ref="AV163:AX163"/>
    <mergeCell ref="D151:M151"/>
    <mergeCell ref="N151:AK151"/>
    <mergeCell ref="AL151:AQ151"/>
    <mergeCell ref="AR151:AU151"/>
    <mergeCell ref="AV151:AX151"/>
    <mergeCell ref="H111:L111"/>
    <mergeCell ref="M111:Y111"/>
    <mergeCell ref="Z111:AC111"/>
    <mergeCell ref="AD111:AH111"/>
    <mergeCell ref="AI111:AU111"/>
    <mergeCell ref="AV111:AY111"/>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AC100"/>
    <mergeCell ref="AD100:AY100"/>
    <mergeCell ref="B152:C152"/>
    <mergeCell ref="D152:M152"/>
    <mergeCell ref="N152:AK152"/>
    <mergeCell ref="AL152:AQ152"/>
    <mergeCell ref="AR152:AU152"/>
    <mergeCell ref="AV152:AX152"/>
    <mergeCell ref="H110:L110"/>
    <mergeCell ref="M110:Y110"/>
    <mergeCell ref="H99:L99"/>
    <mergeCell ref="M99:Y99"/>
    <mergeCell ref="Z99:AC99"/>
    <mergeCell ref="AD99:AH99"/>
    <mergeCell ref="AI99:AU99"/>
    <mergeCell ref="AV99:AY99"/>
    <mergeCell ref="Z110:AC110"/>
    <mergeCell ref="AD110:AH110"/>
    <mergeCell ref="AI110:AU110"/>
    <mergeCell ref="AV110:AY110"/>
    <mergeCell ref="H108:L108"/>
    <mergeCell ref="M108:Y108"/>
    <mergeCell ref="Z108:AC108"/>
    <mergeCell ref="AD108:AH108"/>
    <mergeCell ref="AI108:AU108"/>
    <mergeCell ref="AV108:AY108"/>
    <mergeCell ref="H106:AC106"/>
    <mergeCell ref="AD106:AY106"/>
    <mergeCell ref="H107:L107"/>
    <mergeCell ref="M107:Y107"/>
    <mergeCell ref="Z107:AC107"/>
    <mergeCell ref="AD107:AH107"/>
    <mergeCell ref="AI107:AU107"/>
    <mergeCell ref="AV107:AY107"/>
    <mergeCell ref="H93:L93"/>
    <mergeCell ref="M93:Y93"/>
    <mergeCell ref="Z93:AC93"/>
    <mergeCell ref="AD93:AH93"/>
    <mergeCell ref="AI93:AU93"/>
    <mergeCell ref="AV93:AY93"/>
    <mergeCell ref="D166:M166"/>
    <mergeCell ref="N166:AK166"/>
    <mergeCell ref="AL166:AQ166"/>
    <mergeCell ref="AR166:AU166"/>
    <mergeCell ref="AV166:AX166"/>
    <mergeCell ref="B167:C167"/>
    <mergeCell ref="D167:M167"/>
    <mergeCell ref="N167:AK167"/>
    <mergeCell ref="AL167:AQ167"/>
    <mergeCell ref="AR167:AU167"/>
    <mergeCell ref="AI96:AU96"/>
    <mergeCell ref="AV96:AY96"/>
    <mergeCell ref="H98:L98"/>
    <mergeCell ref="M98:Y98"/>
    <mergeCell ref="Z98:AC98"/>
    <mergeCell ref="AD98:AH98"/>
    <mergeCell ref="AI98:AU98"/>
    <mergeCell ref="AV98:AY98"/>
    <mergeCell ref="AV97:AY97"/>
    <mergeCell ref="AV92:AY92"/>
    <mergeCell ref="AV167:AX167"/>
    <mergeCell ref="B149:C149"/>
    <mergeCell ref="H95:L95"/>
    <mergeCell ref="M95:Y95"/>
    <mergeCell ref="Z95:AC95"/>
    <mergeCell ref="AD95:AH95"/>
    <mergeCell ref="AI95:AU95"/>
    <mergeCell ref="AV95:AY95"/>
    <mergeCell ref="H96:L96"/>
    <mergeCell ref="H90:L90"/>
    <mergeCell ref="M90:Y90"/>
    <mergeCell ref="Z90:AC90"/>
    <mergeCell ref="AD90:AH90"/>
    <mergeCell ref="AI90:AU90"/>
    <mergeCell ref="AV90:AY90"/>
    <mergeCell ref="H88:AC88"/>
    <mergeCell ref="AD88:AY88"/>
    <mergeCell ref="H89:L89"/>
    <mergeCell ref="M89:Y89"/>
    <mergeCell ref="Z89:AC89"/>
    <mergeCell ref="AD89:AH89"/>
    <mergeCell ref="AI89:AU89"/>
    <mergeCell ref="AV89:AY89"/>
    <mergeCell ref="H87:L87"/>
    <mergeCell ref="M87:Y87"/>
    <mergeCell ref="Z87:AC87"/>
    <mergeCell ref="AD87:AH87"/>
    <mergeCell ref="AI87:AU87"/>
    <mergeCell ref="AV87:AY87"/>
    <mergeCell ref="H86:L86"/>
    <mergeCell ref="M86:Y86"/>
    <mergeCell ref="Z86:AC86"/>
    <mergeCell ref="AD86:AH86"/>
    <mergeCell ref="AI86:AU86"/>
    <mergeCell ref="AV86:AY86"/>
    <mergeCell ref="Z83:AC83"/>
    <mergeCell ref="AD83:AH83"/>
    <mergeCell ref="AI83:AU83"/>
    <mergeCell ref="AV83:AY83"/>
    <mergeCell ref="H84:L84"/>
    <mergeCell ref="M84:Y84"/>
    <mergeCell ref="Z84:AC84"/>
    <mergeCell ref="AD84:AH84"/>
    <mergeCell ref="AI84:AU84"/>
    <mergeCell ref="AV84:AY84"/>
    <mergeCell ref="H81:L81"/>
    <mergeCell ref="M81:Y81"/>
    <mergeCell ref="Z81:AC81"/>
    <mergeCell ref="AD81:AH81"/>
    <mergeCell ref="AI81:AU81"/>
    <mergeCell ref="AV81:AY81"/>
    <mergeCell ref="H80:L80"/>
    <mergeCell ref="M80:Y80"/>
    <mergeCell ref="Z80:AC80"/>
    <mergeCell ref="AD80:AH80"/>
    <mergeCell ref="AI80:AU80"/>
    <mergeCell ref="AV80:AY80"/>
    <mergeCell ref="H78:L78"/>
    <mergeCell ref="M78:Y78"/>
    <mergeCell ref="Z78:AC78"/>
    <mergeCell ref="AD78:AH78"/>
    <mergeCell ref="AI78:AU78"/>
    <mergeCell ref="AV78:AY78"/>
    <mergeCell ref="B71:G73"/>
    <mergeCell ref="H76:AC76"/>
    <mergeCell ref="AD76:AY76"/>
    <mergeCell ref="Z77:AC77"/>
    <mergeCell ref="AD77:AH77"/>
    <mergeCell ref="AI77:AU77"/>
    <mergeCell ref="AV77:AY77"/>
    <mergeCell ref="H77:L77"/>
    <mergeCell ref="M77:Y77"/>
    <mergeCell ref="B76:G117"/>
    <mergeCell ref="D61:AY61"/>
    <mergeCell ref="D62:AY62"/>
    <mergeCell ref="B63:AY63"/>
    <mergeCell ref="B64:F64"/>
    <mergeCell ref="G64:AY64"/>
    <mergeCell ref="B68:AY68"/>
    <mergeCell ref="B65:AY65"/>
    <mergeCell ref="B67:AY67"/>
    <mergeCell ref="B66:F66"/>
    <mergeCell ref="G66:AY66"/>
    <mergeCell ref="D57:G57"/>
    <mergeCell ref="H57:AG57"/>
    <mergeCell ref="D58:G58"/>
    <mergeCell ref="H58:AG58"/>
    <mergeCell ref="B59:C59"/>
    <mergeCell ref="D59:AY59"/>
    <mergeCell ref="D60:AY60"/>
    <mergeCell ref="D53:G53"/>
    <mergeCell ref="H53:AG53"/>
    <mergeCell ref="B54:C58"/>
    <mergeCell ref="D54:G54"/>
    <mergeCell ref="H54:AG54"/>
    <mergeCell ref="AH54:AY58"/>
    <mergeCell ref="D55:G55"/>
    <mergeCell ref="H55:AG55"/>
    <mergeCell ref="D56:G56"/>
    <mergeCell ref="H56:AG56"/>
    <mergeCell ref="B49:C53"/>
    <mergeCell ref="D49:G49"/>
    <mergeCell ref="H49:AG49"/>
    <mergeCell ref="AH49:AY53"/>
    <mergeCell ref="D50:G50"/>
    <mergeCell ref="H50:AG50"/>
    <mergeCell ref="D51:G51"/>
    <mergeCell ref="H51:AG51"/>
    <mergeCell ref="D52:G52"/>
    <mergeCell ref="H52:AG52"/>
    <mergeCell ref="B46:C48"/>
    <mergeCell ref="D46:G46"/>
    <mergeCell ref="H46:AG46"/>
    <mergeCell ref="AH46:AY48"/>
    <mergeCell ref="D47:G47"/>
    <mergeCell ref="H47:AG47"/>
    <mergeCell ref="D48:G48"/>
    <mergeCell ref="H48:AG48"/>
    <mergeCell ref="D42:AY42"/>
    <mergeCell ref="D43:AY43"/>
    <mergeCell ref="B44:AY44"/>
    <mergeCell ref="D45:G45"/>
    <mergeCell ref="H45:AG45"/>
    <mergeCell ref="AH45:AY45"/>
    <mergeCell ref="B38:C41"/>
    <mergeCell ref="D38:AY38"/>
    <mergeCell ref="D39:AY39"/>
    <mergeCell ref="D40:AY40"/>
    <mergeCell ref="D41:AY41"/>
    <mergeCell ref="B27:C35"/>
    <mergeCell ref="D34:L34"/>
    <mergeCell ref="M34:R34"/>
    <mergeCell ref="S34:X34"/>
    <mergeCell ref="D35:L35"/>
    <mergeCell ref="M35:R35"/>
    <mergeCell ref="S35:X35"/>
    <mergeCell ref="D32:L32"/>
    <mergeCell ref="M32:R32"/>
    <mergeCell ref="S32:X32"/>
    <mergeCell ref="D33:L33"/>
    <mergeCell ref="M33:R33"/>
    <mergeCell ref="S33:X33"/>
    <mergeCell ref="S29:X29"/>
    <mergeCell ref="D30:L30"/>
    <mergeCell ref="M30:R30"/>
    <mergeCell ref="S30:X30"/>
    <mergeCell ref="D29:L29"/>
    <mergeCell ref="D31:L31"/>
    <mergeCell ref="M31:R31"/>
    <mergeCell ref="S31:X31"/>
    <mergeCell ref="AC25:AY25"/>
    <mergeCell ref="D27:L27"/>
    <mergeCell ref="M27:R27"/>
    <mergeCell ref="S27:X27"/>
    <mergeCell ref="Y27:AY27"/>
    <mergeCell ref="D28:L28"/>
    <mergeCell ref="M28:R28"/>
    <mergeCell ref="S28:X28"/>
    <mergeCell ref="Y28:AY35"/>
    <mergeCell ref="M29:R29"/>
    <mergeCell ref="Z23:AB24"/>
    <mergeCell ref="AC23:AE24"/>
    <mergeCell ref="AF23:AJ23"/>
    <mergeCell ref="AK23:AO23"/>
    <mergeCell ref="AP23:AT23"/>
    <mergeCell ref="AU23:AY23"/>
    <mergeCell ref="AF24:AJ24"/>
    <mergeCell ref="AK24:AO24"/>
    <mergeCell ref="AP24:AT24"/>
    <mergeCell ref="AU24:AY24"/>
    <mergeCell ref="AU21:AY21"/>
    <mergeCell ref="B22:G24"/>
    <mergeCell ref="H22:Y22"/>
    <mergeCell ref="Z22:AB22"/>
    <mergeCell ref="AC22:AE22"/>
    <mergeCell ref="AF22:AJ22"/>
    <mergeCell ref="AK22:AO22"/>
    <mergeCell ref="AP22:AT22"/>
    <mergeCell ref="AU22:AY22"/>
    <mergeCell ref="H23:Y24"/>
    <mergeCell ref="AP19:AT19"/>
    <mergeCell ref="AU19:AY19"/>
    <mergeCell ref="H20:Y21"/>
    <mergeCell ref="Z20:AB20"/>
    <mergeCell ref="AC20:AE20"/>
    <mergeCell ref="AF20:AJ20"/>
    <mergeCell ref="Z21:AB21"/>
    <mergeCell ref="H19:Y19"/>
    <mergeCell ref="Z19:AB19"/>
    <mergeCell ref="AP21:AT21"/>
    <mergeCell ref="AF19:AJ19"/>
    <mergeCell ref="AK19:AO19"/>
    <mergeCell ref="AC21:AE21"/>
    <mergeCell ref="AF21:AJ21"/>
    <mergeCell ref="AK21:AO21"/>
    <mergeCell ref="B19:G21"/>
    <mergeCell ref="H18:P18"/>
    <mergeCell ref="Q18:W18"/>
    <mergeCell ref="X18:AD18"/>
    <mergeCell ref="AE18:AK18"/>
    <mergeCell ref="AL18:AR18"/>
    <mergeCell ref="AK20:AO20"/>
    <mergeCell ref="AP20:AT20"/>
    <mergeCell ref="AS18:AY18"/>
    <mergeCell ref="AU20:AY20"/>
    <mergeCell ref="AC19:AE19"/>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H85:L85"/>
    <mergeCell ref="AQ1:AW1"/>
    <mergeCell ref="AK2:AQ2"/>
    <mergeCell ref="AR2:AY2"/>
    <mergeCell ref="B3:AY3"/>
    <mergeCell ref="B4:G4"/>
    <mergeCell ref="H4:Y4"/>
    <mergeCell ref="Z4:AE4"/>
    <mergeCell ref="AF4:AQ4"/>
    <mergeCell ref="AR4:AY4"/>
    <mergeCell ref="AV91:AY91"/>
    <mergeCell ref="AV145:AX145"/>
    <mergeCell ref="AR133:AU133"/>
    <mergeCell ref="AV133:AX133"/>
    <mergeCell ref="H94:AC94"/>
    <mergeCell ref="AD94:AY94"/>
    <mergeCell ref="Z96:AC96"/>
    <mergeCell ref="H92:L92"/>
    <mergeCell ref="M92:Y92"/>
    <mergeCell ref="Z92:AC92"/>
    <mergeCell ref="B145:C145"/>
    <mergeCell ref="D145:M145"/>
    <mergeCell ref="N145:AK145"/>
    <mergeCell ref="AL145:AQ145"/>
    <mergeCell ref="AR145:AU145"/>
    <mergeCell ref="B133:C133"/>
    <mergeCell ref="D133:M133"/>
    <mergeCell ref="N133:AK133"/>
    <mergeCell ref="AL133:AQ133"/>
    <mergeCell ref="B144:C144"/>
    <mergeCell ref="AL144:AQ144"/>
    <mergeCell ref="AR144:AU144"/>
    <mergeCell ref="AV144:AX144"/>
    <mergeCell ref="B143:C143"/>
    <mergeCell ref="D143:M143"/>
    <mergeCell ref="N143:AK143"/>
    <mergeCell ref="AL143:AQ143"/>
    <mergeCell ref="AR143:AU143"/>
    <mergeCell ref="AV143:AX143"/>
    <mergeCell ref="B141:C141"/>
    <mergeCell ref="D141:M141"/>
    <mergeCell ref="N141:AK141"/>
    <mergeCell ref="AL141:AQ141"/>
    <mergeCell ref="AR141:AU141"/>
    <mergeCell ref="AV141:AX141"/>
    <mergeCell ref="B142:C142"/>
    <mergeCell ref="D142:M142"/>
    <mergeCell ref="N142:AK142"/>
    <mergeCell ref="AL142:AQ142"/>
    <mergeCell ref="AR142:AU142"/>
    <mergeCell ref="AV142:AX142"/>
    <mergeCell ref="B137:C137"/>
    <mergeCell ref="D137:M137"/>
    <mergeCell ref="N137:AK137"/>
    <mergeCell ref="AL137:AQ137"/>
    <mergeCell ref="AR137:AU137"/>
    <mergeCell ref="AV137:AX137"/>
    <mergeCell ref="AL139:AQ139"/>
    <mergeCell ref="H79:L79"/>
    <mergeCell ref="M79:Y79"/>
    <mergeCell ref="Z79:AC79"/>
    <mergeCell ref="AD79:AH79"/>
    <mergeCell ref="AI79:AU79"/>
    <mergeCell ref="H91:L91"/>
    <mergeCell ref="M91:Y91"/>
    <mergeCell ref="Z91:AC91"/>
    <mergeCell ref="AD91:AH91"/>
    <mergeCell ref="AV79:AY79"/>
    <mergeCell ref="M85:Y85"/>
    <mergeCell ref="Z85:AC85"/>
    <mergeCell ref="AD85:AH85"/>
    <mergeCell ref="AI85:AU85"/>
    <mergeCell ref="AV85:AY85"/>
    <mergeCell ref="H82:AC82"/>
    <mergeCell ref="AD82:AY82"/>
    <mergeCell ref="H83:L83"/>
    <mergeCell ref="M83:Y83"/>
    <mergeCell ref="AI91:AU91"/>
    <mergeCell ref="H97:L97"/>
    <mergeCell ref="M97:Y97"/>
    <mergeCell ref="Z97:AC97"/>
    <mergeCell ref="AD97:AH97"/>
    <mergeCell ref="AI97:AU97"/>
    <mergeCell ref="AD92:AH92"/>
    <mergeCell ref="AI92:AU92"/>
    <mergeCell ref="M96:Y96"/>
    <mergeCell ref="AD96:AH96"/>
    <mergeCell ref="B158:C158"/>
    <mergeCell ref="D158:M158"/>
    <mergeCell ref="N158:AK158"/>
    <mergeCell ref="AL158:AQ158"/>
    <mergeCell ref="AR158:AU158"/>
    <mergeCell ref="AV158:AX158"/>
    <mergeCell ref="H112:AC112"/>
    <mergeCell ref="AD112:AY112"/>
    <mergeCell ref="H113:L113"/>
    <mergeCell ref="B171:C171"/>
    <mergeCell ref="D171:M171"/>
    <mergeCell ref="N171:AK171"/>
    <mergeCell ref="AL171:AQ171"/>
    <mergeCell ref="AR171:AU171"/>
    <mergeCell ref="AV171:AX171"/>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B173:C173"/>
    <mergeCell ref="D173:M173"/>
    <mergeCell ref="N173:AK173"/>
    <mergeCell ref="AL173:AQ173"/>
    <mergeCell ref="AR173:AU173"/>
    <mergeCell ref="AV173:AX173"/>
    <mergeCell ref="B174:C174"/>
    <mergeCell ref="D174:M174"/>
    <mergeCell ref="N174:AK174"/>
    <mergeCell ref="AL174:AQ174"/>
    <mergeCell ref="AR174:AU174"/>
    <mergeCell ref="AV174:AX174"/>
  </mergeCells>
  <printOptions/>
  <pageMargins left="0.6299212598425197" right="0.3937007874015748" top="0.5905511811023623" bottom="0.3937007874015748" header="0.5118110236220472" footer="0.5118110236220472"/>
  <pageSetup fitToHeight="4" horizontalDpi="600" verticalDpi="600" orientation="portrait" paperSize="9" scale="71" r:id="rId4"/>
  <rowBreaks count="4" manualBreakCount="4">
    <brk id="36" max="58" man="1"/>
    <brk id="69" max="58" man="1"/>
    <brk id="74" max="58" man="1"/>
    <brk id="118" max="58"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R52"/>
  <sheetViews>
    <sheetView zoomScale="75" zoomScaleNormal="75" zoomScalePageLayoutView="0" workbookViewId="0" topLeftCell="E4">
      <selection activeCell="L24" sqref="L24"/>
    </sheetView>
  </sheetViews>
  <sheetFormatPr defaultColWidth="9.00390625" defaultRowHeight="17.25" customHeight="1"/>
  <cols>
    <col min="1" max="1" width="12.875" style="0" customWidth="1"/>
    <col min="2" max="2" width="9.25390625" style="0" bestFit="1" customWidth="1"/>
    <col min="3" max="3" width="13.125" style="0" customWidth="1"/>
    <col min="4" max="4" width="14.75390625" style="0" customWidth="1"/>
    <col min="5" max="5" width="18.25390625" style="0" customWidth="1"/>
    <col min="6" max="6" width="14.875" style="0" customWidth="1"/>
    <col min="7" max="7" width="19.875" style="0" customWidth="1"/>
    <col min="8" max="10" width="10.125" style="0" bestFit="1" customWidth="1"/>
    <col min="11" max="11" width="9.125" style="0" bestFit="1" customWidth="1"/>
    <col min="12" max="12" width="11.75390625" style="0" bestFit="1" customWidth="1"/>
    <col min="13" max="15" width="9.125" style="0" bestFit="1" customWidth="1"/>
    <col min="18" max="18" width="10.625" style="0" bestFit="1" customWidth="1"/>
  </cols>
  <sheetData>
    <row r="1" spans="1:18" ht="39" customHeight="1">
      <c r="A1" s="45" t="s">
        <v>130</v>
      </c>
      <c r="B1" s="46" t="s">
        <v>131</v>
      </c>
      <c r="C1" s="47" t="s">
        <v>132</v>
      </c>
      <c r="D1" s="48" t="s">
        <v>133</v>
      </c>
      <c r="E1" s="49" t="s">
        <v>134</v>
      </c>
      <c r="F1" s="48" t="s">
        <v>135</v>
      </c>
      <c r="G1" s="50" t="s">
        <v>136</v>
      </c>
      <c r="H1" s="47" t="s">
        <v>137</v>
      </c>
      <c r="I1" s="47" t="s">
        <v>138</v>
      </c>
      <c r="J1" s="45" t="s">
        <v>139</v>
      </c>
      <c r="K1" s="45" t="s">
        <v>140</v>
      </c>
      <c r="L1" s="48" t="s">
        <v>141</v>
      </c>
      <c r="M1" s="45" t="s">
        <v>142</v>
      </c>
      <c r="N1" s="45" t="s">
        <v>143</v>
      </c>
      <c r="O1" s="45" t="s">
        <v>144</v>
      </c>
      <c r="P1" s="48" t="s">
        <v>145</v>
      </c>
      <c r="Q1" s="48" t="s">
        <v>146</v>
      </c>
      <c r="R1" s="48" t="s">
        <v>147</v>
      </c>
    </row>
    <row r="2" spans="1:18" ht="27" customHeight="1">
      <c r="A2" s="6" t="s">
        <v>77</v>
      </c>
      <c r="B2" s="7">
        <v>55062000</v>
      </c>
      <c r="C2" s="8">
        <f>ROUND(B2*(1-'[1]1-1請負'!B$125),-3)</f>
        <v>52309000</v>
      </c>
      <c r="D2" s="9" t="s">
        <v>78</v>
      </c>
      <c r="E2" s="9" t="s">
        <v>79</v>
      </c>
      <c r="F2" s="10" t="s">
        <v>80</v>
      </c>
      <c r="G2" s="10" t="s">
        <v>81</v>
      </c>
      <c r="H2" s="11">
        <v>8000000</v>
      </c>
      <c r="I2" s="11"/>
      <c r="J2" s="12"/>
      <c r="K2" s="12"/>
      <c r="L2" s="560">
        <v>25865910</v>
      </c>
      <c r="M2" s="12"/>
      <c r="N2" s="12"/>
      <c r="O2" s="12"/>
      <c r="P2" s="13" t="s">
        <v>82</v>
      </c>
      <c r="Q2" s="14"/>
      <c r="R2" s="14"/>
    </row>
    <row r="3" spans="1:18" ht="27" customHeight="1">
      <c r="A3" s="6"/>
      <c r="B3" s="7"/>
      <c r="C3" s="8"/>
      <c r="D3" s="9" t="s">
        <v>83</v>
      </c>
      <c r="E3" s="9" t="s">
        <v>84</v>
      </c>
      <c r="F3" s="10" t="s">
        <v>80</v>
      </c>
      <c r="G3" s="10" t="s">
        <v>81</v>
      </c>
      <c r="H3" s="11">
        <v>7000000</v>
      </c>
      <c r="I3" s="11"/>
      <c r="J3" s="12"/>
      <c r="K3" s="12"/>
      <c r="L3" s="561"/>
      <c r="M3" s="12"/>
      <c r="N3" s="12"/>
      <c r="O3" s="12"/>
      <c r="P3" s="13" t="s">
        <v>82</v>
      </c>
      <c r="Q3" s="14"/>
      <c r="R3" s="14"/>
    </row>
    <row r="4" spans="1:18" ht="27" customHeight="1">
      <c r="A4" s="6"/>
      <c r="B4" s="7"/>
      <c r="C4" s="8"/>
      <c r="D4" s="9" t="s">
        <v>85</v>
      </c>
      <c r="E4" s="9" t="s">
        <v>86</v>
      </c>
      <c r="F4" s="15" t="s">
        <v>80</v>
      </c>
      <c r="G4" s="10" t="s">
        <v>81</v>
      </c>
      <c r="H4" s="11">
        <v>2000000</v>
      </c>
      <c r="I4" s="11"/>
      <c r="J4" s="16"/>
      <c r="K4" s="16"/>
      <c r="L4" s="561"/>
      <c r="M4" s="16"/>
      <c r="N4" s="16"/>
      <c r="O4" s="16"/>
      <c r="P4" s="13" t="s">
        <v>82</v>
      </c>
      <c r="Q4" s="14"/>
      <c r="R4" s="14"/>
    </row>
    <row r="5" spans="1:18" ht="27" customHeight="1">
      <c r="A5" s="6"/>
      <c r="B5" s="7"/>
      <c r="C5" s="8"/>
      <c r="D5" s="9" t="s">
        <v>87</v>
      </c>
      <c r="E5" s="9" t="s">
        <v>88</v>
      </c>
      <c r="F5" s="15" t="s">
        <v>89</v>
      </c>
      <c r="G5" s="10" t="s">
        <v>81</v>
      </c>
      <c r="H5" s="11">
        <v>2000000</v>
      </c>
      <c r="I5" s="11"/>
      <c r="J5" s="16"/>
      <c r="K5" s="16"/>
      <c r="L5" s="561"/>
      <c r="M5" s="16"/>
      <c r="N5" s="16"/>
      <c r="O5" s="16"/>
      <c r="P5" s="13" t="s">
        <v>82</v>
      </c>
      <c r="Q5" s="14"/>
      <c r="R5" s="14"/>
    </row>
    <row r="6" spans="1:18" ht="27" customHeight="1">
      <c r="A6" s="6"/>
      <c r="B6" s="7"/>
      <c r="C6" s="8"/>
      <c r="D6" s="9" t="s">
        <v>90</v>
      </c>
      <c r="E6" s="9" t="s">
        <v>91</v>
      </c>
      <c r="F6" s="15" t="s">
        <v>89</v>
      </c>
      <c r="G6" s="10" t="s">
        <v>81</v>
      </c>
      <c r="H6" s="11">
        <v>5000000</v>
      </c>
      <c r="I6" s="11"/>
      <c r="J6" s="16"/>
      <c r="K6" s="16"/>
      <c r="L6" s="561"/>
      <c r="M6" s="16"/>
      <c r="N6" s="16"/>
      <c r="O6" s="16"/>
      <c r="P6" s="13" t="s">
        <v>82</v>
      </c>
      <c r="Q6" s="14"/>
      <c r="R6" s="14"/>
    </row>
    <row r="7" spans="1:18" ht="27" customHeight="1">
      <c r="A7" s="6"/>
      <c r="B7" s="7"/>
      <c r="C7" s="8"/>
      <c r="D7" s="9" t="s">
        <v>92</v>
      </c>
      <c r="E7" s="17" t="s">
        <v>93</v>
      </c>
      <c r="F7" s="15" t="s">
        <v>80</v>
      </c>
      <c r="G7" s="10" t="s">
        <v>81</v>
      </c>
      <c r="H7" s="11">
        <v>2000000</v>
      </c>
      <c r="I7" s="11"/>
      <c r="J7" s="18"/>
      <c r="K7" s="18"/>
      <c r="L7" s="562"/>
      <c r="M7" s="18"/>
      <c r="N7" s="18"/>
      <c r="O7" s="18"/>
      <c r="P7" s="13" t="s">
        <v>82</v>
      </c>
      <c r="Q7" s="14"/>
      <c r="R7" s="14"/>
    </row>
    <row r="8" spans="1:18" ht="27" customHeight="1">
      <c r="A8" s="6"/>
      <c r="B8" s="7"/>
      <c r="C8" s="8"/>
      <c r="D8" s="19" t="s">
        <v>94</v>
      </c>
      <c r="E8" s="9" t="s">
        <v>95</v>
      </c>
      <c r="F8" s="20" t="s">
        <v>80</v>
      </c>
      <c r="G8" s="10" t="s">
        <v>81</v>
      </c>
      <c r="H8" s="11">
        <v>950000</v>
      </c>
      <c r="I8" s="11"/>
      <c r="J8" s="12"/>
      <c r="K8" s="12"/>
      <c r="L8" s="560">
        <v>11072224</v>
      </c>
      <c r="M8" s="12"/>
      <c r="N8" s="12"/>
      <c r="O8" s="12"/>
      <c r="P8" s="13" t="s">
        <v>96</v>
      </c>
      <c r="Q8" s="14"/>
      <c r="R8" s="14"/>
    </row>
    <row r="9" spans="1:18" ht="27" customHeight="1">
      <c r="A9" s="6"/>
      <c r="B9" s="7"/>
      <c r="C9" s="8"/>
      <c r="D9" s="19" t="s">
        <v>97</v>
      </c>
      <c r="E9" s="9" t="s">
        <v>98</v>
      </c>
      <c r="F9" s="20" t="s">
        <v>80</v>
      </c>
      <c r="G9" s="10" t="s">
        <v>81</v>
      </c>
      <c r="H9" s="11">
        <v>3895000</v>
      </c>
      <c r="I9" s="11"/>
      <c r="J9" s="12"/>
      <c r="K9" s="12"/>
      <c r="L9" s="563"/>
      <c r="M9" s="12"/>
      <c r="N9" s="12"/>
      <c r="O9" s="12"/>
      <c r="P9" s="13" t="s">
        <v>96</v>
      </c>
      <c r="Q9" s="14"/>
      <c r="R9" s="14"/>
    </row>
    <row r="10" spans="1:18" ht="27" customHeight="1">
      <c r="A10" s="6"/>
      <c r="B10" s="7"/>
      <c r="C10" s="8"/>
      <c r="D10" s="21" t="s">
        <v>99</v>
      </c>
      <c r="E10" s="21" t="s">
        <v>100</v>
      </c>
      <c r="F10" s="22" t="s">
        <v>101</v>
      </c>
      <c r="G10" s="10" t="s">
        <v>81</v>
      </c>
      <c r="H10" s="23">
        <v>3897000</v>
      </c>
      <c r="I10" s="23"/>
      <c r="J10" s="12"/>
      <c r="K10" s="12"/>
      <c r="L10" s="563"/>
      <c r="M10" s="12"/>
      <c r="N10" s="12"/>
      <c r="O10" s="12"/>
      <c r="P10" s="13" t="s">
        <v>96</v>
      </c>
      <c r="Q10" s="14"/>
      <c r="R10" s="14"/>
    </row>
    <row r="11" spans="1:18" ht="27" customHeight="1">
      <c r="A11" s="6"/>
      <c r="B11" s="7"/>
      <c r="C11" s="8"/>
      <c r="D11" s="21" t="s">
        <v>102</v>
      </c>
      <c r="E11" s="21" t="s">
        <v>103</v>
      </c>
      <c r="F11" s="22" t="s">
        <v>101</v>
      </c>
      <c r="G11" s="10" t="s">
        <v>81</v>
      </c>
      <c r="H11" s="23">
        <v>2500000</v>
      </c>
      <c r="I11" s="23"/>
      <c r="J11" s="12"/>
      <c r="K11" s="12"/>
      <c r="L11" s="564"/>
      <c r="M11" s="12"/>
      <c r="N11" s="12"/>
      <c r="O11" s="12"/>
      <c r="P11" s="13" t="s">
        <v>96</v>
      </c>
      <c r="Q11" s="14"/>
      <c r="R11" s="14"/>
    </row>
    <row r="12" spans="1:18" ht="27" customHeight="1">
      <c r="A12" s="6"/>
      <c r="B12" s="7"/>
      <c r="C12" s="8"/>
      <c r="D12" s="24" t="s">
        <v>104</v>
      </c>
      <c r="E12" s="24" t="s">
        <v>105</v>
      </c>
      <c r="F12" s="25" t="s">
        <v>80</v>
      </c>
      <c r="G12" s="25" t="s">
        <v>81</v>
      </c>
      <c r="H12" s="11">
        <v>12000000</v>
      </c>
      <c r="I12" s="11"/>
      <c r="J12" s="26"/>
      <c r="K12" s="26"/>
      <c r="L12" s="560">
        <v>17950000</v>
      </c>
      <c r="M12" s="26"/>
      <c r="N12" s="26"/>
      <c r="O12" s="26"/>
      <c r="P12" s="13" t="s">
        <v>106</v>
      </c>
      <c r="Q12" s="14"/>
      <c r="R12" s="14"/>
    </row>
    <row r="13" spans="1:18" ht="27" customHeight="1">
      <c r="A13" s="6"/>
      <c r="B13" s="7"/>
      <c r="C13" s="8"/>
      <c r="D13" s="24" t="s">
        <v>107</v>
      </c>
      <c r="E13" s="24" t="s">
        <v>105</v>
      </c>
      <c r="F13" s="25" t="s">
        <v>80</v>
      </c>
      <c r="G13" s="25" t="s">
        <v>81</v>
      </c>
      <c r="H13" s="11">
        <v>9000000</v>
      </c>
      <c r="I13" s="11"/>
      <c r="J13" s="26"/>
      <c r="K13" s="26"/>
      <c r="L13" s="564"/>
      <c r="M13" s="26"/>
      <c r="N13" s="26"/>
      <c r="O13" s="26"/>
      <c r="P13" s="13" t="s">
        <v>106</v>
      </c>
      <c r="Q13" s="14"/>
      <c r="R13" s="14"/>
    </row>
    <row r="14" spans="1:18" ht="17.25" customHeight="1">
      <c r="A14" s="27"/>
      <c r="B14" s="7"/>
      <c r="C14" s="8"/>
      <c r="D14" s="14"/>
      <c r="E14" s="28"/>
      <c r="F14" s="14"/>
      <c r="G14" s="29"/>
      <c r="H14" s="8"/>
      <c r="I14" s="8"/>
      <c r="J14" s="27"/>
      <c r="K14" s="27"/>
      <c r="L14" s="27"/>
      <c r="M14" s="27"/>
      <c r="N14" s="27"/>
      <c r="O14" s="27"/>
      <c r="P14" s="14"/>
      <c r="Q14" s="14"/>
      <c r="R14" s="14"/>
    </row>
    <row r="15" spans="1:18" ht="28.5" customHeight="1">
      <c r="A15" s="30" t="s">
        <v>108</v>
      </c>
      <c r="B15" s="30">
        <f>SUM(B1:B14)</f>
        <v>55062000</v>
      </c>
      <c r="C15" s="30">
        <f>SUM(C1:C14)</f>
        <v>52309000</v>
      </c>
      <c r="D15" s="30"/>
      <c r="E15" s="31"/>
      <c r="F15" s="32"/>
      <c r="G15" s="33"/>
      <c r="H15" s="34">
        <f>SUM(H1:H14)</f>
        <v>58242000</v>
      </c>
      <c r="I15" s="35">
        <f>SUM(I1:I14)</f>
        <v>0</v>
      </c>
      <c r="J15" s="30">
        <f>SUM(J1:J14)</f>
        <v>0</v>
      </c>
      <c r="K15" s="30"/>
      <c r="L15" s="36">
        <f>L2+L8+L12</f>
        <v>54888134</v>
      </c>
      <c r="M15" s="30"/>
      <c r="N15" s="30"/>
      <c r="O15" s="30"/>
      <c r="P15" s="30"/>
      <c r="Q15" s="30" t="s">
        <v>109</v>
      </c>
      <c r="R15" s="30" t="s">
        <v>109</v>
      </c>
    </row>
    <row r="16" spans="1:18" ht="17.25" customHeight="1">
      <c r="A16" s="1"/>
      <c r="B16" s="1"/>
      <c r="C16" s="1"/>
      <c r="D16" s="1"/>
      <c r="E16" s="2"/>
      <c r="F16" s="3"/>
      <c r="G16" s="4"/>
      <c r="H16" s="5"/>
      <c r="I16" s="5"/>
      <c r="J16" s="1"/>
      <c r="K16" s="1"/>
      <c r="L16" s="1"/>
      <c r="M16" s="1"/>
      <c r="N16" s="1"/>
      <c r="O16" s="1"/>
      <c r="P16" s="1"/>
      <c r="Q16" s="1"/>
      <c r="R16" s="1"/>
    </row>
    <row r="17" spans="1:18" ht="38.25" customHeight="1">
      <c r="A17" s="6" t="s">
        <v>180</v>
      </c>
      <c r="B17" s="7">
        <v>52360000</v>
      </c>
      <c r="C17" s="8">
        <f>ROUND(B17*(1-'[1]1-1請負'!B$125),-3)</f>
        <v>49742000</v>
      </c>
      <c r="D17" s="19" t="s">
        <v>110</v>
      </c>
      <c r="E17" s="37" t="s">
        <v>111</v>
      </c>
      <c r="F17" s="20" t="s">
        <v>101</v>
      </c>
      <c r="G17" s="20" t="s">
        <v>81</v>
      </c>
      <c r="H17" s="38">
        <v>13000000</v>
      </c>
      <c r="I17" s="38"/>
      <c r="J17" s="38"/>
      <c r="K17" s="39"/>
      <c r="L17" s="122">
        <v>13280739</v>
      </c>
      <c r="M17" s="39"/>
      <c r="N17" s="39"/>
      <c r="O17" s="39"/>
      <c r="P17" s="13" t="s">
        <v>112</v>
      </c>
      <c r="Q17" s="14"/>
      <c r="R17" s="14"/>
    </row>
    <row r="18" spans="1:18" ht="17.25" customHeight="1" thickBot="1">
      <c r="A18" s="6"/>
      <c r="B18" s="7"/>
      <c r="C18" s="8"/>
      <c r="D18" s="54" t="s">
        <v>113</v>
      </c>
      <c r="E18" s="24" t="s">
        <v>114</v>
      </c>
      <c r="F18" s="25" t="s">
        <v>89</v>
      </c>
      <c r="G18" s="62" t="s">
        <v>81</v>
      </c>
      <c r="H18" s="38">
        <v>12000000</v>
      </c>
      <c r="I18" s="38"/>
      <c r="J18" s="69"/>
      <c r="K18" s="40"/>
      <c r="L18" s="123">
        <v>8885195</v>
      </c>
      <c r="M18" s="40"/>
      <c r="N18" s="40"/>
      <c r="O18" s="40"/>
      <c r="P18" s="76" t="s">
        <v>115</v>
      </c>
      <c r="Q18" s="80"/>
      <c r="R18" s="80"/>
    </row>
    <row r="19" spans="1:18" ht="34.5" customHeight="1" thickBot="1">
      <c r="A19" s="6"/>
      <c r="B19" s="7"/>
      <c r="C19" s="51"/>
      <c r="D19" s="57" t="s">
        <v>116</v>
      </c>
      <c r="E19" s="52"/>
      <c r="F19" s="59" t="s">
        <v>101</v>
      </c>
      <c r="G19" s="64" t="s">
        <v>117</v>
      </c>
      <c r="H19" s="60">
        <v>10000000</v>
      </c>
      <c r="I19" s="67">
        <v>10528385</v>
      </c>
      <c r="J19" s="71">
        <v>10500000</v>
      </c>
      <c r="K19" s="61"/>
      <c r="L19" s="41"/>
      <c r="M19" s="42">
        <v>40344</v>
      </c>
      <c r="N19" s="42">
        <v>40627</v>
      </c>
      <c r="O19" s="75">
        <v>40633</v>
      </c>
      <c r="P19" s="77" t="s">
        <v>118</v>
      </c>
      <c r="Q19" s="81">
        <v>1</v>
      </c>
      <c r="R19" s="82" t="s">
        <v>74</v>
      </c>
    </row>
    <row r="20" spans="1:18" ht="34.5" customHeight="1" thickBot="1">
      <c r="A20" s="6"/>
      <c r="B20" s="7"/>
      <c r="C20" s="51"/>
      <c r="D20" s="58" t="s">
        <v>119</v>
      </c>
      <c r="E20" s="52"/>
      <c r="F20" s="59" t="s">
        <v>101</v>
      </c>
      <c r="G20" s="66" t="s">
        <v>120</v>
      </c>
      <c r="H20" s="60">
        <v>10000000</v>
      </c>
      <c r="I20" s="67">
        <v>9959556</v>
      </c>
      <c r="J20" s="72">
        <v>6510000</v>
      </c>
      <c r="K20" s="68"/>
      <c r="L20" s="43"/>
      <c r="M20" s="42">
        <v>40343</v>
      </c>
      <c r="N20" s="42">
        <v>40389</v>
      </c>
      <c r="O20" s="75">
        <v>40799</v>
      </c>
      <c r="P20" s="78" t="s">
        <v>121</v>
      </c>
      <c r="Q20" s="83">
        <v>4</v>
      </c>
      <c r="R20" s="82">
        <f>J20/I20</f>
        <v>0.6536435961603108</v>
      </c>
    </row>
    <row r="21" spans="1:18" ht="34.5" customHeight="1" thickBot="1">
      <c r="A21" s="6"/>
      <c r="B21" s="7"/>
      <c r="C21" s="51"/>
      <c r="D21" s="56" t="s">
        <v>122</v>
      </c>
      <c r="E21" s="53" t="s">
        <v>123</v>
      </c>
      <c r="F21" s="59" t="s">
        <v>124</v>
      </c>
      <c r="G21" s="65" t="s">
        <v>125</v>
      </c>
      <c r="H21" s="61">
        <v>3700000</v>
      </c>
      <c r="I21" s="67">
        <v>3717393</v>
      </c>
      <c r="J21" s="73">
        <v>3675000</v>
      </c>
      <c r="K21" s="74">
        <v>2399250</v>
      </c>
      <c r="L21" s="61"/>
      <c r="M21" s="44" t="s">
        <v>126</v>
      </c>
      <c r="N21" s="44" t="s">
        <v>127</v>
      </c>
      <c r="O21" s="75">
        <v>40633</v>
      </c>
      <c r="P21" s="79" t="s">
        <v>128</v>
      </c>
      <c r="Q21" s="84">
        <v>1</v>
      </c>
      <c r="R21" s="82" t="s">
        <v>74</v>
      </c>
    </row>
    <row r="22" spans="1:18" ht="17.25" customHeight="1">
      <c r="A22" s="27"/>
      <c r="B22" s="7"/>
      <c r="C22" s="8"/>
      <c r="D22" s="55"/>
      <c r="E22" s="28"/>
      <c r="F22" s="14"/>
      <c r="G22" s="63"/>
      <c r="H22" s="8"/>
      <c r="I22" s="8"/>
      <c r="J22" s="70"/>
      <c r="K22" s="70"/>
      <c r="L22" s="27"/>
      <c r="M22" s="27"/>
      <c r="N22" s="27"/>
      <c r="O22" s="27"/>
      <c r="P22" s="55"/>
      <c r="Q22" s="55"/>
      <c r="R22" s="55"/>
    </row>
    <row r="23" spans="1:18" ht="17.25" customHeight="1">
      <c r="A23" s="30" t="s">
        <v>129</v>
      </c>
      <c r="B23" s="30">
        <f>SUM(B16:B22)</f>
        <v>52360000</v>
      </c>
      <c r="C23" s="30">
        <f>SUM(C16:C22)</f>
        <v>49742000</v>
      </c>
      <c r="D23" s="30"/>
      <c r="E23" s="31"/>
      <c r="F23" s="32"/>
      <c r="G23" s="33"/>
      <c r="H23" s="34">
        <f>SUM(H16:H22)</f>
        <v>48700000</v>
      </c>
      <c r="I23" s="34">
        <f>SUM(I16:I22)</f>
        <v>24205334</v>
      </c>
      <c r="J23" s="30">
        <f>SUM(J16:J22)</f>
        <v>20685000</v>
      </c>
      <c r="K23" s="36"/>
      <c r="L23" s="36">
        <f>K21+J23+L17+L18</f>
        <v>45250184</v>
      </c>
      <c r="M23" s="30"/>
      <c r="N23" s="30"/>
      <c r="O23" s="30"/>
      <c r="P23" s="30"/>
      <c r="Q23" s="30" t="s">
        <v>109</v>
      </c>
      <c r="R23" s="30" t="s">
        <v>109</v>
      </c>
    </row>
    <row r="24" ht="17.25" customHeight="1">
      <c r="L24" s="124">
        <f>L15+L23</f>
        <v>100138318</v>
      </c>
    </row>
    <row r="27" spans="1:17" s="87" customFormat="1" ht="17.25">
      <c r="A27"/>
      <c r="B27" s="85" t="s">
        <v>148</v>
      </c>
      <c r="C27" s="85"/>
      <c r="D27" s="85"/>
      <c r="E27" s="85"/>
      <c r="F27" s="85"/>
      <c r="G27" s="86"/>
      <c r="H27" s="86"/>
      <c r="I27"/>
      <c r="J27"/>
      <c r="K27"/>
      <c r="L27"/>
      <c r="M27"/>
      <c r="N27"/>
      <c r="O27"/>
      <c r="P27"/>
      <c r="Q27"/>
    </row>
    <row r="28" spans="7:13" ht="24.75" customHeight="1" thickBot="1">
      <c r="G28" s="86"/>
      <c r="H28" s="86"/>
      <c r="M28" t="s">
        <v>149</v>
      </c>
    </row>
    <row r="29" spans="2:18" ht="14.25" thickBot="1">
      <c r="B29" s="88"/>
      <c r="C29" s="89" t="s">
        <v>150</v>
      </c>
      <c r="D29" s="90" t="s">
        <v>151</v>
      </c>
      <c r="E29" s="90" t="s">
        <v>152</v>
      </c>
      <c r="F29" s="91" t="s">
        <v>153</v>
      </c>
      <c r="G29" s="91" t="s">
        <v>154</v>
      </c>
      <c r="H29" s="91" t="s">
        <v>155</v>
      </c>
      <c r="I29" s="91" t="s">
        <v>156</v>
      </c>
      <c r="J29" s="91" t="s">
        <v>157</v>
      </c>
      <c r="K29" s="90" t="s">
        <v>158</v>
      </c>
      <c r="L29" s="91" t="s">
        <v>159</v>
      </c>
      <c r="M29" s="91" t="s">
        <v>160</v>
      </c>
      <c r="N29" s="92" t="s">
        <v>161</v>
      </c>
      <c r="O29" s="90" t="s">
        <v>162</v>
      </c>
      <c r="P29" s="93" t="s">
        <v>163</v>
      </c>
      <c r="Q29" s="90" t="s">
        <v>164</v>
      </c>
      <c r="R29" s="94" t="s">
        <v>165</v>
      </c>
    </row>
    <row r="30" spans="1:18" ht="42" customHeight="1">
      <c r="A30" s="121" t="s">
        <v>179</v>
      </c>
      <c r="B30" s="95"/>
      <c r="C30" s="96">
        <v>26000000</v>
      </c>
      <c r="D30" s="97" t="s">
        <v>166</v>
      </c>
      <c r="E30" s="97"/>
      <c r="F30" s="97"/>
      <c r="G30" s="97"/>
      <c r="H30" s="97"/>
      <c r="I30" s="97"/>
      <c r="J30" s="97"/>
      <c r="K30" s="97"/>
      <c r="L30" s="97"/>
      <c r="M30" s="97"/>
      <c r="N30" s="98"/>
      <c r="O30" s="97"/>
      <c r="P30" s="98"/>
      <c r="Q30" s="97"/>
      <c r="R30" s="99"/>
    </row>
    <row r="31" spans="2:18" ht="34.5" customHeight="1">
      <c r="B31" s="100" t="s">
        <v>167</v>
      </c>
      <c r="C31" s="101"/>
      <c r="D31" s="102"/>
      <c r="E31" s="102" t="s">
        <v>168</v>
      </c>
      <c r="F31" s="103" t="s">
        <v>169</v>
      </c>
      <c r="G31" s="103" t="s">
        <v>178</v>
      </c>
      <c r="H31" s="102">
        <v>8000000</v>
      </c>
      <c r="I31" s="102">
        <v>6000000</v>
      </c>
      <c r="J31" s="102">
        <v>6000000</v>
      </c>
      <c r="K31" s="103" t="s">
        <v>170</v>
      </c>
      <c r="L31" s="102" t="s">
        <v>171</v>
      </c>
      <c r="M31" s="102">
        <v>3</v>
      </c>
      <c r="N31" s="104">
        <f>ROUND(I31/H31,2)</f>
        <v>0.75</v>
      </c>
      <c r="O31" s="102" t="s">
        <v>172</v>
      </c>
      <c r="P31" s="102">
        <v>200000</v>
      </c>
      <c r="Q31" s="102" t="s">
        <v>173</v>
      </c>
      <c r="R31" s="105" t="s">
        <v>174</v>
      </c>
    </row>
    <row r="32" spans="2:18" ht="22.5" customHeight="1">
      <c r="B32" s="100"/>
      <c r="C32" s="101"/>
      <c r="D32" s="102"/>
      <c r="E32" s="102"/>
      <c r="F32" s="103"/>
      <c r="G32" s="103"/>
      <c r="H32" s="102"/>
      <c r="I32" s="102"/>
      <c r="J32" s="102"/>
      <c r="K32" s="103"/>
      <c r="L32" s="102"/>
      <c r="M32" s="102"/>
      <c r="N32" s="104"/>
      <c r="O32" s="102"/>
      <c r="P32" s="102"/>
      <c r="Q32" s="102"/>
      <c r="R32" s="105"/>
    </row>
    <row r="33" spans="2:18" ht="22.5" customHeight="1">
      <c r="B33" s="100"/>
      <c r="C33" s="101"/>
      <c r="D33" s="102"/>
      <c r="E33" s="102"/>
      <c r="F33" s="103"/>
      <c r="G33" s="103"/>
      <c r="H33" s="102"/>
      <c r="I33" s="102"/>
      <c r="J33" s="102"/>
      <c r="K33" s="103"/>
      <c r="L33" s="102"/>
      <c r="M33" s="102"/>
      <c r="N33" s="104"/>
      <c r="O33" s="102"/>
      <c r="P33" s="102"/>
      <c r="Q33" s="102"/>
      <c r="R33" s="105"/>
    </row>
    <row r="34" spans="2:18" ht="22.5" customHeight="1">
      <c r="B34" s="100"/>
      <c r="C34" s="101"/>
      <c r="D34" s="102"/>
      <c r="E34" s="102"/>
      <c r="F34" s="103"/>
      <c r="G34" s="103"/>
      <c r="H34" s="102"/>
      <c r="I34" s="102"/>
      <c r="J34" s="102"/>
      <c r="K34" s="103"/>
      <c r="L34" s="102"/>
      <c r="M34" s="102"/>
      <c r="N34" s="104"/>
      <c r="O34" s="102"/>
      <c r="P34" s="102"/>
      <c r="Q34" s="102"/>
      <c r="R34" s="105"/>
    </row>
    <row r="35" spans="2:18" ht="22.5" customHeight="1">
      <c r="B35" s="100"/>
      <c r="C35" s="101"/>
      <c r="D35" s="102"/>
      <c r="E35" s="102"/>
      <c r="F35" s="103"/>
      <c r="G35" s="103"/>
      <c r="H35" s="102"/>
      <c r="I35" s="102"/>
      <c r="J35" s="102"/>
      <c r="K35" s="103"/>
      <c r="L35" s="102"/>
      <c r="M35" s="102"/>
      <c r="N35" s="104"/>
      <c r="O35" s="102"/>
      <c r="P35" s="102"/>
      <c r="Q35" s="102"/>
      <c r="R35" s="105"/>
    </row>
    <row r="36" spans="2:18" ht="18.75" customHeight="1">
      <c r="B36" s="100"/>
      <c r="C36" s="101"/>
      <c r="D36" s="102"/>
      <c r="E36" s="102"/>
      <c r="F36" s="103"/>
      <c r="G36" s="103"/>
      <c r="H36" s="102"/>
      <c r="I36" s="102"/>
      <c r="J36" s="102"/>
      <c r="K36" s="103"/>
      <c r="L36" s="102"/>
      <c r="M36" s="102"/>
      <c r="N36" s="106"/>
      <c r="O36" s="102"/>
      <c r="P36" s="102"/>
      <c r="Q36" s="102"/>
      <c r="R36" s="105"/>
    </row>
    <row r="37" spans="2:18" ht="18.75" customHeight="1" thickBot="1">
      <c r="B37" s="100"/>
      <c r="C37" s="107"/>
      <c r="D37" s="108"/>
      <c r="E37" s="108"/>
      <c r="F37" s="109"/>
      <c r="G37" s="109"/>
      <c r="H37" s="108"/>
      <c r="I37" s="108"/>
      <c r="J37" s="108"/>
      <c r="K37" s="109"/>
      <c r="L37" s="108"/>
      <c r="M37" s="108"/>
      <c r="N37" s="110"/>
      <c r="O37" s="108"/>
      <c r="P37" s="108"/>
      <c r="Q37" s="108"/>
      <c r="R37" s="111"/>
    </row>
    <row r="38" spans="2:18" ht="18.75" customHeight="1">
      <c r="B38" s="100"/>
      <c r="C38" s="96">
        <v>11242000</v>
      </c>
      <c r="D38" s="97" t="s">
        <v>175</v>
      </c>
      <c r="E38" s="97"/>
      <c r="F38" s="97"/>
      <c r="G38" s="112"/>
      <c r="H38" s="97"/>
      <c r="I38" s="97"/>
      <c r="J38" s="97"/>
      <c r="K38" s="112"/>
      <c r="L38" s="97"/>
      <c r="M38" s="97"/>
      <c r="N38" s="113"/>
      <c r="O38" s="97"/>
      <c r="P38" s="97"/>
      <c r="Q38" s="97"/>
      <c r="R38" s="114"/>
    </row>
    <row r="39" spans="2:18" ht="18.75" customHeight="1">
      <c r="B39" s="100"/>
      <c r="C39" s="115"/>
      <c r="D39" s="116"/>
      <c r="E39" s="116"/>
      <c r="F39" s="116"/>
      <c r="G39" s="117"/>
      <c r="H39" s="116"/>
      <c r="I39" s="116"/>
      <c r="J39" s="116"/>
      <c r="K39" s="117"/>
      <c r="L39" s="116"/>
      <c r="M39" s="116"/>
      <c r="N39" s="118"/>
      <c r="O39" s="116"/>
      <c r="P39" s="116"/>
      <c r="Q39" s="116"/>
      <c r="R39" s="119"/>
    </row>
    <row r="40" spans="2:18" ht="18.75" customHeight="1">
      <c r="B40" s="100"/>
      <c r="C40" s="115"/>
      <c r="D40" s="116"/>
      <c r="E40" s="116"/>
      <c r="F40" s="116"/>
      <c r="G40" s="117"/>
      <c r="H40" s="116"/>
      <c r="I40" s="116"/>
      <c r="J40" s="116"/>
      <c r="K40" s="117"/>
      <c r="L40" s="116"/>
      <c r="M40" s="116"/>
      <c r="N40" s="118"/>
      <c r="O40" s="116"/>
      <c r="P40" s="116"/>
      <c r="Q40" s="116"/>
      <c r="R40" s="119"/>
    </row>
    <row r="41" spans="2:18" ht="18.75" customHeight="1">
      <c r="B41" s="100"/>
      <c r="C41" s="101"/>
      <c r="D41" s="102"/>
      <c r="E41" s="102"/>
      <c r="F41" s="102"/>
      <c r="G41" s="103"/>
      <c r="H41" s="102"/>
      <c r="I41" s="102"/>
      <c r="J41" s="102"/>
      <c r="K41" s="103"/>
      <c r="L41" s="102"/>
      <c r="M41" s="102"/>
      <c r="N41" s="104"/>
      <c r="O41" s="102"/>
      <c r="P41" s="102"/>
      <c r="Q41" s="102"/>
      <c r="R41" s="105"/>
    </row>
    <row r="42" spans="2:18" ht="18.75" customHeight="1" thickBot="1">
      <c r="B42" s="100"/>
      <c r="C42" s="107"/>
      <c r="D42" s="108"/>
      <c r="E42" s="108"/>
      <c r="F42" s="108"/>
      <c r="G42" s="109"/>
      <c r="H42" s="108"/>
      <c r="I42" s="108"/>
      <c r="J42" s="108"/>
      <c r="K42" s="109"/>
      <c r="L42" s="108"/>
      <c r="M42" s="108"/>
      <c r="N42" s="120"/>
      <c r="O42" s="108"/>
      <c r="P42" s="108"/>
      <c r="Q42" s="108"/>
      <c r="R42" s="111"/>
    </row>
    <row r="43" spans="2:18" ht="18.75" customHeight="1">
      <c r="B43" s="100"/>
      <c r="C43" s="96">
        <v>21000000</v>
      </c>
      <c r="D43" s="97" t="s">
        <v>177</v>
      </c>
      <c r="E43" s="97"/>
      <c r="F43" s="97"/>
      <c r="G43" s="112"/>
      <c r="H43" s="97"/>
      <c r="I43" s="97"/>
      <c r="J43" s="97"/>
      <c r="K43" s="112"/>
      <c r="L43" s="97"/>
      <c r="M43" s="97"/>
      <c r="N43" s="113"/>
      <c r="O43" s="97"/>
      <c r="P43" s="97"/>
      <c r="Q43" s="97"/>
      <c r="R43" s="114"/>
    </row>
    <row r="44" spans="2:18" ht="15" customHeight="1">
      <c r="B44" s="100"/>
      <c r="C44" s="101"/>
      <c r="D44" s="102"/>
      <c r="E44" s="102"/>
      <c r="F44" s="102"/>
      <c r="G44" s="103"/>
      <c r="H44" s="102"/>
      <c r="I44" s="102"/>
      <c r="J44" s="102"/>
      <c r="K44" s="103"/>
      <c r="L44" s="102"/>
      <c r="M44" s="102"/>
      <c r="N44" s="104"/>
      <c r="O44" s="102"/>
      <c r="P44" s="102"/>
      <c r="Q44" s="102"/>
      <c r="R44" s="105"/>
    </row>
    <row r="45" spans="2:18" ht="18.75" customHeight="1" thickBot="1">
      <c r="B45" s="95"/>
      <c r="C45" s="107"/>
      <c r="D45" s="108"/>
      <c r="E45" s="108"/>
      <c r="F45" s="108"/>
      <c r="G45" s="109"/>
      <c r="H45" s="108"/>
      <c r="I45" s="108"/>
      <c r="J45" s="108"/>
      <c r="K45" s="109"/>
      <c r="L45" s="108"/>
      <c r="M45" s="108"/>
      <c r="N45" s="120"/>
      <c r="O45" s="108"/>
      <c r="P45" s="108"/>
      <c r="Q45" s="108"/>
      <c r="R45" s="111"/>
    </row>
    <row r="46" spans="1:18" ht="39.75" customHeight="1">
      <c r="A46" s="121" t="s">
        <v>181</v>
      </c>
      <c r="B46" s="95"/>
      <c r="C46" s="96">
        <v>13000000</v>
      </c>
      <c r="D46" s="97" t="s">
        <v>176</v>
      </c>
      <c r="E46" s="97"/>
      <c r="F46" s="97"/>
      <c r="G46" s="112"/>
      <c r="H46" s="97"/>
      <c r="I46" s="97"/>
      <c r="J46" s="97"/>
      <c r="K46" s="112"/>
      <c r="L46" s="97"/>
      <c r="M46" s="97"/>
      <c r="N46" s="113"/>
      <c r="O46" s="97"/>
      <c r="P46" s="97"/>
      <c r="Q46" s="97"/>
      <c r="R46" s="114"/>
    </row>
    <row r="47" spans="2:18" ht="18.75" customHeight="1">
      <c r="B47" s="95"/>
      <c r="C47" s="101"/>
      <c r="D47" s="102"/>
      <c r="E47" s="102"/>
      <c r="F47" s="102"/>
      <c r="G47" s="103"/>
      <c r="H47" s="102"/>
      <c r="I47" s="102"/>
      <c r="J47" s="102"/>
      <c r="K47" s="103"/>
      <c r="L47" s="102"/>
      <c r="M47" s="102"/>
      <c r="N47" s="104"/>
      <c r="O47" s="102"/>
      <c r="P47" s="102"/>
      <c r="Q47" s="102"/>
      <c r="R47" s="105"/>
    </row>
    <row r="48" spans="2:18" ht="18.75" customHeight="1" thickBot="1">
      <c r="B48" s="95"/>
      <c r="C48" s="107"/>
      <c r="D48" s="108"/>
      <c r="E48" s="108"/>
      <c r="F48" s="108"/>
      <c r="G48" s="109"/>
      <c r="H48" s="108"/>
      <c r="I48" s="108"/>
      <c r="J48" s="108"/>
      <c r="K48" s="109"/>
      <c r="L48" s="108"/>
      <c r="M48" s="108"/>
      <c r="N48" s="120"/>
      <c r="O48" s="108"/>
      <c r="P48" s="108"/>
      <c r="Q48" s="108"/>
      <c r="R48" s="111"/>
    </row>
    <row r="49" spans="2:18" ht="18.75" customHeight="1">
      <c r="B49" s="95"/>
      <c r="C49" s="96">
        <v>12000000</v>
      </c>
      <c r="D49" s="97" t="s">
        <v>182</v>
      </c>
      <c r="E49" s="97"/>
      <c r="F49" s="97"/>
      <c r="G49" s="112"/>
      <c r="H49" s="97"/>
      <c r="I49" s="97"/>
      <c r="J49" s="97"/>
      <c r="K49" s="112"/>
      <c r="L49" s="97"/>
      <c r="M49" s="97"/>
      <c r="N49" s="113"/>
      <c r="O49" s="97"/>
      <c r="P49" s="97"/>
      <c r="Q49" s="97"/>
      <c r="R49" s="114"/>
    </row>
    <row r="50" spans="2:18" ht="18.75" customHeight="1">
      <c r="B50" s="95"/>
      <c r="C50" s="115"/>
      <c r="D50" s="116"/>
      <c r="E50" s="116"/>
      <c r="F50" s="116"/>
      <c r="G50" s="117"/>
      <c r="H50" s="116"/>
      <c r="I50" s="116"/>
      <c r="J50" s="116"/>
      <c r="K50" s="117"/>
      <c r="L50" s="116"/>
      <c r="M50" s="116"/>
      <c r="N50" s="118"/>
      <c r="O50" s="116"/>
      <c r="P50" s="116"/>
      <c r="Q50" s="116"/>
      <c r="R50" s="119"/>
    </row>
    <row r="51" spans="2:18" ht="18.75" customHeight="1" thickBot="1">
      <c r="B51" s="95"/>
      <c r="C51" s="107"/>
      <c r="D51" s="108"/>
      <c r="E51" s="108"/>
      <c r="F51" s="108"/>
      <c r="G51" s="109"/>
      <c r="H51" s="108"/>
      <c r="I51" s="108"/>
      <c r="J51" s="108"/>
      <c r="K51" s="109"/>
      <c r="L51" s="108"/>
      <c r="M51" s="108"/>
      <c r="N51" s="120"/>
      <c r="O51" s="108"/>
      <c r="P51" s="108"/>
      <c r="Q51" s="108"/>
      <c r="R51" s="111"/>
    </row>
    <row r="52" ht="13.5">
      <c r="C52" s="95">
        <f>SUM(C30:C51)</f>
        <v>83242000</v>
      </c>
    </row>
    <row r="53" ht="13.5"/>
  </sheetData>
  <sheetProtection/>
  <mergeCells count="3">
    <mergeCell ref="L2:L7"/>
    <mergeCell ref="L8:L11"/>
    <mergeCell ref="L12:L13"/>
  </mergeCells>
  <dataValidations count="2">
    <dataValidation showInputMessage="1" showErrorMessage="1" sqref="F21 F17:G17"/>
    <dataValidation type="list" allowBlank="1" showInputMessage="1" showErrorMessage="1" sqref="F8:F9">
      <formula1>$J$8:$J$8</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2011-07-15T08:06:40Z</cp:lastPrinted>
  <dcterms:created xsi:type="dcterms:W3CDTF">2010-10-14T08:12:41Z</dcterms:created>
  <dcterms:modified xsi:type="dcterms:W3CDTF">2011-09-23T12:07:46Z</dcterms:modified>
  <cp:category/>
  <cp:version/>
  <cp:contentType/>
  <cp:contentStatus/>
</cp:coreProperties>
</file>