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22年度執行　" sheetId="2" r:id="rId2"/>
  </sheets>
  <definedNames>
    <definedName name="_xlnm.Print_Area" localSheetId="1">'22年度執行　'!$A$1:$Q$75</definedName>
    <definedName name="_xlnm.Print_Area" localSheetId="0">'ブランク'!$A$1:$AY$234</definedName>
  </definedNames>
  <calcPr fullCalcOnLoad="1"/>
</workbook>
</file>

<file path=xl/sharedStrings.xml><?xml version="1.0" encoding="utf-8"?>
<sst xmlns="http://schemas.openxmlformats.org/spreadsheetml/2006/main" count="850" uniqueCount="407">
  <si>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</si>
  <si>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</si>
  <si>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</si>
  <si>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</si>
  <si>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</si>
  <si>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</si>
  <si>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</si>
  <si>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</si>
  <si>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</si>
  <si>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</si>
  <si>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</si>
  <si>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</si>
  <si>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</si>
  <si>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</si>
  <si>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</si>
  <si>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</si>
  <si>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</si>
  <si>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</si>
  <si>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</si>
  <si>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</si>
  <si>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</si>
  <si>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</si>
  <si>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</si>
  <si>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</si>
  <si>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</si>
  <si>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</si>
  <si>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</si>
  <si>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</si>
  <si>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</si>
  <si>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</si>
  <si>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</si>
  <si>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</si>
  <si>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</si>
  <si>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</si>
  <si>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</si>
  <si>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</si>
  <si>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</si>
  <si>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</si>
  <si>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</si>
  <si>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</si>
  <si>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</si>
  <si>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</si>
  <si>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</si>
  <si>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</si>
  <si>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</si>
  <si>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</si>
  <si>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</si>
  <si>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</si>
  <si>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</si>
  <si>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</si>
  <si>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</si>
  <si>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</si>
  <si>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</si>
  <si>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</si>
  <si>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</si>
  <si>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</si>
  <si>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</si>
  <si>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</si>
  <si>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</si>
  <si>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</si>
  <si>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</si>
  <si>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</si>
  <si>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</si>
  <si>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</si>
  <si>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</si>
  <si>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</si>
  <si>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</si>
  <si>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</si>
  <si>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</si>
  <si>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</si>
  <si>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</si>
  <si>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</si>
  <si>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</si>
  <si>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</si>
  <si>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</si>
  <si>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</si>
  <si>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</si>
  <si>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</si>
  <si>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</si>
  <si>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</si>
  <si>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</si>
  <si>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</si>
  <si>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</si>
  <si>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</si>
  <si>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</si>
  <si>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自然環境局</t>
  </si>
  <si>
    <t>一般会計</t>
  </si>
  <si>
    <t>-</t>
  </si>
  <si>
    <t>生物多様性条約第10回締約国会議及びカルタヘナ議定書第５回締約国会議開催経費</t>
  </si>
  <si>
    <t>平成22年度</t>
  </si>
  <si>
    <t>生物多様性地球戦略室</t>
  </si>
  <si>
    <t>生物多様性締約国会議等開催職員旅費</t>
  </si>
  <si>
    <t>生物多様性締約国会議等開催外国旅費</t>
  </si>
  <si>
    <t>生物多様性締約国会議等開催委員等旅費</t>
  </si>
  <si>
    <t>生物多様性条約締約国会議等開催庁費</t>
  </si>
  <si>
    <t>共通経費</t>
  </si>
  <si>
    <t>主要課題</t>
  </si>
  <si>
    <t>ワークショップ</t>
  </si>
  <si>
    <t>ジャパンデー</t>
  </si>
  <si>
    <t>予算</t>
  </si>
  <si>
    <t>執行</t>
  </si>
  <si>
    <t xml:space="preserve">事業仕分け第1弾　
事業番号：４１－２　関連　
予算事業名：「国内での大型国際会議開催経費（生物多様性条約第10回条約国会議及びカルタヘナ議定書第5回締約国会議（COP/MOP5)開催経費）」　
評価結果：予算要求の縮減
とりまとめコメント：予算要求の２０％縮減
</t>
  </si>
  <si>
    <t>生物多様性条約COP10ジャパンデー事業</t>
  </si>
  <si>
    <t>配賦</t>
  </si>
  <si>
    <t>中部</t>
  </si>
  <si>
    <t>拠出金</t>
  </si>
  <si>
    <t>自然環境局</t>
  </si>
  <si>
    <t>平成２２年度生物多様性国際ユース会議開催業務</t>
  </si>
  <si>
    <t>随意契約</t>
  </si>
  <si>
    <t>（株）電通</t>
  </si>
  <si>
    <t>生物多様性保全等推進費</t>
  </si>
  <si>
    <t>生物多様性条約締結国会議等開催庁費</t>
  </si>
  <si>
    <r>
      <t>平成２２年度生物多様性国際ユース会議開催業務</t>
    </r>
    <r>
      <rPr>
        <sz val="11"/>
        <color indexed="10"/>
        <rFont val="ＭＳ Ｐゴシック"/>
        <family val="3"/>
      </rPr>
      <t>（変更）</t>
    </r>
  </si>
  <si>
    <r>
      <t>平成22年度生物多様性条約第10回締約国会議等における通訳業務</t>
    </r>
    <r>
      <rPr>
        <sz val="11"/>
        <color indexed="10"/>
        <rFont val="ＭＳ Ｐゴシック"/>
        <family val="3"/>
      </rPr>
      <t>（変更）</t>
    </r>
  </si>
  <si>
    <t>随意契約</t>
  </si>
  <si>
    <t>（株）コングレ</t>
  </si>
  <si>
    <t>生物多様性保全等推進費</t>
  </si>
  <si>
    <t>生物多様性条約締約国会議等開催庁費</t>
  </si>
  <si>
    <t>平成２２年度気候変動等の生物多様性への影響に関する調査業務</t>
  </si>
  <si>
    <t>一般競争</t>
  </si>
  <si>
    <t>三菱ＵＦＪリサーチ＆コンサルティング（株）</t>
  </si>
  <si>
    <t>生物多様性条約締約国会議等開催庁費</t>
  </si>
  <si>
    <r>
      <t>平成２２年度気候変動等の生物多様性への影響に関する調査業務</t>
    </r>
    <r>
      <rPr>
        <sz val="11"/>
        <color indexed="10"/>
        <rFont val="ＭＳ Ｐゴシック"/>
        <family val="3"/>
      </rPr>
      <t>（変更）</t>
    </r>
  </si>
  <si>
    <t>平成２２年度生物多様性保全に関する企業活動等に関する調査業務</t>
  </si>
  <si>
    <t>（株）三菱総合研究所</t>
  </si>
  <si>
    <t>○</t>
  </si>
  <si>
    <t>平成２２年度生物多様性条約第１０回締約国会議等における映像資料制作業務</t>
  </si>
  <si>
    <t>（株）博報堂</t>
  </si>
  <si>
    <t>平成２２年度生物多様性条約第１０回締約国会議等における開会式、閣僚級会合、レセプション等運営業務</t>
  </si>
  <si>
    <t>(株）ＪＴＢコミュニケーションズ</t>
  </si>
  <si>
    <r>
      <t>平成２２年度生物多様性条約第１０回締約国会議等（COP10）会場設営・運営業務</t>
    </r>
    <r>
      <rPr>
        <sz val="11"/>
        <color indexed="10"/>
        <rFont val="ＭＳ Ｐゴシック"/>
        <family val="3"/>
      </rPr>
      <t>【負担行為額減】</t>
    </r>
  </si>
  <si>
    <t>日本コンベンションサービス（株）</t>
  </si>
  <si>
    <t>（項）生物多様性保全等推進費</t>
  </si>
  <si>
    <t>（目）生物多様性条約締約国会議等開催庁費</t>
  </si>
  <si>
    <t>平成２２年度生物多様性交流フェア出展業務</t>
  </si>
  <si>
    <t>（株）日経ピーアール</t>
  </si>
  <si>
    <t>平成２２年度生物多様性条約第１０回締約国会議等における我が国の取組に関する説明資料等調査業務</t>
  </si>
  <si>
    <t>（株）電通</t>
  </si>
  <si>
    <t>平成２２年度生物多様性に配慮したREDDプラス・プロジェクトに向けたMRV指針等のコンセプト（案）作成業務</t>
  </si>
  <si>
    <t>(株）三菱総合研究所</t>
  </si>
  <si>
    <r>
      <t>平成２２年度生物多様性に配慮したREDDプラス・プロジェクトに向けたMRV指針等のコンセプト（案）作成業務</t>
    </r>
    <r>
      <rPr>
        <sz val="11"/>
        <color indexed="10"/>
        <rFont val="ＭＳ Ｐゴシック"/>
        <family val="3"/>
      </rPr>
      <t>（変更）</t>
    </r>
  </si>
  <si>
    <t>平成２２年度生物多様性条約第１０回締約国会議等における環境配慮実施業務</t>
  </si>
  <si>
    <t>株式会社電通</t>
  </si>
  <si>
    <r>
      <t>平成２２年度生物多様性条約第１０回締約国会議等における環境配慮実施業務</t>
    </r>
    <r>
      <rPr>
        <sz val="11"/>
        <color indexed="10"/>
        <rFont val="ＭＳ Ｐゴシック"/>
        <family val="3"/>
      </rPr>
      <t>【負担行為額減】</t>
    </r>
  </si>
  <si>
    <t>低入札価格調査</t>
  </si>
  <si>
    <r>
      <t>平成２２年度生物多様性条約第１０回締約国会議等における警備資機材設置・保守業務</t>
    </r>
    <r>
      <rPr>
        <sz val="11"/>
        <color indexed="10"/>
        <rFont val="ＭＳ Ｐゴシック"/>
        <family val="3"/>
      </rPr>
      <t>【不落随契】</t>
    </r>
  </si>
  <si>
    <t>綜合警備保障（株）</t>
  </si>
  <si>
    <r>
      <t>平成２２年度生物多様性条約第１０回締約国会議等における警備資機材設置・保守業務</t>
    </r>
    <r>
      <rPr>
        <sz val="11"/>
        <color indexed="10"/>
        <rFont val="ＭＳ Ｐゴシック"/>
        <family val="3"/>
      </rPr>
      <t>（変更）</t>
    </r>
  </si>
  <si>
    <t>平成２２年度生物多様性に関する資料の印刷・発送業務</t>
  </si>
  <si>
    <t>（株）サンエー印刷</t>
  </si>
  <si>
    <t>平成２２年度生物多様性条約第１０回締約国会議運営支援等業務</t>
  </si>
  <si>
    <t>（財）地球環境戦略研究機関</t>
  </si>
  <si>
    <r>
      <t>平成２２年度生物多様性条約第１０回締約国会議運営支援等業務</t>
    </r>
    <r>
      <rPr>
        <sz val="11"/>
        <color indexed="10"/>
        <rFont val="ＭＳ Ｐゴシック"/>
        <family val="3"/>
      </rPr>
      <t>(変更）</t>
    </r>
  </si>
  <si>
    <t>平成２２年度生物多様性条約第１０回締約国会議等における携帯電話賃貸借業務</t>
  </si>
  <si>
    <t>（株）エコムソリューションズ</t>
  </si>
  <si>
    <t>平成２２年度国内における生態系サービスへの支払事例に係る情報整理・発信業務</t>
  </si>
  <si>
    <t>少額随契</t>
  </si>
  <si>
    <t>（財）地球・人間環境フォーラム</t>
  </si>
  <si>
    <t>平成２２年度東アジア地域サンゴ礁保護区ネットワーク戦略広報資料作成業務</t>
  </si>
  <si>
    <t>（財）自然環境研究センター</t>
  </si>
  <si>
    <t>自然環境局</t>
  </si>
  <si>
    <t>平成２２年度サンゴ礁生態系保全行動計画広報資料作成業務</t>
  </si>
  <si>
    <t>いであ(株)</t>
  </si>
  <si>
    <t>平成２２年度ポスト２０１０年目標及びＣＢＤ/ＣＯＰ１０決議の実施に関するアジア地域会合開催準備及び運営業務</t>
  </si>
  <si>
    <t>(株)インターグループ</t>
  </si>
  <si>
    <t>平成２２年度生物多様性条約第１０回締約国会議等に係る現地ネットワーク利用者向けヘルプデスク業務</t>
  </si>
  <si>
    <t>伊藤忠ﾃｸﾉｿﾘｭｰｼｮﾝｽﾞ（株）</t>
  </si>
  <si>
    <t>平成２２年度生物多様性条約第１０回締約国会議等におけるガイドブック・手引きのレイアウト作成・印刷業務</t>
  </si>
  <si>
    <t>（株）五月商会</t>
  </si>
  <si>
    <t>平成２２年度生物多様性条約第１０回締約国会議等におけるガイドブック・手引き翻訳業務</t>
  </si>
  <si>
    <t>（株）グローヴァ</t>
  </si>
  <si>
    <t>平成２２年度生物多様性条約第１０回締約国会議等に伴う作業室等借上に関する業務</t>
  </si>
  <si>
    <t>（株）ホテルグランコート名古屋</t>
  </si>
  <si>
    <t>平成２２年度生物多様性条約ビューロー会合開催等業務</t>
  </si>
  <si>
    <t>（有）ビジョンブリッジ</t>
  </si>
  <si>
    <t>生物多様性条約締約国会議開催庁費</t>
  </si>
  <si>
    <t>平成２２年度生物多様性条約ＣＯＰ１０記念切手贈呈式運営業務</t>
  </si>
  <si>
    <t>平成２２年度生物多様性条約第１０回締約国会議における決定事項の整理・分析・普及啓発業務</t>
  </si>
  <si>
    <t>(株)Jリポート</t>
  </si>
  <si>
    <t>生物多様性条約第１０回締約国会議等開催庁費</t>
  </si>
  <si>
    <t>平成２２年度奨励措置の実施に伴う生物多様性への影響に関する情報収集業務</t>
  </si>
  <si>
    <t>平成２２年度ＣＯＰ１０での会議開催状況に係る調査業務</t>
  </si>
  <si>
    <t>要求部局</t>
  </si>
  <si>
    <t>件名</t>
  </si>
  <si>
    <t>予定価格</t>
  </si>
  <si>
    <t>契約額</t>
  </si>
  <si>
    <t>落札率</t>
  </si>
  <si>
    <t>契約種類</t>
  </si>
  <si>
    <t>相手方</t>
  </si>
  <si>
    <t>契約日</t>
  </si>
  <si>
    <t>（項）</t>
  </si>
  <si>
    <t>（目）</t>
  </si>
  <si>
    <t>低入札調査実施</t>
  </si>
  <si>
    <t>低入札設定</t>
  </si>
  <si>
    <t>全応札数</t>
  </si>
  <si>
    <t>企画競争</t>
  </si>
  <si>
    <t>総合評価</t>
  </si>
  <si>
    <t>平成２２年度生物多様性条約第１０回締約国会議等（COP10）会場設営・運営業務</t>
  </si>
  <si>
    <t>（項）経済産業本省共通費　（項）文部科学本省共通費　（項）厚生労働本省共通費　（項）地球温暖化防止等対策費</t>
  </si>
  <si>
    <r>
      <t>平成２２年度生物多様性条約第１０回締約国会議等（COP10）会場設営・運営業務</t>
    </r>
    <r>
      <rPr>
        <sz val="11"/>
        <color indexed="10"/>
        <rFont val="ＭＳ Ｐゴシック"/>
        <family val="3"/>
      </rPr>
      <t>(変更）</t>
    </r>
  </si>
  <si>
    <t>（項）経済産業本省共通費　（項）生物多様性保全等推進費</t>
  </si>
  <si>
    <t>条件あり</t>
  </si>
  <si>
    <t>環境省負担</t>
  </si>
  <si>
    <t>Ａ</t>
  </si>
  <si>
    <t>Ｂ</t>
  </si>
  <si>
    <t>Ｃ</t>
  </si>
  <si>
    <t>Ｄ</t>
  </si>
  <si>
    <t>Ｅ</t>
  </si>
  <si>
    <t>Ｆ</t>
  </si>
  <si>
    <t>Ｊ</t>
  </si>
  <si>
    <t>Ｈ</t>
  </si>
  <si>
    <t>Ｋ</t>
  </si>
  <si>
    <t>Ｌ</t>
  </si>
  <si>
    <t>Ｎ</t>
  </si>
  <si>
    <t>Ｏ</t>
  </si>
  <si>
    <t>Ｐ</t>
  </si>
  <si>
    <t>Ｉ</t>
  </si>
  <si>
    <t>日本公式ウェブサイトの構築及び管理運用業務</t>
  </si>
  <si>
    <t>アルトシステム（株）</t>
  </si>
  <si>
    <t>少額随意契約</t>
  </si>
  <si>
    <t>日本公式ウェブサイトのためのサーバ保守・運用業務</t>
  </si>
  <si>
    <t>ＫＯＳＡＩＤＯ（株）</t>
  </si>
  <si>
    <t>参加者向けガイドライン、参加の手引き翻訳</t>
  </si>
  <si>
    <t>（株）五月商会</t>
  </si>
  <si>
    <t>分割随契（一般競争後）</t>
  </si>
  <si>
    <t>公式ネックストラップ</t>
  </si>
  <si>
    <t>日中貿易産業（株）</t>
  </si>
  <si>
    <t>広報物品（シール・ポスター・カレンダー等）製作業務</t>
  </si>
  <si>
    <t>(株)コームラ</t>
  </si>
  <si>
    <t>事前広報等</t>
  </si>
  <si>
    <t>事務局経費（消耗品、会場通信料、携帯電話借料等）</t>
  </si>
  <si>
    <t>事務局運営補助業務（派遣職員21 名）</t>
  </si>
  <si>
    <t>生物多様性保全等推進費</t>
  </si>
  <si>
    <t>Q</t>
  </si>
  <si>
    <t>ホントは↓</t>
  </si>
  <si>
    <t>外注</t>
  </si>
  <si>
    <t>×</t>
  </si>
  <si>
    <t>×</t>
  </si>
  <si>
    <t>Ｇ</t>
  </si>
  <si>
    <t>名古屋配賦分</t>
  </si>
  <si>
    <t>Ｍ</t>
  </si>
  <si>
    <t>R</t>
  </si>
  <si>
    <t>※地方事務所配布分については、以下について聞き取りをして、執行額を固めて下さい。</t>
  </si>
  <si>
    <t>（単位：円）</t>
  </si>
  <si>
    <t>配賦金額</t>
  </si>
  <si>
    <t>配賦先</t>
  </si>
  <si>
    <t>契約形態</t>
  </si>
  <si>
    <t>契約件名</t>
  </si>
  <si>
    <t>業務概要</t>
  </si>
  <si>
    <t>契約金額</t>
  </si>
  <si>
    <t>支出額</t>
  </si>
  <si>
    <t>契約方法</t>
  </si>
  <si>
    <t>契約相手方</t>
  </si>
  <si>
    <t>入札者数</t>
  </si>
  <si>
    <t>外注の有無</t>
  </si>
  <si>
    <t>外注金額</t>
  </si>
  <si>
    <t>外注先</t>
  </si>
  <si>
    <t>外注業務概要</t>
  </si>
  <si>
    <t>（例）</t>
  </si>
  <si>
    <t>請負</t>
  </si>
  <si>
    <t>平成22年度〇〇業務</t>
  </si>
  <si>
    <t>総合評価落札方式</t>
  </si>
  <si>
    <t>〇〇株式会社</t>
  </si>
  <si>
    <t>有</t>
  </si>
  <si>
    <t>〇〇会社</t>
  </si>
  <si>
    <t>〇〇ワークショップ開催</t>
  </si>
  <si>
    <t>COPジャパンデ―に係る〇〇開催業務</t>
  </si>
  <si>
    <t>中部事務所</t>
  </si>
  <si>
    <t xml:space="preserve">平成22年10月、愛知県名古屋市で開催される「カルタヘナ議定書第5回締約国会議」（ＣＯＰ５－ＭＯＰ５）及び「生物多様性第10回締約国会議」（ＣＯＰ１０）は新戦略計画や遺伝資源に係る「アクセスと利益配分」（ABS）等のいくつもの重要な議題が議論される。日本政府は議長国として、会議開催のため、サブ・ロジの両面において万全の準備を進める。
</t>
  </si>
  <si>
    <t>ＣＯＰ１０及びＭＯＰ５開催準備のため以下の業務を実施した。
・円滑な会議を実施するため、当該会議が開催される名古屋国際会議場の設営・運営
・廃棄物やＣＯ２の排出削減等を図るとともに、避けられないＣＯ２排出分についてはカーボンオフセットを実施する環境配慮の実施
・安心・安全で円滑な運営がされるよう会場内等の秩序の維持、犯罪・火災の予防、各種事故の防止等の総合的な警備
・当該会議の広報施策のひとつとして、国内の一般国民に対する告知や、会議参加者への積極的参加を促すための映像資料の作成</t>
  </si>
  <si>
    <t>生物多様性条約第10回締約国会議及びカルタヘナ議定書第５回締約国会議開催経費は22年度限りで終了。開催準備に必要な事業について内容を精査し効率的な執行に努めた結果、予算の一部が未執行となった。
当該会議は平成22年10月18日（月）～29日（金）の日程で、愛知県名古屋市にて開催され、180の締約国、関連国際機関、ＮＧＯ等から13，000人以上が参加した。日本政府はホスト国として準備を進めてきた結果、会議は円滑に運営され、合計47の決定が採択され、特に2011年以降の新戦略計画（愛知目標）と、遺伝資源へのアクセスと利益配分（ＡＢＳ）に関する名古屋議定書が採択され、参加国からホスト国として高い評価を示された。</t>
  </si>
  <si>
    <t>A.　日本コンベンションサービス（株）</t>
  </si>
  <si>
    <t>雑役務費</t>
  </si>
  <si>
    <t>会場設営・運営業務</t>
  </si>
  <si>
    <t>B.（株）電通</t>
  </si>
  <si>
    <t>環境配慮実施業務</t>
  </si>
  <si>
    <t>C.綜合警備保障（株）</t>
  </si>
  <si>
    <t>警備資機材設置・保守業務</t>
  </si>
  <si>
    <t>D.（株）ＪＴＢコミュニケーションズ</t>
  </si>
  <si>
    <t>開会式、閣僚級会合</t>
  </si>
  <si>
    <t>E.（株）博報堂</t>
  </si>
  <si>
    <t>映像資料作成業務</t>
  </si>
  <si>
    <t>通訳業務</t>
  </si>
  <si>
    <t>G.（株）ホテルグランドコート名古屋</t>
  </si>
  <si>
    <t>作業室等借上に関する業務</t>
  </si>
  <si>
    <t>H.伊藤忠テクノソリューションズ（株）</t>
  </si>
  <si>
    <t>現地ネットワーク利用者向けヘルプデスク業務</t>
  </si>
  <si>
    <t>Ｉ.　（株）電通</t>
  </si>
  <si>
    <t>生物多様性交流フェア出展業務</t>
  </si>
  <si>
    <t>運営支援業務</t>
  </si>
  <si>
    <t>我が国の取り組みに関する説明資料等調査業務</t>
  </si>
  <si>
    <t>気候変動等の生物多様性への影響に関する調査業務</t>
  </si>
  <si>
    <t>生物多様性に配慮したＲＥＤＤプラスプロジェクトに向けたＭＲＶし浸透のコンセプト（案）作成業務</t>
  </si>
  <si>
    <t>Ｐ.（株）三菱総合研究所</t>
  </si>
  <si>
    <t>生物多様性保全に関する企業活動等に関する調査業務</t>
  </si>
  <si>
    <t>Ｑ.(株）リポート</t>
  </si>
  <si>
    <t>決定事項の整理・分析・普及啓発業務</t>
  </si>
  <si>
    <t>ビューロー会合開催等業務</t>
  </si>
  <si>
    <t>生物多様性事務局支援</t>
  </si>
  <si>
    <t>日本コンベンションサービス（株）</t>
  </si>
  <si>
    <t>会場設営・運営</t>
  </si>
  <si>
    <t>環境配慮業務</t>
  </si>
  <si>
    <t>警備機材設置・保守</t>
  </si>
  <si>
    <t>（株）ＪＴＢコミュ二ケーションズ</t>
  </si>
  <si>
    <t>開会式、閣僚級会合開催</t>
  </si>
  <si>
    <t>映像資料作成</t>
  </si>
  <si>
    <t>通訳</t>
  </si>
  <si>
    <t>（株）ホテルグランドコート名古屋</t>
  </si>
  <si>
    <t>作業室等借り上げ</t>
  </si>
  <si>
    <t>伊藤忠ﾃｸﾉｿﾘｭｰｼｮﾝｽﾞ（株）</t>
  </si>
  <si>
    <t>現地ネットワークヘルプデスク</t>
  </si>
  <si>
    <t>生物多様性国際ユース会議開催</t>
  </si>
  <si>
    <t>（株）日経ピーアール</t>
  </si>
  <si>
    <t>取り組み説明資料調査</t>
  </si>
  <si>
    <t>（株）インターグループ</t>
  </si>
  <si>
    <t>アジア地域会合開催準備</t>
  </si>
  <si>
    <t>三菱UFＪリサーチ＆コンサルティング（株）</t>
  </si>
  <si>
    <t>気候変動等の生物多様性への影響調査</t>
  </si>
  <si>
    <t>（株）三菱総合研究所</t>
  </si>
  <si>
    <t>生物多様性に配慮したＭＲＶ指針等作成業務</t>
  </si>
  <si>
    <t>生物多様性保全に関する企業活動調査</t>
  </si>
  <si>
    <t>（株）リポート</t>
  </si>
  <si>
    <t>決定事項の整理・分析・普及啓発</t>
  </si>
  <si>
    <t>（有）ビジョンブリッジ</t>
  </si>
  <si>
    <t>ビューロー会合開催</t>
  </si>
  <si>
    <t>生物多様性事務局</t>
  </si>
  <si>
    <t>人件費</t>
  </si>
  <si>
    <t>印刷製本費</t>
  </si>
  <si>
    <t>その他</t>
  </si>
  <si>
    <t>一般管理費、消費税</t>
  </si>
  <si>
    <t>管理技術者・担当技術者</t>
  </si>
  <si>
    <t>事業全体・会議運営・エクスカーション運営・エクスカーション運営</t>
  </si>
  <si>
    <t>報告書原稿作成、編集、印刷費</t>
  </si>
  <si>
    <t>運営関係費</t>
  </si>
  <si>
    <t>造作工事</t>
  </si>
  <si>
    <t>サイン工事</t>
  </si>
  <si>
    <t>映像・音響</t>
  </si>
  <si>
    <t>設営撤去</t>
  </si>
  <si>
    <t>謝金</t>
  </si>
  <si>
    <t>出展料</t>
  </si>
  <si>
    <t>人件費、警備、英語スタッフ等</t>
  </si>
  <si>
    <t>里地里山コーナー設置</t>
  </si>
  <si>
    <t>説明パネル等</t>
  </si>
  <si>
    <t>生物多様性交流フェア</t>
  </si>
  <si>
    <t>映像周辺機器等</t>
  </si>
  <si>
    <t>プログラム、業務報告書等</t>
  </si>
  <si>
    <t>講師</t>
  </si>
  <si>
    <t>F.(株）コングレ</t>
  </si>
  <si>
    <t>Ｎ.三菱ＵＦＪリサーチ＆コンサルティング（株）</t>
  </si>
  <si>
    <t>ポスト2010年目標及びＣＢＤ／　ＣＯＰ１０決議の実施に関するアジア地域会合開催準備</t>
  </si>
  <si>
    <t>本事業はＣＯＰ１０及びMOP5開催の準備事業であるため定量的な成果目標は示せない。</t>
  </si>
  <si>
    <t>本事業はＣＯＰ１０及びMOP5開催の準備事業であるため、活動指標については定量化できない。</t>
  </si>
  <si>
    <t>Ｌ..（株）電通</t>
  </si>
  <si>
    <t>Ｍ.（株）インターグループ</t>
  </si>
  <si>
    <t>Ｒ.（有）ビジョンブリッジ</t>
  </si>
  <si>
    <t>Ｓ.生物多様性事務局</t>
  </si>
  <si>
    <t>Ｏ.（株）三菱総合研究所</t>
  </si>
  <si>
    <t>Ｊ.（株）日経ピーアール</t>
  </si>
  <si>
    <t>Ｋ.（財）地球環境戦略研究機関</t>
  </si>
  <si>
    <t>■直接実施　　　　　　　■業務委託等　　　　　　　□補助　　　　　　□貸付　　　　　　　■その他</t>
  </si>
  <si>
    <t>-（円／-）　　　　　　</t>
  </si>
  <si>
    <t>(       -           )</t>
  </si>
  <si>
    <t>(       -        )</t>
  </si>
  <si>
    <t>5-1　基盤的施策の実施及び国際的取組</t>
  </si>
  <si>
    <t>１５５</t>
  </si>
  <si>
    <t>　　　　　　　　　　平成２３年行政事業レビューシート　　　　(環境省)</t>
  </si>
  <si>
    <t>生物多様性条約第１０回締約国会議及びカルタヘナ議定書第５回締約国会議の開催が適切に行われたという目的が達成されたため、廃止。</t>
  </si>
  <si>
    <t>廃止</t>
  </si>
  <si>
    <t>室長　奥田　直久</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</si>
  <si>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</si>
  <si>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</si>
  <si>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</si>
  <si>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</si>
  <si>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</si>
  <si>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</si>
  <si>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</si>
  <si>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</si>
  <si>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</si>
  <si>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</si>
  <si>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役員総数
</t>
    </r>
    <r>
      <rPr>
        <sz val="10"/>
        <color indexed="8"/>
        <rFont val="ＭＳ Ｐゴシック"/>
        <family val="3"/>
      </rPr>
      <t>（官庁OB/役員数）</t>
    </r>
  </si>
  <si>
    <t>/</t>
  </si>
  <si>
    <t>Ｂ</t>
  </si>
  <si>
    <t>支　出　先</t>
  </si>
  <si>
    <t>業　務　概　要</t>
  </si>
  <si>
    <t>支　出　額
（百万円）</t>
  </si>
  <si>
    <t>-</t>
  </si>
  <si>
    <t>Ｃ</t>
  </si>
  <si>
    <t>業　務　概　要</t>
  </si>
  <si>
    <t>支　出　額
（百万円）</t>
  </si>
  <si>
    <t>Ｄ</t>
  </si>
  <si>
    <t>Ｅ</t>
  </si>
  <si>
    <t>Ｆ</t>
  </si>
  <si>
    <t>Ｇ</t>
  </si>
  <si>
    <t>Ｈ</t>
  </si>
  <si>
    <t>Ｉ</t>
  </si>
  <si>
    <t>Ｊ</t>
  </si>
  <si>
    <t>Ｋ</t>
  </si>
  <si>
    <t>Ｌ</t>
  </si>
  <si>
    <t>Ｍ</t>
  </si>
  <si>
    <t>Ｎ</t>
  </si>
  <si>
    <t>Ｏ</t>
  </si>
  <si>
    <t>Ｐ</t>
  </si>
  <si>
    <t>Ｑ</t>
  </si>
  <si>
    <t>Ｒ</t>
  </si>
  <si>
    <t>Ｓ</t>
  </si>
  <si>
    <t>-</t>
  </si>
  <si>
    <t>平成２２年度限りで廃止とする。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</si>
</sst>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411]ge\.m\.d;@"/>
    <numFmt numFmtId="183" formatCode="#,##0;&quot;△ &quot;#,##0"/>
    <numFmt numFmtId="184" formatCode="0.0%"/>
    <numFmt numFmtId="185" formatCode="#,##0;&quot;▲ &quot;#,##0"/>
    <numFmt numFmtId="186" formatCode="#,##0_);\(#,##0\)"/>
    <numFmt numFmtId="187" formatCode="#,##0.00_);\(#,##0.00\)"/>
    <numFmt numFmtId="188" formatCode="0_ "/>
    <numFmt numFmtId="189" formatCode="#,##0.0_ "/>
  </numFmts>
  <fonts count="8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0"/>
      <name val="ＭＳ Ｐゴシック"/>
      <family val="3"/>
    </font>
    <font>
      <b/>
      <sz val="11"/>
      <name val="ＭＳ Ｐゴシック"/>
      <family val="3"/>
    </font>
    <font>
      <sz val="9"/>
      <name val="ＭＳ Ｐゴシック"/>
      <family val="3"/>
    </font>
    <font>
      <sz val="11"/>
      <color indexed="60"/>
      <name val="ＭＳ Ｐゴシック"/>
      <family val="3"/>
    </font>
    <font>
      <sz val="11"/>
      <color indexed="10"/>
      <name val="ＭＳ Ｐゴシック"/>
      <family val="3"/>
    </font>
    <font>
      <sz val="8"/>
      <name val="ＭＳ Ｐゴシック"/>
      <family val="3"/>
    </font>
    <font>
      <sz val="8"/>
      <color indexed="60"/>
      <name val="ＭＳ Ｐゴシック"/>
      <family val="3"/>
    </font>
    <font>
      <sz val="9"/>
      <color indexed="60"/>
      <name val="ＭＳ Ｐゴシック"/>
      <family val="3"/>
    </font>
    <font>
      <sz val="14"/>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indexed="8"/>
      <name val="Calibri"/>
      <family val="2"/>
    </font>
    <font>
      <sz val="10"/>
      <color indexed="8"/>
      <name val="Calibri"/>
      <family val="2"/>
    </font>
    <font>
      <sz val="8"/>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2"/>
      <name val="Calibri"/>
      <family val="3"/>
    </font>
    <font>
      <sz val="11"/>
      <name val="Calibri"/>
      <family val="3"/>
    </font>
    <font>
      <sz val="8"/>
      <name val="Calibri"/>
      <family val="3"/>
    </font>
    <font>
      <sz val="10"/>
      <name val="Calibri"/>
      <family val="3"/>
    </font>
    <font>
      <b/>
      <sz val="11"/>
      <name val="Calibri"/>
      <family val="3"/>
    </font>
    <font>
      <sz val="11"/>
      <color theme="1"/>
      <name val="ＭＳ Ｐゴシック"/>
      <family val="3"/>
    </font>
    <font>
      <b/>
      <sz val="11"/>
      <color theme="1"/>
      <name val="ＭＳ Ｐゴシック"/>
      <family val="3"/>
    </font>
    <font>
      <b/>
      <sz val="11"/>
      <color theme="1"/>
      <name val="ＭＳ ゴシック"/>
      <family val="3"/>
    </font>
    <font>
      <sz val="10"/>
      <color theme="1"/>
      <name val="ＭＳ Ｐゴシック"/>
      <family val="3"/>
    </font>
    <font>
      <b/>
      <sz val="12"/>
      <color theme="1"/>
      <name val="ＭＳ Ｐゴシック"/>
      <family val="3"/>
    </font>
    <font>
      <sz val="10.5"/>
      <color theme="1"/>
      <name val="ＭＳ Ｐゴシック"/>
      <family val="3"/>
    </font>
    <font>
      <b/>
      <sz val="10"/>
      <color theme="1"/>
      <name val="ＭＳ Ｐゴシック"/>
      <family val="3"/>
    </font>
    <font>
      <sz val="9"/>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
      <b/>
      <sz val="10"/>
      <color theme="1"/>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51"/>
        <bgColor indexed="64"/>
      </patternFill>
    </fill>
    <fill>
      <patternFill patternType="solid">
        <fgColor theme="2"/>
        <bgColor indexed="64"/>
      </patternFill>
    </fill>
    <fill>
      <patternFill patternType="solid">
        <fgColor rgb="FFFFCCFF"/>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399930238723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bottom style="thin"/>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bottom/>
    </border>
    <border>
      <left style="thin"/>
      <right style="medium"/>
      <top/>
      <bottom/>
    </border>
    <border>
      <left style="medium"/>
      <right style="thin"/>
      <top/>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medium"/>
      <bottom>
        <color indexed="63"/>
      </botto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3" fillId="0" borderId="0" applyNumberFormat="0" applyFill="0" applyBorder="0" applyAlignment="0" applyProtection="0"/>
    <xf numFmtId="0" fontId="64" fillId="32" borderId="0" applyNumberFormat="0" applyBorder="0" applyAlignment="0" applyProtection="0"/>
  </cellStyleXfs>
  <cellXfs count="769">
    <xf numFmtId="0" fontId="0" fillId="0" borderId="0" xfId="0" applyAlignment="1">
      <alignment vertical="center"/>
    </xf>
    <xf numFmtId="0" fontId="0" fillId="0" borderId="0" xfId="0" applyBorder="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7"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38" fontId="65" fillId="33" borderId="10" xfId="49"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10" xfId="0" applyFont="1" applyFill="1" applyBorder="1" applyAlignment="1">
      <alignment horizontal="left" vertical="center"/>
    </xf>
    <xf numFmtId="38" fontId="65" fillId="33" borderId="10" xfId="49" applyFont="1" applyFill="1" applyBorder="1" applyAlignment="1">
      <alignment horizontal="right" vertical="center" wrapText="1"/>
    </xf>
    <xf numFmtId="0" fontId="66" fillId="33" borderId="10" xfId="0" applyFont="1" applyFill="1" applyBorder="1" applyAlignment="1">
      <alignment horizontal="left" vertical="center" wrapText="1"/>
    </xf>
    <xf numFmtId="0" fontId="0" fillId="0" borderId="0" xfId="0" applyFont="1" applyAlignment="1">
      <alignment vertical="center"/>
    </xf>
    <xf numFmtId="38" fontId="0" fillId="0" borderId="10" xfId="49" applyFont="1" applyBorder="1" applyAlignment="1">
      <alignment vertical="center"/>
    </xf>
    <xf numFmtId="182" fontId="0" fillId="0" borderId="10" xfId="0" applyNumberFormat="1" applyFont="1" applyBorder="1" applyAlignment="1">
      <alignment vertical="center"/>
    </xf>
    <xf numFmtId="0" fontId="0" fillId="0" borderId="11" xfId="0" applyFont="1" applyBorder="1" applyAlignment="1">
      <alignment vertical="center" wrapText="1"/>
    </xf>
    <xf numFmtId="182" fontId="0" fillId="0" borderId="12" xfId="0" applyNumberFormat="1" applyFont="1" applyBorder="1" applyAlignment="1">
      <alignment vertical="center"/>
    </xf>
    <xf numFmtId="183" fontId="0" fillId="0" borderId="10" xfId="49" applyNumberFormat="1" applyFont="1" applyFill="1" applyBorder="1" applyAlignment="1">
      <alignment horizontal="right"/>
    </xf>
    <xf numFmtId="0" fontId="8" fillId="0" borderId="10" xfId="0" applyFont="1" applyBorder="1" applyAlignment="1">
      <alignment vertical="top" wrapText="1"/>
    </xf>
    <xf numFmtId="38" fontId="0" fillId="0" borderId="12" xfId="49" applyFont="1" applyFill="1" applyBorder="1" applyAlignment="1">
      <alignment/>
    </xf>
    <xf numFmtId="38" fontId="10" fillId="34" borderId="12" xfId="49" applyFont="1" applyFill="1" applyBorder="1" applyAlignment="1">
      <alignment/>
    </xf>
    <xf numFmtId="0" fontId="8" fillId="0" borderId="12" xfId="0" applyFont="1" applyFill="1" applyBorder="1" applyAlignment="1">
      <alignment horizontal="center" vertical="center" wrapText="1"/>
    </xf>
    <xf numFmtId="0" fontId="9" fillId="19" borderId="10" xfId="0" applyFont="1" applyFill="1" applyBorder="1" applyAlignment="1">
      <alignment horizontal="center" vertical="center" wrapText="1"/>
    </xf>
    <xf numFmtId="0" fontId="12" fillId="19" borderId="10" xfId="0" applyFont="1" applyFill="1" applyBorder="1" applyAlignment="1">
      <alignment horizontal="center" vertical="center" wrapText="1"/>
    </xf>
    <xf numFmtId="10" fontId="0" fillId="0" borderId="12" xfId="42" applyNumberFormat="1" applyFont="1" applyFill="1" applyBorder="1" applyAlignment="1">
      <alignment/>
    </xf>
    <xf numFmtId="38" fontId="0" fillId="0" borderId="10" xfId="49" applyFont="1" applyBorder="1" applyAlignment="1">
      <alignment horizontal="center" vertical="center" wrapText="1"/>
    </xf>
    <xf numFmtId="0" fontId="0" fillId="0" borderId="0" xfId="0" applyFill="1" applyBorder="1" applyAlignment="1">
      <alignment vertical="center" wrapText="1"/>
    </xf>
    <xf numFmtId="181" fontId="0" fillId="0" borderId="0" xfId="0" applyNumberFormat="1" applyAlignment="1">
      <alignment vertical="center"/>
    </xf>
    <xf numFmtId="0" fontId="9" fillId="35" borderId="13" xfId="0" applyFont="1" applyFill="1" applyBorder="1" applyAlignment="1">
      <alignment horizontal="center" vertical="center"/>
    </xf>
    <xf numFmtId="56" fontId="9" fillId="35" borderId="14" xfId="0" applyNumberFormat="1" applyFont="1" applyFill="1" applyBorder="1" applyAlignment="1">
      <alignment horizontal="center" vertical="center"/>
    </xf>
    <xf numFmtId="0" fontId="13" fillId="35" borderId="13"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0" fillId="0" borderId="12" xfId="0" applyBorder="1" applyAlignment="1">
      <alignment vertical="center"/>
    </xf>
    <xf numFmtId="56" fontId="0" fillId="0" borderId="12" xfId="0" applyNumberFormat="1" applyBorder="1" applyAlignment="1">
      <alignment wrapText="1"/>
    </xf>
    <xf numFmtId="0" fontId="0" fillId="0" borderId="16" xfId="0" applyFill="1" applyBorder="1" applyAlignment="1">
      <alignment vertical="center" wrapText="1"/>
    </xf>
    <xf numFmtId="181" fontId="0" fillId="0" borderId="17" xfId="49" applyNumberFormat="1" applyFont="1" applyFill="1" applyBorder="1" applyAlignment="1">
      <alignment horizontal="right"/>
    </xf>
    <xf numFmtId="38" fontId="0" fillId="0" borderId="17" xfId="49" applyFont="1" applyBorder="1" applyAlignment="1">
      <alignment vertical="center"/>
    </xf>
    <xf numFmtId="182" fontId="0" fillId="0" borderId="17" xfId="0" applyNumberFormat="1" applyFont="1" applyBorder="1" applyAlignment="1">
      <alignment vertical="center"/>
    </xf>
    <xf numFmtId="0" fontId="8" fillId="0" borderId="17" xfId="0" applyFont="1" applyBorder="1" applyAlignment="1">
      <alignment vertical="top" wrapText="1"/>
    </xf>
    <xf numFmtId="0" fontId="0" fillId="0" borderId="18" xfId="0" applyFont="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21" xfId="0" applyBorder="1" applyAlignment="1">
      <alignment vertical="center" wrapText="1"/>
    </xf>
    <xf numFmtId="183" fontId="0" fillId="0" borderId="21" xfId="49" applyNumberFormat="1" applyFont="1" applyFill="1" applyBorder="1" applyAlignment="1">
      <alignment horizontal="right"/>
    </xf>
    <xf numFmtId="181" fontId="0" fillId="0" borderId="21" xfId="49" applyNumberFormat="1" applyFont="1" applyFill="1" applyBorder="1" applyAlignment="1">
      <alignment horizontal="right"/>
    </xf>
    <xf numFmtId="10" fontId="0" fillId="0" borderId="22" xfId="42" applyNumberFormat="1" applyFont="1" applyFill="1" applyBorder="1" applyAlignment="1">
      <alignment/>
    </xf>
    <xf numFmtId="38" fontId="0" fillId="0" borderId="21" xfId="49" applyFont="1" applyBorder="1" applyAlignment="1">
      <alignment vertical="center"/>
    </xf>
    <xf numFmtId="38" fontId="0" fillId="0" borderId="21" xfId="49" applyFont="1" applyBorder="1" applyAlignment="1">
      <alignment horizontal="center" vertical="center" wrapText="1"/>
    </xf>
    <xf numFmtId="0" fontId="8" fillId="0" borderId="21" xfId="0" applyFont="1" applyFill="1" applyBorder="1" applyAlignment="1">
      <alignment horizontal="center" vertical="center" wrapText="1"/>
    </xf>
    <xf numFmtId="182" fontId="0" fillId="0" borderId="21" xfId="0" applyNumberFormat="1" applyFont="1" applyBorder="1" applyAlignment="1">
      <alignment vertical="center"/>
    </xf>
    <xf numFmtId="0" fontId="8" fillId="0" borderId="21" xfId="0" applyFont="1" applyBorder="1" applyAlignment="1">
      <alignment vertical="top" wrapText="1"/>
    </xf>
    <xf numFmtId="0" fontId="0" fillId="0" borderId="23" xfId="0" applyFont="1" applyBorder="1" applyAlignment="1">
      <alignment vertical="center" wrapText="1"/>
    </xf>
    <xf numFmtId="38" fontId="0" fillId="0" borderId="17" xfId="49" applyFont="1" applyFill="1" applyBorder="1" applyAlignment="1">
      <alignment/>
    </xf>
    <xf numFmtId="38" fontId="10" fillId="34" borderId="17" xfId="49" applyFont="1" applyFill="1" applyBorder="1" applyAlignment="1">
      <alignment/>
    </xf>
    <xf numFmtId="0" fontId="0" fillId="0" borderId="17" xfId="0" applyBorder="1" applyAlignment="1">
      <alignment vertical="center"/>
    </xf>
    <xf numFmtId="0" fontId="0" fillId="0" borderId="17" xfId="0" applyFill="1" applyBorder="1" applyAlignment="1">
      <alignment horizontal="center" vertical="center" wrapText="1"/>
    </xf>
    <xf numFmtId="56" fontId="6" fillId="0" borderId="17" xfId="0" applyNumberFormat="1" applyFont="1" applyFill="1" applyBorder="1" applyAlignment="1">
      <alignment wrapText="1"/>
    </xf>
    <xf numFmtId="56" fontId="0" fillId="0" borderId="17" xfId="0" applyNumberFormat="1" applyBorder="1" applyAlignment="1">
      <alignment wrapText="1"/>
    </xf>
    <xf numFmtId="0" fontId="0" fillId="0" borderId="18" xfId="0" applyBorder="1" applyAlignment="1">
      <alignment vertical="center" wrapText="1"/>
    </xf>
    <xf numFmtId="0" fontId="0" fillId="0" borderId="21" xfId="0" applyBorder="1" applyAlignment="1">
      <alignment horizontal="left" vertical="center" wrapText="1"/>
    </xf>
    <xf numFmtId="38" fontId="0" fillId="0" borderId="21" xfId="49" applyFont="1" applyFill="1" applyBorder="1" applyAlignment="1">
      <alignment/>
    </xf>
    <xf numFmtId="183" fontId="10" fillId="34" borderId="21" xfId="49" applyNumberFormat="1" applyFont="1" applyFill="1" applyBorder="1" applyAlignment="1">
      <alignment/>
    </xf>
    <xf numFmtId="10" fontId="0" fillId="0" borderId="22" xfId="42" applyNumberFormat="1" applyFont="1" applyBorder="1" applyAlignment="1">
      <alignment/>
    </xf>
    <xf numFmtId="0" fontId="0" fillId="0" borderId="21" xfId="0" applyBorder="1" applyAlignment="1">
      <alignment vertical="center"/>
    </xf>
    <xf numFmtId="0" fontId="0" fillId="0" borderId="22" xfId="0" applyFill="1" applyBorder="1" applyAlignment="1">
      <alignment horizontal="center" vertical="center" wrapText="1"/>
    </xf>
    <xf numFmtId="56" fontId="6" fillId="0" borderId="21" xfId="0" applyNumberFormat="1" applyFont="1" applyFill="1" applyBorder="1" applyAlignment="1">
      <alignment wrapText="1"/>
    </xf>
    <xf numFmtId="56" fontId="0" fillId="0" borderId="21" xfId="0" applyNumberFormat="1" applyBorder="1" applyAlignment="1">
      <alignment wrapText="1"/>
    </xf>
    <xf numFmtId="0" fontId="0" fillId="0" borderId="23" xfId="0" applyBorder="1" applyAlignment="1">
      <alignment vertical="center" wrapText="1"/>
    </xf>
    <xf numFmtId="181" fontId="10" fillId="0" borderId="17" xfId="49" applyNumberFormat="1" applyFont="1" applyFill="1" applyBorder="1" applyAlignment="1">
      <alignment horizontal="right"/>
    </xf>
    <xf numFmtId="0" fontId="0" fillId="0" borderId="17" xfId="0" applyBorder="1" applyAlignment="1">
      <alignment horizontal="center" vertical="center" wrapText="1"/>
    </xf>
    <xf numFmtId="56" fontId="0" fillId="0" borderId="17" xfId="0" applyNumberFormat="1" applyBorder="1" applyAlignment="1">
      <alignment vertical="top" wrapText="1"/>
    </xf>
    <xf numFmtId="181" fontId="10" fillId="0" borderId="21" xfId="49" applyNumberFormat="1" applyFont="1" applyFill="1" applyBorder="1" applyAlignment="1">
      <alignment horizontal="right"/>
    </xf>
    <xf numFmtId="0" fontId="0" fillId="0" borderId="21" xfId="0" applyBorder="1" applyAlignment="1">
      <alignment horizontal="center" vertical="center" wrapText="1"/>
    </xf>
    <xf numFmtId="182" fontId="0" fillId="0" borderId="22" xfId="0" applyNumberFormat="1" applyFont="1" applyBorder="1" applyAlignment="1">
      <alignment vertical="center"/>
    </xf>
    <xf numFmtId="56" fontId="0" fillId="0" borderId="21" xfId="0" applyNumberFormat="1" applyBorder="1" applyAlignment="1">
      <alignment vertical="top" wrapText="1"/>
    </xf>
    <xf numFmtId="0" fontId="0" fillId="0" borderId="24" xfId="0" applyFill="1" applyBorder="1" applyAlignment="1">
      <alignment vertical="center" wrapText="1"/>
    </xf>
    <xf numFmtId="0" fontId="0" fillId="0" borderId="25" xfId="0" applyBorder="1" applyAlignment="1">
      <alignment vertical="center" wrapText="1"/>
    </xf>
    <xf numFmtId="181" fontId="0" fillId="0" borderId="25" xfId="49" applyNumberFormat="1" applyFont="1" applyFill="1" applyBorder="1" applyAlignment="1">
      <alignment horizontal="right"/>
    </xf>
    <xf numFmtId="181" fontId="10" fillId="0" borderId="25" xfId="49" applyNumberFormat="1" applyFont="1" applyFill="1" applyBorder="1" applyAlignment="1">
      <alignment horizontal="right"/>
    </xf>
    <xf numFmtId="10" fontId="0" fillId="0" borderId="25" xfId="42" applyNumberFormat="1" applyFont="1" applyBorder="1" applyAlignment="1">
      <alignment/>
    </xf>
    <xf numFmtId="0" fontId="0" fillId="0" borderId="25" xfId="0" applyBorder="1" applyAlignment="1">
      <alignment vertical="center"/>
    </xf>
    <xf numFmtId="182" fontId="0" fillId="0" borderId="25" xfId="0" applyNumberFormat="1" applyFont="1" applyBorder="1" applyAlignment="1">
      <alignment vertical="center"/>
    </xf>
    <xf numFmtId="56" fontId="6" fillId="0" borderId="25" xfId="0" applyNumberFormat="1" applyFont="1" applyFill="1" applyBorder="1" applyAlignment="1">
      <alignment wrapText="1"/>
    </xf>
    <xf numFmtId="56" fontId="0" fillId="0" borderId="25" xfId="0" applyNumberFormat="1" applyBorder="1" applyAlignment="1">
      <alignment wrapText="1"/>
    </xf>
    <xf numFmtId="0" fontId="0" fillId="0" borderId="26" xfId="0" applyBorder="1" applyAlignment="1">
      <alignment vertical="center" wrapText="1"/>
    </xf>
    <xf numFmtId="181" fontId="0" fillId="0" borderId="25" xfId="49" applyNumberFormat="1" applyFont="1" applyFill="1" applyBorder="1" applyAlignment="1">
      <alignment/>
    </xf>
    <xf numFmtId="181" fontId="10" fillId="0" borderId="25" xfId="49" applyNumberFormat="1" applyFont="1" applyFill="1" applyBorder="1" applyAlignment="1">
      <alignment/>
    </xf>
    <xf numFmtId="38" fontId="0" fillId="0" borderId="25" xfId="49" applyFont="1" applyBorder="1" applyAlignment="1">
      <alignment vertical="center"/>
    </xf>
    <xf numFmtId="56" fontId="0" fillId="0" borderId="25" xfId="0" applyNumberFormat="1" applyBorder="1" applyAlignment="1">
      <alignment vertical="top" wrapText="1"/>
    </xf>
    <xf numFmtId="0" fontId="0" fillId="0" borderId="26" xfId="0" applyFont="1" applyBorder="1" applyAlignment="1">
      <alignment vertical="center" wrapText="1"/>
    </xf>
    <xf numFmtId="182" fontId="0" fillId="0" borderId="25" xfId="0" applyNumberFormat="1" applyBorder="1" applyAlignment="1">
      <alignment vertical="center"/>
    </xf>
    <xf numFmtId="0" fontId="0" fillId="0" borderId="25" xfId="0" applyBorder="1" applyAlignment="1">
      <alignment horizontal="center" vertical="center" wrapText="1"/>
    </xf>
    <xf numFmtId="56" fontId="0" fillId="0" borderId="25" xfId="0" applyNumberFormat="1" applyFill="1" applyBorder="1" applyAlignment="1">
      <alignment vertical="center" wrapText="1"/>
    </xf>
    <xf numFmtId="0" fontId="0" fillId="0" borderId="21" xfId="0" applyFill="1" applyBorder="1" applyAlignment="1">
      <alignment horizontal="left" vertical="top" wrapText="1"/>
    </xf>
    <xf numFmtId="38" fontId="10" fillId="34" borderId="21" xfId="49" applyFont="1" applyFill="1" applyBorder="1" applyAlignment="1">
      <alignment/>
    </xf>
    <xf numFmtId="38" fontId="6" fillId="0" borderId="21" xfId="49" applyFont="1" applyBorder="1" applyAlignment="1">
      <alignment horizontal="center" vertical="center" wrapText="1"/>
    </xf>
    <xf numFmtId="0" fontId="6" fillId="34" borderId="21" xfId="0" applyFont="1" applyFill="1" applyBorder="1" applyAlignment="1">
      <alignment horizontal="center" vertical="center" wrapText="1"/>
    </xf>
    <xf numFmtId="56" fontId="8" fillId="0" borderId="21" xfId="0" applyNumberFormat="1" applyFont="1" applyBorder="1" applyAlignment="1">
      <alignment vertical="top" wrapText="1"/>
    </xf>
    <xf numFmtId="0" fontId="0" fillId="0" borderId="23" xfId="0" applyFont="1" applyBorder="1" applyAlignment="1">
      <alignment vertical="center"/>
    </xf>
    <xf numFmtId="0" fontId="0" fillId="0" borderId="27" xfId="0" applyFill="1" applyBorder="1" applyAlignment="1">
      <alignment vertical="center" wrapText="1"/>
    </xf>
    <xf numFmtId="56" fontId="8" fillId="0" borderId="12" xfId="0" applyNumberFormat="1" applyFont="1" applyBorder="1" applyAlignment="1">
      <alignment vertical="top" wrapText="1"/>
    </xf>
    <xf numFmtId="0" fontId="0" fillId="0" borderId="28" xfId="0" applyFont="1" applyBorder="1" applyAlignment="1">
      <alignment vertical="center"/>
    </xf>
    <xf numFmtId="0" fontId="0" fillId="0" borderId="25" xfId="0" applyBorder="1" applyAlignment="1">
      <alignment horizontal="center" vertical="center"/>
    </xf>
    <xf numFmtId="0" fontId="0" fillId="0" borderId="25" xfId="0" applyBorder="1" applyAlignment="1">
      <alignment vertical="top" wrapText="1"/>
    </xf>
    <xf numFmtId="0" fontId="0" fillId="0" borderId="26" xfId="0" applyFont="1" applyFill="1" applyBorder="1" applyAlignment="1">
      <alignment vertical="center"/>
    </xf>
    <xf numFmtId="56" fontId="0" fillId="0" borderId="17" xfId="0" applyNumberFormat="1" applyFill="1" applyBorder="1" applyAlignment="1">
      <alignment vertical="center" wrapText="1"/>
    </xf>
    <xf numFmtId="0" fontId="0" fillId="0" borderId="21" xfId="0" applyFill="1" applyBorder="1" applyAlignment="1">
      <alignment vertical="center" wrapText="1"/>
    </xf>
    <xf numFmtId="0" fontId="8" fillId="34" borderId="21" xfId="0" applyFont="1" applyFill="1" applyBorder="1" applyAlignment="1">
      <alignment horizontal="center" vertical="center" wrapText="1"/>
    </xf>
    <xf numFmtId="56" fontId="0" fillId="0" borderId="21" xfId="0" applyNumberFormat="1" applyFill="1" applyBorder="1" applyAlignment="1">
      <alignment vertical="center" wrapText="1"/>
    </xf>
    <xf numFmtId="181" fontId="0" fillId="0" borderId="17" xfId="49" applyNumberFormat="1" applyFont="1" applyFill="1" applyBorder="1" applyAlignment="1">
      <alignment/>
    </xf>
    <xf numFmtId="181" fontId="10" fillId="0" borderId="17" xfId="49" applyNumberFormat="1" applyFont="1" applyFill="1" applyBorder="1" applyAlignment="1">
      <alignment/>
    </xf>
    <xf numFmtId="181" fontId="0" fillId="0" borderId="21" xfId="49" applyNumberFormat="1" applyFont="1" applyFill="1" applyBorder="1" applyAlignment="1">
      <alignment/>
    </xf>
    <xf numFmtId="181" fontId="10" fillId="0" borderId="21" xfId="49" applyNumberFormat="1" applyFont="1" applyFill="1" applyBorder="1" applyAlignment="1">
      <alignment/>
    </xf>
    <xf numFmtId="0" fontId="0" fillId="0" borderId="21" xfId="0" applyFill="1" applyBorder="1" applyAlignment="1">
      <alignment horizontal="center" vertical="center" wrapText="1"/>
    </xf>
    <xf numFmtId="0" fontId="0" fillId="0" borderId="25" xfId="0" applyFont="1" applyBorder="1" applyAlignment="1">
      <alignment horizontal="center" vertical="center" wrapText="1"/>
    </xf>
    <xf numFmtId="0" fontId="67" fillId="33" borderId="29" xfId="0" applyFont="1" applyFill="1" applyBorder="1" applyAlignment="1">
      <alignment vertical="center" shrinkToFit="1"/>
    </xf>
    <xf numFmtId="181" fontId="68" fillId="33" borderId="29" xfId="0" applyNumberFormat="1" applyFont="1" applyFill="1" applyBorder="1" applyAlignment="1">
      <alignment horizontal="right" vertical="center" shrinkToFit="1"/>
    </xf>
    <xf numFmtId="181" fontId="69" fillId="33" borderId="29" xfId="0" applyNumberFormat="1" applyFont="1" applyFill="1" applyBorder="1" applyAlignment="1">
      <alignment horizontal="right" vertical="center" shrinkToFit="1"/>
    </xf>
    <xf numFmtId="184" fontId="69" fillId="33" borderId="30" xfId="49" applyNumberFormat="1" applyFont="1" applyFill="1" applyBorder="1" applyAlignment="1">
      <alignment vertical="center" shrinkToFit="1"/>
    </xf>
    <xf numFmtId="183" fontId="68" fillId="33" borderId="31" xfId="49" applyNumberFormat="1" applyFont="1" applyFill="1" applyBorder="1" applyAlignment="1">
      <alignment horizontal="right" vertical="center" shrinkToFit="1"/>
    </xf>
    <xf numFmtId="185" fontId="68" fillId="33" borderId="32" xfId="49" applyNumberFormat="1" applyFont="1" applyFill="1" applyBorder="1" applyAlignment="1">
      <alignment vertical="center" shrinkToFit="1"/>
    </xf>
    <xf numFmtId="0" fontId="70" fillId="33" borderId="29" xfId="0" applyFont="1" applyFill="1" applyBorder="1" applyAlignment="1">
      <alignment vertical="center" wrapText="1" shrinkToFit="1"/>
    </xf>
    <xf numFmtId="0" fontId="67" fillId="33" borderId="13" xfId="0" applyFont="1" applyFill="1" applyBorder="1" applyAlignment="1">
      <alignment vertical="center" shrinkToFit="1"/>
    </xf>
    <xf numFmtId="181" fontId="68" fillId="33" borderId="13" xfId="0" applyNumberFormat="1" applyFont="1" applyFill="1" applyBorder="1" applyAlignment="1">
      <alignment vertical="center" shrinkToFit="1"/>
    </xf>
    <xf numFmtId="0" fontId="0" fillId="0" borderId="13" xfId="0" applyBorder="1" applyAlignment="1">
      <alignment vertical="center"/>
    </xf>
    <xf numFmtId="181" fontId="68" fillId="33" borderId="13" xfId="0" applyNumberFormat="1" applyFont="1" applyFill="1" applyBorder="1" applyAlignment="1">
      <alignment horizontal="right" vertical="center" shrinkToFit="1"/>
    </xf>
    <xf numFmtId="0" fontId="68" fillId="33" borderId="13" xfId="0" applyFont="1" applyFill="1" applyBorder="1" applyAlignment="1">
      <alignment vertical="center" shrinkToFit="1"/>
    </xf>
    <xf numFmtId="181" fontId="68" fillId="33" borderId="13" xfId="0" applyNumberFormat="1" applyFont="1" applyFill="1" applyBorder="1" applyAlignment="1">
      <alignment horizontal="left" vertical="center" shrinkToFit="1"/>
    </xf>
    <xf numFmtId="184" fontId="68" fillId="33" borderId="13" xfId="49" applyNumberFormat="1" applyFont="1" applyFill="1" applyBorder="1" applyAlignment="1">
      <alignment horizontal="right" vertical="center" shrinkToFit="1"/>
    </xf>
    <xf numFmtId="181" fontId="69" fillId="33" borderId="13" xfId="0" applyNumberFormat="1" applyFont="1" applyFill="1" applyBorder="1" applyAlignment="1">
      <alignment vertical="center" shrinkToFit="1"/>
    </xf>
    <xf numFmtId="181" fontId="68" fillId="33" borderId="29" xfId="0" applyNumberFormat="1" applyFont="1" applyFill="1" applyBorder="1" applyAlignment="1">
      <alignment vertical="center" shrinkToFit="1"/>
    </xf>
    <xf numFmtId="0" fontId="0" fillId="0" borderId="29" xfId="0" applyBorder="1" applyAlignment="1">
      <alignment vertical="center"/>
    </xf>
    <xf numFmtId="0" fontId="68" fillId="33" borderId="29" xfId="0" applyFont="1" applyFill="1" applyBorder="1" applyAlignment="1">
      <alignment vertical="center" shrinkToFit="1"/>
    </xf>
    <xf numFmtId="181" fontId="68" fillId="33" borderId="29" xfId="0" applyNumberFormat="1" applyFont="1" applyFill="1" applyBorder="1" applyAlignment="1">
      <alignment horizontal="left" vertical="center" shrinkToFit="1"/>
    </xf>
    <xf numFmtId="184" fontId="68" fillId="33" borderId="29" xfId="49" applyNumberFormat="1" applyFont="1" applyFill="1" applyBorder="1" applyAlignment="1">
      <alignment horizontal="right" vertical="center" shrinkToFit="1"/>
    </xf>
    <xf numFmtId="181" fontId="69" fillId="33" borderId="29" xfId="0" applyNumberFormat="1" applyFont="1" applyFill="1" applyBorder="1" applyAlignment="1">
      <alignment vertical="center" shrinkToFit="1"/>
    </xf>
    <xf numFmtId="0" fontId="67" fillId="33" borderId="12" xfId="0" applyFont="1" applyFill="1" applyBorder="1" applyAlignment="1">
      <alignment vertical="center" shrinkToFit="1"/>
    </xf>
    <xf numFmtId="181" fontId="68" fillId="33" borderId="12" xfId="0" applyNumberFormat="1" applyFont="1" applyFill="1" applyBorder="1" applyAlignment="1">
      <alignment vertical="center" shrinkToFit="1"/>
    </xf>
    <xf numFmtId="181" fontId="68" fillId="33" borderId="12" xfId="0" applyNumberFormat="1" applyFont="1" applyFill="1" applyBorder="1" applyAlignment="1">
      <alignment horizontal="right" vertical="center" shrinkToFit="1"/>
    </xf>
    <xf numFmtId="0" fontId="68" fillId="33" borderId="12" xfId="0" applyFont="1" applyFill="1" applyBorder="1" applyAlignment="1">
      <alignment vertical="center" shrinkToFit="1"/>
    </xf>
    <xf numFmtId="181" fontId="68" fillId="33" borderId="12" xfId="0" applyNumberFormat="1" applyFont="1" applyFill="1" applyBorder="1" applyAlignment="1">
      <alignment horizontal="left" vertical="center" shrinkToFit="1"/>
    </xf>
    <xf numFmtId="184" fontId="68" fillId="33" borderId="12" xfId="49" applyNumberFormat="1" applyFont="1" applyFill="1" applyBorder="1" applyAlignment="1">
      <alignment horizontal="right" vertical="center" shrinkToFit="1"/>
    </xf>
    <xf numFmtId="181" fontId="69" fillId="33" borderId="12" xfId="0" applyNumberFormat="1" applyFont="1" applyFill="1" applyBorder="1" applyAlignment="1">
      <alignment vertical="center" shrinkToFit="1"/>
    </xf>
    <xf numFmtId="181" fontId="68" fillId="33" borderId="0" xfId="0" applyNumberFormat="1" applyFont="1" applyFill="1" applyBorder="1" applyAlignment="1">
      <alignment vertical="center" shrinkToFit="1"/>
    </xf>
    <xf numFmtId="0" fontId="67" fillId="33" borderId="0" xfId="0" applyFont="1" applyFill="1" applyBorder="1" applyAlignment="1">
      <alignment vertical="center" shrinkToFit="1"/>
    </xf>
    <xf numFmtId="0" fontId="68" fillId="33" borderId="0" xfId="0" applyFont="1" applyFill="1" applyBorder="1" applyAlignment="1">
      <alignment vertical="center" shrinkToFit="1"/>
    </xf>
    <xf numFmtId="181" fontId="68" fillId="33" borderId="0" xfId="0" applyNumberFormat="1" applyFont="1" applyFill="1" applyBorder="1" applyAlignment="1">
      <alignment horizontal="left" vertical="center" shrinkToFit="1"/>
    </xf>
    <xf numFmtId="184" fontId="68" fillId="33" borderId="0" xfId="49" applyNumberFormat="1" applyFont="1" applyFill="1" applyBorder="1" applyAlignment="1">
      <alignment horizontal="right" vertical="center" shrinkToFit="1"/>
    </xf>
    <xf numFmtId="181" fontId="69" fillId="33" borderId="0" xfId="0" applyNumberFormat="1" applyFont="1" applyFill="1" applyBorder="1" applyAlignment="1">
      <alignment vertical="center" shrinkToFit="1"/>
    </xf>
    <xf numFmtId="181" fontId="69" fillId="33" borderId="0" xfId="0" applyNumberFormat="1" applyFont="1" applyFill="1" applyBorder="1" applyAlignment="1">
      <alignment horizontal="right" vertical="center" shrinkToFit="1"/>
    </xf>
    <xf numFmtId="184" fontId="69" fillId="33" borderId="0" xfId="49" applyNumberFormat="1" applyFont="1" applyFill="1" applyBorder="1" applyAlignment="1">
      <alignment vertical="center" shrinkToFit="1"/>
    </xf>
    <xf numFmtId="183" fontId="68" fillId="33" borderId="0" xfId="49" applyNumberFormat="1" applyFont="1" applyFill="1" applyBorder="1" applyAlignment="1">
      <alignment horizontal="right" vertical="center" shrinkToFit="1"/>
    </xf>
    <xf numFmtId="185" fontId="68" fillId="33" borderId="0" xfId="49" applyNumberFormat="1" applyFont="1" applyFill="1" applyBorder="1" applyAlignment="1">
      <alignment vertical="center" shrinkToFit="1"/>
    </xf>
    <xf numFmtId="0" fontId="0" fillId="36" borderId="0" xfId="0" applyFill="1" applyAlignment="1">
      <alignment horizontal="center" vertical="center"/>
    </xf>
    <xf numFmtId="0" fontId="0" fillId="36" borderId="20" xfId="0" applyFill="1" applyBorder="1" applyAlignment="1">
      <alignment vertical="center" wrapText="1"/>
    </xf>
    <xf numFmtId="0" fontId="0" fillId="36" borderId="21" xfId="0" applyFill="1" applyBorder="1" applyAlignment="1">
      <alignment vertical="center" wrapText="1"/>
    </xf>
    <xf numFmtId="38" fontId="0" fillId="36" borderId="21" xfId="49" applyFont="1" applyFill="1" applyBorder="1" applyAlignment="1">
      <alignment/>
    </xf>
    <xf numFmtId="38" fontId="10" fillId="36" borderId="21" xfId="49" applyFont="1" applyFill="1" applyBorder="1" applyAlignment="1">
      <alignment/>
    </xf>
    <xf numFmtId="10" fontId="0" fillId="36" borderId="21" xfId="42" applyNumberFormat="1" applyFont="1" applyFill="1" applyBorder="1" applyAlignment="1">
      <alignment/>
    </xf>
    <xf numFmtId="0" fontId="0" fillId="36" borderId="21" xfId="0" applyFill="1" applyBorder="1" applyAlignment="1">
      <alignment vertical="center"/>
    </xf>
    <xf numFmtId="0" fontId="0" fillId="36" borderId="21" xfId="0" applyFill="1" applyBorder="1" applyAlignment="1">
      <alignment horizontal="center" vertical="center" wrapText="1"/>
    </xf>
    <xf numFmtId="0" fontId="6" fillId="36" borderId="22" xfId="0" applyFont="1" applyFill="1" applyBorder="1" applyAlignment="1">
      <alignment horizontal="center" vertical="center" wrapText="1"/>
    </xf>
    <xf numFmtId="182" fontId="0" fillId="36" borderId="21" xfId="0" applyNumberFormat="1" applyFont="1" applyFill="1" applyBorder="1" applyAlignment="1">
      <alignment vertical="center"/>
    </xf>
    <xf numFmtId="56" fontId="0" fillId="36" borderId="21" xfId="0" applyNumberFormat="1" applyFill="1" applyBorder="1" applyAlignment="1">
      <alignment wrapText="1"/>
    </xf>
    <xf numFmtId="0" fontId="0" fillId="36" borderId="23" xfId="0" applyFont="1" applyFill="1" applyBorder="1" applyAlignment="1">
      <alignment vertical="center"/>
    </xf>
    <xf numFmtId="0" fontId="0" fillId="36" borderId="10" xfId="0" applyFill="1" applyBorder="1" applyAlignment="1">
      <alignment horizontal="center" vertical="center"/>
    </xf>
    <xf numFmtId="0" fontId="0" fillId="36" borderId="10" xfId="0" applyFont="1" applyFill="1" applyBorder="1" applyAlignment="1">
      <alignment horizontal="center" vertical="center"/>
    </xf>
    <xf numFmtId="0" fontId="0" fillId="36" borderId="10" xfId="0" applyFill="1" applyBorder="1" applyAlignment="1">
      <alignment vertical="center" wrapText="1"/>
    </xf>
    <xf numFmtId="0" fontId="0" fillId="36" borderId="0" xfId="0" applyFont="1" applyFill="1" applyAlignment="1">
      <alignment vertical="center"/>
    </xf>
    <xf numFmtId="0" fontId="0" fillId="36" borderId="0" xfId="0" applyFill="1" applyAlignment="1">
      <alignment vertical="center"/>
    </xf>
    <xf numFmtId="0" fontId="0" fillId="36" borderId="27" xfId="0" applyFill="1" applyBorder="1" applyAlignment="1">
      <alignment vertical="center" wrapText="1"/>
    </xf>
    <xf numFmtId="0" fontId="0" fillId="36" borderId="12" xfId="0" applyFill="1" applyBorder="1" applyAlignment="1">
      <alignment vertical="center" wrapText="1"/>
    </xf>
    <xf numFmtId="181" fontId="0" fillId="36" borderId="12" xfId="49" applyNumberFormat="1" applyFont="1" applyFill="1" applyBorder="1" applyAlignment="1">
      <alignment horizontal="right"/>
    </xf>
    <xf numFmtId="181" fontId="10" fillId="36" borderId="12" xfId="49" applyNumberFormat="1" applyFont="1" applyFill="1" applyBorder="1" applyAlignment="1">
      <alignment horizontal="right"/>
    </xf>
    <xf numFmtId="10" fontId="0" fillId="36" borderId="12" xfId="42" applyNumberFormat="1" applyFont="1" applyFill="1" applyBorder="1" applyAlignment="1">
      <alignment/>
    </xf>
    <xf numFmtId="38" fontId="0" fillId="36" borderId="12" xfId="49" applyFont="1" applyFill="1" applyBorder="1" applyAlignment="1">
      <alignment vertical="center"/>
    </xf>
    <xf numFmtId="0" fontId="0" fillId="36" borderId="12" xfId="0" applyFont="1" applyFill="1" applyBorder="1" applyAlignment="1">
      <alignment horizontal="center" vertical="center" wrapText="1"/>
    </xf>
    <xf numFmtId="0" fontId="6" fillId="36" borderId="12" xfId="0" applyFont="1" applyFill="1" applyBorder="1" applyAlignment="1">
      <alignment horizontal="center" vertical="center" wrapText="1"/>
    </xf>
    <xf numFmtId="182" fontId="0" fillId="36" borderId="12" xfId="0" applyNumberFormat="1" applyFont="1" applyFill="1" applyBorder="1" applyAlignment="1">
      <alignment vertical="center"/>
    </xf>
    <xf numFmtId="56" fontId="0" fillId="36" borderId="12" xfId="0" applyNumberFormat="1" applyFill="1" applyBorder="1" applyAlignment="1">
      <alignment wrapText="1"/>
    </xf>
    <xf numFmtId="56" fontId="0" fillId="36" borderId="12" xfId="0" applyNumberFormat="1" applyFill="1" applyBorder="1" applyAlignment="1">
      <alignment vertical="top" wrapText="1"/>
    </xf>
    <xf numFmtId="0" fontId="0" fillId="36" borderId="28" xfId="0" applyFont="1" applyFill="1" applyBorder="1" applyAlignment="1">
      <alignment vertical="center" wrapText="1"/>
    </xf>
    <xf numFmtId="0" fontId="0" fillId="36" borderId="19" xfId="0" applyFill="1" applyBorder="1" applyAlignment="1">
      <alignment vertical="center" wrapText="1"/>
    </xf>
    <xf numFmtId="181" fontId="0" fillId="36" borderId="10" xfId="49" applyNumberFormat="1" applyFont="1" applyFill="1" applyBorder="1" applyAlignment="1">
      <alignment horizontal="right"/>
    </xf>
    <xf numFmtId="181" fontId="10" fillId="36" borderId="10" xfId="49" applyNumberFormat="1" applyFont="1" applyFill="1" applyBorder="1" applyAlignment="1">
      <alignment horizontal="right"/>
    </xf>
    <xf numFmtId="38" fontId="0" fillId="36" borderId="10" xfId="49" applyFont="1" applyFill="1" applyBorder="1" applyAlignment="1">
      <alignment vertical="center"/>
    </xf>
    <xf numFmtId="0" fontId="0"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182" fontId="0" fillId="36" borderId="10" xfId="0" applyNumberFormat="1" applyFont="1" applyFill="1" applyBorder="1" applyAlignment="1">
      <alignment vertical="center"/>
    </xf>
    <xf numFmtId="56" fontId="0" fillId="36" borderId="10" xfId="0" applyNumberFormat="1" applyFill="1" applyBorder="1" applyAlignment="1">
      <alignment wrapText="1"/>
    </xf>
    <xf numFmtId="56" fontId="0" fillId="36" borderId="10" xfId="0" applyNumberFormat="1" applyFill="1" applyBorder="1" applyAlignment="1">
      <alignment vertical="top" wrapText="1"/>
    </xf>
    <xf numFmtId="0" fontId="0" fillId="36" borderId="11" xfId="0" applyFont="1" applyFill="1" applyBorder="1" applyAlignment="1">
      <alignment vertical="center" wrapText="1"/>
    </xf>
    <xf numFmtId="0" fontId="0" fillId="36" borderId="33" xfId="0" applyFill="1" applyBorder="1" applyAlignment="1">
      <alignment vertical="center" wrapText="1"/>
    </xf>
    <xf numFmtId="38" fontId="0" fillId="36" borderId="10" xfId="49" applyFont="1" applyFill="1" applyBorder="1" applyAlignment="1">
      <alignment/>
    </xf>
    <xf numFmtId="38" fontId="10" fillId="36" borderId="10" xfId="49" applyFont="1" applyFill="1" applyBorder="1" applyAlignment="1">
      <alignment/>
    </xf>
    <xf numFmtId="38" fontId="6" fillId="36" borderId="12" xfId="49" applyFont="1" applyFill="1" applyBorder="1" applyAlignment="1">
      <alignment vertical="top" wrapText="1"/>
    </xf>
    <xf numFmtId="0" fontId="0" fillId="36" borderId="11" xfId="0" applyFont="1" applyFill="1" applyBorder="1" applyAlignment="1">
      <alignment vertical="center"/>
    </xf>
    <xf numFmtId="10" fontId="0" fillId="36" borderId="10" xfId="42" applyNumberFormat="1" applyFont="1" applyFill="1" applyBorder="1" applyAlignment="1">
      <alignment/>
    </xf>
    <xf numFmtId="0" fontId="6" fillId="36" borderId="10" xfId="0" applyFont="1" applyFill="1" applyBorder="1" applyAlignment="1">
      <alignment horizontal="center" vertical="center" wrapText="1"/>
    </xf>
    <xf numFmtId="0" fontId="0" fillId="36" borderId="10" xfId="65" applyFont="1" applyFill="1" applyBorder="1" applyAlignment="1">
      <alignment horizontal="center" vertical="center" wrapText="1"/>
      <protection/>
    </xf>
    <xf numFmtId="0" fontId="0" fillId="36" borderId="24" xfId="0" applyFill="1" applyBorder="1" applyAlignment="1">
      <alignment vertical="center" wrapText="1"/>
    </xf>
    <xf numFmtId="0" fontId="0" fillId="36" borderId="25" xfId="0" applyFill="1" applyBorder="1" applyAlignment="1">
      <alignment vertical="center" wrapText="1"/>
    </xf>
    <xf numFmtId="181" fontId="0" fillId="36" borderId="25" xfId="49" applyNumberFormat="1" applyFont="1" applyFill="1" applyBorder="1" applyAlignment="1">
      <alignment horizontal="right"/>
    </xf>
    <xf numFmtId="181" fontId="10" fillId="36" borderId="25" xfId="49" applyNumberFormat="1" applyFont="1" applyFill="1" applyBorder="1" applyAlignment="1">
      <alignment horizontal="right"/>
    </xf>
    <xf numFmtId="10" fontId="0" fillId="36" borderId="25" xfId="42" applyNumberFormat="1" applyFont="1" applyFill="1" applyBorder="1" applyAlignment="1">
      <alignment/>
    </xf>
    <xf numFmtId="38" fontId="0" fillId="36" borderId="25" xfId="49" applyFont="1" applyFill="1" applyBorder="1" applyAlignment="1">
      <alignment vertical="center"/>
    </xf>
    <xf numFmtId="0" fontId="0" fillId="36" borderId="25" xfId="0" applyFill="1" applyBorder="1" applyAlignment="1">
      <alignment horizontal="center" vertical="center" wrapText="1"/>
    </xf>
    <xf numFmtId="0" fontId="8" fillId="36" borderId="25" xfId="0" applyFont="1" applyFill="1" applyBorder="1" applyAlignment="1">
      <alignment horizontal="center" vertical="center" wrapText="1"/>
    </xf>
    <xf numFmtId="182" fontId="0" fillId="36" borderId="25" xfId="0" applyNumberFormat="1" applyFont="1" applyFill="1" applyBorder="1" applyAlignment="1">
      <alignment vertical="center"/>
    </xf>
    <xf numFmtId="56" fontId="0" fillId="36" borderId="25" xfId="0" applyNumberFormat="1" applyFill="1" applyBorder="1" applyAlignment="1">
      <alignment vertical="center" wrapText="1"/>
    </xf>
    <xf numFmtId="0" fontId="0" fillId="36" borderId="26" xfId="0" applyFont="1" applyFill="1" applyBorder="1" applyAlignment="1">
      <alignment vertical="center" wrapText="1"/>
    </xf>
    <xf numFmtId="56" fontId="0" fillId="36" borderId="25" xfId="0" applyNumberFormat="1" applyFill="1" applyBorder="1" applyAlignment="1">
      <alignment wrapText="1"/>
    </xf>
    <xf numFmtId="56" fontId="8" fillId="36" borderId="25" xfId="0" applyNumberFormat="1" applyFont="1" applyFill="1" applyBorder="1" applyAlignment="1">
      <alignment vertical="top" wrapText="1"/>
    </xf>
    <xf numFmtId="181" fontId="71" fillId="33" borderId="0" xfId="0" applyNumberFormat="1" applyFont="1" applyFill="1" applyBorder="1" applyAlignment="1">
      <alignment horizontal="right" vertical="center" shrinkToFit="1"/>
    </xf>
    <xf numFmtId="181" fontId="71" fillId="33" borderId="0" xfId="0" applyNumberFormat="1" applyFont="1" applyFill="1" applyBorder="1" applyAlignment="1">
      <alignment vertical="center" shrinkToFit="1"/>
    </xf>
    <xf numFmtId="181" fontId="0" fillId="0" borderId="17" xfId="49" applyNumberFormat="1" applyFont="1" applyFill="1" applyBorder="1" applyAlignment="1">
      <alignment horizontal="center"/>
    </xf>
    <xf numFmtId="183" fontId="0" fillId="0" borderId="12" xfId="49" applyNumberFormat="1" applyFont="1" applyFill="1" applyBorder="1" applyAlignment="1">
      <alignment horizontal="center"/>
    </xf>
    <xf numFmtId="181" fontId="0" fillId="0" borderId="22" xfId="49" applyNumberFormat="1" applyFont="1" applyFill="1" applyBorder="1" applyAlignment="1">
      <alignment horizontal="center"/>
    </xf>
    <xf numFmtId="38" fontId="10" fillId="34" borderId="17" xfId="49" applyFont="1" applyFill="1" applyBorder="1" applyAlignment="1">
      <alignment horizontal="center"/>
    </xf>
    <xf numFmtId="183" fontId="10" fillId="34" borderId="22" xfId="49" applyNumberFormat="1" applyFont="1" applyFill="1" applyBorder="1" applyAlignment="1">
      <alignment horizontal="center"/>
    </xf>
    <xf numFmtId="181" fontId="10" fillId="0" borderId="17" xfId="49" applyNumberFormat="1" applyFont="1" applyFill="1" applyBorder="1" applyAlignment="1">
      <alignment horizontal="center"/>
    </xf>
    <xf numFmtId="181" fontId="10" fillId="0" borderId="22" xfId="49" applyNumberFormat="1" applyFont="1" applyFill="1" applyBorder="1" applyAlignment="1">
      <alignment horizontal="center"/>
    </xf>
    <xf numFmtId="181" fontId="10" fillId="0" borderId="25" xfId="49" applyNumberFormat="1" applyFont="1" applyFill="1" applyBorder="1" applyAlignment="1">
      <alignment horizontal="center"/>
    </xf>
    <xf numFmtId="38" fontId="10" fillId="34" borderId="12" xfId="49" applyFont="1" applyFill="1" applyBorder="1" applyAlignment="1">
      <alignment horizontal="center"/>
    </xf>
    <xf numFmtId="38" fontId="10" fillId="34" borderId="22" xfId="49" applyFont="1" applyFill="1" applyBorder="1" applyAlignment="1">
      <alignment horizontal="center"/>
    </xf>
    <xf numFmtId="181" fontId="10" fillId="36" borderId="25" xfId="49" applyNumberFormat="1" applyFont="1" applyFill="1" applyBorder="1" applyAlignment="1">
      <alignment horizontal="center"/>
    </xf>
    <xf numFmtId="181" fontId="10" fillId="36" borderId="12" xfId="49" applyNumberFormat="1" applyFont="1" applyFill="1" applyBorder="1" applyAlignment="1">
      <alignment horizontal="center"/>
    </xf>
    <xf numFmtId="38" fontId="10" fillId="36" borderId="12" xfId="49" applyFont="1" applyFill="1" applyBorder="1" applyAlignment="1">
      <alignment horizontal="center"/>
    </xf>
    <xf numFmtId="181" fontId="10" fillId="36" borderId="10" xfId="49" applyNumberFormat="1" applyFont="1" applyFill="1" applyBorder="1" applyAlignment="1">
      <alignment horizontal="center"/>
    </xf>
    <xf numFmtId="38" fontId="10" fillId="36" borderId="21" xfId="49" applyFont="1" applyFill="1" applyBorder="1" applyAlignment="1">
      <alignment horizontal="center"/>
    </xf>
    <xf numFmtId="181" fontId="0" fillId="0" borderId="0" xfId="0" applyNumberFormat="1" applyAlignment="1">
      <alignment horizontal="center" vertical="center"/>
    </xf>
    <xf numFmtId="181" fontId="68" fillId="33" borderId="13" xfId="0" applyNumberFormat="1" applyFont="1" applyFill="1" applyBorder="1" applyAlignment="1">
      <alignment horizontal="center" vertical="center" shrinkToFit="1"/>
    </xf>
    <xf numFmtId="181" fontId="68" fillId="33" borderId="29" xfId="0" applyNumberFormat="1" applyFont="1" applyFill="1" applyBorder="1" applyAlignment="1">
      <alignment horizontal="center" vertical="center" shrinkToFit="1"/>
    </xf>
    <xf numFmtId="181" fontId="68" fillId="33" borderId="12" xfId="0" applyNumberFormat="1" applyFont="1" applyFill="1" applyBorder="1" applyAlignment="1">
      <alignment horizontal="center" vertical="center" shrinkToFit="1"/>
    </xf>
    <xf numFmtId="181" fontId="71" fillId="33" borderId="0" xfId="0" applyNumberFormat="1" applyFont="1" applyFill="1" applyBorder="1" applyAlignment="1">
      <alignment horizontal="center" vertical="center" shrinkToFit="1"/>
    </xf>
    <xf numFmtId="186" fontId="0" fillId="0" borderId="0" xfId="0" applyNumberFormat="1" applyAlignment="1">
      <alignment vertical="center"/>
    </xf>
    <xf numFmtId="0" fontId="5" fillId="0" borderId="0" xfId="0" applyFont="1" applyAlignment="1">
      <alignment vertical="center"/>
    </xf>
    <xf numFmtId="0" fontId="14" fillId="0" borderId="0" xfId="0" applyFont="1" applyAlignment="1">
      <alignment vertical="center"/>
    </xf>
    <xf numFmtId="0" fontId="8" fillId="19" borderId="17" xfId="0" applyFont="1" applyFill="1" applyBorder="1" applyAlignment="1">
      <alignment vertical="top" wrapText="1"/>
    </xf>
    <xf numFmtId="0" fontId="8" fillId="19" borderId="21" xfId="0" applyFont="1" applyFill="1" applyBorder="1" applyAlignment="1">
      <alignment vertical="top" wrapText="1"/>
    </xf>
    <xf numFmtId="0" fontId="0" fillId="37" borderId="17" xfId="0" applyFill="1" applyBorder="1" applyAlignment="1">
      <alignment vertical="center" wrapText="1"/>
    </xf>
    <xf numFmtId="181" fontId="7" fillId="37" borderId="17" xfId="49" applyNumberFormat="1" applyFont="1" applyFill="1" applyBorder="1" applyAlignment="1">
      <alignment horizontal="right"/>
    </xf>
    <xf numFmtId="38" fontId="0" fillId="37" borderId="17" xfId="49" applyFont="1" applyFill="1" applyBorder="1" applyAlignment="1">
      <alignment horizontal="center" vertical="center" wrapText="1"/>
    </xf>
    <xf numFmtId="0" fontId="8" fillId="37" borderId="17" xfId="0" applyFont="1" applyFill="1" applyBorder="1" applyAlignment="1">
      <alignment horizontal="center" vertical="center" wrapText="1"/>
    </xf>
    <xf numFmtId="0" fontId="0" fillId="33" borderId="10" xfId="0" applyFill="1" applyBorder="1" applyAlignment="1">
      <alignment vertical="center" wrapText="1"/>
    </xf>
    <xf numFmtId="0" fontId="0" fillId="33" borderId="21" xfId="0" applyFill="1" applyBorder="1" applyAlignment="1">
      <alignment vertical="center" wrapText="1"/>
    </xf>
    <xf numFmtId="0" fontId="0" fillId="37" borderId="10" xfId="0" applyFont="1" applyFill="1" applyBorder="1" applyAlignment="1">
      <alignment horizontal="center" vertical="center"/>
    </xf>
    <xf numFmtId="10" fontId="0" fillId="37" borderId="17" xfId="42" applyNumberFormat="1" applyFont="1" applyFill="1" applyBorder="1" applyAlignment="1">
      <alignment/>
    </xf>
    <xf numFmtId="0" fontId="0" fillId="37" borderId="17" xfId="0" applyFill="1" applyBorder="1" applyAlignment="1">
      <alignment horizontal="left" vertical="center" wrapText="1"/>
    </xf>
    <xf numFmtId="38" fontId="7" fillId="37" borderId="17" xfId="49" applyFont="1" applyFill="1" applyBorder="1" applyAlignment="1">
      <alignment/>
    </xf>
    <xf numFmtId="0" fontId="0" fillId="37" borderId="17" xfId="0" applyFill="1" applyBorder="1" applyAlignment="1">
      <alignment horizontal="center" vertical="center" wrapText="1"/>
    </xf>
    <xf numFmtId="0" fontId="0" fillId="37" borderId="25" xfId="0" applyFill="1" applyBorder="1" applyAlignment="1">
      <alignment vertical="center" wrapText="1"/>
    </xf>
    <xf numFmtId="181" fontId="7" fillId="37" borderId="25" xfId="49" applyNumberFormat="1" applyFont="1" applyFill="1" applyBorder="1" applyAlignment="1">
      <alignment horizontal="right"/>
    </xf>
    <xf numFmtId="10" fontId="0" fillId="37" borderId="25" xfId="42" applyNumberFormat="1" applyFont="1" applyFill="1" applyBorder="1" applyAlignment="1">
      <alignment/>
    </xf>
    <xf numFmtId="38" fontId="0" fillId="37" borderId="25" xfId="49" applyFont="1" applyFill="1" applyBorder="1" applyAlignment="1">
      <alignment horizontal="center" vertical="center" wrapText="1"/>
    </xf>
    <xf numFmtId="0" fontId="0" fillId="37" borderId="25" xfId="65" applyFont="1" applyFill="1" applyBorder="1" applyAlignment="1">
      <alignment horizontal="center" vertical="center" wrapText="1"/>
      <protection/>
    </xf>
    <xf numFmtId="0" fontId="8" fillId="37" borderId="25" xfId="0" applyFont="1" applyFill="1" applyBorder="1" applyAlignment="1">
      <alignment horizontal="center" vertical="center" wrapText="1"/>
    </xf>
    <xf numFmtId="0" fontId="0" fillId="37" borderId="25" xfId="0" applyFill="1" applyBorder="1" applyAlignment="1">
      <alignment vertical="center"/>
    </xf>
    <xf numFmtId="38" fontId="0" fillId="37" borderId="25" xfId="49" applyFont="1" applyFill="1" applyBorder="1" applyAlignment="1">
      <alignment vertical="center"/>
    </xf>
    <xf numFmtId="0" fontId="11" fillId="37" borderId="25" xfId="0" applyFont="1" applyFill="1" applyBorder="1" applyAlignment="1">
      <alignment horizontal="center" vertical="center" wrapText="1"/>
    </xf>
    <xf numFmtId="0" fontId="0" fillId="37" borderId="25" xfId="0" applyFill="1" applyBorder="1" applyAlignment="1">
      <alignment horizontal="center" vertical="center" wrapText="1"/>
    </xf>
    <xf numFmtId="0" fontId="0" fillId="37" borderId="12" xfId="0" applyFill="1" applyBorder="1" applyAlignment="1">
      <alignment horizontal="left" vertical="top" wrapText="1"/>
    </xf>
    <xf numFmtId="38" fontId="7" fillId="37" borderId="12" xfId="49" applyFont="1" applyFill="1" applyBorder="1" applyAlignment="1">
      <alignment/>
    </xf>
    <xf numFmtId="10" fontId="0" fillId="37" borderId="12" xfId="42" applyNumberFormat="1" applyFont="1" applyFill="1" applyBorder="1" applyAlignment="1">
      <alignment/>
    </xf>
    <xf numFmtId="38" fontId="6" fillId="37" borderId="12" xfId="49" applyFont="1" applyFill="1" applyBorder="1" applyAlignment="1">
      <alignment horizontal="center" vertical="center" wrapText="1"/>
    </xf>
    <xf numFmtId="0" fontId="6" fillId="37" borderId="12" xfId="0" applyFont="1" applyFill="1" applyBorder="1" applyAlignment="1">
      <alignment horizontal="center" vertical="center" wrapText="1"/>
    </xf>
    <xf numFmtId="0" fontId="0" fillId="37" borderId="25" xfId="0" applyFill="1" applyBorder="1" applyAlignment="1">
      <alignment horizontal="left" vertical="center" wrapText="1"/>
    </xf>
    <xf numFmtId="181" fontId="7" fillId="37" borderId="25" xfId="49" applyNumberFormat="1" applyFont="1" applyFill="1" applyBorder="1" applyAlignment="1">
      <alignment/>
    </xf>
    <xf numFmtId="0" fontId="0" fillId="33" borderId="17" xfId="0" applyFill="1" applyBorder="1" applyAlignment="1">
      <alignment vertical="center"/>
    </xf>
    <xf numFmtId="0" fontId="0" fillId="37" borderId="34" xfId="0" applyFill="1" applyBorder="1" applyAlignment="1">
      <alignment vertical="center" wrapText="1"/>
    </xf>
    <xf numFmtId="181" fontId="7" fillId="37" borderId="17" xfId="49" applyNumberFormat="1" applyFont="1" applyFill="1" applyBorder="1" applyAlignment="1">
      <alignment/>
    </xf>
    <xf numFmtId="0" fontId="0" fillId="37" borderId="35" xfId="0" applyFill="1" applyBorder="1" applyAlignment="1">
      <alignment vertical="center" wrapText="1"/>
    </xf>
    <xf numFmtId="186" fontId="0" fillId="0" borderId="0" xfId="0" applyNumberFormat="1" applyFont="1" applyAlignment="1">
      <alignment vertical="center"/>
    </xf>
    <xf numFmtId="186" fontId="0" fillId="0" borderId="24" xfId="0" applyNumberFormat="1" applyBorder="1" applyAlignment="1">
      <alignment vertical="center"/>
    </xf>
    <xf numFmtId="186" fontId="0" fillId="0" borderId="25" xfId="0" applyNumberFormat="1" applyBorder="1" applyAlignment="1">
      <alignment vertical="center"/>
    </xf>
    <xf numFmtId="186" fontId="0" fillId="0" borderId="25" xfId="0" applyNumberFormat="1" applyFont="1" applyBorder="1" applyAlignment="1">
      <alignment vertical="center"/>
    </xf>
    <xf numFmtId="186" fontId="0" fillId="0" borderId="36" xfId="0" applyNumberFormat="1" applyFont="1" applyBorder="1" applyAlignment="1">
      <alignment vertical="center"/>
    </xf>
    <xf numFmtId="186" fontId="0" fillId="0" borderId="36" xfId="0" applyNumberFormat="1" applyBorder="1" applyAlignment="1">
      <alignment vertical="center"/>
    </xf>
    <xf numFmtId="186" fontId="0" fillId="0" borderId="37" xfId="0" applyNumberFormat="1" applyBorder="1" applyAlignment="1">
      <alignment vertical="center"/>
    </xf>
    <xf numFmtId="186" fontId="0" fillId="38" borderId="38" xfId="0" applyNumberFormat="1" applyFill="1" applyBorder="1" applyAlignment="1">
      <alignment vertical="center"/>
    </xf>
    <xf numFmtId="186" fontId="0" fillId="38" borderId="39" xfId="0" applyNumberFormat="1" applyFill="1" applyBorder="1" applyAlignment="1">
      <alignment vertical="center"/>
    </xf>
    <xf numFmtId="186" fontId="0" fillId="38" borderId="40" xfId="0" applyNumberFormat="1" applyFill="1" applyBorder="1" applyAlignment="1">
      <alignment vertical="center"/>
    </xf>
    <xf numFmtId="186" fontId="0" fillId="38" borderId="41" xfId="0" applyNumberFormat="1" applyFill="1" applyBorder="1" applyAlignment="1">
      <alignment vertical="center"/>
    </xf>
    <xf numFmtId="186" fontId="0" fillId="0" borderId="0" xfId="0" applyNumberFormat="1" applyAlignment="1">
      <alignment horizontal="right" vertical="center"/>
    </xf>
    <xf numFmtId="186" fontId="0" fillId="0" borderId="31" xfId="0" applyNumberFormat="1" applyBorder="1" applyAlignment="1">
      <alignment vertical="center"/>
    </xf>
    <xf numFmtId="186" fontId="0" fillId="0" borderId="29" xfId="0" applyNumberFormat="1" applyBorder="1" applyAlignment="1">
      <alignment vertical="center"/>
    </xf>
    <xf numFmtId="186" fontId="0" fillId="0" borderId="29" xfId="0" applyNumberFormat="1" applyBorder="1" applyAlignment="1">
      <alignment vertical="center" wrapText="1"/>
    </xf>
    <xf numFmtId="187" fontId="0" fillId="0" borderId="42" xfId="0" applyNumberFormat="1" applyBorder="1" applyAlignment="1">
      <alignment vertical="center"/>
    </xf>
    <xf numFmtId="186" fontId="0" fillId="0" borderId="30" xfId="0" applyNumberFormat="1" applyBorder="1" applyAlignment="1">
      <alignment vertical="center" wrapText="1"/>
    </xf>
    <xf numFmtId="186" fontId="0" fillId="0" borderId="42" xfId="0" applyNumberFormat="1" applyBorder="1" applyAlignment="1">
      <alignment vertical="center"/>
    </xf>
    <xf numFmtId="186" fontId="0" fillId="0" borderId="43" xfId="0" applyNumberFormat="1" applyBorder="1" applyAlignment="1">
      <alignment vertical="center"/>
    </xf>
    <xf numFmtId="186" fontId="0" fillId="0" borderId="22" xfId="0" applyNumberFormat="1" applyBorder="1" applyAlignment="1">
      <alignment vertical="center"/>
    </xf>
    <xf numFmtId="186" fontId="0" fillId="0" borderId="22" xfId="0" applyNumberFormat="1" applyBorder="1" applyAlignment="1">
      <alignment vertical="center" wrapText="1"/>
    </xf>
    <xf numFmtId="186" fontId="0" fillId="0" borderId="44" xfId="0" applyNumberFormat="1" applyBorder="1" applyAlignment="1">
      <alignment vertical="center"/>
    </xf>
    <xf numFmtId="186" fontId="0" fillId="0" borderId="45" xfId="0" applyNumberFormat="1" applyBorder="1" applyAlignment="1">
      <alignment vertical="center" wrapText="1"/>
    </xf>
    <xf numFmtId="0" fontId="0" fillId="33" borderId="0" xfId="0" applyFill="1" applyAlignment="1">
      <alignment horizontal="center" vertical="center"/>
    </xf>
    <xf numFmtId="0" fontId="0" fillId="33" borderId="0" xfId="0" applyFill="1" applyAlignment="1">
      <alignment vertical="center"/>
    </xf>
    <xf numFmtId="0" fontId="66" fillId="33" borderId="10" xfId="0" applyFont="1" applyFill="1" applyBorder="1" applyAlignment="1">
      <alignment horizontal="center" vertical="center" wrapText="1"/>
    </xf>
    <xf numFmtId="181" fontId="8" fillId="33" borderId="10" xfId="51" applyNumberFormat="1" applyFont="1" applyFill="1" applyBorder="1" applyAlignment="1">
      <alignment horizontal="right"/>
    </xf>
    <xf numFmtId="56" fontId="65" fillId="33" borderId="10" xfId="0" applyNumberFormat="1" applyFont="1" applyFill="1" applyBorder="1" applyAlignment="1">
      <alignment horizontal="center" vertical="center"/>
    </xf>
    <xf numFmtId="181" fontId="7" fillId="0" borderId="0" xfId="0" applyNumberFormat="1" applyFont="1" applyAlignment="1">
      <alignment vertical="center"/>
    </xf>
    <xf numFmtId="0" fontId="72" fillId="0" borderId="0" xfId="0" applyFont="1" applyAlignment="1">
      <alignment vertical="center"/>
    </xf>
    <xf numFmtId="0" fontId="73" fillId="0" borderId="0" xfId="0" applyFont="1" applyAlignment="1">
      <alignment horizontal="center" vertical="center"/>
    </xf>
    <xf numFmtId="0" fontId="73" fillId="0" borderId="0" xfId="0" applyFont="1" applyAlignment="1">
      <alignment horizontal="right" vertical="center"/>
    </xf>
    <xf numFmtId="0" fontId="73" fillId="0" borderId="0" xfId="0" applyFont="1" applyAlignment="1">
      <alignment vertical="center"/>
    </xf>
    <xf numFmtId="0" fontId="72" fillId="0" borderId="0" xfId="0" applyFont="1" applyFill="1" applyAlignment="1">
      <alignment vertical="center"/>
    </xf>
    <xf numFmtId="0" fontId="73" fillId="0" borderId="0" xfId="0" applyFont="1" applyFill="1" applyBorder="1" applyAlignment="1">
      <alignment horizontal="center" vertical="center" textRotation="255"/>
    </xf>
    <xf numFmtId="0" fontId="72" fillId="0" borderId="0" xfId="0" applyFont="1" applyFill="1" applyBorder="1" applyAlignment="1">
      <alignment vertical="top" wrapText="1"/>
    </xf>
    <xf numFmtId="0" fontId="73" fillId="0" borderId="46" xfId="0" applyFont="1" applyFill="1" applyBorder="1" applyAlignment="1">
      <alignment horizontal="center" vertical="center" textRotation="255"/>
    </xf>
    <xf numFmtId="0" fontId="72" fillId="0" borderId="46" xfId="0" applyFont="1" applyFill="1" applyBorder="1" applyAlignment="1">
      <alignment vertical="top" wrapText="1"/>
    </xf>
    <xf numFmtId="0" fontId="72" fillId="0" borderId="0" xfId="0" applyFont="1" applyBorder="1" applyAlignment="1">
      <alignment vertical="center"/>
    </xf>
    <xf numFmtId="0" fontId="73" fillId="39" borderId="47" xfId="0" applyFont="1" applyFill="1" applyBorder="1" applyAlignment="1">
      <alignment vertical="center" textRotation="255"/>
    </xf>
    <xf numFmtId="0" fontId="73" fillId="39" borderId="48" xfId="0" applyFont="1" applyFill="1" applyBorder="1" applyAlignment="1">
      <alignment vertical="center" textRotation="255"/>
    </xf>
    <xf numFmtId="0" fontId="73" fillId="39" borderId="49" xfId="0" applyFont="1" applyFill="1" applyBorder="1" applyAlignment="1">
      <alignment vertical="center" textRotation="255"/>
    </xf>
    <xf numFmtId="0" fontId="73" fillId="39" borderId="50" xfId="0" applyFont="1" applyFill="1" applyBorder="1" applyAlignment="1">
      <alignment vertical="center" textRotation="255"/>
    </xf>
    <xf numFmtId="0" fontId="72" fillId="0" borderId="51" xfId="0" applyFont="1" applyBorder="1" applyAlignment="1">
      <alignment vertical="center"/>
    </xf>
    <xf numFmtId="0" fontId="72" fillId="0" borderId="0" xfId="0" applyFont="1" applyBorder="1" applyAlignment="1">
      <alignment vertical="top"/>
    </xf>
    <xf numFmtId="0" fontId="72" fillId="0" borderId="46" xfId="0" applyFont="1" applyBorder="1" applyAlignment="1">
      <alignment vertical="top"/>
    </xf>
    <xf numFmtId="0" fontId="74" fillId="39" borderId="49" xfId="64" applyFont="1" applyFill="1" applyBorder="1" applyAlignment="1" applyProtection="1">
      <alignment horizontal="center" vertical="center" wrapText="1"/>
      <protection/>
    </xf>
    <xf numFmtId="0" fontId="74" fillId="39" borderId="0" xfId="64" applyFont="1" applyFill="1" applyBorder="1" applyAlignment="1" applyProtection="1">
      <alignment horizontal="center" vertical="center" wrapText="1"/>
      <protection/>
    </xf>
    <xf numFmtId="0" fontId="74" fillId="39" borderId="52" xfId="64" applyFont="1" applyFill="1" applyBorder="1" applyAlignment="1" applyProtection="1">
      <alignment horizontal="center" vertical="center" wrapText="1"/>
      <protection/>
    </xf>
    <xf numFmtId="0" fontId="74" fillId="39" borderId="46" xfId="64" applyFont="1" applyFill="1" applyBorder="1" applyAlignment="1" applyProtection="1">
      <alignment horizontal="center" vertical="center" wrapText="1"/>
      <protection/>
    </xf>
    <xf numFmtId="0" fontId="72" fillId="33" borderId="0" xfId="0" applyFont="1" applyFill="1" applyBorder="1" applyAlignment="1">
      <alignment vertical="center"/>
    </xf>
    <xf numFmtId="0" fontId="74" fillId="33" borderId="0" xfId="64" applyFont="1" applyFill="1" applyBorder="1" applyAlignment="1" applyProtection="1">
      <alignment horizontal="center" vertical="center" wrapText="1"/>
      <protection/>
    </xf>
    <xf numFmtId="0" fontId="74" fillId="0" borderId="0" xfId="64" applyFont="1" applyFill="1" applyBorder="1" applyAlignment="1" applyProtection="1">
      <alignment horizontal="center" vertical="center" wrapText="1"/>
      <protection/>
    </xf>
    <xf numFmtId="0" fontId="74" fillId="0" borderId="46" xfId="64" applyFont="1" applyFill="1" applyBorder="1" applyAlignment="1" applyProtection="1">
      <alignment horizontal="center" vertical="center" wrapText="1"/>
      <protection/>
    </xf>
    <xf numFmtId="0" fontId="73" fillId="33" borderId="0" xfId="0" applyFont="1" applyFill="1" applyBorder="1" applyAlignment="1">
      <alignment horizontal="center" vertical="center" wrapText="1"/>
    </xf>
    <xf numFmtId="0" fontId="72" fillId="33" borderId="0" xfId="0" applyFont="1" applyFill="1" applyBorder="1" applyAlignment="1">
      <alignment horizontal="center" vertical="center"/>
    </xf>
    <xf numFmtId="0" fontId="75" fillId="33" borderId="0" xfId="0" applyFont="1" applyFill="1" applyBorder="1" applyAlignment="1">
      <alignment horizontal="center" vertical="center" wrapText="1"/>
    </xf>
    <xf numFmtId="176" fontId="72" fillId="33" borderId="0" xfId="0" applyNumberFormat="1" applyFont="1" applyFill="1" applyBorder="1" applyAlignment="1">
      <alignment horizontal="right" vertical="center"/>
    </xf>
    <xf numFmtId="0" fontId="72" fillId="33" borderId="0" xfId="0" applyFont="1" applyFill="1" applyAlignment="1">
      <alignment vertical="center"/>
    </xf>
    <xf numFmtId="0" fontId="72" fillId="33" borderId="53" xfId="0" applyFont="1" applyFill="1" applyBorder="1" applyAlignment="1">
      <alignment horizontal="center" vertical="center"/>
    </xf>
    <xf numFmtId="0" fontId="72" fillId="33" borderId="54" xfId="0" applyFont="1" applyFill="1" applyBorder="1" applyAlignment="1">
      <alignment horizontal="center" vertical="center"/>
    </xf>
    <xf numFmtId="0" fontId="72" fillId="33" borderId="55" xfId="0" applyFont="1" applyFill="1" applyBorder="1" applyAlignment="1">
      <alignment horizontal="center" vertical="center"/>
    </xf>
    <xf numFmtId="0" fontId="75" fillId="33" borderId="56" xfId="0" applyFont="1" applyFill="1" applyBorder="1" applyAlignment="1">
      <alignment horizontal="left" vertical="center" wrapText="1"/>
    </xf>
    <xf numFmtId="0" fontId="72" fillId="33" borderId="54" xfId="0" applyFont="1" applyFill="1" applyBorder="1" applyAlignment="1">
      <alignment horizontal="left" vertical="center"/>
    </xf>
    <xf numFmtId="0" fontId="72" fillId="33" borderId="55" xfId="0" applyFont="1" applyFill="1" applyBorder="1" applyAlignment="1">
      <alignment horizontal="left" vertical="center"/>
    </xf>
    <xf numFmtId="176" fontId="72" fillId="33" borderId="56" xfId="0" applyNumberFormat="1" applyFont="1" applyFill="1" applyBorder="1" applyAlignment="1">
      <alignment horizontal="right" vertical="center"/>
    </xf>
    <xf numFmtId="176" fontId="72" fillId="33" borderId="54" xfId="0" applyNumberFormat="1" applyFont="1" applyFill="1" applyBorder="1" applyAlignment="1">
      <alignment horizontal="right" vertical="center"/>
    </xf>
    <xf numFmtId="176" fontId="72" fillId="33" borderId="57" xfId="0" applyNumberFormat="1" applyFont="1" applyFill="1" applyBorder="1" applyAlignment="1">
      <alignment horizontal="right" vertical="center"/>
    </xf>
    <xf numFmtId="0" fontId="72" fillId="33" borderId="58" xfId="0" applyFont="1" applyFill="1" applyBorder="1" applyAlignment="1">
      <alignment horizontal="center" vertical="center"/>
    </xf>
    <xf numFmtId="0" fontId="72" fillId="33" borderId="59" xfId="0" applyFont="1" applyFill="1" applyBorder="1" applyAlignment="1">
      <alignment horizontal="center" vertical="center"/>
    </xf>
    <xf numFmtId="0" fontId="72" fillId="33" borderId="60" xfId="0" applyFont="1" applyFill="1" applyBorder="1" applyAlignment="1">
      <alignment horizontal="center" vertical="center"/>
    </xf>
    <xf numFmtId="0" fontId="75" fillId="33" borderId="61" xfId="0" applyFont="1" applyFill="1" applyBorder="1" applyAlignment="1">
      <alignment horizontal="left" vertical="center" wrapText="1"/>
    </xf>
    <xf numFmtId="0" fontId="72" fillId="33" borderId="59" xfId="0" applyFont="1" applyFill="1" applyBorder="1" applyAlignment="1">
      <alignment horizontal="left" vertical="center"/>
    </xf>
    <xf numFmtId="0" fontId="72" fillId="33" borderId="60" xfId="0" applyFont="1" applyFill="1" applyBorder="1" applyAlignment="1">
      <alignment horizontal="left" vertical="center"/>
    </xf>
    <xf numFmtId="176" fontId="72" fillId="33" borderId="61" xfId="0" applyNumberFormat="1" applyFont="1" applyFill="1" applyBorder="1" applyAlignment="1">
      <alignment horizontal="right" vertical="center"/>
    </xf>
    <xf numFmtId="176" fontId="72" fillId="33" borderId="59" xfId="0" applyNumberFormat="1" applyFont="1" applyFill="1" applyBorder="1" applyAlignment="1">
      <alignment horizontal="right" vertical="center"/>
    </xf>
    <xf numFmtId="176" fontId="72" fillId="33" borderId="62" xfId="0" applyNumberFormat="1" applyFont="1" applyFill="1" applyBorder="1" applyAlignment="1">
      <alignment horizontal="right" vertical="center"/>
    </xf>
    <xf numFmtId="0" fontId="76" fillId="0" borderId="0" xfId="0" applyFont="1" applyAlignment="1">
      <alignment vertical="center"/>
    </xf>
    <xf numFmtId="0" fontId="72" fillId="39" borderId="63" xfId="0" applyFont="1" applyFill="1" applyBorder="1" applyAlignment="1">
      <alignment horizontal="center" vertical="center"/>
    </xf>
    <xf numFmtId="0" fontId="72" fillId="39" borderId="64" xfId="0" applyFont="1" applyFill="1" applyBorder="1" applyAlignment="1">
      <alignment horizontal="center" vertical="center"/>
    </xf>
    <xf numFmtId="0" fontId="72" fillId="39" borderId="65" xfId="0" applyFont="1" applyFill="1" applyBorder="1" applyAlignment="1">
      <alignment horizontal="center" vertical="center"/>
    </xf>
    <xf numFmtId="0" fontId="72" fillId="39" borderId="63" xfId="0" applyFont="1" applyFill="1" applyBorder="1" applyAlignment="1">
      <alignment horizontal="center" vertical="center" wrapText="1"/>
    </xf>
    <xf numFmtId="0" fontId="72" fillId="0" borderId="64" xfId="0" applyFont="1" applyBorder="1" applyAlignment="1">
      <alignment vertical="center"/>
    </xf>
    <xf numFmtId="0" fontId="72" fillId="0" borderId="65" xfId="0" applyFont="1" applyBorder="1" applyAlignment="1">
      <alignment vertical="center"/>
    </xf>
    <xf numFmtId="0" fontId="72" fillId="39" borderId="63" xfId="0" applyFont="1" applyFill="1" applyBorder="1" applyAlignment="1">
      <alignment vertical="center"/>
    </xf>
    <xf numFmtId="0" fontId="72" fillId="0" borderId="65" xfId="0" applyFont="1" applyBorder="1" applyAlignment="1">
      <alignment vertical="center"/>
    </xf>
    <xf numFmtId="0" fontId="72" fillId="33" borderId="63" xfId="0" applyFont="1" applyFill="1" applyBorder="1" applyAlignment="1">
      <alignment vertical="center" wrapText="1"/>
    </xf>
    <xf numFmtId="0" fontId="72" fillId="33" borderId="64" xfId="0" applyFont="1" applyFill="1" applyBorder="1" applyAlignment="1">
      <alignment vertical="center"/>
    </xf>
    <xf numFmtId="0" fontId="72" fillId="33" borderId="65" xfId="0" applyFont="1" applyFill="1" applyBorder="1" applyAlignment="1">
      <alignment vertical="center"/>
    </xf>
    <xf numFmtId="0" fontId="72" fillId="33" borderId="63" xfId="0" applyFont="1" applyFill="1" applyBorder="1" applyAlignment="1">
      <alignment vertical="center"/>
    </xf>
    <xf numFmtId="0" fontId="72" fillId="33" borderId="53" xfId="0" applyFont="1" applyFill="1" applyBorder="1" applyAlignment="1">
      <alignment horizontal="center" vertical="center"/>
    </xf>
    <xf numFmtId="0" fontId="72" fillId="33" borderId="54" xfId="0" applyFont="1" applyFill="1" applyBorder="1" applyAlignment="1">
      <alignment horizontal="center" vertical="center"/>
    </xf>
    <xf numFmtId="0" fontId="72" fillId="33" borderId="55" xfId="0" applyFont="1" applyFill="1" applyBorder="1" applyAlignment="1">
      <alignment horizontal="center" vertical="center"/>
    </xf>
    <xf numFmtId="176" fontId="72" fillId="33" borderId="56" xfId="0" applyNumberFormat="1" applyFont="1" applyFill="1" applyBorder="1" applyAlignment="1">
      <alignment horizontal="right" vertical="center"/>
    </xf>
    <xf numFmtId="176" fontId="72" fillId="33" borderId="54" xfId="0" applyNumberFormat="1" applyFont="1" applyFill="1" applyBorder="1" applyAlignment="1">
      <alignment horizontal="right" vertical="center"/>
    </xf>
    <xf numFmtId="0" fontId="75" fillId="33" borderId="56" xfId="0" applyFont="1" applyFill="1" applyBorder="1" applyAlignment="1">
      <alignment horizontal="left" vertical="center" wrapText="1"/>
    </xf>
    <xf numFmtId="0" fontId="72" fillId="33" borderId="54" xfId="0" applyFont="1" applyFill="1" applyBorder="1" applyAlignment="1">
      <alignment horizontal="left" vertical="center"/>
    </xf>
    <xf numFmtId="0" fontId="72" fillId="33" borderId="55" xfId="0" applyFont="1" applyFill="1" applyBorder="1" applyAlignment="1">
      <alignment horizontal="left" vertical="center"/>
    </xf>
    <xf numFmtId="0" fontId="72" fillId="39" borderId="63" xfId="0" applyFont="1" applyFill="1" applyBorder="1" applyAlignment="1">
      <alignment horizontal="center" vertical="center" wrapText="1"/>
    </xf>
    <xf numFmtId="0" fontId="72" fillId="0" borderId="64" xfId="0" applyFont="1" applyBorder="1" applyAlignment="1">
      <alignment vertical="center"/>
    </xf>
    <xf numFmtId="0" fontId="72" fillId="39" borderId="63" xfId="0" applyFont="1" applyFill="1" applyBorder="1" applyAlignment="1">
      <alignment horizontal="center" vertical="center"/>
    </xf>
    <xf numFmtId="189" fontId="72" fillId="33" borderId="56" xfId="0" applyNumberFormat="1" applyFont="1" applyFill="1" applyBorder="1" applyAlignment="1">
      <alignment horizontal="right" vertical="center"/>
    </xf>
    <xf numFmtId="189" fontId="72" fillId="33" borderId="54" xfId="0" applyNumberFormat="1" applyFont="1" applyFill="1" applyBorder="1" applyAlignment="1">
      <alignment horizontal="right" vertical="center"/>
    </xf>
    <xf numFmtId="0" fontId="72" fillId="33" borderId="63" xfId="0" applyFont="1" applyFill="1" applyBorder="1" applyAlignment="1">
      <alignment vertical="center" shrinkToFit="1"/>
    </xf>
    <xf numFmtId="0" fontId="72" fillId="33" borderId="64" xfId="0" applyFont="1" applyFill="1" applyBorder="1" applyAlignment="1">
      <alignment vertical="center" shrinkToFit="1"/>
    </xf>
    <xf numFmtId="0" fontId="72" fillId="33" borderId="65" xfId="0" applyFont="1" applyFill="1" applyBorder="1" applyAlignment="1">
      <alignment vertical="center" shrinkToFit="1"/>
    </xf>
    <xf numFmtId="0" fontId="72" fillId="33" borderId="66" xfId="0" applyFont="1" applyFill="1" applyBorder="1" applyAlignment="1">
      <alignment horizontal="center" vertical="center"/>
    </xf>
    <xf numFmtId="0" fontId="72" fillId="33" borderId="67" xfId="0" applyFont="1" applyFill="1" applyBorder="1" applyAlignment="1">
      <alignment horizontal="center" vertical="center"/>
    </xf>
    <xf numFmtId="0" fontId="72" fillId="33" borderId="68" xfId="0" applyFont="1" applyFill="1" applyBorder="1" applyAlignment="1">
      <alignment horizontal="center" vertical="center"/>
    </xf>
    <xf numFmtId="0" fontId="75" fillId="33" borderId="69" xfId="0" applyFont="1" applyFill="1" applyBorder="1" applyAlignment="1">
      <alignment horizontal="left" vertical="center" wrapText="1"/>
    </xf>
    <xf numFmtId="0" fontId="72" fillId="33" borderId="67" xfId="0" applyFont="1" applyFill="1" applyBorder="1" applyAlignment="1">
      <alignment horizontal="left" vertical="center"/>
    </xf>
    <xf numFmtId="0" fontId="72" fillId="33" borderId="68" xfId="0" applyFont="1" applyFill="1" applyBorder="1" applyAlignment="1">
      <alignment horizontal="left" vertical="center"/>
    </xf>
    <xf numFmtId="176" fontId="72" fillId="33" borderId="69" xfId="0" applyNumberFormat="1" applyFont="1" applyFill="1" applyBorder="1" applyAlignment="1">
      <alignment horizontal="right" vertical="center"/>
    </xf>
    <xf numFmtId="176" fontId="72" fillId="33" borderId="67" xfId="0" applyNumberFormat="1" applyFont="1" applyFill="1" applyBorder="1" applyAlignment="1">
      <alignment horizontal="right" vertical="center"/>
    </xf>
    <xf numFmtId="176" fontId="72" fillId="33" borderId="68" xfId="0" applyNumberFormat="1" applyFont="1" applyFill="1" applyBorder="1" applyAlignment="1">
      <alignment horizontal="right" vertical="center"/>
    </xf>
    <xf numFmtId="176" fontId="72" fillId="33" borderId="70" xfId="0" applyNumberFormat="1" applyFont="1" applyFill="1" applyBorder="1" applyAlignment="1">
      <alignment horizontal="right" vertical="center"/>
    </xf>
    <xf numFmtId="0" fontId="72" fillId="33" borderId="71" xfId="0" applyFont="1" applyFill="1" applyBorder="1" applyAlignment="1">
      <alignment horizontal="center" vertical="center"/>
    </xf>
    <xf numFmtId="0" fontId="72" fillId="33" borderId="72" xfId="0" applyFont="1" applyFill="1" applyBorder="1" applyAlignment="1">
      <alignment horizontal="center" vertical="center"/>
    </xf>
    <xf numFmtId="0" fontId="72" fillId="33" borderId="34" xfId="0" applyFont="1" applyFill="1" applyBorder="1" applyAlignment="1">
      <alignment horizontal="center" vertical="center"/>
    </xf>
    <xf numFmtId="0" fontId="72" fillId="33" borderId="73" xfId="0" applyFont="1" applyFill="1" applyBorder="1" applyAlignment="1">
      <alignment horizontal="center" vertical="center"/>
    </xf>
    <xf numFmtId="0" fontId="72" fillId="33" borderId="74" xfId="0" applyFont="1" applyFill="1" applyBorder="1" applyAlignment="1">
      <alignment horizontal="center" vertical="center"/>
    </xf>
    <xf numFmtId="0" fontId="72" fillId="33" borderId="75" xfId="0" applyFont="1" applyFill="1" applyBorder="1" applyAlignment="1">
      <alignment horizontal="center" vertical="center"/>
    </xf>
    <xf numFmtId="0" fontId="72" fillId="33" borderId="63" xfId="0" applyFont="1" applyFill="1" applyBorder="1" applyAlignment="1">
      <alignment horizontal="center" vertical="center"/>
    </xf>
    <xf numFmtId="0" fontId="72" fillId="33" borderId="64" xfId="0" applyFont="1" applyFill="1" applyBorder="1" applyAlignment="1">
      <alignment horizontal="center" vertical="center"/>
    </xf>
    <xf numFmtId="0" fontId="72" fillId="33" borderId="65" xfId="0" applyFont="1" applyFill="1" applyBorder="1" applyAlignment="1">
      <alignment horizontal="center" vertical="center"/>
    </xf>
    <xf numFmtId="0" fontId="75" fillId="33" borderId="63" xfId="0" applyFont="1" applyFill="1" applyBorder="1" applyAlignment="1">
      <alignment horizontal="center" vertical="center" wrapText="1"/>
    </xf>
    <xf numFmtId="0" fontId="75" fillId="33" borderId="64" xfId="0" applyFont="1" applyFill="1" applyBorder="1" applyAlignment="1">
      <alignment horizontal="center" vertical="center"/>
    </xf>
    <xf numFmtId="0" fontId="75" fillId="33" borderId="65" xfId="0" applyFont="1" applyFill="1" applyBorder="1" applyAlignment="1">
      <alignment horizontal="center" vertical="center"/>
    </xf>
    <xf numFmtId="0" fontId="75" fillId="33" borderId="76" xfId="0" applyFont="1" applyFill="1" applyBorder="1" applyAlignment="1">
      <alignment horizontal="center" vertical="center"/>
    </xf>
    <xf numFmtId="0" fontId="72" fillId="0" borderId="64" xfId="0" applyFont="1" applyBorder="1" applyAlignment="1">
      <alignment horizontal="center" vertical="center"/>
    </xf>
    <xf numFmtId="0" fontId="72" fillId="0" borderId="65" xfId="0" applyFont="1" applyBorder="1" applyAlignment="1">
      <alignment horizontal="center" vertical="center"/>
    </xf>
    <xf numFmtId="0" fontId="73" fillId="39" borderId="47" xfId="0" applyFont="1" applyFill="1" applyBorder="1" applyAlignment="1">
      <alignment horizontal="center" vertical="center" wrapText="1"/>
    </xf>
    <xf numFmtId="0" fontId="73" fillId="39" borderId="77" xfId="0" applyFont="1" applyFill="1" applyBorder="1" applyAlignment="1">
      <alignment horizontal="center" vertical="center" wrapText="1"/>
    </xf>
    <xf numFmtId="0" fontId="73" fillId="39" borderId="48" xfId="0" applyFont="1" applyFill="1" applyBorder="1" applyAlignment="1">
      <alignment horizontal="center" vertical="center" wrapText="1"/>
    </xf>
    <xf numFmtId="0" fontId="73" fillId="39" borderId="49" xfId="0" applyFont="1" applyFill="1" applyBorder="1" applyAlignment="1">
      <alignment horizontal="center" vertical="center" wrapText="1"/>
    </xf>
    <xf numFmtId="0" fontId="73" fillId="39" borderId="0" xfId="0" applyFont="1" applyFill="1" applyBorder="1" applyAlignment="1">
      <alignment horizontal="center" vertical="center" wrapText="1"/>
    </xf>
    <xf numFmtId="0" fontId="73" fillId="39" borderId="50" xfId="0" applyFont="1" applyFill="1" applyBorder="1" applyAlignment="1">
      <alignment horizontal="center" vertical="center" wrapText="1"/>
    </xf>
    <xf numFmtId="0" fontId="72" fillId="0" borderId="49"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46" xfId="0" applyFont="1" applyBorder="1" applyAlignment="1">
      <alignment horizontal="center" vertical="center" wrapText="1"/>
    </xf>
    <xf numFmtId="0" fontId="72" fillId="0" borderId="78" xfId="0" applyFont="1" applyBorder="1" applyAlignment="1">
      <alignment horizontal="center" vertical="center" wrapText="1"/>
    </xf>
    <xf numFmtId="0" fontId="75" fillId="33" borderId="79" xfId="0" applyFont="1" applyFill="1" applyBorder="1" applyAlignment="1">
      <alignment horizontal="center" vertical="center" wrapText="1"/>
    </xf>
    <xf numFmtId="0" fontId="72" fillId="33" borderId="80" xfId="0" applyFont="1" applyFill="1" applyBorder="1" applyAlignment="1">
      <alignment horizontal="center" vertical="center"/>
    </xf>
    <xf numFmtId="0" fontId="72" fillId="33" borderId="81" xfId="0" applyFont="1" applyFill="1" applyBorder="1" applyAlignment="1">
      <alignment horizontal="center" vertical="center"/>
    </xf>
    <xf numFmtId="0" fontId="72" fillId="33" borderId="82" xfId="0" applyFont="1" applyFill="1" applyBorder="1" applyAlignment="1">
      <alignment horizontal="center" vertical="center"/>
    </xf>
    <xf numFmtId="0" fontId="72" fillId="33" borderId="83" xfId="0" applyFont="1" applyFill="1" applyBorder="1" applyAlignment="1">
      <alignment horizontal="center" vertical="center"/>
    </xf>
    <xf numFmtId="0" fontId="72" fillId="33" borderId="84" xfId="0" applyFont="1" applyFill="1" applyBorder="1" applyAlignment="1">
      <alignment horizontal="center" vertical="center"/>
    </xf>
    <xf numFmtId="0" fontId="75" fillId="33" borderId="85" xfId="0" applyFont="1" applyFill="1" applyBorder="1" applyAlignment="1">
      <alignment horizontal="left" vertical="center" wrapText="1"/>
    </xf>
    <xf numFmtId="0" fontId="72" fillId="33" borderId="83" xfId="0" applyFont="1" applyFill="1" applyBorder="1" applyAlignment="1">
      <alignment horizontal="left" vertical="center"/>
    </xf>
    <xf numFmtId="0" fontId="72" fillId="33" borderId="84" xfId="0" applyFont="1" applyFill="1" applyBorder="1" applyAlignment="1">
      <alignment horizontal="left" vertical="center"/>
    </xf>
    <xf numFmtId="176" fontId="72" fillId="33" borderId="85" xfId="0" applyNumberFormat="1" applyFont="1" applyFill="1" applyBorder="1" applyAlignment="1">
      <alignment horizontal="right" vertical="center"/>
    </xf>
    <xf numFmtId="176" fontId="72" fillId="33" borderId="83" xfId="0" applyNumberFormat="1" applyFont="1" applyFill="1" applyBorder="1" applyAlignment="1">
      <alignment horizontal="right" vertical="center"/>
    </xf>
    <xf numFmtId="176" fontId="72" fillId="33" borderId="86" xfId="0" applyNumberFormat="1" applyFont="1" applyFill="1" applyBorder="1" applyAlignment="1">
      <alignment horizontal="right" vertical="center"/>
    </xf>
    <xf numFmtId="176" fontId="72" fillId="33" borderId="57" xfId="0" applyNumberFormat="1" applyFont="1" applyFill="1" applyBorder="1" applyAlignment="1">
      <alignment horizontal="right" vertical="center"/>
    </xf>
    <xf numFmtId="0" fontId="75" fillId="33" borderId="87" xfId="0" applyFont="1" applyFill="1" applyBorder="1" applyAlignment="1">
      <alignment horizontal="left" vertical="center" wrapText="1"/>
    </xf>
    <xf numFmtId="0" fontId="72" fillId="33" borderId="88" xfId="0" applyFont="1" applyFill="1" applyBorder="1" applyAlignment="1">
      <alignment horizontal="left" vertical="center"/>
    </xf>
    <xf numFmtId="0" fontId="72" fillId="33" borderId="89" xfId="0" applyFont="1" applyFill="1" applyBorder="1" applyAlignment="1">
      <alignment horizontal="left" vertical="center"/>
    </xf>
    <xf numFmtId="176" fontId="72" fillId="33" borderId="87" xfId="0" applyNumberFormat="1" applyFont="1" applyFill="1" applyBorder="1" applyAlignment="1">
      <alignment horizontal="right" vertical="center"/>
    </xf>
    <xf numFmtId="176" fontId="72" fillId="33" borderId="88" xfId="0" applyNumberFormat="1" applyFont="1" applyFill="1" applyBorder="1" applyAlignment="1">
      <alignment horizontal="right" vertical="center"/>
    </xf>
    <xf numFmtId="176" fontId="72" fillId="33" borderId="89" xfId="0" applyNumberFormat="1" applyFont="1" applyFill="1" applyBorder="1" applyAlignment="1">
      <alignment horizontal="right" vertical="center"/>
    </xf>
    <xf numFmtId="0" fontId="72" fillId="33" borderId="90" xfId="0" applyFont="1" applyFill="1" applyBorder="1" applyAlignment="1">
      <alignment horizontal="center" vertical="center"/>
    </xf>
    <xf numFmtId="0" fontId="72" fillId="33" borderId="88" xfId="0" applyFont="1" applyFill="1" applyBorder="1" applyAlignment="1">
      <alignment horizontal="center" vertical="center"/>
    </xf>
    <xf numFmtId="0" fontId="72" fillId="33" borderId="89" xfId="0" applyFont="1" applyFill="1" applyBorder="1" applyAlignment="1">
      <alignment horizontal="center" vertical="center"/>
    </xf>
    <xf numFmtId="176" fontId="72" fillId="33" borderId="91" xfId="0" applyNumberFormat="1" applyFont="1" applyFill="1" applyBorder="1" applyAlignment="1">
      <alignment horizontal="right" vertical="center"/>
    </xf>
    <xf numFmtId="0" fontId="72" fillId="33" borderId="92" xfId="0" applyFont="1" applyFill="1" applyBorder="1" applyAlignment="1">
      <alignment horizontal="center" vertical="center"/>
    </xf>
    <xf numFmtId="0" fontId="75" fillId="33" borderId="93" xfId="0" applyFont="1" applyFill="1" applyBorder="1" applyAlignment="1">
      <alignment horizontal="center" vertical="center" wrapText="1"/>
    </xf>
    <xf numFmtId="0" fontId="72" fillId="33" borderId="94" xfId="0" applyFont="1" applyFill="1" applyBorder="1" applyAlignment="1">
      <alignment horizontal="center" vertical="center"/>
    </xf>
    <xf numFmtId="0" fontId="72" fillId="33" borderId="95" xfId="0" applyFont="1" applyFill="1" applyBorder="1" applyAlignment="1">
      <alignment horizontal="center" vertical="center"/>
    </xf>
    <xf numFmtId="176" fontId="72" fillId="33" borderId="63" xfId="0" applyNumberFormat="1" applyFont="1" applyFill="1" applyBorder="1" applyAlignment="1">
      <alignment horizontal="right" vertical="center"/>
    </xf>
    <xf numFmtId="176" fontId="72" fillId="33" borderId="64" xfId="0" applyNumberFormat="1" applyFont="1" applyFill="1" applyBorder="1" applyAlignment="1">
      <alignment horizontal="right" vertical="center"/>
    </xf>
    <xf numFmtId="176" fontId="72" fillId="33" borderId="65" xfId="0" applyNumberFormat="1" applyFont="1" applyFill="1" applyBorder="1" applyAlignment="1">
      <alignment horizontal="right" vertical="center"/>
    </xf>
    <xf numFmtId="176" fontId="72" fillId="33" borderId="76" xfId="0" applyNumberFormat="1" applyFont="1" applyFill="1" applyBorder="1" applyAlignment="1">
      <alignment horizontal="right" vertical="center"/>
    </xf>
    <xf numFmtId="176" fontId="72" fillId="33" borderId="55" xfId="0" applyNumberFormat="1" applyFont="1" applyFill="1" applyBorder="1" applyAlignment="1">
      <alignment horizontal="right" vertical="center"/>
    </xf>
    <xf numFmtId="0" fontId="72" fillId="0" borderId="63" xfId="0" applyFont="1" applyBorder="1" applyAlignment="1">
      <alignment horizontal="center" vertical="center"/>
    </xf>
    <xf numFmtId="0" fontId="75" fillId="33" borderId="54" xfId="0" applyFont="1" applyFill="1" applyBorder="1" applyAlignment="1">
      <alignment horizontal="left" vertical="center" wrapText="1"/>
    </xf>
    <xf numFmtId="0" fontId="75" fillId="33" borderId="55" xfId="0" applyFont="1" applyFill="1" applyBorder="1" applyAlignment="1">
      <alignment horizontal="left" vertical="center" wrapText="1"/>
    </xf>
    <xf numFmtId="189" fontId="72" fillId="33" borderId="96" xfId="0" applyNumberFormat="1" applyFont="1" applyFill="1" applyBorder="1" applyAlignment="1">
      <alignment horizontal="right" vertical="center"/>
    </xf>
    <xf numFmtId="0" fontId="75" fillId="0" borderId="97" xfId="62" applyFont="1" applyFill="1" applyBorder="1" applyAlignment="1" applyProtection="1">
      <alignment horizontal="center" vertical="center"/>
      <protection/>
    </xf>
    <xf numFmtId="0" fontId="75" fillId="0" borderId="77" xfId="62" applyFont="1" applyFill="1" applyBorder="1" applyAlignment="1" applyProtection="1">
      <alignment horizontal="center" vertical="center"/>
      <protection/>
    </xf>
    <xf numFmtId="0" fontId="75" fillId="0" borderId="41" xfId="62" applyFont="1" applyFill="1" applyBorder="1" applyAlignment="1" applyProtection="1">
      <alignment horizontal="center" vertical="center"/>
      <protection/>
    </xf>
    <xf numFmtId="0" fontId="75" fillId="0" borderId="98" xfId="62" applyFont="1" applyFill="1" applyBorder="1" applyAlignment="1" applyProtection="1">
      <alignment horizontal="center" vertical="center"/>
      <protection/>
    </xf>
    <xf numFmtId="0" fontId="75" fillId="0" borderId="0" xfId="62" applyFont="1" applyFill="1" applyBorder="1" applyAlignment="1" applyProtection="1">
      <alignment horizontal="center" vertical="center"/>
      <protection/>
    </xf>
    <xf numFmtId="0" fontId="75" fillId="0" borderId="51" xfId="62" applyFont="1" applyFill="1" applyBorder="1" applyAlignment="1" applyProtection="1">
      <alignment horizontal="center" vertical="center"/>
      <protection/>
    </xf>
    <xf numFmtId="0" fontId="75" fillId="0" borderId="99" xfId="62" applyFont="1" applyFill="1" applyBorder="1" applyAlignment="1" applyProtection="1">
      <alignment horizontal="center" vertical="center"/>
      <protection/>
    </xf>
    <xf numFmtId="0" fontId="75" fillId="0" borderId="46" xfId="62" applyFont="1" applyFill="1" applyBorder="1" applyAlignment="1" applyProtection="1">
      <alignment horizontal="center" vertical="center"/>
      <protection/>
    </xf>
    <xf numFmtId="0" fontId="75" fillId="0" borderId="100" xfId="62" applyFont="1" applyFill="1" applyBorder="1" applyAlignment="1" applyProtection="1">
      <alignment horizontal="center" vertical="center"/>
      <protection/>
    </xf>
    <xf numFmtId="0" fontId="72" fillId="0" borderId="63" xfId="0" applyFont="1" applyBorder="1" applyAlignment="1">
      <alignment vertical="center"/>
    </xf>
    <xf numFmtId="0" fontId="72" fillId="39" borderId="65" xfId="0" applyFont="1" applyFill="1" applyBorder="1" applyAlignment="1">
      <alignment vertical="center"/>
    </xf>
    <xf numFmtId="0" fontId="72" fillId="39" borderId="64" xfId="0" applyFont="1" applyFill="1" applyBorder="1" applyAlignment="1">
      <alignment horizontal="center" vertical="center" wrapText="1"/>
    </xf>
    <xf numFmtId="0" fontId="72" fillId="39" borderId="65" xfId="0" applyFont="1" applyFill="1" applyBorder="1" applyAlignment="1">
      <alignment horizontal="center" vertical="center" wrapText="1"/>
    </xf>
    <xf numFmtId="0" fontId="72" fillId="39" borderId="64" xfId="0" applyFont="1" applyFill="1" applyBorder="1" applyAlignment="1">
      <alignment horizontal="center" vertical="center"/>
    </xf>
    <xf numFmtId="0" fontId="72" fillId="39" borderId="65" xfId="0" applyFont="1" applyFill="1" applyBorder="1" applyAlignment="1">
      <alignment horizontal="center" vertical="center"/>
    </xf>
    <xf numFmtId="176" fontId="72" fillId="33" borderId="96" xfId="0" applyNumberFormat="1" applyFont="1" applyFill="1" applyBorder="1" applyAlignment="1">
      <alignment horizontal="right" vertical="center"/>
    </xf>
    <xf numFmtId="0" fontId="72" fillId="33" borderId="76" xfId="0" applyFont="1" applyFill="1" applyBorder="1" applyAlignment="1">
      <alignment horizontal="center" vertical="center"/>
    </xf>
    <xf numFmtId="0" fontId="73" fillId="40" borderId="101" xfId="0" applyFont="1" applyFill="1" applyBorder="1" applyAlignment="1">
      <alignment horizontal="center" vertical="center"/>
    </xf>
    <xf numFmtId="0" fontId="73" fillId="40" borderId="72" xfId="0" applyFont="1" applyFill="1" applyBorder="1" applyAlignment="1">
      <alignment horizontal="center" vertical="center"/>
    </xf>
    <xf numFmtId="0" fontId="73" fillId="40" borderId="73" xfId="0" applyFont="1" applyFill="1" applyBorder="1" applyAlignment="1">
      <alignment horizontal="center" vertical="center"/>
    </xf>
    <xf numFmtId="0" fontId="72" fillId="0" borderId="102" xfId="0" applyFont="1" applyFill="1" applyBorder="1" applyAlignment="1">
      <alignment vertical="top" wrapText="1"/>
    </xf>
    <xf numFmtId="0" fontId="72" fillId="0" borderId="67" xfId="0" applyFont="1" applyBorder="1" applyAlignment="1">
      <alignment vertical="top"/>
    </xf>
    <xf numFmtId="0" fontId="72" fillId="0" borderId="70" xfId="0" applyFont="1" applyBorder="1" applyAlignment="1">
      <alignment vertical="top"/>
    </xf>
    <xf numFmtId="0" fontId="74" fillId="39" borderId="47" xfId="64" applyFont="1" applyFill="1" applyBorder="1" applyAlignment="1" applyProtection="1">
      <alignment horizontal="center" vertical="center" wrapText="1"/>
      <protection/>
    </xf>
    <xf numFmtId="0" fontId="74" fillId="39" borderId="77" xfId="64" applyFont="1" applyFill="1" applyBorder="1" applyAlignment="1" applyProtection="1">
      <alignment horizontal="center" vertical="center" wrapText="1"/>
      <protection/>
    </xf>
    <xf numFmtId="0" fontId="74" fillId="39" borderId="48" xfId="64" applyFont="1" applyFill="1" applyBorder="1" applyAlignment="1" applyProtection="1">
      <alignment horizontal="center" vertical="center" wrapText="1"/>
      <protection/>
    </xf>
    <xf numFmtId="0" fontId="74" fillId="39" borderId="49" xfId="64" applyFont="1" applyFill="1" applyBorder="1" applyAlignment="1" applyProtection="1">
      <alignment horizontal="center" vertical="center" wrapText="1"/>
      <protection/>
    </xf>
    <xf numFmtId="0" fontId="74" fillId="39" borderId="0" xfId="64" applyFont="1" applyFill="1" applyBorder="1" applyAlignment="1" applyProtection="1">
      <alignment horizontal="center" vertical="center" wrapText="1"/>
      <protection/>
    </xf>
    <xf numFmtId="0" fontId="74" fillId="39" borderId="50" xfId="64" applyFont="1" applyFill="1" applyBorder="1" applyAlignment="1" applyProtection="1">
      <alignment horizontal="center" vertical="center" wrapText="1"/>
      <protection/>
    </xf>
    <xf numFmtId="0" fontId="73" fillId="39" borderId="52" xfId="0" applyFont="1" applyFill="1" applyBorder="1" applyAlignment="1">
      <alignment horizontal="center" vertical="center" wrapText="1"/>
    </xf>
    <xf numFmtId="0" fontId="73" fillId="39" borderId="46" xfId="0" applyFont="1" applyFill="1" applyBorder="1" applyAlignment="1">
      <alignment horizontal="center" vertical="center" wrapText="1"/>
    </xf>
    <xf numFmtId="0" fontId="73" fillId="39" borderId="78" xfId="0" applyFont="1" applyFill="1" applyBorder="1" applyAlignment="1">
      <alignment horizontal="center" vertical="center" wrapText="1"/>
    </xf>
    <xf numFmtId="0" fontId="72" fillId="33" borderId="103" xfId="0" applyFont="1" applyFill="1" applyBorder="1" applyAlignment="1">
      <alignment horizontal="center" vertical="center"/>
    </xf>
    <xf numFmtId="0" fontId="72" fillId="33" borderId="104" xfId="0" applyFont="1" applyFill="1" applyBorder="1" applyAlignment="1">
      <alignment horizontal="center" vertical="center"/>
    </xf>
    <xf numFmtId="0" fontId="72" fillId="33" borderId="33" xfId="0" applyFont="1" applyFill="1" applyBorder="1" applyAlignment="1">
      <alignment horizontal="center" vertical="center"/>
    </xf>
    <xf numFmtId="0" fontId="72" fillId="33" borderId="105" xfId="0" applyFont="1" applyFill="1" applyBorder="1" applyAlignment="1">
      <alignment horizontal="center" vertical="center"/>
    </xf>
    <xf numFmtId="0" fontId="72" fillId="0" borderId="103" xfId="0" applyFont="1" applyFill="1" applyBorder="1" applyAlignment="1">
      <alignment vertical="top" wrapText="1"/>
    </xf>
    <xf numFmtId="0" fontId="73" fillId="0" borderId="104" xfId="0" applyFont="1" applyFill="1" applyBorder="1" applyAlignment="1">
      <alignment vertical="top" wrapText="1"/>
    </xf>
    <xf numFmtId="0" fontId="73" fillId="0" borderId="105" xfId="0" applyFont="1" applyFill="1" applyBorder="1" applyAlignment="1">
      <alignment vertical="top" wrapText="1"/>
    </xf>
    <xf numFmtId="0" fontId="73" fillId="39" borderId="106" xfId="0" applyFont="1" applyFill="1" applyBorder="1" applyAlignment="1">
      <alignment horizontal="center" vertical="center" wrapText="1"/>
    </xf>
    <xf numFmtId="0" fontId="73" fillId="39" borderId="104" xfId="0" applyFont="1" applyFill="1" applyBorder="1" applyAlignment="1">
      <alignment horizontal="center" vertical="center" wrapText="1"/>
    </xf>
    <xf numFmtId="0" fontId="73" fillId="39" borderId="105" xfId="0" applyFont="1" applyFill="1" applyBorder="1" applyAlignment="1">
      <alignment horizontal="center" vertical="center" wrapText="1"/>
    </xf>
    <xf numFmtId="0" fontId="73" fillId="0" borderId="107" xfId="0" applyFont="1" applyFill="1" applyBorder="1" applyAlignment="1">
      <alignment vertical="center" textRotation="255"/>
    </xf>
    <xf numFmtId="0" fontId="72" fillId="0" borderId="64" xfId="0" applyFont="1" applyBorder="1" applyAlignment="1">
      <alignment vertical="center"/>
    </xf>
    <xf numFmtId="0" fontId="72" fillId="0" borderId="108" xfId="0" applyFont="1" applyBorder="1" applyAlignment="1">
      <alignment vertical="center"/>
    </xf>
    <xf numFmtId="0" fontId="73" fillId="0" borderId="109" xfId="0" applyFont="1" applyFill="1" applyBorder="1" applyAlignment="1">
      <alignment vertical="center" wrapText="1"/>
    </xf>
    <xf numFmtId="0" fontId="72" fillId="0" borderId="64" xfId="0" applyFont="1" applyBorder="1" applyAlignment="1">
      <alignment vertical="center" wrapText="1"/>
    </xf>
    <xf numFmtId="0" fontId="72" fillId="0" borderId="76" xfId="0" applyFont="1" applyBorder="1" applyAlignment="1">
      <alignment vertical="center" wrapText="1"/>
    </xf>
    <xf numFmtId="0" fontId="73" fillId="39" borderId="107" xfId="0" applyFont="1" applyFill="1" applyBorder="1" applyAlignment="1">
      <alignment horizontal="center" vertical="center" wrapText="1"/>
    </xf>
    <xf numFmtId="0" fontId="73" fillId="39" borderId="64" xfId="0" applyFont="1" applyFill="1" applyBorder="1" applyAlignment="1">
      <alignment horizontal="center" vertical="center" wrapText="1"/>
    </xf>
    <xf numFmtId="0" fontId="73" fillId="39" borderId="76" xfId="0" applyFont="1" applyFill="1" applyBorder="1" applyAlignment="1">
      <alignment horizontal="center" vertical="center" wrapText="1"/>
    </xf>
    <xf numFmtId="0" fontId="72" fillId="0" borderId="85" xfId="0" applyFont="1" applyFill="1" applyBorder="1" applyAlignment="1">
      <alignment vertical="center"/>
    </xf>
    <xf numFmtId="0" fontId="72" fillId="0" borderId="83" xfId="0" applyFont="1" applyBorder="1" applyAlignment="1">
      <alignment vertical="center"/>
    </xf>
    <xf numFmtId="0" fontId="72" fillId="0" borderId="84" xfId="0" applyFont="1" applyBorder="1" applyAlignment="1">
      <alignment vertical="center"/>
    </xf>
    <xf numFmtId="0" fontId="73" fillId="39" borderId="102" xfId="0" applyFont="1" applyFill="1" applyBorder="1" applyAlignment="1">
      <alignment horizontal="center" vertical="center" textRotation="255"/>
    </xf>
    <xf numFmtId="0" fontId="73" fillId="39" borderId="110" xfId="0" applyFont="1" applyFill="1" applyBorder="1" applyAlignment="1">
      <alignment horizontal="center" vertical="center" textRotation="255"/>
    </xf>
    <xf numFmtId="0" fontId="72" fillId="33" borderId="66" xfId="0" applyFont="1" applyFill="1" applyBorder="1" applyAlignment="1">
      <alignment vertical="center" wrapText="1"/>
    </xf>
    <xf numFmtId="0" fontId="72" fillId="33" borderId="67" xfId="0" applyFont="1" applyFill="1" applyBorder="1" applyAlignment="1">
      <alignment vertical="center"/>
    </xf>
    <xf numFmtId="0" fontId="72" fillId="33" borderId="70" xfId="0" applyFont="1" applyFill="1" applyBorder="1" applyAlignment="1">
      <alignment vertical="center"/>
    </xf>
    <xf numFmtId="0" fontId="73" fillId="39" borderId="103" xfId="0" applyFont="1" applyFill="1" applyBorder="1" applyAlignment="1">
      <alignment horizontal="center" vertical="center" wrapText="1"/>
    </xf>
    <xf numFmtId="0" fontId="72" fillId="0" borderId="111" xfId="0" applyFont="1" applyFill="1" applyBorder="1" applyAlignment="1">
      <alignment vertical="top" wrapText="1"/>
    </xf>
    <xf numFmtId="0" fontId="73" fillId="0" borderId="112" xfId="0" applyFont="1" applyFill="1" applyBorder="1" applyAlignment="1">
      <alignment vertical="top" wrapText="1"/>
    </xf>
    <xf numFmtId="0" fontId="73" fillId="0" borderId="113" xfId="0" applyFont="1" applyFill="1" applyBorder="1" applyAlignment="1">
      <alignment vertical="top" wrapText="1"/>
    </xf>
    <xf numFmtId="0" fontId="73" fillId="39" borderId="114" xfId="0" applyFont="1" applyFill="1" applyBorder="1" applyAlignment="1">
      <alignment horizontal="center" vertical="center" textRotation="255" wrapText="1"/>
    </xf>
    <xf numFmtId="0" fontId="73" fillId="39" borderId="115" xfId="0" applyFont="1" applyFill="1" applyBorder="1" applyAlignment="1">
      <alignment horizontal="center" vertical="center" textRotation="255" wrapText="1"/>
    </xf>
    <xf numFmtId="0" fontId="73" fillId="39" borderId="49" xfId="0" applyFont="1" applyFill="1" applyBorder="1" applyAlignment="1">
      <alignment horizontal="center" vertical="center" textRotation="255" wrapText="1"/>
    </xf>
    <xf numFmtId="0" fontId="73" fillId="39" borderId="50" xfId="0" applyFont="1" applyFill="1" applyBorder="1" applyAlignment="1">
      <alignment horizontal="center" vertical="center" textRotation="255" wrapText="1"/>
    </xf>
    <xf numFmtId="0" fontId="73" fillId="39" borderId="106" xfId="0" applyFont="1" applyFill="1" applyBorder="1" applyAlignment="1">
      <alignment horizontal="center" vertical="center" textRotation="255" wrapText="1"/>
    </xf>
    <xf numFmtId="0" fontId="73" fillId="39" borderId="116" xfId="0" applyFont="1" applyFill="1" applyBorder="1" applyAlignment="1">
      <alignment horizontal="center" vertical="center" textRotation="255" wrapText="1"/>
    </xf>
    <xf numFmtId="0" fontId="72" fillId="0" borderId="87" xfId="0" applyFont="1" applyFill="1" applyBorder="1" applyAlignment="1">
      <alignment vertical="center"/>
    </xf>
    <xf numFmtId="0" fontId="72" fillId="0" borderId="88" xfId="0" applyFont="1" applyBorder="1" applyAlignment="1">
      <alignment vertical="center"/>
    </xf>
    <xf numFmtId="0" fontId="72" fillId="0" borderId="89" xfId="0" applyFont="1" applyBorder="1" applyAlignment="1">
      <alignment vertical="center"/>
    </xf>
    <xf numFmtId="0" fontId="72" fillId="33" borderId="117" xfId="0" applyFont="1" applyFill="1" applyBorder="1" applyAlignment="1">
      <alignment horizontal="center" vertical="center"/>
    </xf>
    <xf numFmtId="0" fontId="72" fillId="33" borderId="118" xfId="0" applyFont="1" applyFill="1" applyBorder="1" applyAlignment="1">
      <alignment horizontal="center" vertical="center"/>
    </xf>
    <xf numFmtId="0" fontId="72" fillId="33" borderId="42" xfId="0" applyFont="1" applyFill="1" applyBorder="1" applyAlignment="1">
      <alignment horizontal="center" vertical="center"/>
    </xf>
    <xf numFmtId="0" fontId="72" fillId="33" borderId="0" xfId="0" applyFont="1" applyFill="1" applyBorder="1" applyAlignment="1">
      <alignment horizontal="center" vertical="center"/>
    </xf>
    <xf numFmtId="0" fontId="72" fillId="33" borderId="51" xfId="0" applyFont="1" applyFill="1" applyBorder="1" applyAlignment="1">
      <alignment horizontal="center" vertical="center"/>
    </xf>
    <xf numFmtId="0" fontId="72" fillId="33" borderId="119" xfId="0" applyFont="1" applyFill="1" applyBorder="1" applyAlignment="1">
      <alignment horizontal="center" vertical="center"/>
    </xf>
    <xf numFmtId="0" fontId="72" fillId="0" borderId="56" xfId="0" applyFont="1" applyFill="1" applyBorder="1" applyAlignment="1">
      <alignment vertical="center"/>
    </xf>
    <xf numFmtId="0" fontId="72" fillId="0" borderId="54" xfId="0" applyFont="1" applyBorder="1" applyAlignment="1">
      <alignment vertical="center"/>
    </xf>
    <xf numFmtId="0" fontId="72" fillId="0" borderId="55" xfId="0" applyFont="1" applyBorder="1" applyAlignment="1">
      <alignment vertical="center"/>
    </xf>
    <xf numFmtId="0" fontId="77" fillId="0" borderId="56" xfId="0" applyFont="1" applyFill="1" applyBorder="1" applyAlignment="1">
      <alignment vertical="center"/>
    </xf>
    <xf numFmtId="0" fontId="77" fillId="0" borderId="54" xfId="0" applyFont="1" applyBorder="1" applyAlignment="1">
      <alignment vertical="center"/>
    </xf>
    <xf numFmtId="0" fontId="77" fillId="0" borderId="55" xfId="0" applyFont="1" applyBorder="1" applyAlignment="1">
      <alignment vertical="center"/>
    </xf>
    <xf numFmtId="0" fontId="72" fillId="0" borderId="56" xfId="0" applyFont="1" applyFill="1" applyBorder="1" applyAlignment="1">
      <alignment vertical="center" wrapText="1"/>
    </xf>
    <xf numFmtId="0" fontId="72" fillId="0" borderId="54" xfId="0" applyFont="1" applyBorder="1" applyAlignment="1">
      <alignment vertical="center" wrapText="1"/>
    </xf>
    <xf numFmtId="0" fontId="72" fillId="0" borderId="55" xfId="0" applyFont="1" applyBorder="1" applyAlignment="1">
      <alignment vertical="center" wrapText="1"/>
    </xf>
    <xf numFmtId="0" fontId="73" fillId="39" borderId="103" xfId="0" applyFont="1" applyFill="1" applyBorder="1" applyAlignment="1">
      <alignment horizontal="center" wrapText="1"/>
    </xf>
    <xf numFmtId="0" fontId="73" fillId="39" borderId="104" xfId="0" applyFont="1" applyFill="1" applyBorder="1" applyAlignment="1">
      <alignment horizontal="center" wrapText="1"/>
    </xf>
    <xf numFmtId="0" fontId="73" fillId="39" borderId="105" xfId="0" applyFont="1" applyFill="1" applyBorder="1" applyAlignment="1">
      <alignment horizontal="center" wrapText="1"/>
    </xf>
    <xf numFmtId="0" fontId="73" fillId="40" borderId="106" xfId="0" applyFont="1" applyFill="1" applyBorder="1" applyAlignment="1">
      <alignment horizontal="center" vertical="center" wrapText="1"/>
    </xf>
    <xf numFmtId="0" fontId="73" fillId="40" borderId="104" xfId="0" applyFont="1" applyFill="1" applyBorder="1" applyAlignment="1">
      <alignment horizontal="center" vertical="center" wrapText="1"/>
    </xf>
    <xf numFmtId="0" fontId="73" fillId="40" borderId="105" xfId="0" applyFont="1" applyFill="1" applyBorder="1" applyAlignment="1">
      <alignment horizontal="center" vertical="center" wrapText="1"/>
    </xf>
    <xf numFmtId="0" fontId="72" fillId="0" borderId="103" xfId="0" applyFont="1" applyFill="1" applyBorder="1" applyAlignment="1">
      <alignment horizontal="center" vertical="center" wrapText="1"/>
    </xf>
    <xf numFmtId="0" fontId="72" fillId="0" borderId="104" xfId="0" applyFont="1" applyFill="1" applyBorder="1" applyAlignment="1">
      <alignment horizontal="center" vertical="center" wrapText="1"/>
    </xf>
    <xf numFmtId="0" fontId="72" fillId="0" borderId="119"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2" fillId="0" borderId="105" xfId="0" applyFont="1" applyFill="1" applyBorder="1" applyAlignment="1">
      <alignment horizontal="center" vertical="center" wrapText="1"/>
    </xf>
    <xf numFmtId="0" fontId="72" fillId="33" borderId="90" xfId="0" applyFont="1" applyFill="1" applyBorder="1" applyAlignment="1">
      <alignment horizontal="center" vertical="center" wrapText="1"/>
    </xf>
    <xf numFmtId="0" fontId="72" fillId="33" borderId="117" xfId="0" applyFont="1" applyFill="1" applyBorder="1" applyAlignment="1">
      <alignment horizontal="center" vertical="center" wrapText="1"/>
    </xf>
    <xf numFmtId="0" fontId="72" fillId="33" borderId="75" xfId="0" applyFont="1" applyFill="1" applyBorder="1" applyAlignment="1">
      <alignment horizontal="center" vertical="center" wrapText="1"/>
    </xf>
    <xf numFmtId="0" fontId="72" fillId="33" borderId="118" xfId="0" applyFont="1" applyFill="1" applyBorder="1" applyAlignment="1">
      <alignment horizontal="center" vertical="center" wrapText="1"/>
    </xf>
    <xf numFmtId="0" fontId="72" fillId="33" borderId="42"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72" fillId="33" borderId="51" xfId="0" applyFont="1" applyFill="1" applyBorder="1" applyAlignment="1">
      <alignment horizontal="center" vertical="center" wrapText="1"/>
    </xf>
    <xf numFmtId="0" fontId="72" fillId="33" borderId="119" xfId="0" applyFont="1" applyFill="1" applyBorder="1" applyAlignment="1">
      <alignment horizontal="center" vertical="center" wrapText="1"/>
    </xf>
    <xf numFmtId="0" fontId="72" fillId="33" borderId="104" xfId="0" applyFont="1" applyFill="1" applyBorder="1" applyAlignment="1">
      <alignment horizontal="center" vertical="center" wrapText="1"/>
    </xf>
    <xf numFmtId="0" fontId="72" fillId="33" borderId="105" xfId="0" applyFont="1" applyFill="1" applyBorder="1" applyAlignment="1">
      <alignment horizontal="center" vertical="center" wrapText="1"/>
    </xf>
    <xf numFmtId="0" fontId="72" fillId="33" borderId="53" xfId="0" applyFont="1" applyFill="1" applyBorder="1" applyAlignment="1">
      <alignment horizontal="center" vertical="center" wrapText="1"/>
    </xf>
    <xf numFmtId="0" fontId="72" fillId="0" borderId="102" xfId="0" applyFont="1" applyFill="1" applyBorder="1" applyAlignment="1">
      <alignment horizontal="center" vertical="center"/>
    </xf>
    <xf numFmtId="0" fontId="72" fillId="0" borderId="67" xfId="0" applyFont="1" applyFill="1" applyBorder="1" applyAlignment="1">
      <alignment horizontal="center" vertical="center"/>
    </xf>
    <xf numFmtId="0" fontId="72" fillId="0" borderId="68" xfId="0" applyFont="1" applyFill="1" applyBorder="1" applyAlignment="1">
      <alignment horizontal="center" vertical="center"/>
    </xf>
    <xf numFmtId="0" fontId="72" fillId="0" borderId="21" xfId="0" applyFont="1" applyFill="1" applyBorder="1" applyAlignment="1">
      <alignment horizontal="center" vertical="top"/>
    </xf>
    <xf numFmtId="0" fontId="72" fillId="0" borderId="44" xfId="0" applyFont="1" applyFill="1" applyBorder="1" applyAlignment="1">
      <alignment horizontal="center" vertical="top"/>
    </xf>
    <xf numFmtId="0" fontId="72" fillId="0" borderId="46" xfId="0" applyFont="1" applyFill="1" applyBorder="1" applyAlignment="1">
      <alignment horizontal="center" vertical="top"/>
    </xf>
    <xf numFmtId="0" fontId="72" fillId="0" borderId="100" xfId="0" applyFont="1" applyFill="1" applyBorder="1" applyAlignment="1">
      <alignment horizontal="center" vertical="top"/>
    </xf>
    <xf numFmtId="0" fontId="73" fillId="39" borderId="49" xfId="0" applyFont="1" applyFill="1" applyBorder="1" applyAlignment="1">
      <alignment horizontal="center" vertical="center" textRotation="255"/>
    </xf>
    <xf numFmtId="0" fontId="73" fillId="39" borderId="50" xfId="0" applyFont="1" applyFill="1" applyBorder="1" applyAlignment="1">
      <alignment horizontal="center" vertical="center" textRotation="255"/>
    </xf>
    <xf numFmtId="0" fontId="73" fillId="39" borderId="52" xfId="0" applyFont="1" applyFill="1" applyBorder="1" applyAlignment="1">
      <alignment horizontal="center" vertical="center" textRotation="255"/>
    </xf>
    <xf numFmtId="0" fontId="73" fillId="39" borderId="78" xfId="0" applyFont="1" applyFill="1" applyBorder="1" applyAlignment="1">
      <alignment horizontal="center" vertical="center" textRotation="255"/>
    </xf>
    <xf numFmtId="0" fontId="72" fillId="0" borderId="74" xfId="0" applyFont="1" applyFill="1" applyBorder="1" applyAlignment="1">
      <alignment horizontal="left" wrapText="1"/>
    </xf>
    <xf numFmtId="0" fontId="72" fillId="0" borderId="75" xfId="0" applyFont="1" applyFill="1" applyBorder="1" applyAlignment="1">
      <alignment horizontal="left" wrapText="1"/>
    </xf>
    <xf numFmtId="0" fontId="72" fillId="0" borderId="118" xfId="0" applyFont="1" applyFill="1" applyBorder="1" applyAlignment="1">
      <alignment horizontal="left" wrapText="1"/>
    </xf>
    <xf numFmtId="0" fontId="73" fillId="39" borderId="92" xfId="0" applyFont="1" applyFill="1" applyBorder="1" applyAlignment="1">
      <alignment horizontal="center" wrapText="1"/>
    </xf>
    <xf numFmtId="0" fontId="73" fillId="39" borderId="64" xfId="0" applyFont="1" applyFill="1" applyBorder="1" applyAlignment="1">
      <alignment horizontal="center" wrapText="1"/>
    </xf>
    <xf numFmtId="0" fontId="73" fillId="39" borderId="76" xfId="0" applyFont="1" applyFill="1" applyBorder="1" applyAlignment="1">
      <alignment horizontal="center" wrapText="1"/>
    </xf>
    <xf numFmtId="0" fontId="72" fillId="0" borderId="66" xfId="0" applyFont="1" applyFill="1" applyBorder="1" applyAlignment="1">
      <alignment horizontal="center" wrapText="1"/>
    </xf>
    <xf numFmtId="0" fontId="72" fillId="0" borderId="67" xfId="0" applyFont="1" applyFill="1" applyBorder="1" applyAlignment="1">
      <alignment horizontal="center" wrapText="1"/>
    </xf>
    <xf numFmtId="0" fontId="72" fillId="0" borderId="70" xfId="0" applyFont="1" applyFill="1" applyBorder="1" applyAlignment="1">
      <alignment horizontal="center" wrapText="1"/>
    </xf>
    <xf numFmtId="0" fontId="78" fillId="39" borderId="114" xfId="0" applyFont="1" applyFill="1" applyBorder="1" applyAlignment="1">
      <alignment horizontal="center" vertical="center" textRotation="255"/>
    </xf>
    <xf numFmtId="0" fontId="78" fillId="39" borderId="118" xfId="0" applyFont="1" applyFill="1" applyBorder="1" applyAlignment="1">
      <alignment horizontal="center" vertical="center" textRotation="255"/>
    </xf>
    <xf numFmtId="0" fontId="78" fillId="39" borderId="49" xfId="0" applyFont="1" applyFill="1" applyBorder="1" applyAlignment="1">
      <alignment horizontal="center" vertical="center" textRotation="255"/>
    </xf>
    <xf numFmtId="0" fontId="78" fillId="39" borderId="51" xfId="0" applyFont="1" applyFill="1" applyBorder="1" applyAlignment="1">
      <alignment horizontal="center" vertical="center" textRotation="255"/>
    </xf>
    <xf numFmtId="0" fontId="78" fillId="39" borderId="52" xfId="0" applyFont="1" applyFill="1" applyBorder="1" applyAlignment="1">
      <alignment horizontal="center" vertical="center" textRotation="255"/>
    </xf>
    <xf numFmtId="0" fontId="78" fillId="39" borderId="100" xfId="0" applyFont="1" applyFill="1" applyBorder="1" applyAlignment="1">
      <alignment horizontal="center" vertical="center" textRotation="255"/>
    </xf>
    <xf numFmtId="0" fontId="72" fillId="0" borderId="120" xfId="0" applyFont="1" applyFill="1" applyBorder="1" applyAlignment="1">
      <alignment horizontal="center" vertical="top"/>
    </xf>
    <xf numFmtId="0" fontId="72" fillId="0" borderId="54" xfId="0" applyFont="1" applyFill="1" applyBorder="1" applyAlignment="1">
      <alignment horizontal="center" vertical="top"/>
    </xf>
    <xf numFmtId="0" fontId="72" fillId="0" borderId="55" xfId="0" applyFont="1" applyFill="1" applyBorder="1" applyAlignment="1">
      <alignment horizontal="center" vertical="top"/>
    </xf>
    <xf numFmtId="0" fontId="72" fillId="0" borderId="121" xfId="0" applyFont="1" applyFill="1" applyBorder="1" applyAlignment="1">
      <alignment horizontal="center" vertical="top"/>
    </xf>
    <xf numFmtId="0" fontId="72" fillId="0" borderId="42" xfId="0" applyFont="1" applyFill="1" applyBorder="1" applyAlignment="1">
      <alignment horizontal="center" vertical="top"/>
    </xf>
    <xf numFmtId="0" fontId="72" fillId="0" borderId="0" xfId="0" applyFont="1" applyFill="1" applyBorder="1" applyAlignment="1">
      <alignment horizontal="center" vertical="top"/>
    </xf>
    <xf numFmtId="0" fontId="72" fillId="0" borderId="51" xfId="0" applyFont="1" applyFill="1" applyBorder="1" applyAlignment="1">
      <alignment horizontal="center" vertical="top"/>
    </xf>
    <xf numFmtId="0" fontId="72" fillId="0" borderId="122" xfId="0" applyFont="1" applyFill="1" applyBorder="1" applyAlignment="1">
      <alignment horizontal="center" vertical="top"/>
    </xf>
    <xf numFmtId="0" fontId="72" fillId="0" borderId="83" xfId="0" applyFont="1" applyFill="1" applyBorder="1" applyAlignment="1">
      <alignment horizontal="center" vertical="top"/>
    </xf>
    <xf numFmtId="0" fontId="72" fillId="0" borderId="84" xfId="0" applyFont="1" applyFill="1" applyBorder="1" applyAlignment="1">
      <alignment horizontal="center" vertical="top"/>
    </xf>
    <xf numFmtId="0" fontId="72" fillId="0" borderId="123" xfId="0" applyFont="1" applyFill="1" applyBorder="1" applyAlignment="1">
      <alignment horizontal="center" vertical="top"/>
    </xf>
    <xf numFmtId="0" fontId="72" fillId="40" borderId="114" xfId="0" applyFont="1" applyFill="1" applyBorder="1" applyAlignment="1">
      <alignment horizontal="center" vertical="center"/>
    </xf>
    <xf numFmtId="0" fontId="72" fillId="40" borderId="75" xfId="0" applyFont="1" applyFill="1" applyBorder="1" applyAlignment="1">
      <alignment horizontal="center" vertical="center"/>
    </xf>
    <xf numFmtId="0" fontId="72" fillId="40" borderId="14" xfId="0" applyFont="1" applyFill="1" applyBorder="1" applyAlignment="1">
      <alignment horizontal="center" vertical="center"/>
    </xf>
    <xf numFmtId="0" fontId="75" fillId="40" borderId="10" xfId="0" applyFont="1" applyFill="1" applyBorder="1" applyAlignment="1">
      <alignment horizontal="center" vertical="center"/>
    </xf>
    <xf numFmtId="0" fontId="72" fillId="40" borderId="10" xfId="0" applyFont="1" applyFill="1" applyBorder="1" applyAlignment="1">
      <alignment horizontal="center" vertical="center"/>
    </xf>
    <xf numFmtId="0" fontId="72" fillId="40" borderId="117" xfId="0" applyFont="1" applyFill="1" applyBorder="1" applyAlignment="1">
      <alignment horizontal="center" vertical="center"/>
    </xf>
    <xf numFmtId="0" fontId="72" fillId="40" borderId="118" xfId="0" applyFont="1" applyFill="1" applyBorder="1" applyAlignment="1">
      <alignment horizontal="center" vertical="center"/>
    </xf>
    <xf numFmtId="0" fontId="72" fillId="0" borderId="124" xfId="0" applyFont="1" applyFill="1" applyBorder="1" applyAlignment="1">
      <alignment horizontal="center" vertical="top"/>
    </xf>
    <xf numFmtId="0" fontId="72" fillId="0" borderId="88" xfId="0" applyFont="1" applyFill="1" applyBorder="1" applyAlignment="1">
      <alignment horizontal="center" vertical="top"/>
    </xf>
    <xf numFmtId="0" fontId="72" fillId="0" borderId="89" xfId="0" applyFont="1" applyFill="1" applyBorder="1" applyAlignment="1">
      <alignment horizontal="center" vertical="top"/>
    </xf>
    <xf numFmtId="0" fontId="72" fillId="0" borderId="125" xfId="0" applyFont="1" applyFill="1" applyBorder="1" applyAlignment="1">
      <alignment horizontal="center" vertical="top"/>
    </xf>
    <xf numFmtId="0" fontId="72" fillId="0" borderId="117" xfId="0" applyFont="1" applyFill="1" applyBorder="1" applyAlignment="1">
      <alignment horizontal="left" vertical="top"/>
    </xf>
    <xf numFmtId="0" fontId="72" fillId="0" borderId="75" xfId="0" applyFont="1" applyFill="1" applyBorder="1" applyAlignment="1">
      <alignment horizontal="left" vertical="top"/>
    </xf>
    <xf numFmtId="0" fontId="72" fillId="0" borderId="118" xfId="0" applyFont="1" applyFill="1" applyBorder="1" applyAlignment="1">
      <alignment horizontal="left" vertical="top"/>
    </xf>
    <xf numFmtId="0" fontId="72" fillId="0" borderId="119" xfId="0" applyFont="1" applyBorder="1" applyAlignment="1">
      <alignment horizontal="center" vertical="center"/>
    </xf>
    <xf numFmtId="0" fontId="72" fillId="0" borderId="104" xfId="0" applyFont="1" applyBorder="1" applyAlignment="1">
      <alignment horizontal="center" vertical="center"/>
    </xf>
    <xf numFmtId="0" fontId="72" fillId="0" borderId="33" xfId="0" applyFont="1" applyBorder="1" applyAlignment="1">
      <alignment horizontal="center" vertical="center"/>
    </xf>
    <xf numFmtId="0" fontId="73" fillId="39" borderId="114" xfId="0" applyFont="1" applyFill="1" applyBorder="1" applyAlignment="1">
      <alignment horizontal="center" vertical="center" wrapText="1"/>
    </xf>
    <xf numFmtId="0" fontId="73" fillId="39" borderId="75" xfId="0" applyFont="1" applyFill="1" applyBorder="1" applyAlignment="1">
      <alignment horizontal="center" vertical="center"/>
    </xf>
    <xf numFmtId="0" fontId="72" fillId="33" borderId="74" xfId="0" applyFont="1" applyFill="1" applyBorder="1" applyAlignment="1" quotePrefix="1">
      <alignment horizontal="center" vertical="center" wrapText="1"/>
    </xf>
    <xf numFmtId="0" fontId="72" fillId="39" borderId="117" xfId="0" applyFont="1" applyFill="1" applyBorder="1" applyAlignment="1">
      <alignment horizontal="center" vertical="center" shrinkToFit="1"/>
    </xf>
    <xf numFmtId="0" fontId="72" fillId="39" borderId="75" xfId="0" applyFont="1" applyFill="1" applyBorder="1" applyAlignment="1">
      <alignment horizontal="center" vertical="center" shrinkToFit="1"/>
    </xf>
    <xf numFmtId="0" fontId="72" fillId="39" borderId="14" xfId="0" applyFont="1" applyFill="1" applyBorder="1" applyAlignment="1">
      <alignment horizontal="center" vertical="center" shrinkToFit="1"/>
    </xf>
    <xf numFmtId="0" fontId="72" fillId="33" borderId="75" xfId="0" applyFont="1" applyFill="1" applyBorder="1" applyAlignment="1">
      <alignment vertical="center"/>
    </xf>
    <xf numFmtId="0" fontId="72" fillId="33" borderId="118" xfId="0" applyFont="1" applyFill="1" applyBorder="1" applyAlignment="1">
      <alignment vertical="center"/>
    </xf>
    <xf numFmtId="0" fontId="72" fillId="33" borderId="74" xfId="0" applyFont="1" applyFill="1" applyBorder="1" applyAlignment="1">
      <alignment horizontal="left" vertical="center" wrapText="1"/>
    </xf>
    <xf numFmtId="0" fontId="72" fillId="33" borderId="75" xfId="0" applyFont="1" applyFill="1" applyBorder="1" applyAlignment="1">
      <alignment horizontal="left" vertical="center" wrapText="1"/>
    </xf>
    <xf numFmtId="0" fontId="72" fillId="33" borderId="14" xfId="0" applyFont="1" applyFill="1" applyBorder="1" applyAlignment="1">
      <alignment horizontal="left" vertical="center" wrapText="1"/>
    </xf>
    <xf numFmtId="0" fontId="72" fillId="33" borderId="103" xfId="0" applyFont="1" applyFill="1" applyBorder="1" applyAlignment="1">
      <alignment horizontal="left" vertical="center" wrapText="1"/>
    </xf>
    <xf numFmtId="0" fontId="72" fillId="33" borderId="104" xfId="0" applyFont="1" applyFill="1" applyBorder="1" applyAlignment="1">
      <alignment horizontal="left" vertical="center" wrapText="1"/>
    </xf>
    <xf numFmtId="0" fontId="72" fillId="33" borderId="33" xfId="0" applyFont="1" applyFill="1" applyBorder="1" applyAlignment="1">
      <alignment horizontal="left" vertical="center" wrapText="1"/>
    </xf>
    <xf numFmtId="0" fontId="79" fillId="39" borderId="117" xfId="0" applyFont="1" applyFill="1" applyBorder="1" applyAlignment="1">
      <alignment horizontal="center" vertical="center" wrapText="1" shrinkToFit="1"/>
    </xf>
    <xf numFmtId="0" fontId="79" fillId="39" borderId="75" xfId="0" applyFont="1" applyFill="1" applyBorder="1" applyAlignment="1">
      <alignment horizontal="center" vertical="center" shrinkToFit="1"/>
    </xf>
    <xf numFmtId="0" fontId="79" fillId="39" borderId="14" xfId="0" applyFont="1" applyFill="1" applyBorder="1" applyAlignment="1">
      <alignment horizontal="center" vertical="center" shrinkToFit="1"/>
    </xf>
    <xf numFmtId="0" fontId="79" fillId="39" borderId="119" xfId="0" applyFont="1" applyFill="1" applyBorder="1" applyAlignment="1">
      <alignment horizontal="center" vertical="center" shrinkToFit="1"/>
    </xf>
    <xf numFmtId="0" fontId="79" fillId="39" borderId="104" xfId="0" applyFont="1" applyFill="1" applyBorder="1" applyAlignment="1">
      <alignment horizontal="center" vertical="center" shrinkToFit="1"/>
    </xf>
    <xf numFmtId="0" fontId="79" fillId="39" borderId="33" xfId="0" applyFont="1" applyFill="1" applyBorder="1" applyAlignment="1">
      <alignment horizontal="center" vertical="center" shrinkToFit="1"/>
    </xf>
    <xf numFmtId="0" fontId="72" fillId="0" borderId="117" xfId="0" applyFont="1" applyBorder="1" applyAlignment="1">
      <alignment horizontal="center" vertical="center" shrinkToFit="1"/>
    </xf>
    <xf numFmtId="0" fontId="72" fillId="0" borderId="75" xfId="0" applyFont="1" applyBorder="1" applyAlignment="1">
      <alignment horizontal="center" vertical="center" shrinkToFit="1"/>
    </xf>
    <xf numFmtId="0" fontId="72" fillId="0" borderId="14" xfId="0" applyFont="1" applyBorder="1" applyAlignment="1">
      <alignment horizontal="center" vertical="center" shrinkToFit="1"/>
    </xf>
    <xf numFmtId="0" fontId="72" fillId="0" borderId="119" xfId="0" applyFont="1" applyBorder="1" applyAlignment="1">
      <alignment horizontal="center" vertical="center" shrinkToFit="1"/>
    </xf>
    <xf numFmtId="0" fontId="72" fillId="0" borderId="104" xfId="0" applyFont="1" applyBorder="1" applyAlignment="1">
      <alignment horizontal="center" vertical="center" shrinkToFit="1"/>
    </xf>
    <xf numFmtId="0" fontId="72" fillId="0" borderId="33" xfId="0" applyFont="1" applyBorder="1" applyAlignment="1">
      <alignment horizontal="center" vertical="center" shrinkToFit="1"/>
    </xf>
    <xf numFmtId="0" fontId="72" fillId="0" borderId="13" xfId="0" applyFont="1" applyBorder="1" applyAlignment="1">
      <alignment horizontal="center" vertical="center"/>
    </xf>
    <xf numFmtId="0" fontId="72" fillId="33" borderId="13" xfId="0" applyFont="1" applyFill="1" applyBorder="1" applyAlignment="1">
      <alignment horizontal="center" vertical="center"/>
    </xf>
    <xf numFmtId="0" fontId="72" fillId="33" borderId="126" xfId="0" applyFont="1" applyFill="1" applyBorder="1" applyAlignment="1">
      <alignment horizontal="center" vertical="center"/>
    </xf>
    <xf numFmtId="0" fontId="72" fillId="33" borderId="127" xfId="0" applyFont="1" applyFill="1" applyBorder="1" applyAlignment="1">
      <alignment horizontal="center" vertical="center"/>
    </xf>
    <xf numFmtId="0" fontId="73" fillId="39" borderId="75" xfId="0" applyFont="1" applyFill="1" applyBorder="1" applyAlignment="1">
      <alignment horizontal="center" vertical="center" wrapText="1"/>
    </xf>
    <xf numFmtId="0" fontId="73" fillId="39" borderId="115" xfId="0" applyFont="1" applyFill="1" applyBorder="1" applyAlignment="1">
      <alignment horizontal="center" vertical="center" wrapText="1"/>
    </xf>
    <xf numFmtId="0" fontId="73" fillId="39" borderId="116" xfId="0" applyFont="1" applyFill="1" applyBorder="1" applyAlignment="1">
      <alignment horizontal="center" vertical="center" wrapText="1"/>
    </xf>
    <xf numFmtId="0" fontId="72" fillId="39" borderId="92" xfId="0" applyFont="1" applyFill="1" applyBorder="1" applyAlignment="1">
      <alignment horizontal="center" vertical="center"/>
    </xf>
    <xf numFmtId="0" fontId="72" fillId="0" borderId="93" xfId="0" applyFont="1" applyBorder="1" applyAlignment="1">
      <alignment horizontal="center" vertical="center"/>
    </xf>
    <xf numFmtId="0" fontId="72" fillId="0" borderId="94" xfId="0" applyFont="1" applyBorder="1" applyAlignment="1">
      <alignment horizontal="center" vertical="center"/>
    </xf>
    <xf numFmtId="0" fontId="72" fillId="0" borderId="95" xfId="0" applyFont="1" applyBorder="1" applyAlignment="1">
      <alignment horizontal="center" vertical="center"/>
    </xf>
    <xf numFmtId="0" fontId="72" fillId="39" borderId="10" xfId="0" applyFont="1" applyFill="1" applyBorder="1" applyAlignment="1">
      <alignment horizontal="center" vertical="center"/>
    </xf>
    <xf numFmtId="0" fontId="79" fillId="39" borderId="63" xfId="0" applyFont="1" applyFill="1" applyBorder="1" applyAlignment="1">
      <alignment horizontal="center" vertical="center" shrinkToFit="1"/>
    </xf>
    <xf numFmtId="0" fontId="79" fillId="39" borderId="64" xfId="0" applyFont="1" applyFill="1" applyBorder="1" applyAlignment="1">
      <alignment horizontal="center" vertical="center" shrinkToFit="1"/>
    </xf>
    <xf numFmtId="0" fontId="79" fillId="39" borderId="76" xfId="0" applyFont="1" applyFill="1" applyBorder="1" applyAlignment="1">
      <alignment horizontal="center" vertical="center" shrinkToFit="1"/>
    </xf>
    <xf numFmtId="0" fontId="73" fillId="39" borderId="19" xfId="0" applyFont="1" applyFill="1" applyBorder="1" applyAlignment="1">
      <alignment horizontal="center" vertical="center" wrapText="1"/>
    </xf>
    <xf numFmtId="0" fontId="73" fillId="39" borderId="10" xfId="0" applyFont="1" applyFill="1" applyBorder="1" applyAlignment="1">
      <alignment horizontal="center" vertical="center"/>
    </xf>
    <xf numFmtId="0" fontId="73" fillId="39" borderId="128" xfId="0" applyFont="1" applyFill="1" applyBorder="1" applyAlignment="1">
      <alignment horizontal="center" vertical="center"/>
    </xf>
    <xf numFmtId="0" fontId="73" fillId="39" borderId="19" xfId="0" applyFont="1" applyFill="1" applyBorder="1" applyAlignment="1">
      <alignment horizontal="center" vertical="center"/>
    </xf>
    <xf numFmtId="0" fontId="73" fillId="39" borderId="129" xfId="0" applyFont="1" applyFill="1" applyBorder="1" applyAlignment="1">
      <alignment horizontal="center" vertical="center"/>
    </xf>
    <xf numFmtId="0" fontId="73" fillId="39" borderId="13" xfId="0" applyFont="1" applyFill="1" applyBorder="1" applyAlignment="1">
      <alignment horizontal="center" vertical="center"/>
    </xf>
    <xf numFmtId="0" fontId="73" fillId="39" borderId="130" xfId="0" applyFont="1" applyFill="1" applyBorder="1" applyAlignment="1">
      <alignment horizontal="center" vertical="center"/>
    </xf>
    <xf numFmtId="0" fontId="72" fillId="39" borderId="10" xfId="0" applyFont="1" applyFill="1" applyBorder="1" applyAlignment="1">
      <alignment horizontal="center" vertical="center" wrapText="1"/>
    </xf>
    <xf numFmtId="0" fontId="72" fillId="39" borderId="11" xfId="0" applyFont="1" applyFill="1" applyBorder="1" applyAlignment="1">
      <alignment horizontal="center" vertical="center"/>
    </xf>
    <xf numFmtId="0" fontId="72" fillId="39" borderId="63" xfId="0" applyFont="1" applyFill="1" applyBorder="1" applyAlignment="1">
      <alignment horizontal="center" vertical="center" shrinkToFit="1"/>
    </xf>
    <xf numFmtId="0" fontId="72" fillId="39" borderId="64" xfId="0" applyFont="1" applyFill="1" applyBorder="1" applyAlignment="1">
      <alignment horizontal="center" vertical="center" shrinkToFit="1"/>
    </xf>
    <xf numFmtId="0" fontId="72" fillId="39" borderId="65" xfId="0" applyFont="1" applyFill="1" applyBorder="1" applyAlignment="1">
      <alignment horizontal="center" vertical="center" shrinkToFit="1"/>
    </xf>
    <xf numFmtId="0" fontId="72" fillId="0" borderId="10" xfId="0" applyFont="1" applyBorder="1" applyAlignment="1">
      <alignment horizontal="center" vertical="center" shrinkToFit="1"/>
    </xf>
    <xf numFmtId="0" fontId="72" fillId="0" borderId="10" xfId="0" applyFont="1" applyBorder="1" applyAlignment="1">
      <alignment horizontal="center" vertical="center"/>
    </xf>
    <xf numFmtId="0" fontId="72" fillId="33" borderId="10" xfId="0" applyFont="1" applyFill="1" applyBorder="1" applyAlignment="1">
      <alignment horizontal="center" vertical="center"/>
    </xf>
    <xf numFmtId="0" fontId="72" fillId="33" borderId="11" xfId="0" applyFont="1" applyFill="1" applyBorder="1" applyAlignment="1">
      <alignment horizontal="center" vertical="center"/>
    </xf>
    <xf numFmtId="0" fontId="72" fillId="0" borderId="131" xfId="0" applyFont="1" applyFill="1" applyBorder="1" applyAlignment="1">
      <alignment horizontal="center" vertical="center"/>
    </xf>
    <xf numFmtId="0" fontId="72" fillId="0" borderId="132" xfId="0" applyFont="1" applyFill="1" applyBorder="1" applyAlignment="1">
      <alignment horizontal="center" vertical="center"/>
    </xf>
    <xf numFmtId="0" fontId="80" fillId="39" borderId="133" xfId="64" applyFont="1" applyFill="1" applyBorder="1" applyAlignment="1" applyProtection="1">
      <alignment horizontal="center" vertical="center" wrapText="1"/>
      <protection/>
    </xf>
    <xf numFmtId="0" fontId="80" fillId="39" borderId="10" xfId="64" applyFont="1" applyFill="1" applyBorder="1" applyAlignment="1" applyProtection="1">
      <alignment horizontal="center" vertical="center" wrapText="1"/>
      <protection/>
    </xf>
    <xf numFmtId="0" fontId="72" fillId="0" borderId="10" xfId="0" applyFont="1" applyFill="1" applyBorder="1" applyAlignment="1">
      <alignment horizontal="center" vertical="center"/>
    </xf>
    <xf numFmtId="9" fontId="72" fillId="0" borderId="10" xfId="0" applyNumberFormat="1" applyFont="1" applyFill="1" applyBorder="1" applyAlignment="1">
      <alignment horizontal="center" vertical="center"/>
    </xf>
    <xf numFmtId="0" fontId="72" fillId="0" borderId="123" xfId="0" applyFont="1" applyFill="1" applyBorder="1" applyAlignment="1">
      <alignment horizontal="center" vertical="center"/>
    </xf>
    <xf numFmtId="3" fontId="72" fillId="0" borderId="123" xfId="0" applyNumberFormat="1" applyFont="1" applyFill="1" applyBorder="1" applyAlignment="1">
      <alignment horizontal="center" vertical="center"/>
    </xf>
    <xf numFmtId="0" fontId="72" fillId="0" borderId="134" xfId="0" applyFont="1" applyFill="1" applyBorder="1" applyAlignment="1">
      <alignment horizontal="center" vertical="center"/>
    </xf>
    <xf numFmtId="0" fontId="72" fillId="0" borderId="135" xfId="0" applyFont="1" applyFill="1" applyBorder="1" applyAlignment="1">
      <alignment horizontal="center" vertical="center"/>
    </xf>
    <xf numFmtId="0" fontId="72" fillId="0" borderId="136" xfId="0" applyFont="1" applyFill="1" applyBorder="1" applyAlignment="1">
      <alignment horizontal="center" vertical="center"/>
    </xf>
    <xf numFmtId="0" fontId="80" fillId="39" borderId="56" xfId="64" applyFont="1" applyFill="1" applyBorder="1" applyAlignment="1" applyProtection="1">
      <alignment horizontal="center" vertical="center" wrapText="1"/>
      <protection/>
    </xf>
    <xf numFmtId="0" fontId="80" fillId="39" borderId="54" xfId="64" applyFont="1" applyFill="1" applyBorder="1" applyAlignment="1" applyProtection="1">
      <alignment horizontal="center" vertical="center" wrapText="1"/>
      <protection/>
    </xf>
    <xf numFmtId="0" fontId="80" fillId="39" borderId="55" xfId="64" applyFont="1" applyFill="1" applyBorder="1" applyAlignment="1" applyProtection="1">
      <alignment horizontal="center" vertical="center" wrapText="1"/>
      <protection/>
    </xf>
    <xf numFmtId="0" fontId="72" fillId="0" borderId="121" xfId="0" applyFont="1" applyFill="1" applyBorder="1" applyAlignment="1">
      <alignment horizontal="center" vertical="center"/>
    </xf>
    <xf numFmtId="0" fontId="72" fillId="39" borderId="76" xfId="0" applyFont="1" applyFill="1" applyBorder="1" applyAlignment="1">
      <alignment horizontal="center" vertical="center"/>
    </xf>
    <xf numFmtId="0" fontId="80" fillId="39" borderId="74" xfId="64" applyFont="1" applyFill="1" applyBorder="1" applyAlignment="1" applyProtection="1">
      <alignment horizontal="center" vertical="center" wrapText="1"/>
      <protection/>
    </xf>
    <xf numFmtId="0" fontId="72" fillId="39" borderId="14" xfId="0" applyFont="1" applyFill="1" applyBorder="1" applyAlignment="1">
      <alignment horizontal="center" vertical="center" wrapText="1"/>
    </xf>
    <xf numFmtId="0" fontId="72" fillId="39" borderId="98" xfId="0" applyFont="1" applyFill="1" applyBorder="1" applyAlignment="1">
      <alignment horizontal="center" vertical="center" wrapText="1"/>
    </xf>
    <xf numFmtId="0" fontId="72" fillId="39" borderId="32" xfId="0" applyFont="1" applyFill="1" applyBorder="1" applyAlignment="1">
      <alignment horizontal="center" vertical="center" wrapText="1"/>
    </xf>
    <xf numFmtId="0" fontId="72" fillId="39" borderId="103" xfId="0" applyFont="1" applyFill="1" applyBorder="1" applyAlignment="1">
      <alignment horizontal="center" vertical="center" wrapText="1"/>
    </xf>
    <xf numFmtId="0" fontId="72" fillId="39" borderId="33" xfId="0" applyFont="1" applyFill="1" applyBorder="1" applyAlignment="1">
      <alignment horizontal="center" vertical="center" wrapText="1"/>
    </xf>
    <xf numFmtId="0" fontId="80" fillId="39" borderId="117" xfId="64" applyFont="1" applyFill="1" applyBorder="1" applyAlignment="1" applyProtection="1">
      <alignment horizontal="center" vertical="center" wrapText="1"/>
      <protection/>
    </xf>
    <xf numFmtId="0" fontId="80" fillId="39" borderId="75" xfId="64" applyFont="1" applyFill="1" applyBorder="1" applyAlignment="1" applyProtection="1">
      <alignment horizontal="center" vertical="center" wrapText="1"/>
      <protection/>
    </xf>
    <xf numFmtId="0" fontId="80" fillId="39" borderId="14" xfId="64" applyFont="1" applyFill="1" applyBorder="1" applyAlignment="1" applyProtection="1">
      <alignment horizontal="center" vertical="center" wrapText="1"/>
      <protection/>
    </xf>
    <xf numFmtId="0" fontId="72" fillId="0" borderId="125" xfId="0" applyFont="1" applyFill="1" applyBorder="1" applyAlignment="1">
      <alignment horizontal="center" vertical="center"/>
    </xf>
    <xf numFmtId="3" fontId="72" fillId="0" borderId="125" xfId="0" applyNumberFormat="1" applyFont="1" applyFill="1" applyBorder="1" applyAlignment="1">
      <alignment horizontal="center" vertical="center"/>
    </xf>
    <xf numFmtId="0" fontId="72" fillId="0" borderId="137" xfId="0" applyFont="1" applyFill="1" applyBorder="1" applyAlignment="1">
      <alignment horizontal="center" vertical="center"/>
    </xf>
    <xf numFmtId="0" fontId="74" fillId="39" borderId="114" xfId="64" applyFont="1" applyFill="1" applyBorder="1" applyAlignment="1" applyProtection="1">
      <alignment horizontal="center" vertical="center" wrapText="1"/>
      <protection/>
    </xf>
    <xf numFmtId="0" fontId="74" fillId="39" borderId="75" xfId="64" applyFont="1" applyFill="1" applyBorder="1" applyAlignment="1" applyProtection="1">
      <alignment horizontal="center" vertical="center" wrapText="1"/>
      <protection/>
    </xf>
    <xf numFmtId="0" fontId="74" fillId="39" borderId="115" xfId="64" applyFont="1" applyFill="1" applyBorder="1" applyAlignment="1" applyProtection="1">
      <alignment horizontal="center" vertical="center" wrapText="1"/>
      <protection/>
    </xf>
    <xf numFmtId="0" fontId="74" fillId="39" borderId="106" xfId="64" applyFont="1" applyFill="1" applyBorder="1" applyAlignment="1" applyProtection="1">
      <alignment horizontal="center" vertical="center" wrapText="1"/>
      <protection/>
    </xf>
    <xf numFmtId="0" fontId="74" fillId="39" borderId="104" xfId="64" applyFont="1" applyFill="1" applyBorder="1" applyAlignment="1" applyProtection="1">
      <alignment horizontal="center" vertical="center" wrapText="1"/>
      <protection/>
    </xf>
    <xf numFmtId="0" fontId="74" fillId="39" borderId="116" xfId="64" applyFont="1" applyFill="1" applyBorder="1" applyAlignment="1" applyProtection="1">
      <alignment horizontal="center" vertical="center" wrapText="1"/>
      <protection/>
    </xf>
    <xf numFmtId="0" fontId="74" fillId="0" borderId="138" xfId="64" applyFont="1" applyFill="1" applyBorder="1" applyAlignment="1" applyProtection="1">
      <alignment horizontal="center" vertical="center" wrapText="1"/>
      <protection/>
    </xf>
    <xf numFmtId="0" fontId="74" fillId="0" borderId="131" xfId="64" applyFont="1" applyFill="1" applyBorder="1" applyAlignment="1" applyProtection="1">
      <alignment horizontal="center" vertical="center" wrapText="1"/>
      <protection/>
    </xf>
    <xf numFmtId="0" fontId="80" fillId="39" borderId="119" xfId="64" applyFont="1" applyFill="1" applyBorder="1" applyAlignment="1" applyProtection="1">
      <alignment horizontal="center" vertical="center" wrapText="1"/>
      <protection/>
    </xf>
    <xf numFmtId="0" fontId="80" fillId="39" borderId="104" xfId="64" applyFont="1" applyFill="1" applyBorder="1" applyAlignment="1" applyProtection="1">
      <alignment horizontal="center" vertical="center" wrapText="1"/>
      <protection/>
    </xf>
    <xf numFmtId="0" fontId="80" fillId="39" borderId="33" xfId="64" applyFont="1" applyFill="1" applyBorder="1" applyAlignment="1" applyProtection="1">
      <alignment horizontal="center" vertical="center" wrapText="1"/>
      <protection/>
    </xf>
    <xf numFmtId="0" fontId="74" fillId="39" borderId="107" xfId="64" applyFont="1" applyFill="1" applyBorder="1" applyAlignment="1" applyProtection="1">
      <alignment horizontal="center" vertical="center" wrapText="1"/>
      <protection/>
    </xf>
    <xf numFmtId="0" fontId="74" fillId="39" borderId="64" xfId="64" applyFont="1" applyFill="1" applyBorder="1" applyAlignment="1" applyProtection="1">
      <alignment horizontal="center" vertical="center" wrapText="1"/>
      <protection/>
    </xf>
    <xf numFmtId="0" fontId="72" fillId="33" borderId="92" xfId="62" applyFont="1" applyFill="1" applyBorder="1" applyAlignment="1" applyProtection="1">
      <alignment vertical="top" wrapText="1"/>
      <protection/>
    </xf>
    <xf numFmtId="0" fontId="72" fillId="33" borderId="64" xfId="62" applyFont="1" applyFill="1" applyBorder="1" applyAlignment="1" applyProtection="1">
      <alignment vertical="top" wrapText="1"/>
      <protection/>
    </xf>
    <xf numFmtId="0" fontId="72" fillId="33" borderId="76" xfId="62" applyFont="1" applyFill="1" applyBorder="1" applyAlignment="1" applyProtection="1">
      <alignment vertical="top" wrapText="1"/>
      <protection/>
    </xf>
    <xf numFmtId="0" fontId="74" fillId="39" borderId="139" xfId="64" applyFont="1" applyFill="1" applyBorder="1" applyAlignment="1" applyProtection="1">
      <alignment horizontal="center" vertical="center" wrapText="1"/>
      <protection/>
    </xf>
    <xf numFmtId="0" fontId="72" fillId="0" borderId="92" xfId="62" applyFont="1" applyFill="1" applyBorder="1" applyAlignment="1" applyProtection="1">
      <alignment vertical="center" wrapText="1"/>
      <protection/>
    </xf>
    <xf numFmtId="0" fontId="72" fillId="0" borderId="64" xfId="62" applyFont="1" applyFill="1" applyBorder="1" applyAlignment="1" applyProtection="1">
      <alignment vertical="center" wrapText="1"/>
      <protection/>
    </xf>
    <xf numFmtId="0" fontId="72" fillId="0" borderId="76" xfId="62" applyFont="1" applyFill="1" applyBorder="1" applyAlignment="1" applyProtection="1">
      <alignment vertical="center" wrapText="1"/>
      <protection/>
    </xf>
    <xf numFmtId="0" fontId="73" fillId="39" borderId="107" xfId="64" applyFont="1" applyFill="1" applyBorder="1" applyAlignment="1" applyProtection="1">
      <alignment horizontal="center" vertical="center"/>
      <protection/>
    </xf>
    <xf numFmtId="0" fontId="73" fillId="39" borderId="64" xfId="64" applyFont="1" applyFill="1" applyBorder="1" applyAlignment="1" applyProtection="1">
      <alignment horizontal="center" vertical="center"/>
      <protection/>
    </xf>
    <xf numFmtId="0" fontId="72" fillId="0" borderId="92" xfId="62" applyFont="1" applyFill="1" applyBorder="1" applyAlignment="1" applyProtection="1">
      <alignment horizontal="center" vertical="center" wrapText="1" shrinkToFit="1"/>
      <protection/>
    </xf>
    <xf numFmtId="0" fontId="74" fillId="39" borderId="63" xfId="64" applyFont="1" applyFill="1" applyBorder="1" applyAlignment="1" applyProtection="1">
      <alignment horizontal="center" vertical="center"/>
      <protection/>
    </xf>
    <xf numFmtId="0" fontId="74" fillId="39" borderId="64" xfId="64" applyFont="1" applyFill="1" applyBorder="1" applyAlignment="1" applyProtection="1">
      <alignment horizontal="center" vertical="center"/>
      <protection/>
    </xf>
    <xf numFmtId="0" fontId="74" fillId="39" borderId="65" xfId="64" applyFont="1" applyFill="1" applyBorder="1" applyAlignment="1" applyProtection="1">
      <alignment horizontal="center" vertical="center"/>
      <protection/>
    </xf>
    <xf numFmtId="0" fontId="72" fillId="0" borderId="64" xfId="63" applyFont="1" applyFill="1" applyBorder="1" applyAlignment="1" applyProtection="1">
      <alignment horizontal="center" vertical="center" wrapText="1"/>
      <protection/>
    </xf>
    <xf numFmtId="0" fontId="72" fillId="0" borderId="76" xfId="0" applyFont="1" applyBorder="1" applyAlignment="1">
      <alignment horizontal="center" vertical="center"/>
    </xf>
    <xf numFmtId="0" fontId="73" fillId="39" borderId="114" xfId="64" applyFont="1" applyFill="1" applyBorder="1" applyAlignment="1" applyProtection="1">
      <alignment horizontal="center" vertical="center" wrapText="1" shrinkToFit="1"/>
      <protection/>
    </xf>
    <xf numFmtId="0" fontId="73" fillId="39" borderId="75" xfId="64" applyFont="1" applyFill="1" applyBorder="1" applyAlignment="1" applyProtection="1">
      <alignment horizontal="center" vertical="center" wrapText="1" shrinkToFit="1"/>
      <protection/>
    </xf>
    <xf numFmtId="0" fontId="73" fillId="39" borderId="106" xfId="64" applyFont="1" applyFill="1" applyBorder="1" applyAlignment="1" applyProtection="1">
      <alignment horizontal="center" vertical="center" wrapText="1" shrinkToFit="1"/>
      <protection/>
    </xf>
    <xf numFmtId="0" fontId="73" fillId="39" borderId="104" xfId="64" applyFont="1" applyFill="1" applyBorder="1" applyAlignment="1" applyProtection="1">
      <alignment horizontal="center" vertical="center" wrapText="1" shrinkToFit="1"/>
      <protection/>
    </xf>
    <xf numFmtId="0" fontId="72" fillId="0" borderId="74" xfId="64" applyFont="1" applyFill="1" applyBorder="1" applyAlignment="1" applyProtection="1">
      <alignment horizontal="center" vertical="center" wrapText="1" shrinkToFit="1"/>
      <protection/>
    </xf>
    <xf numFmtId="0" fontId="72" fillId="0" borderId="75" xfId="64" applyFont="1" applyFill="1" applyBorder="1" applyAlignment="1" applyProtection="1">
      <alignment horizontal="center" vertical="center" wrapText="1" shrinkToFit="1"/>
      <protection/>
    </xf>
    <xf numFmtId="0" fontId="72" fillId="0" borderId="75" xfId="0" applyFont="1" applyBorder="1" applyAlignment="1">
      <alignment horizontal="center" vertical="center" wrapText="1"/>
    </xf>
    <xf numFmtId="0" fontId="72" fillId="0" borderId="103" xfId="64" applyFont="1" applyFill="1" applyBorder="1" applyAlignment="1" applyProtection="1">
      <alignment horizontal="center" vertical="center" wrapText="1" shrinkToFit="1"/>
      <protection/>
    </xf>
    <xf numFmtId="0" fontId="72" fillId="0" borderId="104" xfId="64" applyFont="1" applyFill="1" applyBorder="1" applyAlignment="1" applyProtection="1">
      <alignment horizontal="center" vertical="center" wrapText="1" shrinkToFit="1"/>
      <protection/>
    </xf>
    <xf numFmtId="0" fontId="72" fillId="0" borderId="104" xfId="0" applyFont="1" applyBorder="1" applyAlignment="1">
      <alignment horizontal="center" vertical="center" wrapText="1"/>
    </xf>
    <xf numFmtId="0" fontId="74" fillId="39" borderId="63" xfId="62" applyNumberFormat="1" applyFont="1" applyFill="1" applyBorder="1" applyAlignment="1" applyProtection="1">
      <alignment horizontal="center" vertical="center" wrapText="1"/>
      <protection/>
    </xf>
    <xf numFmtId="0" fontId="72" fillId="0" borderId="75" xfId="62" applyFont="1" applyFill="1" applyBorder="1" applyAlignment="1">
      <alignment horizontal="center" vertical="center" shrinkToFit="1"/>
      <protection/>
    </xf>
    <xf numFmtId="0" fontId="72" fillId="0" borderId="118" xfId="0" applyFont="1" applyBorder="1" applyAlignment="1">
      <alignment horizontal="center" vertical="center" shrinkToFit="1"/>
    </xf>
    <xf numFmtId="0" fontId="72" fillId="0" borderId="105" xfId="0" applyFont="1" applyBorder="1" applyAlignment="1">
      <alignment horizontal="center" vertical="center" shrinkToFit="1"/>
    </xf>
    <xf numFmtId="0" fontId="74" fillId="39" borderId="140" xfId="62" applyFont="1" applyFill="1" applyBorder="1" applyAlignment="1" applyProtection="1">
      <alignment horizontal="center" vertical="center"/>
      <protection/>
    </xf>
    <xf numFmtId="0" fontId="72" fillId="0" borderId="72" xfId="0" applyFont="1" applyBorder="1" applyAlignment="1">
      <alignment horizontal="center" vertical="center"/>
    </xf>
    <xf numFmtId="0" fontId="72" fillId="0" borderId="73" xfId="0" applyFont="1" applyBorder="1" applyAlignment="1">
      <alignment horizontal="center" vertical="center"/>
    </xf>
    <xf numFmtId="0" fontId="81" fillId="39" borderId="107" xfId="64" applyFont="1" applyFill="1" applyBorder="1" applyAlignment="1" applyProtection="1">
      <alignment horizontal="center" vertical="center" wrapText="1" shrinkToFit="1"/>
      <protection/>
    </xf>
    <xf numFmtId="0" fontId="81" fillId="39" borderId="64" xfId="64" applyFont="1" applyFill="1" applyBorder="1" applyAlignment="1" applyProtection="1">
      <alignment horizontal="center" vertical="center" shrinkToFit="1"/>
      <protection/>
    </xf>
    <xf numFmtId="0" fontId="81" fillId="39" borderId="139" xfId="64" applyFont="1" applyFill="1" applyBorder="1" applyAlignment="1" applyProtection="1">
      <alignment horizontal="center" vertical="center" shrinkToFit="1"/>
      <protection/>
    </xf>
    <xf numFmtId="0" fontId="72" fillId="0" borderId="92" xfId="64" applyFont="1" applyFill="1" applyBorder="1" applyAlignment="1" applyProtection="1">
      <alignment horizontal="center" vertical="center"/>
      <protection/>
    </xf>
    <xf numFmtId="0" fontId="72" fillId="0" borderId="64" xfId="64" applyFont="1" applyFill="1" applyBorder="1" applyAlignment="1" applyProtection="1">
      <alignment horizontal="center" vertical="center"/>
      <protection/>
    </xf>
    <xf numFmtId="0" fontId="74" fillId="39" borderId="63" xfId="62" applyFont="1" applyFill="1" applyBorder="1" applyAlignment="1" applyProtection="1">
      <alignment horizontal="center" vertical="center" shrinkToFit="1"/>
      <protection/>
    </xf>
    <xf numFmtId="0" fontId="72" fillId="0" borderId="64" xfId="0" applyFont="1" applyBorder="1" applyAlignment="1">
      <alignment horizontal="center" vertical="center" shrinkToFit="1"/>
    </xf>
    <xf numFmtId="0" fontId="72" fillId="0" borderId="65" xfId="0" applyFont="1" applyBorder="1" applyAlignment="1">
      <alignment horizontal="center" vertical="center" shrinkToFit="1"/>
    </xf>
    <xf numFmtId="0" fontId="72" fillId="0" borderId="63" xfId="63" applyFont="1" applyFill="1" applyBorder="1" applyAlignment="1" applyProtection="1">
      <alignment horizontal="center" vertical="center" shrinkToFit="1"/>
      <protection/>
    </xf>
    <xf numFmtId="0" fontId="72" fillId="0" borderId="64" xfId="63" applyFont="1" applyFill="1" applyBorder="1" applyAlignment="1" applyProtection="1">
      <alignment horizontal="center" vertical="center" shrinkToFit="1"/>
      <protection/>
    </xf>
    <xf numFmtId="0" fontId="72" fillId="0" borderId="76" xfId="63" applyFont="1" applyFill="1" applyBorder="1" applyAlignment="1" applyProtection="1">
      <alignment horizontal="center" vertical="center" shrinkToFit="1"/>
      <protection/>
    </xf>
    <xf numFmtId="0" fontId="82" fillId="0" borderId="0" xfId="0" applyFont="1" applyBorder="1" applyAlignment="1">
      <alignment horizontal="center" vertical="center"/>
    </xf>
    <xf numFmtId="0" fontId="83" fillId="0" borderId="46" xfId="0" applyFont="1" applyBorder="1" applyAlignment="1">
      <alignment horizontal="center" vertical="center"/>
    </xf>
    <xf numFmtId="0" fontId="83" fillId="0" borderId="46" xfId="0" applyFont="1" applyBorder="1" applyAlignment="1" quotePrefix="1">
      <alignment horizontal="center" vertical="center"/>
    </xf>
    <xf numFmtId="0" fontId="84" fillId="39" borderId="141" xfId="64" applyFont="1" applyFill="1" applyBorder="1" applyAlignment="1" applyProtection="1">
      <alignment horizontal="center" vertical="center"/>
      <protection/>
    </xf>
    <xf numFmtId="0" fontId="72" fillId="0" borderId="142" xfId="0" applyFont="1" applyBorder="1" applyAlignment="1">
      <alignment vertical="center"/>
    </xf>
    <xf numFmtId="0" fontId="72" fillId="0" borderId="37" xfId="0" applyFont="1" applyBorder="1" applyAlignment="1">
      <alignment vertical="center"/>
    </xf>
    <xf numFmtId="0" fontId="74" fillId="39" borderId="101" xfId="64" applyFont="1" applyFill="1" applyBorder="1" applyAlignment="1" applyProtection="1">
      <alignment horizontal="center" vertical="center"/>
      <protection/>
    </xf>
    <xf numFmtId="0" fontId="74" fillId="39" borderId="72" xfId="64" applyFont="1" applyFill="1" applyBorder="1" applyAlignment="1" applyProtection="1">
      <alignment horizontal="center" vertical="center"/>
      <protection/>
    </xf>
    <xf numFmtId="0" fontId="72" fillId="0" borderId="71" xfId="62" applyFont="1" applyFill="1" applyBorder="1" applyAlignment="1" applyProtection="1">
      <alignment horizontal="left" vertical="center" wrapText="1" shrinkToFit="1"/>
      <protection/>
    </xf>
    <xf numFmtId="0" fontId="72" fillId="0" borderId="72" xfId="0" applyFont="1" applyFill="1" applyBorder="1" applyAlignment="1">
      <alignment horizontal="left" vertical="center"/>
    </xf>
    <xf numFmtId="0" fontId="72" fillId="0" borderId="34" xfId="0" applyFont="1" applyFill="1" applyBorder="1" applyAlignment="1">
      <alignment horizontal="left" vertical="center"/>
    </xf>
    <xf numFmtId="0" fontId="85" fillId="39" borderId="140" xfId="62" applyFont="1" applyFill="1" applyBorder="1" applyAlignment="1" applyProtection="1">
      <alignment horizontal="center" vertical="center" wrapText="1" shrinkToFit="1"/>
      <protection/>
    </xf>
    <xf numFmtId="0" fontId="72" fillId="0" borderId="34"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標準_契約2係" xfId="65"/>
    <cellStyle name="Followed Hyperlink" xfId="66"/>
    <cellStyle name="良い" xfId="67"/>
  </cellStyles>
  <dxfs count="1">
    <dxf>
      <fill>
        <patternFill>
          <bgColor indexed="3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68</xdr:row>
      <xdr:rowOff>228600</xdr:rowOff>
    </xdr:from>
    <xdr:to>
      <xdr:col>20</xdr:col>
      <xdr:colOff>152400</xdr:colOff>
      <xdr:row>68</xdr:row>
      <xdr:rowOff>838200</xdr:rowOff>
    </xdr:to>
    <xdr:sp>
      <xdr:nvSpPr>
        <xdr:cNvPr id="1" name="正方形/長方形 1"/>
        <xdr:cNvSpPr>
          <a:spLocks/>
        </xdr:cNvSpPr>
      </xdr:nvSpPr>
      <xdr:spPr>
        <a:xfrm>
          <a:off x="1819275" y="28832175"/>
          <a:ext cx="1819275" cy="609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８６１百万円</a:t>
          </a:r>
        </a:p>
      </xdr:txBody>
    </xdr:sp>
    <xdr:clientData/>
  </xdr:twoCellAnchor>
  <xdr:twoCellAnchor>
    <xdr:from>
      <xdr:col>9</xdr:col>
      <xdr:colOff>66675</xdr:colOff>
      <xdr:row>68</xdr:row>
      <xdr:rowOff>2581275</xdr:rowOff>
    </xdr:from>
    <xdr:to>
      <xdr:col>21</xdr:col>
      <xdr:colOff>0</xdr:colOff>
      <xdr:row>68</xdr:row>
      <xdr:rowOff>3495675</xdr:rowOff>
    </xdr:to>
    <xdr:sp>
      <xdr:nvSpPr>
        <xdr:cNvPr id="2" name="正方形/長方形 2"/>
        <xdr:cNvSpPr>
          <a:spLocks/>
        </xdr:cNvSpPr>
      </xdr:nvSpPr>
      <xdr:spPr>
        <a:xfrm>
          <a:off x="1666875" y="31184850"/>
          <a:ext cx="1990725" cy="91440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Ａ．日本コンベンションサービス（株）　９百万円</a:t>
          </a:r>
          <a:r>
            <a:rPr lang="en-US" cap="none" sz="11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他省庁予算と併せて契約</a:t>
          </a:r>
        </a:p>
      </xdr:txBody>
    </xdr:sp>
    <xdr:clientData/>
  </xdr:twoCellAnchor>
  <xdr:twoCellAnchor>
    <xdr:from>
      <xdr:col>9</xdr:col>
      <xdr:colOff>66675</xdr:colOff>
      <xdr:row>68</xdr:row>
      <xdr:rowOff>3533775</xdr:rowOff>
    </xdr:from>
    <xdr:to>
      <xdr:col>20</xdr:col>
      <xdr:colOff>142875</xdr:colOff>
      <xdr:row>68</xdr:row>
      <xdr:rowOff>4419600</xdr:rowOff>
    </xdr:to>
    <xdr:sp>
      <xdr:nvSpPr>
        <xdr:cNvPr id="3" name="大かっこ 3"/>
        <xdr:cNvSpPr>
          <a:spLocks/>
        </xdr:cNvSpPr>
      </xdr:nvSpPr>
      <xdr:spPr>
        <a:xfrm>
          <a:off x="1666875" y="32137350"/>
          <a:ext cx="1962150" cy="8763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会場設営・運営業務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21</xdr:col>
      <xdr:colOff>47625</xdr:colOff>
      <xdr:row>68</xdr:row>
      <xdr:rowOff>2581275</xdr:rowOff>
    </xdr:from>
    <xdr:to>
      <xdr:col>31</xdr:col>
      <xdr:colOff>9525</xdr:colOff>
      <xdr:row>68</xdr:row>
      <xdr:rowOff>3476625</xdr:rowOff>
    </xdr:to>
    <xdr:sp>
      <xdr:nvSpPr>
        <xdr:cNvPr id="4" name="正方形/長方形 4"/>
        <xdr:cNvSpPr>
          <a:spLocks/>
        </xdr:cNvSpPr>
      </xdr:nvSpPr>
      <xdr:spPr>
        <a:xfrm>
          <a:off x="3705225" y="31184850"/>
          <a:ext cx="1790700" cy="8953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Ｂ．（株）電通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１１７百万円</a:t>
          </a:r>
        </a:p>
      </xdr:txBody>
    </xdr:sp>
    <xdr:clientData/>
  </xdr:twoCellAnchor>
  <xdr:twoCellAnchor>
    <xdr:from>
      <xdr:col>21</xdr:col>
      <xdr:colOff>76200</xdr:colOff>
      <xdr:row>68</xdr:row>
      <xdr:rowOff>3514725</xdr:rowOff>
    </xdr:from>
    <xdr:to>
      <xdr:col>31</xdr:col>
      <xdr:colOff>19050</xdr:colOff>
      <xdr:row>68</xdr:row>
      <xdr:rowOff>4362450</xdr:rowOff>
    </xdr:to>
    <xdr:sp>
      <xdr:nvSpPr>
        <xdr:cNvPr id="5" name="大かっこ 5"/>
        <xdr:cNvSpPr>
          <a:spLocks/>
        </xdr:cNvSpPr>
      </xdr:nvSpPr>
      <xdr:spPr>
        <a:xfrm>
          <a:off x="3733800" y="32118300"/>
          <a:ext cx="1771650" cy="838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環境配慮実施業務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85725</xdr:colOff>
      <xdr:row>68</xdr:row>
      <xdr:rowOff>895350</xdr:rowOff>
    </xdr:from>
    <xdr:to>
      <xdr:col>47</xdr:col>
      <xdr:colOff>95250</xdr:colOff>
      <xdr:row>68</xdr:row>
      <xdr:rowOff>1704975</xdr:rowOff>
    </xdr:to>
    <xdr:sp>
      <xdr:nvSpPr>
        <xdr:cNvPr id="6" name="大かっこ 6"/>
        <xdr:cNvSpPr>
          <a:spLocks/>
        </xdr:cNvSpPr>
      </xdr:nvSpPr>
      <xdr:spPr>
        <a:xfrm>
          <a:off x="1857375" y="29498925"/>
          <a:ext cx="6972300" cy="800100"/>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ＣＯＰ１０及びＭＯＰ５の開催に必要な会場設営、途上国大臣の招聘、条約事務局支援及び職員の派遣等を行うとともに、ＣＯＰ１０の主要課題に係る政府間会合・ワーキンググループ会合等を開催する。</a:t>
          </a:r>
        </a:p>
      </xdr:txBody>
    </xdr:sp>
    <xdr:clientData/>
  </xdr:twoCellAnchor>
  <xdr:twoCellAnchor>
    <xdr:from>
      <xdr:col>31</xdr:col>
      <xdr:colOff>123825</xdr:colOff>
      <xdr:row>68</xdr:row>
      <xdr:rowOff>2581275</xdr:rowOff>
    </xdr:from>
    <xdr:to>
      <xdr:col>40</xdr:col>
      <xdr:colOff>180975</xdr:colOff>
      <xdr:row>68</xdr:row>
      <xdr:rowOff>3457575</xdr:rowOff>
    </xdr:to>
    <xdr:sp>
      <xdr:nvSpPr>
        <xdr:cNvPr id="7" name="正方形/長方形 7"/>
        <xdr:cNvSpPr>
          <a:spLocks/>
        </xdr:cNvSpPr>
      </xdr:nvSpPr>
      <xdr:spPr>
        <a:xfrm>
          <a:off x="5610225" y="31184850"/>
          <a:ext cx="1838325" cy="87630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Ｃ．綜合警備保障（株）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１５５百万円</a:t>
          </a:r>
        </a:p>
      </xdr:txBody>
    </xdr:sp>
    <xdr:clientData/>
  </xdr:twoCellAnchor>
  <xdr:twoCellAnchor>
    <xdr:from>
      <xdr:col>31</xdr:col>
      <xdr:colOff>142875</xdr:colOff>
      <xdr:row>68</xdr:row>
      <xdr:rowOff>3495675</xdr:rowOff>
    </xdr:from>
    <xdr:to>
      <xdr:col>41</xdr:col>
      <xdr:colOff>9525</xdr:colOff>
      <xdr:row>68</xdr:row>
      <xdr:rowOff>4324350</xdr:rowOff>
    </xdr:to>
    <xdr:sp>
      <xdr:nvSpPr>
        <xdr:cNvPr id="8" name="大かっこ 8"/>
        <xdr:cNvSpPr>
          <a:spLocks/>
        </xdr:cNvSpPr>
      </xdr:nvSpPr>
      <xdr:spPr>
        <a:xfrm>
          <a:off x="5629275" y="32099250"/>
          <a:ext cx="1847850" cy="8191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・警備資機材設置・保守業務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24</xdr:col>
      <xdr:colOff>161925</xdr:colOff>
      <xdr:row>68</xdr:row>
      <xdr:rowOff>1857375</xdr:rowOff>
    </xdr:from>
    <xdr:to>
      <xdr:col>24</xdr:col>
      <xdr:colOff>161925</xdr:colOff>
      <xdr:row>68</xdr:row>
      <xdr:rowOff>2276475</xdr:rowOff>
    </xdr:to>
    <xdr:sp>
      <xdr:nvSpPr>
        <xdr:cNvPr id="9" name="直線矢印コネクタ 10"/>
        <xdr:cNvSpPr>
          <a:spLocks/>
        </xdr:cNvSpPr>
      </xdr:nvSpPr>
      <xdr:spPr>
        <a:xfrm rot="16200000" flipH="1">
          <a:off x="4333875" y="30460950"/>
          <a:ext cx="0" cy="4191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68</xdr:row>
      <xdr:rowOff>1800225</xdr:rowOff>
    </xdr:from>
    <xdr:to>
      <xdr:col>45</xdr:col>
      <xdr:colOff>47625</xdr:colOff>
      <xdr:row>68</xdr:row>
      <xdr:rowOff>1819275</xdr:rowOff>
    </xdr:to>
    <xdr:sp>
      <xdr:nvSpPr>
        <xdr:cNvPr id="10" name="直線矢印コネクタ 11"/>
        <xdr:cNvSpPr>
          <a:spLocks/>
        </xdr:cNvSpPr>
      </xdr:nvSpPr>
      <xdr:spPr>
        <a:xfrm>
          <a:off x="1543050" y="30403800"/>
          <a:ext cx="6772275" cy="1905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68</xdr:row>
      <xdr:rowOff>1819275</xdr:rowOff>
    </xdr:from>
    <xdr:to>
      <xdr:col>14</xdr:col>
      <xdr:colOff>85725</xdr:colOff>
      <xdr:row>68</xdr:row>
      <xdr:rowOff>2238375</xdr:rowOff>
    </xdr:to>
    <xdr:sp>
      <xdr:nvSpPr>
        <xdr:cNvPr id="11" name="直線矢印コネクタ 12"/>
        <xdr:cNvSpPr>
          <a:spLocks/>
        </xdr:cNvSpPr>
      </xdr:nvSpPr>
      <xdr:spPr>
        <a:xfrm rot="5400000">
          <a:off x="2543175" y="30422850"/>
          <a:ext cx="0" cy="4191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68</xdr:row>
      <xdr:rowOff>1838325</xdr:rowOff>
    </xdr:from>
    <xdr:to>
      <xdr:col>36</xdr:col>
      <xdr:colOff>57150</xdr:colOff>
      <xdr:row>68</xdr:row>
      <xdr:rowOff>2257425</xdr:rowOff>
    </xdr:to>
    <xdr:sp>
      <xdr:nvSpPr>
        <xdr:cNvPr id="12" name="直線矢印コネクタ 13"/>
        <xdr:cNvSpPr>
          <a:spLocks/>
        </xdr:cNvSpPr>
      </xdr:nvSpPr>
      <xdr:spPr>
        <a:xfrm rot="16200000" flipH="1">
          <a:off x="6524625" y="30441900"/>
          <a:ext cx="0" cy="4191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68</xdr:row>
      <xdr:rowOff>2314575</xdr:rowOff>
    </xdr:from>
    <xdr:to>
      <xdr:col>20</xdr:col>
      <xdr:colOff>38100</xdr:colOff>
      <xdr:row>68</xdr:row>
      <xdr:rowOff>2581275</xdr:rowOff>
    </xdr:to>
    <xdr:sp>
      <xdr:nvSpPr>
        <xdr:cNvPr id="13" name="正方形/長方形 14"/>
        <xdr:cNvSpPr>
          <a:spLocks/>
        </xdr:cNvSpPr>
      </xdr:nvSpPr>
      <xdr:spPr>
        <a:xfrm>
          <a:off x="1704975" y="30918150"/>
          <a:ext cx="1819275"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20</xdr:col>
      <xdr:colOff>95250</xdr:colOff>
      <xdr:row>68</xdr:row>
      <xdr:rowOff>2295525</xdr:rowOff>
    </xdr:from>
    <xdr:to>
      <xdr:col>31</xdr:col>
      <xdr:colOff>28575</xdr:colOff>
      <xdr:row>68</xdr:row>
      <xdr:rowOff>2600325</xdr:rowOff>
    </xdr:to>
    <xdr:sp>
      <xdr:nvSpPr>
        <xdr:cNvPr id="14" name="正方形/長方形 15"/>
        <xdr:cNvSpPr>
          <a:spLocks/>
        </xdr:cNvSpPr>
      </xdr:nvSpPr>
      <xdr:spPr>
        <a:xfrm>
          <a:off x="3581400" y="30899100"/>
          <a:ext cx="1933575" cy="3048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31</xdr:col>
      <xdr:colOff>0</xdr:colOff>
      <xdr:row>68</xdr:row>
      <xdr:rowOff>2352675</xdr:rowOff>
    </xdr:from>
    <xdr:to>
      <xdr:col>40</xdr:col>
      <xdr:colOff>152400</xdr:colOff>
      <xdr:row>68</xdr:row>
      <xdr:rowOff>2600325</xdr:rowOff>
    </xdr:to>
    <xdr:sp>
      <xdr:nvSpPr>
        <xdr:cNvPr id="15" name="正方形/長方形 16"/>
        <xdr:cNvSpPr>
          <a:spLocks/>
        </xdr:cNvSpPr>
      </xdr:nvSpPr>
      <xdr:spPr>
        <a:xfrm>
          <a:off x="5486400" y="30956250"/>
          <a:ext cx="1933575"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不落隋契・請負</a:t>
          </a:r>
          <a:r>
            <a:rPr lang="en-US" cap="none" sz="1100" b="0" i="0" u="none" baseline="0">
              <a:solidFill>
                <a:srgbClr val="000000"/>
              </a:solidFill>
            </a:rPr>
            <a:t>】</a:t>
          </a:r>
        </a:p>
      </xdr:txBody>
    </xdr:sp>
    <xdr:clientData/>
  </xdr:twoCellAnchor>
  <xdr:twoCellAnchor>
    <xdr:from>
      <xdr:col>8</xdr:col>
      <xdr:colOff>104775</xdr:colOff>
      <xdr:row>68</xdr:row>
      <xdr:rowOff>533400</xdr:rowOff>
    </xdr:from>
    <xdr:to>
      <xdr:col>10</xdr:col>
      <xdr:colOff>47625</xdr:colOff>
      <xdr:row>68</xdr:row>
      <xdr:rowOff>533400</xdr:rowOff>
    </xdr:to>
    <xdr:sp>
      <xdr:nvSpPr>
        <xdr:cNvPr id="16" name="直線コネクタ 17"/>
        <xdr:cNvSpPr>
          <a:spLocks/>
        </xdr:cNvSpPr>
      </xdr:nvSpPr>
      <xdr:spPr>
        <a:xfrm rot="10800000" flipV="1">
          <a:off x="1533525" y="29136975"/>
          <a:ext cx="285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68</xdr:row>
      <xdr:rowOff>4552950</xdr:rowOff>
    </xdr:from>
    <xdr:to>
      <xdr:col>14</xdr:col>
      <xdr:colOff>171450</xdr:colOff>
      <xdr:row>69</xdr:row>
      <xdr:rowOff>104775</xdr:rowOff>
    </xdr:to>
    <xdr:sp>
      <xdr:nvSpPr>
        <xdr:cNvPr id="17" name="直線矢印コネクタ 19"/>
        <xdr:cNvSpPr>
          <a:spLocks/>
        </xdr:cNvSpPr>
      </xdr:nvSpPr>
      <xdr:spPr>
        <a:xfrm rot="5400000">
          <a:off x="2628900" y="33156525"/>
          <a:ext cx="0" cy="4476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68</xdr:row>
      <xdr:rowOff>2600325</xdr:rowOff>
    </xdr:from>
    <xdr:to>
      <xdr:col>50</xdr:col>
      <xdr:colOff>76200</xdr:colOff>
      <xdr:row>68</xdr:row>
      <xdr:rowOff>3419475</xdr:rowOff>
    </xdr:to>
    <xdr:sp>
      <xdr:nvSpPr>
        <xdr:cNvPr id="18" name="正方形/長方形 21"/>
        <xdr:cNvSpPr>
          <a:spLocks/>
        </xdr:cNvSpPr>
      </xdr:nvSpPr>
      <xdr:spPr>
        <a:xfrm>
          <a:off x="7553325" y="31203900"/>
          <a:ext cx="1771650" cy="8191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株）ＪＴＢコミュニケー　　　　　　ションズ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９５百万円</a:t>
          </a:r>
        </a:p>
      </xdr:txBody>
    </xdr:sp>
    <xdr:clientData/>
  </xdr:twoCellAnchor>
  <xdr:twoCellAnchor>
    <xdr:from>
      <xdr:col>41</xdr:col>
      <xdr:colOff>123825</xdr:colOff>
      <xdr:row>68</xdr:row>
      <xdr:rowOff>3495675</xdr:rowOff>
    </xdr:from>
    <xdr:to>
      <xdr:col>50</xdr:col>
      <xdr:colOff>38100</xdr:colOff>
      <xdr:row>68</xdr:row>
      <xdr:rowOff>4419600</xdr:rowOff>
    </xdr:to>
    <xdr:sp>
      <xdr:nvSpPr>
        <xdr:cNvPr id="19" name="大かっこ 22"/>
        <xdr:cNvSpPr>
          <a:spLocks/>
        </xdr:cNvSpPr>
      </xdr:nvSpPr>
      <xdr:spPr>
        <a:xfrm>
          <a:off x="7591425" y="32099250"/>
          <a:ext cx="1695450" cy="914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開会式、閣僚級会合、レセプション等運営業務</a:t>
          </a:r>
          <a:r>
            <a:rPr lang="en-US" cap="none" sz="1100" b="0" i="0" u="none" baseline="0">
              <a:solidFill>
                <a:srgbClr val="000000"/>
              </a:solidFill>
            </a:rPr>
            <a:t>
</a:t>
          </a:r>
        </a:p>
      </xdr:txBody>
    </xdr:sp>
    <xdr:clientData/>
  </xdr:twoCellAnchor>
  <xdr:twoCellAnchor>
    <xdr:from>
      <xdr:col>41</xdr:col>
      <xdr:colOff>171450</xdr:colOff>
      <xdr:row>68</xdr:row>
      <xdr:rowOff>2352675</xdr:rowOff>
    </xdr:from>
    <xdr:to>
      <xdr:col>50</xdr:col>
      <xdr:colOff>66675</xdr:colOff>
      <xdr:row>68</xdr:row>
      <xdr:rowOff>2657475</xdr:rowOff>
    </xdr:to>
    <xdr:sp>
      <xdr:nvSpPr>
        <xdr:cNvPr id="20" name="正方形/長方形 23"/>
        <xdr:cNvSpPr>
          <a:spLocks/>
        </xdr:cNvSpPr>
      </xdr:nvSpPr>
      <xdr:spPr>
        <a:xfrm>
          <a:off x="7639050" y="30956250"/>
          <a:ext cx="1676400" cy="3048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8</xdr:col>
      <xdr:colOff>104775</xdr:colOff>
      <xdr:row>68</xdr:row>
      <xdr:rowOff>533400</xdr:rowOff>
    </xdr:from>
    <xdr:to>
      <xdr:col>8</xdr:col>
      <xdr:colOff>104775</xdr:colOff>
      <xdr:row>71</xdr:row>
      <xdr:rowOff>619125</xdr:rowOff>
    </xdr:to>
    <xdr:sp>
      <xdr:nvSpPr>
        <xdr:cNvPr id="21" name="直線コネクタ 25"/>
        <xdr:cNvSpPr>
          <a:spLocks/>
        </xdr:cNvSpPr>
      </xdr:nvSpPr>
      <xdr:spPr>
        <a:xfrm rot="16200000" flipH="1">
          <a:off x="1533525" y="29136975"/>
          <a:ext cx="0" cy="142017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69</xdr:row>
      <xdr:rowOff>2266950</xdr:rowOff>
    </xdr:from>
    <xdr:to>
      <xdr:col>45</xdr:col>
      <xdr:colOff>171450</xdr:colOff>
      <xdr:row>69</xdr:row>
      <xdr:rowOff>2305050</xdr:rowOff>
    </xdr:to>
    <xdr:sp>
      <xdr:nvSpPr>
        <xdr:cNvPr id="22" name="直線矢印コネクタ 26"/>
        <xdr:cNvSpPr>
          <a:spLocks/>
        </xdr:cNvSpPr>
      </xdr:nvSpPr>
      <xdr:spPr>
        <a:xfrm flipV="1">
          <a:off x="1562100" y="35766375"/>
          <a:ext cx="6877050" cy="3810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68</xdr:row>
      <xdr:rowOff>4514850</xdr:rowOff>
    </xdr:from>
    <xdr:to>
      <xdr:col>26</xdr:col>
      <xdr:colOff>38100</xdr:colOff>
      <xdr:row>69</xdr:row>
      <xdr:rowOff>19050</xdr:rowOff>
    </xdr:to>
    <xdr:sp>
      <xdr:nvSpPr>
        <xdr:cNvPr id="23" name="直線矢印コネクタ 27"/>
        <xdr:cNvSpPr>
          <a:spLocks/>
        </xdr:cNvSpPr>
      </xdr:nvSpPr>
      <xdr:spPr>
        <a:xfrm rot="16200000" flipH="1">
          <a:off x="4591050" y="33118425"/>
          <a:ext cx="0" cy="4000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68</xdr:row>
      <xdr:rowOff>4572000</xdr:rowOff>
    </xdr:from>
    <xdr:to>
      <xdr:col>36</xdr:col>
      <xdr:colOff>85725</xdr:colOff>
      <xdr:row>69</xdr:row>
      <xdr:rowOff>85725</xdr:rowOff>
    </xdr:to>
    <xdr:sp>
      <xdr:nvSpPr>
        <xdr:cNvPr id="24" name="直線矢印コネクタ 28"/>
        <xdr:cNvSpPr>
          <a:spLocks/>
        </xdr:cNvSpPr>
      </xdr:nvSpPr>
      <xdr:spPr>
        <a:xfrm rot="16200000" flipH="1">
          <a:off x="6543675" y="33175575"/>
          <a:ext cx="9525" cy="4095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68</xdr:row>
      <xdr:rowOff>4514850</xdr:rowOff>
    </xdr:from>
    <xdr:to>
      <xdr:col>45</xdr:col>
      <xdr:colOff>180975</xdr:colOff>
      <xdr:row>68</xdr:row>
      <xdr:rowOff>4533900</xdr:rowOff>
    </xdr:to>
    <xdr:sp>
      <xdr:nvSpPr>
        <xdr:cNvPr id="25" name="直線矢印コネクタ 36"/>
        <xdr:cNvSpPr>
          <a:spLocks/>
        </xdr:cNvSpPr>
      </xdr:nvSpPr>
      <xdr:spPr>
        <a:xfrm flipV="1">
          <a:off x="1533525" y="33118425"/>
          <a:ext cx="6915150" cy="1905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171450</xdr:colOff>
      <xdr:row>68</xdr:row>
      <xdr:rowOff>4533900</xdr:rowOff>
    </xdr:from>
    <xdr:to>
      <xdr:col>45</xdr:col>
      <xdr:colOff>171450</xdr:colOff>
      <xdr:row>69</xdr:row>
      <xdr:rowOff>66675</xdr:rowOff>
    </xdr:to>
    <xdr:sp>
      <xdr:nvSpPr>
        <xdr:cNvPr id="26" name="直線矢印コネクタ 40"/>
        <xdr:cNvSpPr>
          <a:spLocks/>
        </xdr:cNvSpPr>
      </xdr:nvSpPr>
      <xdr:spPr>
        <a:xfrm rot="5400000">
          <a:off x="8439150" y="33137475"/>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69</xdr:row>
      <xdr:rowOff>2333625</xdr:rowOff>
    </xdr:from>
    <xdr:to>
      <xdr:col>14</xdr:col>
      <xdr:colOff>114300</xdr:colOff>
      <xdr:row>69</xdr:row>
      <xdr:rowOff>2752725</xdr:rowOff>
    </xdr:to>
    <xdr:sp>
      <xdr:nvSpPr>
        <xdr:cNvPr id="27" name="直線矢印コネクタ 41"/>
        <xdr:cNvSpPr>
          <a:spLocks/>
        </xdr:cNvSpPr>
      </xdr:nvSpPr>
      <xdr:spPr>
        <a:xfrm rot="5400000">
          <a:off x="2571750" y="35833050"/>
          <a:ext cx="0" cy="4191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161925</xdr:colOff>
      <xdr:row>69</xdr:row>
      <xdr:rowOff>2266950</xdr:rowOff>
    </xdr:from>
    <xdr:to>
      <xdr:col>45</xdr:col>
      <xdr:colOff>161925</xdr:colOff>
      <xdr:row>69</xdr:row>
      <xdr:rowOff>2695575</xdr:rowOff>
    </xdr:to>
    <xdr:sp>
      <xdr:nvSpPr>
        <xdr:cNvPr id="28" name="直線矢印コネクタ 42"/>
        <xdr:cNvSpPr>
          <a:spLocks/>
        </xdr:cNvSpPr>
      </xdr:nvSpPr>
      <xdr:spPr>
        <a:xfrm rot="5400000">
          <a:off x="8429625" y="35766375"/>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69</xdr:row>
      <xdr:rowOff>447675</xdr:rowOff>
    </xdr:from>
    <xdr:to>
      <xdr:col>20</xdr:col>
      <xdr:colOff>47625</xdr:colOff>
      <xdr:row>69</xdr:row>
      <xdr:rowOff>1190625</xdr:rowOff>
    </xdr:to>
    <xdr:sp>
      <xdr:nvSpPr>
        <xdr:cNvPr id="29" name="正方形/長方形 43"/>
        <xdr:cNvSpPr>
          <a:spLocks/>
        </xdr:cNvSpPr>
      </xdr:nvSpPr>
      <xdr:spPr>
        <a:xfrm>
          <a:off x="1743075" y="33947100"/>
          <a:ext cx="1790700" cy="7429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　（株）博報堂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４５百万円</a:t>
          </a:r>
        </a:p>
      </xdr:txBody>
    </xdr:sp>
    <xdr:clientData/>
  </xdr:twoCellAnchor>
  <xdr:twoCellAnchor>
    <xdr:from>
      <xdr:col>9</xdr:col>
      <xdr:colOff>95250</xdr:colOff>
      <xdr:row>69</xdr:row>
      <xdr:rowOff>3076575</xdr:rowOff>
    </xdr:from>
    <xdr:to>
      <xdr:col>19</xdr:col>
      <xdr:colOff>85725</xdr:colOff>
      <xdr:row>69</xdr:row>
      <xdr:rowOff>3838575</xdr:rowOff>
    </xdr:to>
    <xdr:sp>
      <xdr:nvSpPr>
        <xdr:cNvPr id="30" name="正方形/長方形 47"/>
        <xdr:cNvSpPr>
          <a:spLocks/>
        </xdr:cNvSpPr>
      </xdr:nvSpPr>
      <xdr:spPr>
        <a:xfrm>
          <a:off x="1695450" y="36576000"/>
          <a:ext cx="1704975" cy="76200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Ｉ．（株）電通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21</xdr:col>
      <xdr:colOff>66675</xdr:colOff>
      <xdr:row>69</xdr:row>
      <xdr:rowOff>428625</xdr:rowOff>
    </xdr:from>
    <xdr:to>
      <xdr:col>31</xdr:col>
      <xdr:colOff>114300</xdr:colOff>
      <xdr:row>69</xdr:row>
      <xdr:rowOff>1190625</xdr:rowOff>
    </xdr:to>
    <xdr:sp>
      <xdr:nvSpPr>
        <xdr:cNvPr id="31" name="正方形/長方形 48"/>
        <xdr:cNvSpPr>
          <a:spLocks/>
        </xdr:cNvSpPr>
      </xdr:nvSpPr>
      <xdr:spPr>
        <a:xfrm>
          <a:off x="3724275" y="33928050"/>
          <a:ext cx="1876425" cy="76200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Ｆ．（株）コングレ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10</xdr:col>
      <xdr:colOff>57150</xdr:colOff>
      <xdr:row>69</xdr:row>
      <xdr:rowOff>152400</xdr:rowOff>
    </xdr:from>
    <xdr:to>
      <xdr:col>19</xdr:col>
      <xdr:colOff>161925</xdr:colOff>
      <xdr:row>69</xdr:row>
      <xdr:rowOff>447675</xdr:rowOff>
    </xdr:to>
    <xdr:sp>
      <xdr:nvSpPr>
        <xdr:cNvPr id="32" name="正方形/長方形 54"/>
        <xdr:cNvSpPr>
          <a:spLocks/>
        </xdr:cNvSpPr>
      </xdr:nvSpPr>
      <xdr:spPr>
        <a:xfrm>
          <a:off x="1828800" y="33651825"/>
          <a:ext cx="1647825"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21</xdr:col>
      <xdr:colOff>161925</xdr:colOff>
      <xdr:row>69</xdr:row>
      <xdr:rowOff>123825</xdr:rowOff>
    </xdr:from>
    <xdr:to>
      <xdr:col>32</xdr:col>
      <xdr:colOff>38100</xdr:colOff>
      <xdr:row>69</xdr:row>
      <xdr:rowOff>428625</xdr:rowOff>
    </xdr:to>
    <xdr:sp>
      <xdr:nvSpPr>
        <xdr:cNvPr id="33" name="正方形/長方形 55"/>
        <xdr:cNvSpPr>
          <a:spLocks/>
        </xdr:cNvSpPr>
      </xdr:nvSpPr>
      <xdr:spPr>
        <a:xfrm>
          <a:off x="3819525" y="33623250"/>
          <a:ext cx="1876425"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9</xdr:col>
      <xdr:colOff>152400</xdr:colOff>
      <xdr:row>69</xdr:row>
      <xdr:rowOff>1209675</xdr:rowOff>
    </xdr:from>
    <xdr:to>
      <xdr:col>19</xdr:col>
      <xdr:colOff>171450</xdr:colOff>
      <xdr:row>69</xdr:row>
      <xdr:rowOff>2028825</xdr:rowOff>
    </xdr:to>
    <xdr:sp>
      <xdr:nvSpPr>
        <xdr:cNvPr id="34" name="大かっこ 56"/>
        <xdr:cNvSpPr>
          <a:spLocks/>
        </xdr:cNvSpPr>
      </xdr:nvSpPr>
      <xdr:spPr>
        <a:xfrm>
          <a:off x="1752600" y="34709100"/>
          <a:ext cx="1733550" cy="809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映像資料制作業務</a:t>
          </a:r>
          <a:r>
            <a:rPr lang="en-US" cap="none" sz="1100" b="0" i="0" u="none" baseline="0">
              <a:solidFill>
                <a:srgbClr val="000000"/>
              </a:solidFill>
            </a:rPr>
            <a:t>
</a:t>
          </a:r>
        </a:p>
      </xdr:txBody>
    </xdr:sp>
    <xdr:clientData/>
  </xdr:twoCellAnchor>
  <xdr:twoCellAnchor>
    <xdr:from>
      <xdr:col>21</xdr:col>
      <xdr:colOff>95250</xdr:colOff>
      <xdr:row>69</xdr:row>
      <xdr:rowOff>1209675</xdr:rowOff>
    </xdr:from>
    <xdr:to>
      <xdr:col>31</xdr:col>
      <xdr:colOff>95250</xdr:colOff>
      <xdr:row>69</xdr:row>
      <xdr:rowOff>2038350</xdr:rowOff>
    </xdr:to>
    <xdr:sp>
      <xdr:nvSpPr>
        <xdr:cNvPr id="35" name="大かっこ 57"/>
        <xdr:cNvSpPr>
          <a:spLocks/>
        </xdr:cNvSpPr>
      </xdr:nvSpPr>
      <xdr:spPr>
        <a:xfrm>
          <a:off x="3752850" y="34709100"/>
          <a:ext cx="1828800" cy="8286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通訳業務</a:t>
          </a:r>
        </a:p>
      </xdr:txBody>
    </xdr:sp>
    <xdr:clientData/>
  </xdr:twoCellAnchor>
  <xdr:twoCellAnchor>
    <xdr:from>
      <xdr:col>32</xdr:col>
      <xdr:colOff>38100</xdr:colOff>
      <xdr:row>69</xdr:row>
      <xdr:rowOff>142875</xdr:rowOff>
    </xdr:from>
    <xdr:to>
      <xdr:col>40</xdr:col>
      <xdr:colOff>200025</xdr:colOff>
      <xdr:row>69</xdr:row>
      <xdr:rowOff>485775</xdr:rowOff>
    </xdr:to>
    <xdr:sp>
      <xdr:nvSpPr>
        <xdr:cNvPr id="36" name="正方形/長方形 64"/>
        <xdr:cNvSpPr>
          <a:spLocks/>
        </xdr:cNvSpPr>
      </xdr:nvSpPr>
      <xdr:spPr>
        <a:xfrm>
          <a:off x="5695950" y="33642300"/>
          <a:ext cx="1771650" cy="3429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20</xdr:col>
      <xdr:colOff>123825</xdr:colOff>
      <xdr:row>69</xdr:row>
      <xdr:rowOff>2876550</xdr:rowOff>
    </xdr:from>
    <xdr:to>
      <xdr:col>30</xdr:col>
      <xdr:colOff>142875</xdr:colOff>
      <xdr:row>69</xdr:row>
      <xdr:rowOff>3181350</xdr:rowOff>
    </xdr:to>
    <xdr:sp>
      <xdr:nvSpPr>
        <xdr:cNvPr id="37" name="正方形/長方形 102"/>
        <xdr:cNvSpPr>
          <a:spLocks/>
        </xdr:cNvSpPr>
      </xdr:nvSpPr>
      <xdr:spPr>
        <a:xfrm>
          <a:off x="3609975" y="36375975"/>
          <a:ext cx="1847850"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9</xdr:col>
      <xdr:colOff>85725</xdr:colOff>
      <xdr:row>69</xdr:row>
      <xdr:rowOff>2819400</xdr:rowOff>
    </xdr:from>
    <xdr:to>
      <xdr:col>19</xdr:col>
      <xdr:colOff>133350</xdr:colOff>
      <xdr:row>69</xdr:row>
      <xdr:rowOff>3133725</xdr:rowOff>
    </xdr:to>
    <xdr:sp>
      <xdr:nvSpPr>
        <xdr:cNvPr id="38" name="正方形/長方形 103"/>
        <xdr:cNvSpPr>
          <a:spLocks/>
        </xdr:cNvSpPr>
      </xdr:nvSpPr>
      <xdr:spPr>
        <a:xfrm>
          <a:off x="1685925" y="36318825"/>
          <a:ext cx="1762125"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41</xdr:col>
      <xdr:colOff>123825</xdr:colOff>
      <xdr:row>69</xdr:row>
      <xdr:rowOff>171450</xdr:rowOff>
    </xdr:from>
    <xdr:to>
      <xdr:col>50</xdr:col>
      <xdr:colOff>142875</xdr:colOff>
      <xdr:row>69</xdr:row>
      <xdr:rowOff>466725</xdr:rowOff>
    </xdr:to>
    <xdr:sp>
      <xdr:nvSpPr>
        <xdr:cNvPr id="39" name="正方形/長方形 104"/>
        <xdr:cNvSpPr>
          <a:spLocks/>
        </xdr:cNvSpPr>
      </xdr:nvSpPr>
      <xdr:spPr>
        <a:xfrm>
          <a:off x="7591425" y="33670875"/>
          <a:ext cx="1800225"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随契契約・請負</a:t>
          </a:r>
          <a:r>
            <a:rPr lang="en-US" cap="none" sz="1100" b="0" i="0" u="none" baseline="0">
              <a:solidFill>
                <a:srgbClr val="000000"/>
              </a:solidFill>
            </a:rPr>
            <a:t>】</a:t>
          </a:r>
        </a:p>
      </xdr:txBody>
    </xdr:sp>
    <xdr:clientData/>
  </xdr:twoCellAnchor>
  <xdr:twoCellAnchor>
    <xdr:from>
      <xdr:col>41</xdr:col>
      <xdr:colOff>95250</xdr:colOff>
      <xdr:row>69</xdr:row>
      <xdr:rowOff>485775</xdr:rowOff>
    </xdr:from>
    <xdr:to>
      <xdr:col>50</xdr:col>
      <xdr:colOff>76200</xdr:colOff>
      <xdr:row>69</xdr:row>
      <xdr:rowOff>1276350</xdr:rowOff>
    </xdr:to>
    <xdr:sp>
      <xdr:nvSpPr>
        <xdr:cNvPr id="40" name="正方形/長方形 105"/>
        <xdr:cNvSpPr>
          <a:spLocks/>
        </xdr:cNvSpPr>
      </xdr:nvSpPr>
      <xdr:spPr>
        <a:xfrm>
          <a:off x="7562850" y="33985200"/>
          <a:ext cx="1762125" cy="80010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Ｈ．伊藤忠ﾃｸﾉｿﾘｭｰｼｮﾝｽﾞ（株）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32</xdr:col>
      <xdr:colOff>104775</xdr:colOff>
      <xdr:row>69</xdr:row>
      <xdr:rowOff>428625</xdr:rowOff>
    </xdr:from>
    <xdr:to>
      <xdr:col>41</xdr:col>
      <xdr:colOff>9525</xdr:colOff>
      <xdr:row>69</xdr:row>
      <xdr:rowOff>1266825</xdr:rowOff>
    </xdr:to>
    <xdr:sp>
      <xdr:nvSpPr>
        <xdr:cNvPr id="41" name="正方形/長方形 106"/>
        <xdr:cNvSpPr>
          <a:spLocks/>
        </xdr:cNvSpPr>
      </xdr:nvSpPr>
      <xdr:spPr>
        <a:xfrm>
          <a:off x="5762625" y="33928050"/>
          <a:ext cx="1714500" cy="828675"/>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Ｇ．（株）ホテルグランコート名古屋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32</xdr:col>
      <xdr:colOff>66675</xdr:colOff>
      <xdr:row>69</xdr:row>
      <xdr:rowOff>1266825</xdr:rowOff>
    </xdr:from>
    <xdr:to>
      <xdr:col>41</xdr:col>
      <xdr:colOff>28575</xdr:colOff>
      <xdr:row>69</xdr:row>
      <xdr:rowOff>2038350</xdr:rowOff>
    </xdr:to>
    <xdr:sp>
      <xdr:nvSpPr>
        <xdr:cNvPr id="42" name="大かっこ 107"/>
        <xdr:cNvSpPr>
          <a:spLocks/>
        </xdr:cNvSpPr>
      </xdr:nvSpPr>
      <xdr:spPr>
        <a:xfrm>
          <a:off x="5724525" y="34766250"/>
          <a:ext cx="1771650" cy="7810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作業室等借上に関する業務</a:t>
          </a:r>
        </a:p>
      </xdr:txBody>
    </xdr:sp>
    <xdr:clientData/>
  </xdr:twoCellAnchor>
  <xdr:twoCellAnchor>
    <xdr:from>
      <xdr:col>41</xdr:col>
      <xdr:colOff>180975</xdr:colOff>
      <xdr:row>69</xdr:row>
      <xdr:rowOff>1295400</xdr:rowOff>
    </xdr:from>
    <xdr:to>
      <xdr:col>50</xdr:col>
      <xdr:colOff>104775</xdr:colOff>
      <xdr:row>69</xdr:row>
      <xdr:rowOff>2143125</xdr:rowOff>
    </xdr:to>
    <xdr:sp>
      <xdr:nvSpPr>
        <xdr:cNvPr id="43" name="大かっこ 108"/>
        <xdr:cNvSpPr>
          <a:spLocks/>
        </xdr:cNvSpPr>
      </xdr:nvSpPr>
      <xdr:spPr>
        <a:xfrm>
          <a:off x="7648575" y="34794825"/>
          <a:ext cx="1704975" cy="847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現地ネットワーク利用者向けヘルプデスク業務</a:t>
          </a:r>
          <a:r>
            <a:rPr lang="en-US" cap="none" sz="1100" b="0" i="0" u="none" baseline="0">
              <a:solidFill>
                <a:srgbClr val="000000"/>
              </a:solidFill>
            </a:rPr>
            <a:t>
</a:t>
          </a:r>
        </a:p>
      </xdr:txBody>
    </xdr:sp>
    <xdr:clientData/>
  </xdr:twoCellAnchor>
  <xdr:twoCellAnchor>
    <xdr:from>
      <xdr:col>9</xdr:col>
      <xdr:colOff>66675</xdr:colOff>
      <xdr:row>69</xdr:row>
      <xdr:rowOff>3924300</xdr:rowOff>
    </xdr:from>
    <xdr:to>
      <xdr:col>19</xdr:col>
      <xdr:colOff>123825</xdr:colOff>
      <xdr:row>70</xdr:row>
      <xdr:rowOff>352425</xdr:rowOff>
    </xdr:to>
    <xdr:sp>
      <xdr:nvSpPr>
        <xdr:cNvPr id="44" name="大かっこ 109"/>
        <xdr:cNvSpPr>
          <a:spLocks/>
        </xdr:cNvSpPr>
      </xdr:nvSpPr>
      <xdr:spPr>
        <a:xfrm>
          <a:off x="1666875" y="37423725"/>
          <a:ext cx="1771650" cy="857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生物多様性国際ユース会議開催業務</a:t>
          </a:r>
          <a:r>
            <a:rPr lang="en-US" cap="none" sz="1100" b="0" i="0" u="none" baseline="0">
              <a:solidFill>
                <a:srgbClr val="000000"/>
              </a:solidFill>
            </a:rPr>
            <a:t>
</a:t>
          </a:r>
        </a:p>
      </xdr:txBody>
    </xdr:sp>
    <xdr:clientData/>
  </xdr:twoCellAnchor>
  <xdr:twoCellAnchor>
    <xdr:from>
      <xdr:col>8</xdr:col>
      <xdr:colOff>114300</xdr:colOff>
      <xdr:row>70</xdr:row>
      <xdr:rowOff>600075</xdr:rowOff>
    </xdr:from>
    <xdr:to>
      <xdr:col>45</xdr:col>
      <xdr:colOff>76200</xdr:colOff>
      <xdr:row>70</xdr:row>
      <xdr:rowOff>600075</xdr:rowOff>
    </xdr:to>
    <xdr:sp>
      <xdr:nvSpPr>
        <xdr:cNvPr id="45" name="直線矢印コネクタ 110"/>
        <xdr:cNvSpPr>
          <a:spLocks/>
        </xdr:cNvSpPr>
      </xdr:nvSpPr>
      <xdr:spPr>
        <a:xfrm>
          <a:off x="1543050" y="38528625"/>
          <a:ext cx="6800850"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69</xdr:row>
      <xdr:rowOff>2314575</xdr:rowOff>
    </xdr:from>
    <xdr:to>
      <xdr:col>25</xdr:col>
      <xdr:colOff>133350</xdr:colOff>
      <xdr:row>69</xdr:row>
      <xdr:rowOff>2752725</xdr:rowOff>
    </xdr:to>
    <xdr:sp>
      <xdr:nvSpPr>
        <xdr:cNvPr id="46" name="直線矢印コネクタ 111"/>
        <xdr:cNvSpPr>
          <a:spLocks/>
        </xdr:cNvSpPr>
      </xdr:nvSpPr>
      <xdr:spPr>
        <a:xfrm rot="5400000">
          <a:off x="4476750" y="35814000"/>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69</xdr:row>
      <xdr:rowOff>2305050</xdr:rowOff>
    </xdr:from>
    <xdr:to>
      <xdr:col>36</xdr:col>
      <xdr:colOff>28575</xdr:colOff>
      <xdr:row>69</xdr:row>
      <xdr:rowOff>2733675</xdr:rowOff>
    </xdr:to>
    <xdr:sp>
      <xdr:nvSpPr>
        <xdr:cNvPr id="47" name="直線矢印コネクタ 112"/>
        <xdr:cNvSpPr>
          <a:spLocks/>
        </xdr:cNvSpPr>
      </xdr:nvSpPr>
      <xdr:spPr>
        <a:xfrm rot="5400000">
          <a:off x="6486525" y="35804475"/>
          <a:ext cx="9525"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70</xdr:row>
      <xdr:rowOff>581025</xdr:rowOff>
    </xdr:from>
    <xdr:to>
      <xdr:col>45</xdr:col>
      <xdr:colOff>76200</xdr:colOff>
      <xdr:row>70</xdr:row>
      <xdr:rowOff>990600</xdr:rowOff>
    </xdr:to>
    <xdr:sp>
      <xdr:nvSpPr>
        <xdr:cNvPr id="48" name="直線矢印コネクタ 113"/>
        <xdr:cNvSpPr>
          <a:spLocks/>
        </xdr:cNvSpPr>
      </xdr:nvSpPr>
      <xdr:spPr>
        <a:xfrm rot="5400000">
          <a:off x="8334375" y="38509575"/>
          <a:ext cx="9525" cy="4095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69</xdr:row>
      <xdr:rowOff>2886075</xdr:rowOff>
    </xdr:from>
    <xdr:to>
      <xdr:col>41</xdr:col>
      <xdr:colOff>76200</xdr:colOff>
      <xdr:row>69</xdr:row>
      <xdr:rowOff>3219450</xdr:rowOff>
    </xdr:to>
    <xdr:sp>
      <xdr:nvSpPr>
        <xdr:cNvPr id="49" name="正方形/長方形 118"/>
        <xdr:cNvSpPr>
          <a:spLocks/>
        </xdr:cNvSpPr>
      </xdr:nvSpPr>
      <xdr:spPr>
        <a:xfrm>
          <a:off x="5724525" y="36385500"/>
          <a:ext cx="1819275" cy="3333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41</xdr:col>
      <xdr:colOff>76200</xdr:colOff>
      <xdr:row>69</xdr:row>
      <xdr:rowOff>2857500</xdr:rowOff>
    </xdr:from>
    <xdr:to>
      <xdr:col>50</xdr:col>
      <xdr:colOff>114300</xdr:colOff>
      <xdr:row>69</xdr:row>
      <xdr:rowOff>3152775</xdr:rowOff>
    </xdr:to>
    <xdr:sp>
      <xdr:nvSpPr>
        <xdr:cNvPr id="50" name="正方形/長方形 119"/>
        <xdr:cNvSpPr>
          <a:spLocks/>
        </xdr:cNvSpPr>
      </xdr:nvSpPr>
      <xdr:spPr>
        <a:xfrm>
          <a:off x="7543800" y="36356925"/>
          <a:ext cx="1819275"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20</xdr:col>
      <xdr:colOff>142875</xdr:colOff>
      <xdr:row>69</xdr:row>
      <xdr:rowOff>3114675</xdr:rowOff>
    </xdr:from>
    <xdr:to>
      <xdr:col>30</xdr:col>
      <xdr:colOff>171450</xdr:colOff>
      <xdr:row>69</xdr:row>
      <xdr:rowOff>3819525</xdr:rowOff>
    </xdr:to>
    <xdr:sp>
      <xdr:nvSpPr>
        <xdr:cNvPr id="51" name="正方形/長方形 120"/>
        <xdr:cNvSpPr>
          <a:spLocks/>
        </xdr:cNvSpPr>
      </xdr:nvSpPr>
      <xdr:spPr>
        <a:xfrm>
          <a:off x="3629025" y="36614100"/>
          <a:ext cx="1857375" cy="7048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Ｊ．（株）日経ピーアール（株）３２百万円</a:t>
          </a:r>
        </a:p>
      </xdr:txBody>
    </xdr:sp>
    <xdr:clientData/>
  </xdr:twoCellAnchor>
  <xdr:twoCellAnchor>
    <xdr:from>
      <xdr:col>32</xdr:col>
      <xdr:colOff>38100</xdr:colOff>
      <xdr:row>69</xdr:row>
      <xdr:rowOff>3133725</xdr:rowOff>
    </xdr:from>
    <xdr:to>
      <xdr:col>41</xdr:col>
      <xdr:colOff>66675</xdr:colOff>
      <xdr:row>69</xdr:row>
      <xdr:rowOff>3876675</xdr:rowOff>
    </xdr:to>
    <xdr:sp>
      <xdr:nvSpPr>
        <xdr:cNvPr id="52" name="正方形/長方形 121"/>
        <xdr:cNvSpPr>
          <a:spLocks/>
        </xdr:cNvSpPr>
      </xdr:nvSpPr>
      <xdr:spPr>
        <a:xfrm>
          <a:off x="5695950" y="36633150"/>
          <a:ext cx="1838325" cy="7429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Ｋ．（財）地球環境戦略研究機関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8</xdr:col>
      <xdr:colOff>161925</xdr:colOff>
      <xdr:row>70</xdr:row>
      <xdr:rowOff>1314450</xdr:rowOff>
    </xdr:from>
    <xdr:to>
      <xdr:col>19</xdr:col>
      <xdr:colOff>57150</xdr:colOff>
      <xdr:row>70</xdr:row>
      <xdr:rowOff>2343150</xdr:rowOff>
    </xdr:to>
    <xdr:sp>
      <xdr:nvSpPr>
        <xdr:cNvPr id="53" name="正方形/長方形 122"/>
        <xdr:cNvSpPr>
          <a:spLocks/>
        </xdr:cNvSpPr>
      </xdr:nvSpPr>
      <xdr:spPr>
        <a:xfrm>
          <a:off x="1590675" y="39243000"/>
          <a:ext cx="1781175" cy="102870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Ｍ．</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インターグループ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20</xdr:col>
      <xdr:colOff>114300</xdr:colOff>
      <xdr:row>69</xdr:row>
      <xdr:rowOff>3943350</xdr:rowOff>
    </xdr:from>
    <xdr:to>
      <xdr:col>30</xdr:col>
      <xdr:colOff>66675</xdr:colOff>
      <xdr:row>70</xdr:row>
      <xdr:rowOff>276225</xdr:rowOff>
    </xdr:to>
    <xdr:sp>
      <xdr:nvSpPr>
        <xdr:cNvPr id="54" name="大かっこ 123"/>
        <xdr:cNvSpPr>
          <a:spLocks/>
        </xdr:cNvSpPr>
      </xdr:nvSpPr>
      <xdr:spPr>
        <a:xfrm>
          <a:off x="3600450" y="37442775"/>
          <a:ext cx="1781175" cy="7620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生物多様性交流フェア出展業務</a:t>
          </a:r>
          <a:r>
            <a:rPr lang="en-US" cap="none" sz="1100" b="0" i="0" u="none" baseline="0">
              <a:solidFill>
                <a:srgbClr val="000000"/>
              </a:solidFill>
            </a:rPr>
            <a:t>
</a:t>
          </a:r>
        </a:p>
      </xdr:txBody>
    </xdr:sp>
    <xdr:clientData/>
  </xdr:twoCellAnchor>
  <xdr:twoCellAnchor>
    <xdr:from>
      <xdr:col>32</xdr:col>
      <xdr:colOff>85725</xdr:colOff>
      <xdr:row>69</xdr:row>
      <xdr:rowOff>3962400</xdr:rowOff>
    </xdr:from>
    <xdr:to>
      <xdr:col>41</xdr:col>
      <xdr:colOff>38100</xdr:colOff>
      <xdr:row>70</xdr:row>
      <xdr:rowOff>276225</xdr:rowOff>
    </xdr:to>
    <xdr:sp>
      <xdr:nvSpPr>
        <xdr:cNvPr id="55" name="大かっこ 124"/>
        <xdr:cNvSpPr>
          <a:spLocks/>
        </xdr:cNvSpPr>
      </xdr:nvSpPr>
      <xdr:spPr>
        <a:xfrm>
          <a:off x="5743575" y="37461825"/>
          <a:ext cx="1762125" cy="742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運営支援等業務</a:t>
          </a:r>
          <a:r>
            <a:rPr lang="en-US" cap="none" sz="1100" b="0" i="0" u="none" baseline="0">
              <a:solidFill>
                <a:srgbClr val="000000"/>
              </a:solidFill>
            </a:rPr>
            <a:t>
</a:t>
          </a:r>
        </a:p>
      </xdr:txBody>
    </xdr:sp>
    <xdr:clientData/>
  </xdr:twoCellAnchor>
  <xdr:twoCellAnchor>
    <xdr:from>
      <xdr:col>9</xdr:col>
      <xdr:colOff>47625</xdr:colOff>
      <xdr:row>70</xdr:row>
      <xdr:rowOff>2381250</xdr:rowOff>
    </xdr:from>
    <xdr:to>
      <xdr:col>19</xdr:col>
      <xdr:colOff>95250</xdr:colOff>
      <xdr:row>70</xdr:row>
      <xdr:rowOff>4210050</xdr:rowOff>
    </xdr:to>
    <xdr:sp>
      <xdr:nvSpPr>
        <xdr:cNvPr id="56" name="大かっこ 125"/>
        <xdr:cNvSpPr>
          <a:spLocks/>
        </xdr:cNvSpPr>
      </xdr:nvSpPr>
      <xdr:spPr>
        <a:xfrm>
          <a:off x="1647825" y="40309800"/>
          <a:ext cx="1762125" cy="18383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ポスト２０１０年目標及びＣＢＤ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ＣＯＰ１０決議の実施に関するアジア地域会合開催準備及び運営業務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45</xdr:col>
      <xdr:colOff>47625</xdr:colOff>
      <xdr:row>68</xdr:row>
      <xdr:rowOff>1781175</xdr:rowOff>
    </xdr:from>
    <xdr:to>
      <xdr:col>45</xdr:col>
      <xdr:colOff>47625</xdr:colOff>
      <xdr:row>68</xdr:row>
      <xdr:rowOff>2257425</xdr:rowOff>
    </xdr:to>
    <xdr:sp>
      <xdr:nvSpPr>
        <xdr:cNvPr id="57" name="直線矢印コネクタ 132"/>
        <xdr:cNvSpPr>
          <a:spLocks/>
        </xdr:cNvSpPr>
      </xdr:nvSpPr>
      <xdr:spPr>
        <a:xfrm rot="5400000">
          <a:off x="8315325" y="30384750"/>
          <a:ext cx="0" cy="4762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70</xdr:row>
      <xdr:rowOff>581025</xdr:rowOff>
    </xdr:from>
    <xdr:to>
      <xdr:col>36</xdr:col>
      <xdr:colOff>9525</xdr:colOff>
      <xdr:row>70</xdr:row>
      <xdr:rowOff>990600</xdr:rowOff>
    </xdr:to>
    <xdr:sp>
      <xdr:nvSpPr>
        <xdr:cNvPr id="58" name="直線矢印コネクタ 139"/>
        <xdr:cNvSpPr>
          <a:spLocks/>
        </xdr:cNvSpPr>
      </xdr:nvSpPr>
      <xdr:spPr>
        <a:xfrm rot="5400000">
          <a:off x="6477000" y="38509575"/>
          <a:ext cx="0" cy="4095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71</xdr:row>
      <xdr:rowOff>657225</xdr:rowOff>
    </xdr:from>
    <xdr:to>
      <xdr:col>16</xdr:col>
      <xdr:colOff>38100</xdr:colOff>
      <xdr:row>71</xdr:row>
      <xdr:rowOff>1085850</xdr:rowOff>
    </xdr:to>
    <xdr:sp>
      <xdr:nvSpPr>
        <xdr:cNvPr id="59" name="直線矢印コネクタ 140"/>
        <xdr:cNvSpPr>
          <a:spLocks/>
        </xdr:cNvSpPr>
      </xdr:nvSpPr>
      <xdr:spPr>
        <a:xfrm rot="5400000">
          <a:off x="2838450" y="43376850"/>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70</xdr:row>
      <xdr:rowOff>638175</xdr:rowOff>
    </xdr:from>
    <xdr:to>
      <xdr:col>14</xdr:col>
      <xdr:colOff>47625</xdr:colOff>
      <xdr:row>70</xdr:row>
      <xdr:rowOff>1047750</xdr:rowOff>
    </xdr:to>
    <xdr:sp>
      <xdr:nvSpPr>
        <xdr:cNvPr id="60" name="直線矢印コネクタ 141"/>
        <xdr:cNvSpPr>
          <a:spLocks/>
        </xdr:cNvSpPr>
      </xdr:nvSpPr>
      <xdr:spPr>
        <a:xfrm rot="5400000">
          <a:off x="2505075" y="38566725"/>
          <a:ext cx="0" cy="4095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70</xdr:row>
      <xdr:rowOff>600075</xdr:rowOff>
    </xdr:from>
    <xdr:to>
      <xdr:col>25</xdr:col>
      <xdr:colOff>104775</xdr:colOff>
      <xdr:row>70</xdr:row>
      <xdr:rowOff>1009650</xdr:rowOff>
    </xdr:to>
    <xdr:sp>
      <xdr:nvSpPr>
        <xdr:cNvPr id="61" name="直線矢印コネクタ 143"/>
        <xdr:cNvSpPr>
          <a:spLocks/>
        </xdr:cNvSpPr>
      </xdr:nvSpPr>
      <xdr:spPr>
        <a:xfrm rot="5400000">
          <a:off x="4448175" y="38528625"/>
          <a:ext cx="0" cy="4095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70</xdr:row>
      <xdr:rowOff>1047750</xdr:rowOff>
    </xdr:from>
    <xdr:to>
      <xdr:col>40</xdr:col>
      <xdr:colOff>114300</xdr:colOff>
      <xdr:row>70</xdr:row>
      <xdr:rowOff>1400175</xdr:rowOff>
    </xdr:to>
    <xdr:sp>
      <xdr:nvSpPr>
        <xdr:cNvPr id="62" name="正方形/長方形 145"/>
        <xdr:cNvSpPr>
          <a:spLocks/>
        </xdr:cNvSpPr>
      </xdr:nvSpPr>
      <xdr:spPr>
        <a:xfrm>
          <a:off x="5410200" y="38976300"/>
          <a:ext cx="1971675" cy="3524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40</xdr:col>
      <xdr:colOff>85725</xdr:colOff>
      <xdr:row>70</xdr:row>
      <xdr:rowOff>1104900</xdr:rowOff>
    </xdr:from>
    <xdr:to>
      <xdr:col>50</xdr:col>
      <xdr:colOff>9525</xdr:colOff>
      <xdr:row>70</xdr:row>
      <xdr:rowOff>1419225</xdr:rowOff>
    </xdr:to>
    <xdr:sp>
      <xdr:nvSpPr>
        <xdr:cNvPr id="63" name="正方形/長方形 146"/>
        <xdr:cNvSpPr>
          <a:spLocks/>
        </xdr:cNvSpPr>
      </xdr:nvSpPr>
      <xdr:spPr>
        <a:xfrm>
          <a:off x="7353300" y="39033450"/>
          <a:ext cx="1905000"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rPr>
            <a:t>】</a:t>
          </a:r>
        </a:p>
      </xdr:txBody>
    </xdr:sp>
    <xdr:clientData/>
  </xdr:twoCellAnchor>
  <xdr:twoCellAnchor>
    <xdr:from>
      <xdr:col>9</xdr:col>
      <xdr:colOff>28575</xdr:colOff>
      <xdr:row>70</xdr:row>
      <xdr:rowOff>1028700</xdr:rowOff>
    </xdr:from>
    <xdr:to>
      <xdr:col>20</xdr:col>
      <xdr:colOff>47625</xdr:colOff>
      <xdr:row>70</xdr:row>
      <xdr:rowOff>1362075</xdr:rowOff>
    </xdr:to>
    <xdr:sp>
      <xdr:nvSpPr>
        <xdr:cNvPr id="64" name="正方形/長方形 147"/>
        <xdr:cNvSpPr>
          <a:spLocks/>
        </xdr:cNvSpPr>
      </xdr:nvSpPr>
      <xdr:spPr>
        <a:xfrm>
          <a:off x="1628775" y="38957250"/>
          <a:ext cx="1905000" cy="3333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rPr>
            <a:t>】</a:t>
          </a:r>
        </a:p>
      </xdr:txBody>
    </xdr:sp>
    <xdr:clientData/>
  </xdr:twoCellAnchor>
  <xdr:twoCellAnchor>
    <xdr:from>
      <xdr:col>11</xdr:col>
      <xdr:colOff>85725</xdr:colOff>
      <xdr:row>71</xdr:row>
      <xdr:rowOff>1123950</xdr:rowOff>
    </xdr:from>
    <xdr:to>
      <xdr:col>22</xdr:col>
      <xdr:colOff>85725</xdr:colOff>
      <xdr:row>71</xdr:row>
      <xdr:rowOff>1381125</xdr:rowOff>
    </xdr:to>
    <xdr:sp>
      <xdr:nvSpPr>
        <xdr:cNvPr id="65" name="正方形/長方形 148"/>
        <xdr:cNvSpPr>
          <a:spLocks/>
        </xdr:cNvSpPr>
      </xdr:nvSpPr>
      <xdr:spPr>
        <a:xfrm>
          <a:off x="2028825" y="43843575"/>
          <a:ext cx="188595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rPr>
            <a:t>】</a:t>
          </a:r>
        </a:p>
      </xdr:txBody>
    </xdr:sp>
    <xdr:clientData/>
  </xdr:twoCellAnchor>
  <xdr:twoCellAnchor>
    <xdr:from>
      <xdr:col>20</xdr:col>
      <xdr:colOff>47625</xdr:colOff>
      <xdr:row>70</xdr:row>
      <xdr:rowOff>1333500</xdr:rowOff>
    </xdr:from>
    <xdr:to>
      <xdr:col>30</xdr:col>
      <xdr:colOff>19050</xdr:colOff>
      <xdr:row>70</xdr:row>
      <xdr:rowOff>2343150</xdr:rowOff>
    </xdr:to>
    <xdr:sp>
      <xdr:nvSpPr>
        <xdr:cNvPr id="66" name="正方形/長方形 150"/>
        <xdr:cNvSpPr>
          <a:spLocks/>
        </xdr:cNvSpPr>
      </xdr:nvSpPr>
      <xdr:spPr>
        <a:xfrm>
          <a:off x="3533775" y="39262050"/>
          <a:ext cx="1800225" cy="10096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rPr>
            <a:t>N</a:t>
          </a:r>
          <a:r>
            <a:rPr lang="en-US" cap="none" sz="1100" b="0" i="0" u="none" baseline="0">
              <a:solidFill>
                <a:srgbClr val="000000"/>
              </a:solidFill>
              <a:latin typeface="ＭＳ Ｐゴシック"/>
              <a:ea typeface="ＭＳ Ｐゴシック"/>
              <a:cs typeface="ＭＳ Ｐゴシック"/>
            </a:rPr>
            <a:t>．三菱ＵＦＪリサーチ＆コンサルティング（株）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１９百万円</a:t>
          </a:r>
        </a:p>
      </xdr:txBody>
    </xdr:sp>
    <xdr:clientData/>
  </xdr:twoCellAnchor>
  <xdr:twoCellAnchor>
    <xdr:from>
      <xdr:col>31</xdr:col>
      <xdr:colOff>47625</xdr:colOff>
      <xdr:row>70</xdr:row>
      <xdr:rowOff>1343025</xdr:rowOff>
    </xdr:from>
    <xdr:to>
      <xdr:col>40</xdr:col>
      <xdr:colOff>76200</xdr:colOff>
      <xdr:row>70</xdr:row>
      <xdr:rowOff>2324100</xdr:rowOff>
    </xdr:to>
    <xdr:sp>
      <xdr:nvSpPr>
        <xdr:cNvPr id="67" name="正方形/長方形 151"/>
        <xdr:cNvSpPr>
          <a:spLocks/>
        </xdr:cNvSpPr>
      </xdr:nvSpPr>
      <xdr:spPr>
        <a:xfrm>
          <a:off x="5534025" y="39271575"/>
          <a:ext cx="1809750" cy="9715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rPr>
            <a:t>O</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40</xdr:col>
      <xdr:colOff>161925</xdr:colOff>
      <xdr:row>70</xdr:row>
      <xdr:rowOff>1362075</xdr:rowOff>
    </xdr:from>
    <xdr:to>
      <xdr:col>49</xdr:col>
      <xdr:colOff>142875</xdr:colOff>
      <xdr:row>70</xdr:row>
      <xdr:rowOff>2305050</xdr:rowOff>
    </xdr:to>
    <xdr:sp>
      <xdr:nvSpPr>
        <xdr:cNvPr id="68" name="正方形/長方形 152"/>
        <xdr:cNvSpPr>
          <a:spLocks/>
        </xdr:cNvSpPr>
      </xdr:nvSpPr>
      <xdr:spPr>
        <a:xfrm>
          <a:off x="7429500" y="39290625"/>
          <a:ext cx="1790700" cy="9334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rPr>
            <a:t>P</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10</xdr:col>
      <xdr:colOff>47625</xdr:colOff>
      <xdr:row>71</xdr:row>
      <xdr:rowOff>1400175</xdr:rowOff>
    </xdr:from>
    <xdr:to>
      <xdr:col>22</xdr:col>
      <xdr:colOff>0</xdr:colOff>
      <xdr:row>71</xdr:row>
      <xdr:rowOff>2190750</xdr:rowOff>
    </xdr:to>
    <xdr:sp>
      <xdr:nvSpPr>
        <xdr:cNvPr id="69" name="正方形/長方形 153"/>
        <xdr:cNvSpPr>
          <a:spLocks/>
        </xdr:cNvSpPr>
      </xdr:nvSpPr>
      <xdr:spPr>
        <a:xfrm>
          <a:off x="1819275" y="44119800"/>
          <a:ext cx="2009775" cy="790575"/>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rPr>
            <a:t>Q</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リポート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41</xdr:col>
      <xdr:colOff>0</xdr:colOff>
      <xdr:row>70</xdr:row>
      <xdr:rowOff>2381250</xdr:rowOff>
    </xdr:from>
    <xdr:to>
      <xdr:col>49</xdr:col>
      <xdr:colOff>171450</xdr:colOff>
      <xdr:row>70</xdr:row>
      <xdr:rowOff>4133850</xdr:rowOff>
    </xdr:to>
    <xdr:sp>
      <xdr:nvSpPr>
        <xdr:cNvPr id="70" name="大かっこ 154"/>
        <xdr:cNvSpPr>
          <a:spLocks/>
        </xdr:cNvSpPr>
      </xdr:nvSpPr>
      <xdr:spPr>
        <a:xfrm>
          <a:off x="7467600" y="40309800"/>
          <a:ext cx="1781175" cy="1762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生物多様性保全に関する企業活動等に関する調査業務</a:t>
          </a:r>
        </a:p>
      </xdr:txBody>
    </xdr:sp>
    <xdr:clientData/>
  </xdr:twoCellAnchor>
  <xdr:twoCellAnchor>
    <xdr:from>
      <xdr:col>11</xdr:col>
      <xdr:colOff>9525</xdr:colOff>
      <xdr:row>71</xdr:row>
      <xdr:rowOff>2266950</xdr:rowOff>
    </xdr:from>
    <xdr:to>
      <xdr:col>21</xdr:col>
      <xdr:colOff>28575</xdr:colOff>
      <xdr:row>71</xdr:row>
      <xdr:rowOff>3390900</xdr:rowOff>
    </xdr:to>
    <xdr:sp>
      <xdr:nvSpPr>
        <xdr:cNvPr id="71" name="大かっこ 155"/>
        <xdr:cNvSpPr>
          <a:spLocks/>
        </xdr:cNvSpPr>
      </xdr:nvSpPr>
      <xdr:spPr>
        <a:xfrm>
          <a:off x="1952625" y="44986575"/>
          <a:ext cx="1733550" cy="1123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決定事項の整理・分析・普及啓発業務</a:t>
          </a:r>
        </a:p>
      </xdr:txBody>
    </xdr:sp>
    <xdr:clientData/>
  </xdr:twoCellAnchor>
  <xdr:twoCellAnchor>
    <xdr:from>
      <xdr:col>20</xdr:col>
      <xdr:colOff>38100</xdr:colOff>
      <xdr:row>70</xdr:row>
      <xdr:rowOff>2400300</xdr:rowOff>
    </xdr:from>
    <xdr:to>
      <xdr:col>29</xdr:col>
      <xdr:colOff>152400</xdr:colOff>
      <xdr:row>70</xdr:row>
      <xdr:rowOff>4210050</xdr:rowOff>
    </xdr:to>
    <xdr:sp>
      <xdr:nvSpPr>
        <xdr:cNvPr id="72" name="大かっこ 156"/>
        <xdr:cNvSpPr>
          <a:spLocks/>
        </xdr:cNvSpPr>
      </xdr:nvSpPr>
      <xdr:spPr>
        <a:xfrm>
          <a:off x="3524250" y="40328850"/>
          <a:ext cx="1771650" cy="18192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気候変動等の生物多様性への影響に関する調査業務</a:t>
          </a:r>
        </a:p>
      </xdr:txBody>
    </xdr:sp>
    <xdr:clientData/>
  </xdr:twoCellAnchor>
  <xdr:twoCellAnchor>
    <xdr:from>
      <xdr:col>30</xdr:col>
      <xdr:colOff>171450</xdr:colOff>
      <xdr:row>70</xdr:row>
      <xdr:rowOff>2409825</xdr:rowOff>
    </xdr:from>
    <xdr:to>
      <xdr:col>40</xdr:col>
      <xdr:colOff>28575</xdr:colOff>
      <xdr:row>70</xdr:row>
      <xdr:rowOff>4210050</xdr:rowOff>
    </xdr:to>
    <xdr:sp>
      <xdr:nvSpPr>
        <xdr:cNvPr id="73" name="大かっこ 157"/>
        <xdr:cNvSpPr>
          <a:spLocks/>
        </xdr:cNvSpPr>
      </xdr:nvSpPr>
      <xdr:spPr>
        <a:xfrm>
          <a:off x="5486400" y="40338375"/>
          <a:ext cx="1809750" cy="1800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生物多様性に配慮した</a:t>
          </a:r>
          <a:r>
            <a:rPr lang="en-US" cap="none" sz="1100" b="0" i="0" u="none" baseline="0">
              <a:solidFill>
                <a:srgbClr val="000000"/>
              </a:solidFill>
            </a:rPr>
            <a:t>REDD</a:t>
          </a:r>
          <a:r>
            <a:rPr lang="en-US" cap="none" sz="1100" b="0" i="0" u="none" baseline="0">
              <a:solidFill>
                <a:srgbClr val="000000"/>
              </a:solidFill>
              <a:latin typeface="ＭＳ Ｐゴシック"/>
              <a:ea typeface="ＭＳ Ｐゴシック"/>
              <a:cs typeface="ＭＳ Ｐゴシック"/>
            </a:rPr>
            <a:t>プラス・プロジェクトに向けた</a:t>
          </a:r>
          <a:r>
            <a:rPr lang="en-US" cap="none" sz="1100" b="0" i="0" u="none" baseline="0">
              <a:solidFill>
                <a:srgbClr val="000000"/>
              </a:solidFill>
            </a:rPr>
            <a:t>MRV</a:t>
          </a:r>
          <a:r>
            <a:rPr lang="en-US" cap="none" sz="1100" b="0" i="0" u="none" baseline="0">
              <a:solidFill>
                <a:srgbClr val="000000"/>
              </a:solidFill>
              <a:latin typeface="ＭＳ Ｐゴシック"/>
              <a:ea typeface="ＭＳ Ｐゴシック"/>
              <a:cs typeface="ＭＳ Ｐゴシック"/>
            </a:rPr>
            <a:t>指針等のコンセプト（案）作成業務</a:t>
          </a:r>
        </a:p>
      </xdr:txBody>
    </xdr:sp>
    <xdr:clientData/>
  </xdr:twoCellAnchor>
  <xdr:twoCellAnchor>
    <xdr:from>
      <xdr:col>18</xdr:col>
      <xdr:colOff>85725</xdr:colOff>
      <xdr:row>71</xdr:row>
      <xdr:rowOff>4419600</xdr:rowOff>
    </xdr:from>
    <xdr:to>
      <xdr:col>41</xdr:col>
      <xdr:colOff>152400</xdr:colOff>
      <xdr:row>71</xdr:row>
      <xdr:rowOff>4419600</xdr:rowOff>
    </xdr:to>
    <xdr:sp>
      <xdr:nvSpPr>
        <xdr:cNvPr id="74" name="直線矢印コネクタ 161"/>
        <xdr:cNvSpPr>
          <a:spLocks/>
        </xdr:cNvSpPr>
      </xdr:nvSpPr>
      <xdr:spPr>
        <a:xfrm flipV="1">
          <a:off x="3228975" y="47139225"/>
          <a:ext cx="4391025"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68</xdr:row>
      <xdr:rowOff>0</xdr:rowOff>
    </xdr:from>
    <xdr:to>
      <xdr:col>18</xdr:col>
      <xdr:colOff>19050</xdr:colOff>
      <xdr:row>68</xdr:row>
      <xdr:rowOff>304800</xdr:rowOff>
    </xdr:to>
    <xdr:sp>
      <xdr:nvSpPr>
        <xdr:cNvPr id="75" name="正方形/長方形 163"/>
        <xdr:cNvSpPr>
          <a:spLocks/>
        </xdr:cNvSpPr>
      </xdr:nvSpPr>
      <xdr:spPr>
        <a:xfrm>
          <a:off x="1257300" y="28603575"/>
          <a:ext cx="1905000" cy="3048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21</xdr:col>
      <xdr:colOff>47625</xdr:colOff>
      <xdr:row>74</xdr:row>
      <xdr:rowOff>180975</xdr:rowOff>
    </xdr:from>
    <xdr:to>
      <xdr:col>32</xdr:col>
      <xdr:colOff>9525</xdr:colOff>
      <xdr:row>74</xdr:row>
      <xdr:rowOff>180975</xdr:rowOff>
    </xdr:to>
    <xdr:sp>
      <xdr:nvSpPr>
        <xdr:cNvPr id="76" name="正方形/長方形 196"/>
        <xdr:cNvSpPr>
          <a:spLocks/>
        </xdr:cNvSpPr>
      </xdr:nvSpPr>
      <xdr:spPr>
        <a:xfrm>
          <a:off x="3705225" y="55902225"/>
          <a:ext cx="1962150" cy="0"/>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71</xdr:row>
      <xdr:rowOff>1143000</xdr:rowOff>
    </xdr:from>
    <xdr:to>
      <xdr:col>44</xdr:col>
      <xdr:colOff>76200</xdr:colOff>
      <xdr:row>71</xdr:row>
      <xdr:rowOff>1438275</xdr:rowOff>
    </xdr:to>
    <xdr:sp>
      <xdr:nvSpPr>
        <xdr:cNvPr id="77" name="正方形/長方形 198"/>
        <xdr:cNvSpPr>
          <a:spLocks/>
        </xdr:cNvSpPr>
      </xdr:nvSpPr>
      <xdr:spPr>
        <a:xfrm>
          <a:off x="6134100" y="43862625"/>
          <a:ext cx="2009775"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rPr>
            <a:t>】</a:t>
          </a:r>
        </a:p>
      </xdr:txBody>
    </xdr:sp>
    <xdr:clientData/>
  </xdr:twoCellAnchor>
  <xdr:twoCellAnchor>
    <xdr:from>
      <xdr:col>22</xdr:col>
      <xdr:colOff>161925</xdr:colOff>
      <xdr:row>71</xdr:row>
      <xdr:rowOff>1162050</xdr:rowOff>
    </xdr:from>
    <xdr:to>
      <xdr:col>33</xdr:col>
      <xdr:colOff>66675</xdr:colOff>
      <xdr:row>71</xdr:row>
      <xdr:rowOff>1457325</xdr:rowOff>
    </xdr:to>
    <xdr:sp>
      <xdr:nvSpPr>
        <xdr:cNvPr id="78" name="正方形/長方形 199"/>
        <xdr:cNvSpPr>
          <a:spLocks/>
        </xdr:cNvSpPr>
      </xdr:nvSpPr>
      <xdr:spPr>
        <a:xfrm>
          <a:off x="3990975" y="43881675"/>
          <a:ext cx="1905000" cy="29527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rPr>
            <a:t>】</a:t>
          </a:r>
        </a:p>
      </xdr:txBody>
    </xdr:sp>
    <xdr:clientData/>
  </xdr:twoCellAnchor>
  <xdr:twoCellAnchor>
    <xdr:from>
      <xdr:col>22</xdr:col>
      <xdr:colOff>142875</xdr:colOff>
      <xdr:row>71</xdr:row>
      <xdr:rowOff>1438275</xdr:rowOff>
    </xdr:from>
    <xdr:to>
      <xdr:col>33</xdr:col>
      <xdr:colOff>76200</xdr:colOff>
      <xdr:row>71</xdr:row>
      <xdr:rowOff>2171700</xdr:rowOff>
    </xdr:to>
    <xdr:sp>
      <xdr:nvSpPr>
        <xdr:cNvPr id="79" name="正方形/長方形 202"/>
        <xdr:cNvSpPr>
          <a:spLocks/>
        </xdr:cNvSpPr>
      </xdr:nvSpPr>
      <xdr:spPr>
        <a:xfrm>
          <a:off x="3971925" y="44157900"/>
          <a:ext cx="1933575" cy="733425"/>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rPr>
            <a:t>R</a:t>
          </a:r>
          <a:r>
            <a:rPr lang="en-US" cap="none" sz="1100" b="0" i="0" u="none" baseline="0">
              <a:solidFill>
                <a:srgbClr val="000000"/>
              </a:solidFill>
              <a:latin typeface="ＭＳ Ｐゴシック"/>
              <a:ea typeface="ＭＳ Ｐゴシック"/>
              <a:cs typeface="ＭＳ Ｐゴシック"/>
            </a:rPr>
            <a:t>．（有）ビジョンブリッジ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34</xdr:col>
      <xdr:colOff>142875</xdr:colOff>
      <xdr:row>71</xdr:row>
      <xdr:rowOff>1400175</xdr:rowOff>
    </xdr:from>
    <xdr:to>
      <xdr:col>45</xdr:col>
      <xdr:colOff>161925</xdr:colOff>
      <xdr:row>71</xdr:row>
      <xdr:rowOff>2171700</xdr:rowOff>
    </xdr:to>
    <xdr:sp>
      <xdr:nvSpPr>
        <xdr:cNvPr id="80" name="正方形/長方形 204"/>
        <xdr:cNvSpPr>
          <a:spLocks/>
        </xdr:cNvSpPr>
      </xdr:nvSpPr>
      <xdr:spPr>
        <a:xfrm>
          <a:off x="6143625" y="44119800"/>
          <a:ext cx="2286000" cy="771525"/>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rPr>
            <a:t>S</a:t>
          </a:r>
          <a:r>
            <a:rPr lang="en-US" cap="none" sz="1100" b="0" i="0" u="none" baseline="0">
              <a:solidFill>
                <a:srgbClr val="000000"/>
              </a:solidFill>
              <a:latin typeface="ＭＳ Ｐゴシック"/>
              <a:ea typeface="ＭＳ Ｐゴシック"/>
              <a:cs typeface="ＭＳ Ｐゴシック"/>
            </a:rPr>
            <a:t>．生物多様性事務局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６８百万円</a:t>
          </a:r>
        </a:p>
      </xdr:txBody>
    </xdr:sp>
    <xdr:clientData/>
  </xdr:twoCellAnchor>
  <xdr:twoCellAnchor>
    <xdr:from>
      <xdr:col>23</xdr:col>
      <xdr:colOff>19050</xdr:colOff>
      <xdr:row>71</xdr:row>
      <xdr:rowOff>2247900</xdr:rowOff>
    </xdr:from>
    <xdr:to>
      <xdr:col>32</xdr:col>
      <xdr:colOff>123825</xdr:colOff>
      <xdr:row>71</xdr:row>
      <xdr:rowOff>3409950</xdr:rowOff>
    </xdr:to>
    <xdr:sp>
      <xdr:nvSpPr>
        <xdr:cNvPr id="81" name="大かっこ 208"/>
        <xdr:cNvSpPr>
          <a:spLocks/>
        </xdr:cNvSpPr>
      </xdr:nvSpPr>
      <xdr:spPr>
        <a:xfrm>
          <a:off x="4019550" y="44967525"/>
          <a:ext cx="1762125" cy="11620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ビューロー会合開催等業務</a:t>
          </a:r>
        </a:p>
      </xdr:txBody>
    </xdr:sp>
    <xdr:clientData/>
  </xdr:twoCellAnchor>
  <xdr:twoCellAnchor>
    <xdr:from>
      <xdr:col>34</xdr:col>
      <xdr:colOff>142875</xdr:colOff>
      <xdr:row>71</xdr:row>
      <xdr:rowOff>2266950</xdr:rowOff>
    </xdr:from>
    <xdr:to>
      <xdr:col>45</xdr:col>
      <xdr:colOff>76200</xdr:colOff>
      <xdr:row>71</xdr:row>
      <xdr:rowOff>3390900</xdr:rowOff>
    </xdr:to>
    <xdr:sp>
      <xdr:nvSpPr>
        <xdr:cNvPr id="82" name="大かっこ 209"/>
        <xdr:cNvSpPr>
          <a:spLocks/>
        </xdr:cNvSpPr>
      </xdr:nvSpPr>
      <xdr:spPr>
        <a:xfrm>
          <a:off x="6143625" y="44986575"/>
          <a:ext cx="2200275" cy="1123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生物多様性事務局支援のための拠出金</a:t>
          </a:r>
          <a:r>
            <a:rPr lang="en-US" cap="none" sz="1100" b="0" i="0" u="none" baseline="0">
              <a:solidFill>
                <a:srgbClr val="000000"/>
              </a:solidFill>
            </a:rPr>
            <a:t>
</a:t>
          </a:r>
        </a:p>
      </xdr:txBody>
    </xdr:sp>
    <xdr:clientData/>
  </xdr:twoCellAnchor>
  <xdr:twoCellAnchor>
    <xdr:from>
      <xdr:col>23</xdr:col>
      <xdr:colOff>38100</xdr:colOff>
      <xdr:row>72</xdr:row>
      <xdr:rowOff>485775</xdr:rowOff>
    </xdr:from>
    <xdr:to>
      <xdr:col>34</xdr:col>
      <xdr:colOff>0</xdr:colOff>
      <xdr:row>72</xdr:row>
      <xdr:rowOff>1314450</xdr:rowOff>
    </xdr:to>
    <xdr:sp>
      <xdr:nvSpPr>
        <xdr:cNvPr id="83" name="正方形/長方形 301"/>
        <xdr:cNvSpPr>
          <a:spLocks/>
        </xdr:cNvSpPr>
      </xdr:nvSpPr>
      <xdr:spPr>
        <a:xfrm>
          <a:off x="4038600" y="47996475"/>
          <a:ext cx="1962150" cy="819150"/>
        </a:xfrm>
        <a:prstGeom prst="rect">
          <a:avLst/>
        </a:prstGeom>
        <a:solidFill>
          <a:srgbClr val="FFFFFF"/>
        </a:solid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rPr>
            <a:t>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乃村工藝社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27</xdr:col>
      <xdr:colOff>66675</xdr:colOff>
      <xdr:row>71</xdr:row>
      <xdr:rowOff>619125</xdr:rowOff>
    </xdr:from>
    <xdr:to>
      <xdr:col>27</xdr:col>
      <xdr:colOff>66675</xdr:colOff>
      <xdr:row>71</xdr:row>
      <xdr:rowOff>1047750</xdr:rowOff>
    </xdr:to>
    <xdr:sp>
      <xdr:nvSpPr>
        <xdr:cNvPr id="84" name="直線矢印コネクタ 306"/>
        <xdr:cNvSpPr>
          <a:spLocks/>
        </xdr:cNvSpPr>
      </xdr:nvSpPr>
      <xdr:spPr>
        <a:xfrm rot="16200000" flipH="1">
          <a:off x="4829175" y="43338750"/>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74</xdr:row>
      <xdr:rowOff>180975</xdr:rowOff>
    </xdr:from>
    <xdr:to>
      <xdr:col>41</xdr:col>
      <xdr:colOff>180975</xdr:colOff>
      <xdr:row>74</xdr:row>
      <xdr:rowOff>180975</xdr:rowOff>
    </xdr:to>
    <xdr:sp>
      <xdr:nvSpPr>
        <xdr:cNvPr id="85" name="正方形/長方形 312"/>
        <xdr:cNvSpPr>
          <a:spLocks/>
        </xdr:cNvSpPr>
      </xdr:nvSpPr>
      <xdr:spPr>
        <a:xfrm>
          <a:off x="5734050" y="55902225"/>
          <a:ext cx="1914525" cy="0"/>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71</xdr:row>
      <xdr:rowOff>4419600</xdr:rowOff>
    </xdr:from>
    <xdr:to>
      <xdr:col>28</xdr:col>
      <xdr:colOff>85725</xdr:colOff>
      <xdr:row>72</xdr:row>
      <xdr:rowOff>114300</xdr:rowOff>
    </xdr:to>
    <xdr:sp>
      <xdr:nvSpPr>
        <xdr:cNvPr id="86" name="直線矢印コネクタ 314"/>
        <xdr:cNvSpPr>
          <a:spLocks/>
        </xdr:cNvSpPr>
      </xdr:nvSpPr>
      <xdr:spPr>
        <a:xfrm rot="5400000">
          <a:off x="5057775" y="47139225"/>
          <a:ext cx="0" cy="4857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73</xdr:row>
      <xdr:rowOff>1057275</xdr:rowOff>
    </xdr:from>
    <xdr:to>
      <xdr:col>41</xdr:col>
      <xdr:colOff>47625</xdr:colOff>
      <xdr:row>73</xdr:row>
      <xdr:rowOff>2257425</xdr:rowOff>
    </xdr:to>
    <xdr:sp>
      <xdr:nvSpPr>
        <xdr:cNvPr id="87" name="正方形/長方形 315"/>
        <xdr:cNvSpPr>
          <a:spLocks/>
        </xdr:cNvSpPr>
      </xdr:nvSpPr>
      <xdr:spPr>
        <a:xfrm>
          <a:off x="1552575" y="53359050"/>
          <a:ext cx="5962650" cy="1200150"/>
        </a:xfrm>
        <a:prstGeom prst="rect">
          <a:avLst/>
        </a:prstGeom>
        <a:noFill/>
        <a:ln w="1587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上記の他、</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・事前広報等</a:t>
          </a:r>
          <a:r>
            <a:rPr lang="en-US" cap="none" sz="1200" b="0" i="0" u="none" baseline="0">
              <a:solidFill>
                <a:srgbClr val="000000"/>
              </a:solidFill>
            </a:rPr>
            <a:t>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・事務局経費（消耗品、会場通信料、携帯電話借料等）</a:t>
          </a:r>
          <a:r>
            <a:rPr lang="en-US" cap="none" sz="1200" b="0" i="0" u="none" baseline="0">
              <a:solidFill>
                <a:srgbClr val="000000"/>
              </a:solidFill>
            </a:rPr>
            <a:t>13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・事務局運営補助業務（派遣職員</a:t>
          </a:r>
          <a:r>
            <a:rPr lang="en-US" cap="none" sz="1200" b="0" i="0" u="none" baseline="0">
              <a:solidFill>
                <a:srgbClr val="000000"/>
              </a:solidFill>
            </a:rPr>
            <a:t>21 </a:t>
          </a:r>
          <a:r>
            <a:rPr lang="en-US" cap="none" sz="1200" b="0" i="0" u="none" baseline="0">
              <a:solidFill>
                <a:srgbClr val="000000"/>
              </a:solidFill>
              <a:latin typeface="ＭＳ Ｐゴシック"/>
              <a:ea typeface="ＭＳ Ｐゴシック"/>
              <a:cs typeface="ＭＳ Ｐゴシック"/>
            </a:rPr>
            <a:t>名）</a:t>
          </a:r>
          <a:r>
            <a:rPr lang="en-US" cap="none" sz="1200" b="0" i="0" u="none" baseline="0">
              <a:solidFill>
                <a:srgbClr val="000000"/>
              </a:solidFill>
            </a:rPr>
            <a:t>44</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COP</a:t>
          </a:r>
          <a:r>
            <a:rPr lang="en-US" cap="none" sz="1200" b="0" i="0" u="none" baseline="0">
              <a:solidFill>
                <a:srgbClr val="000000"/>
              </a:solidFill>
              <a:latin typeface="ＭＳ Ｐゴシック"/>
              <a:ea typeface="ＭＳ Ｐゴシック"/>
              <a:cs typeface="ＭＳ Ｐゴシック"/>
            </a:rPr>
            <a:t>開催に必要な職員旅費</a:t>
          </a:r>
          <a:r>
            <a:rPr lang="en-US" cap="none" sz="1200" b="0" i="0" u="none" baseline="0">
              <a:solidFill>
                <a:srgbClr val="000000"/>
              </a:solidFill>
            </a:rPr>
            <a:t>21</a:t>
          </a:r>
          <a:r>
            <a:rPr lang="en-US" cap="none" sz="1200" b="0" i="0" u="none" baseline="0">
              <a:solidFill>
                <a:srgbClr val="000000"/>
              </a:solidFill>
              <a:latin typeface="ＭＳ Ｐゴシック"/>
              <a:ea typeface="ＭＳ Ｐゴシック"/>
              <a:cs typeface="ＭＳ Ｐゴシック"/>
            </a:rPr>
            <a:t>百万円、外国旅費</a:t>
          </a:r>
          <a:r>
            <a:rPr lang="en-US" cap="none" sz="1200" b="0" i="0" u="none" baseline="0">
              <a:solidFill>
                <a:srgbClr val="000000"/>
              </a:solidFill>
            </a:rPr>
            <a:t>10</a:t>
          </a:r>
          <a:r>
            <a:rPr lang="en-US" cap="none" sz="1200" b="0" i="0" u="none" baseline="0">
              <a:solidFill>
                <a:srgbClr val="000000"/>
              </a:solidFill>
              <a:latin typeface="ＭＳ Ｐゴシック"/>
              <a:ea typeface="ＭＳ Ｐゴシック"/>
              <a:cs typeface="ＭＳ Ｐゴシック"/>
            </a:rPr>
            <a:t>百万円、委員等旅費</a:t>
          </a:r>
          <a:r>
            <a:rPr lang="en-US" cap="none" sz="1200" b="0" i="0" u="none" baseline="0">
              <a:solidFill>
                <a:srgbClr val="000000"/>
              </a:solidFill>
            </a:rPr>
            <a:t>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37</xdr:col>
      <xdr:colOff>9525</xdr:colOff>
      <xdr:row>72</xdr:row>
      <xdr:rowOff>504825</xdr:rowOff>
    </xdr:from>
    <xdr:to>
      <xdr:col>46</xdr:col>
      <xdr:colOff>161925</xdr:colOff>
      <xdr:row>72</xdr:row>
      <xdr:rowOff>1295400</xdr:rowOff>
    </xdr:to>
    <xdr:sp>
      <xdr:nvSpPr>
        <xdr:cNvPr id="88" name="正方形/長方形 328"/>
        <xdr:cNvSpPr>
          <a:spLocks/>
        </xdr:cNvSpPr>
      </xdr:nvSpPr>
      <xdr:spPr>
        <a:xfrm>
          <a:off x="6677025" y="48015525"/>
          <a:ext cx="1952625" cy="790575"/>
        </a:xfrm>
        <a:prstGeom prst="rect">
          <a:avLst/>
        </a:prstGeom>
        <a:solidFill>
          <a:srgbClr val="FFFFFF"/>
        </a:solid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rPr>
            <a:t>U.(</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ＩＰＲ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37</xdr:col>
      <xdr:colOff>123825</xdr:colOff>
      <xdr:row>72</xdr:row>
      <xdr:rowOff>152400</xdr:rowOff>
    </xdr:from>
    <xdr:to>
      <xdr:col>45</xdr:col>
      <xdr:colOff>133350</xdr:colOff>
      <xdr:row>72</xdr:row>
      <xdr:rowOff>428625</xdr:rowOff>
    </xdr:to>
    <xdr:sp>
      <xdr:nvSpPr>
        <xdr:cNvPr id="89" name="正方形/長方形 329"/>
        <xdr:cNvSpPr>
          <a:spLocks/>
        </xdr:cNvSpPr>
      </xdr:nvSpPr>
      <xdr:spPr>
        <a:xfrm>
          <a:off x="6791325" y="47663100"/>
          <a:ext cx="1609725" cy="276225"/>
        </a:xfrm>
        <a:prstGeom prst="rect">
          <a:avLst/>
        </a:prstGeom>
        <a:solidFill>
          <a:srgbClr val="FFFFFF"/>
        </a:solid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rPr>
            <a:t>】</a:t>
          </a:r>
        </a:p>
      </xdr:txBody>
    </xdr:sp>
    <xdr:clientData/>
  </xdr:twoCellAnchor>
  <xdr:twoCellAnchor>
    <xdr:from>
      <xdr:col>23</xdr:col>
      <xdr:colOff>95250</xdr:colOff>
      <xdr:row>72</xdr:row>
      <xdr:rowOff>133350</xdr:rowOff>
    </xdr:from>
    <xdr:to>
      <xdr:col>34</xdr:col>
      <xdr:colOff>38100</xdr:colOff>
      <xdr:row>72</xdr:row>
      <xdr:rowOff>409575</xdr:rowOff>
    </xdr:to>
    <xdr:sp>
      <xdr:nvSpPr>
        <xdr:cNvPr id="90" name="正方形/長方形 376"/>
        <xdr:cNvSpPr>
          <a:spLocks/>
        </xdr:cNvSpPr>
      </xdr:nvSpPr>
      <xdr:spPr>
        <a:xfrm>
          <a:off x="4095750" y="47644050"/>
          <a:ext cx="1943100" cy="276225"/>
        </a:xfrm>
        <a:prstGeom prst="rect">
          <a:avLst/>
        </a:prstGeom>
        <a:solidFill>
          <a:srgbClr val="FFFFFF"/>
        </a:solid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rPr>
            <a:t>】</a:t>
          </a:r>
        </a:p>
      </xdr:txBody>
    </xdr:sp>
    <xdr:clientData/>
  </xdr:twoCellAnchor>
  <xdr:twoCellAnchor>
    <xdr:from>
      <xdr:col>7</xdr:col>
      <xdr:colOff>85725</xdr:colOff>
      <xdr:row>71</xdr:row>
      <xdr:rowOff>4000500</xdr:rowOff>
    </xdr:from>
    <xdr:to>
      <xdr:col>18</xdr:col>
      <xdr:colOff>57150</xdr:colOff>
      <xdr:row>71</xdr:row>
      <xdr:rowOff>4752975</xdr:rowOff>
    </xdr:to>
    <xdr:sp>
      <xdr:nvSpPr>
        <xdr:cNvPr id="91" name="正方形/長方形 379"/>
        <xdr:cNvSpPr>
          <a:spLocks/>
        </xdr:cNvSpPr>
      </xdr:nvSpPr>
      <xdr:spPr>
        <a:xfrm>
          <a:off x="1343025" y="46720125"/>
          <a:ext cx="1857375" cy="752475"/>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8</xdr:col>
      <xdr:colOff>104775</xdr:colOff>
      <xdr:row>71</xdr:row>
      <xdr:rowOff>600075</xdr:rowOff>
    </xdr:from>
    <xdr:to>
      <xdr:col>8</xdr:col>
      <xdr:colOff>142875</xdr:colOff>
      <xdr:row>71</xdr:row>
      <xdr:rowOff>3990975</xdr:rowOff>
    </xdr:to>
    <xdr:sp>
      <xdr:nvSpPr>
        <xdr:cNvPr id="92" name="直線矢印コネクタ 428"/>
        <xdr:cNvSpPr>
          <a:spLocks/>
        </xdr:cNvSpPr>
      </xdr:nvSpPr>
      <xdr:spPr>
        <a:xfrm rot="16200000" flipH="1">
          <a:off x="1533525" y="43319700"/>
          <a:ext cx="38100" cy="33909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72</xdr:row>
      <xdr:rowOff>152400</xdr:rowOff>
    </xdr:from>
    <xdr:to>
      <xdr:col>18</xdr:col>
      <xdr:colOff>38100</xdr:colOff>
      <xdr:row>72</xdr:row>
      <xdr:rowOff>1590675</xdr:rowOff>
    </xdr:to>
    <xdr:sp>
      <xdr:nvSpPr>
        <xdr:cNvPr id="93" name="大かっこ 432"/>
        <xdr:cNvSpPr>
          <a:spLocks/>
        </xdr:cNvSpPr>
      </xdr:nvSpPr>
      <xdr:spPr>
        <a:xfrm>
          <a:off x="1428750" y="47663100"/>
          <a:ext cx="1752600" cy="143827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ジャパンデー事業：エクスカーションの企画・実施</a:t>
          </a:r>
        </a:p>
      </xdr:txBody>
    </xdr:sp>
    <xdr:clientData/>
  </xdr:twoCellAnchor>
  <xdr:twoCellAnchor>
    <xdr:from>
      <xdr:col>8</xdr:col>
      <xdr:colOff>142875</xdr:colOff>
      <xdr:row>71</xdr:row>
      <xdr:rowOff>600075</xdr:rowOff>
    </xdr:from>
    <xdr:to>
      <xdr:col>39</xdr:col>
      <xdr:colOff>47625</xdr:colOff>
      <xdr:row>71</xdr:row>
      <xdr:rowOff>638175</xdr:rowOff>
    </xdr:to>
    <xdr:sp>
      <xdr:nvSpPr>
        <xdr:cNvPr id="94" name="直線矢印コネクタ 134"/>
        <xdr:cNvSpPr>
          <a:spLocks/>
        </xdr:cNvSpPr>
      </xdr:nvSpPr>
      <xdr:spPr>
        <a:xfrm flipV="1">
          <a:off x="1571625" y="43319700"/>
          <a:ext cx="5543550" cy="3810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71</xdr:row>
      <xdr:rowOff>2428875</xdr:rowOff>
    </xdr:from>
    <xdr:to>
      <xdr:col>20</xdr:col>
      <xdr:colOff>38100</xdr:colOff>
      <xdr:row>71</xdr:row>
      <xdr:rowOff>2714625</xdr:rowOff>
    </xdr:to>
    <xdr:sp>
      <xdr:nvSpPr>
        <xdr:cNvPr id="95" name="正方形/長方形 137"/>
        <xdr:cNvSpPr>
          <a:spLocks/>
        </xdr:cNvSpPr>
      </xdr:nvSpPr>
      <xdr:spPr>
        <a:xfrm>
          <a:off x="1704975" y="45148500"/>
          <a:ext cx="1819275" cy="276225"/>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71</xdr:row>
      <xdr:rowOff>2524125</xdr:rowOff>
    </xdr:from>
    <xdr:to>
      <xdr:col>50</xdr:col>
      <xdr:colOff>38100</xdr:colOff>
      <xdr:row>71</xdr:row>
      <xdr:rowOff>2828925</xdr:rowOff>
    </xdr:to>
    <xdr:sp>
      <xdr:nvSpPr>
        <xdr:cNvPr id="96" name="正方形/長方形 160"/>
        <xdr:cNvSpPr>
          <a:spLocks/>
        </xdr:cNvSpPr>
      </xdr:nvSpPr>
      <xdr:spPr>
        <a:xfrm>
          <a:off x="7610475" y="45243750"/>
          <a:ext cx="1676400" cy="295275"/>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73</xdr:row>
      <xdr:rowOff>3419475</xdr:rowOff>
    </xdr:from>
    <xdr:to>
      <xdr:col>48</xdr:col>
      <xdr:colOff>28575</xdr:colOff>
      <xdr:row>73</xdr:row>
      <xdr:rowOff>3419475</xdr:rowOff>
    </xdr:to>
    <xdr:sp>
      <xdr:nvSpPr>
        <xdr:cNvPr id="97" name="正方形/長方形 166"/>
        <xdr:cNvSpPr>
          <a:spLocks/>
        </xdr:cNvSpPr>
      </xdr:nvSpPr>
      <xdr:spPr>
        <a:xfrm rot="10800000" flipV="1">
          <a:off x="2114550" y="55721250"/>
          <a:ext cx="6819900" cy="0"/>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72</xdr:row>
      <xdr:rowOff>3762375</xdr:rowOff>
    </xdr:from>
    <xdr:to>
      <xdr:col>50</xdr:col>
      <xdr:colOff>161925</xdr:colOff>
      <xdr:row>72</xdr:row>
      <xdr:rowOff>4038600</xdr:rowOff>
    </xdr:to>
    <xdr:sp>
      <xdr:nvSpPr>
        <xdr:cNvPr id="98" name="正方形/長方形 192"/>
        <xdr:cNvSpPr>
          <a:spLocks/>
        </xdr:cNvSpPr>
      </xdr:nvSpPr>
      <xdr:spPr>
        <a:xfrm>
          <a:off x="7581900" y="51273075"/>
          <a:ext cx="1828800" cy="276225"/>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72</xdr:row>
      <xdr:rowOff>2809875</xdr:rowOff>
    </xdr:from>
    <xdr:to>
      <xdr:col>37</xdr:col>
      <xdr:colOff>152400</xdr:colOff>
      <xdr:row>72</xdr:row>
      <xdr:rowOff>3105150</xdr:rowOff>
    </xdr:to>
    <xdr:sp>
      <xdr:nvSpPr>
        <xdr:cNvPr id="99" name="正方形/長方形 211"/>
        <xdr:cNvSpPr>
          <a:spLocks/>
        </xdr:cNvSpPr>
      </xdr:nvSpPr>
      <xdr:spPr>
        <a:xfrm>
          <a:off x="4924425" y="50320575"/>
          <a:ext cx="1895475" cy="295275"/>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71</xdr:row>
      <xdr:rowOff>0</xdr:rowOff>
    </xdr:from>
    <xdr:to>
      <xdr:col>18</xdr:col>
      <xdr:colOff>19050</xdr:colOff>
      <xdr:row>71</xdr:row>
      <xdr:rowOff>295275</xdr:rowOff>
    </xdr:to>
    <xdr:sp>
      <xdr:nvSpPr>
        <xdr:cNvPr id="100" name="正方形/長方形 222"/>
        <xdr:cNvSpPr>
          <a:spLocks/>
        </xdr:cNvSpPr>
      </xdr:nvSpPr>
      <xdr:spPr>
        <a:xfrm>
          <a:off x="1257300" y="42719625"/>
          <a:ext cx="1905000" cy="295275"/>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71</xdr:row>
      <xdr:rowOff>4419600</xdr:rowOff>
    </xdr:from>
    <xdr:to>
      <xdr:col>41</xdr:col>
      <xdr:colOff>161925</xdr:colOff>
      <xdr:row>72</xdr:row>
      <xdr:rowOff>133350</xdr:rowOff>
    </xdr:to>
    <xdr:sp>
      <xdr:nvSpPr>
        <xdr:cNvPr id="101" name="直線矢印コネクタ 241"/>
        <xdr:cNvSpPr>
          <a:spLocks/>
        </xdr:cNvSpPr>
      </xdr:nvSpPr>
      <xdr:spPr>
        <a:xfrm rot="5400000">
          <a:off x="7629525" y="47139225"/>
          <a:ext cx="0" cy="5048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72</xdr:row>
      <xdr:rowOff>1419225</xdr:rowOff>
    </xdr:from>
    <xdr:to>
      <xdr:col>46</xdr:col>
      <xdr:colOff>142875</xdr:colOff>
      <xdr:row>72</xdr:row>
      <xdr:rowOff>2114550</xdr:rowOff>
    </xdr:to>
    <xdr:sp>
      <xdr:nvSpPr>
        <xdr:cNvPr id="102" name="大かっこ 242"/>
        <xdr:cNvSpPr>
          <a:spLocks/>
        </xdr:cNvSpPr>
      </xdr:nvSpPr>
      <xdr:spPr>
        <a:xfrm>
          <a:off x="6791325" y="48929925"/>
          <a:ext cx="1819275" cy="69532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鳥獣保護区普及啓発パンフレット作成</a:t>
          </a:r>
          <a:r>
            <a:rPr lang="en-US" cap="none" sz="1100" b="0" i="0" u="none" baseline="0">
              <a:solidFill>
                <a:srgbClr val="000000"/>
              </a:solidFill>
            </a:rPr>
            <a:t>
</a:t>
          </a:r>
        </a:p>
      </xdr:txBody>
    </xdr:sp>
    <xdr:clientData/>
  </xdr:twoCellAnchor>
  <xdr:twoCellAnchor>
    <xdr:from>
      <xdr:col>23</xdr:col>
      <xdr:colOff>142875</xdr:colOff>
      <xdr:row>72</xdr:row>
      <xdr:rowOff>1381125</xdr:rowOff>
    </xdr:from>
    <xdr:to>
      <xdr:col>33</xdr:col>
      <xdr:colOff>104775</xdr:colOff>
      <xdr:row>72</xdr:row>
      <xdr:rowOff>2076450</xdr:rowOff>
    </xdr:to>
    <xdr:sp>
      <xdr:nvSpPr>
        <xdr:cNvPr id="103" name="大かっこ 243"/>
        <xdr:cNvSpPr>
          <a:spLocks/>
        </xdr:cNvSpPr>
      </xdr:nvSpPr>
      <xdr:spPr>
        <a:xfrm>
          <a:off x="4143375" y="48891825"/>
          <a:ext cx="1790700" cy="69532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国立公園生物多様性パネルの作成</a:t>
          </a:r>
          <a:r>
            <a:rPr lang="en-US" cap="none" sz="1100" b="0" i="0" u="none" baseline="0">
              <a:solidFill>
                <a:srgbClr val="000000"/>
              </a:solidFill>
            </a:rPr>
            <a:t>
</a:t>
          </a:r>
        </a:p>
      </xdr:txBody>
    </xdr:sp>
    <xdr:clientData/>
  </xdr:twoCellAnchor>
  <xdr:twoCellAnchor>
    <xdr:from>
      <xdr:col>0</xdr:col>
      <xdr:colOff>0</xdr:colOff>
      <xdr:row>71</xdr:row>
      <xdr:rowOff>876300</xdr:rowOff>
    </xdr:from>
    <xdr:to>
      <xdr:col>10</xdr:col>
      <xdr:colOff>152400</xdr:colOff>
      <xdr:row>71</xdr:row>
      <xdr:rowOff>1181100</xdr:rowOff>
    </xdr:to>
    <xdr:sp>
      <xdr:nvSpPr>
        <xdr:cNvPr id="104" name="正方形/長方形 246"/>
        <xdr:cNvSpPr>
          <a:spLocks/>
        </xdr:cNvSpPr>
      </xdr:nvSpPr>
      <xdr:spPr>
        <a:xfrm>
          <a:off x="0" y="43595925"/>
          <a:ext cx="1924050" cy="295275"/>
        </a:xfrm>
        <a:prstGeom prst="rect">
          <a:avLst/>
        </a:prstGeom>
        <a:noFill/>
        <a:ln w="158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71</xdr:row>
      <xdr:rowOff>600075</xdr:rowOff>
    </xdr:from>
    <xdr:to>
      <xdr:col>39</xdr:col>
      <xdr:colOff>47625</xdr:colOff>
      <xdr:row>71</xdr:row>
      <xdr:rowOff>971550</xdr:rowOff>
    </xdr:to>
    <xdr:sp>
      <xdr:nvSpPr>
        <xdr:cNvPr id="105" name="直線矢印コネクタ 247"/>
        <xdr:cNvSpPr>
          <a:spLocks/>
        </xdr:cNvSpPr>
      </xdr:nvSpPr>
      <xdr:spPr>
        <a:xfrm rot="5400000">
          <a:off x="7096125" y="43319700"/>
          <a:ext cx="19050" cy="3714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70</xdr:row>
      <xdr:rowOff>1047750</xdr:rowOff>
    </xdr:from>
    <xdr:to>
      <xdr:col>29</xdr:col>
      <xdr:colOff>133350</xdr:colOff>
      <xdr:row>70</xdr:row>
      <xdr:rowOff>1362075</xdr:rowOff>
    </xdr:to>
    <xdr:sp>
      <xdr:nvSpPr>
        <xdr:cNvPr id="106" name="正方形/長方形 251"/>
        <xdr:cNvSpPr>
          <a:spLocks/>
        </xdr:cNvSpPr>
      </xdr:nvSpPr>
      <xdr:spPr>
        <a:xfrm>
          <a:off x="3362325" y="38976300"/>
          <a:ext cx="1914525" cy="3143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rPr>
            <a:t>】</a:t>
          </a:r>
        </a:p>
      </xdr:txBody>
    </xdr:sp>
    <xdr:clientData/>
  </xdr:twoCellAnchor>
  <xdr:twoCellAnchor>
    <xdr:from>
      <xdr:col>41</xdr:col>
      <xdr:colOff>142875</xdr:colOff>
      <xdr:row>69</xdr:row>
      <xdr:rowOff>3095625</xdr:rowOff>
    </xdr:from>
    <xdr:to>
      <xdr:col>50</xdr:col>
      <xdr:colOff>9525</xdr:colOff>
      <xdr:row>69</xdr:row>
      <xdr:rowOff>3838575</xdr:rowOff>
    </xdr:to>
    <xdr:sp>
      <xdr:nvSpPr>
        <xdr:cNvPr id="107" name="正方形/長方形 252"/>
        <xdr:cNvSpPr>
          <a:spLocks/>
        </xdr:cNvSpPr>
      </xdr:nvSpPr>
      <xdr:spPr>
        <a:xfrm>
          <a:off x="7610475" y="36595050"/>
          <a:ext cx="1647825" cy="742950"/>
        </a:xfrm>
        <a:prstGeom prst="rect">
          <a:avLst/>
        </a:prstGeom>
        <a:no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Ｌ（株）電通</a:t>
          </a:r>
          <a:r>
            <a:rPr lang="en-US" cap="none" sz="1100" b="0" i="0" u="none" baseline="0">
              <a:solidFill>
                <a:srgbClr val="000000"/>
              </a:solidFill>
            </a:rPr>
            <a:t>
5</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41</xdr:col>
      <xdr:colOff>133350</xdr:colOff>
      <xdr:row>69</xdr:row>
      <xdr:rowOff>3962400</xdr:rowOff>
    </xdr:from>
    <xdr:to>
      <xdr:col>50</xdr:col>
      <xdr:colOff>57150</xdr:colOff>
      <xdr:row>70</xdr:row>
      <xdr:rowOff>371475</xdr:rowOff>
    </xdr:to>
    <xdr:sp>
      <xdr:nvSpPr>
        <xdr:cNvPr id="108" name="大かっこ 253"/>
        <xdr:cNvSpPr>
          <a:spLocks/>
        </xdr:cNvSpPr>
      </xdr:nvSpPr>
      <xdr:spPr>
        <a:xfrm>
          <a:off x="7600950" y="37461825"/>
          <a:ext cx="1704975" cy="838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我が国の取組に関する説明資料等調査業務</a:t>
          </a:r>
          <a:r>
            <a:rPr lang="en-US" cap="none" sz="800" b="0" i="0" u="none" baseline="0">
              <a:solidFill>
                <a:srgbClr val="000000"/>
              </a:solidFill>
            </a:rPr>
            <a:t>
</a:t>
          </a:r>
          <a:r>
            <a:rPr lang="en-US" cap="none" sz="1100" b="0" i="0" u="none" baseline="0">
              <a:solidFill>
                <a:srgbClr val="000000"/>
              </a:solidFill>
            </a:rPr>
            <a:t>
</a:t>
          </a:r>
        </a:p>
      </xdr:txBody>
    </xdr:sp>
    <xdr:clientData/>
  </xdr:twoCellAnchor>
  <xdr:twoCellAnchor>
    <xdr:from>
      <xdr:col>20</xdr:col>
      <xdr:colOff>152400</xdr:colOff>
      <xdr:row>71</xdr:row>
      <xdr:rowOff>4400550</xdr:rowOff>
    </xdr:from>
    <xdr:to>
      <xdr:col>20</xdr:col>
      <xdr:colOff>152400</xdr:colOff>
      <xdr:row>72</xdr:row>
      <xdr:rowOff>2466975</xdr:rowOff>
    </xdr:to>
    <xdr:sp>
      <xdr:nvSpPr>
        <xdr:cNvPr id="109" name="直線矢印コネクタ 114"/>
        <xdr:cNvSpPr>
          <a:spLocks/>
        </xdr:cNvSpPr>
      </xdr:nvSpPr>
      <xdr:spPr>
        <a:xfrm rot="5400000">
          <a:off x="3638550" y="47120175"/>
          <a:ext cx="0" cy="285750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72</xdr:row>
      <xdr:rowOff>2486025</xdr:rowOff>
    </xdr:from>
    <xdr:to>
      <xdr:col>43</xdr:col>
      <xdr:colOff>85725</xdr:colOff>
      <xdr:row>72</xdr:row>
      <xdr:rowOff>2505075</xdr:rowOff>
    </xdr:to>
    <xdr:sp>
      <xdr:nvSpPr>
        <xdr:cNvPr id="110" name="直線矢印コネクタ 126"/>
        <xdr:cNvSpPr>
          <a:spLocks/>
        </xdr:cNvSpPr>
      </xdr:nvSpPr>
      <xdr:spPr>
        <a:xfrm>
          <a:off x="3638550" y="49996725"/>
          <a:ext cx="4314825" cy="1905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72</xdr:row>
      <xdr:rowOff>2486025</xdr:rowOff>
    </xdr:from>
    <xdr:to>
      <xdr:col>28</xdr:col>
      <xdr:colOff>66675</xdr:colOff>
      <xdr:row>72</xdr:row>
      <xdr:rowOff>2905125</xdr:rowOff>
    </xdr:to>
    <xdr:sp>
      <xdr:nvSpPr>
        <xdr:cNvPr id="111" name="直線矢印コネクタ 129"/>
        <xdr:cNvSpPr>
          <a:spLocks/>
        </xdr:cNvSpPr>
      </xdr:nvSpPr>
      <xdr:spPr>
        <a:xfrm rot="5400000">
          <a:off x="5038725" y="49996725"/>
          <a:ext cx="0" cy="4095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85725</xdr:colOff>
      <xdr:row>72</xdr:row>
      <xdr:rowOff>2505075</xdr:rowOff>
    </xdr:from>
    <xdr:to>
      <xdr:col>43</xdr:col>
      <xdr:colOff>95250</xdr:colOff>
      <xdr:row>72</xdr:row>
      <xdr:rowOff>2924175</xdr:rowOff>
    </xdr:to>
    <xdr:sp>
      <xdr:nvSpPr>
        <xdr:cNvPr id="112" name="直線矢印コネクタ 130"/>
        <xdr:cNvSpPr>
          <a:spLocks/>
        </xdr:cNvSpPr>
      </xdr:nvSpPr>
      <xdr:spPr>
        <a:xfrm rot="5400000">
          <a:off x="7953375" y="50015775"/>
          <a:ext cx="9525" cy="4095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72</xdr:row>
      <xdr:rowOff>2905125</xdr:rowOff>
    </xdr:from>
    <xdr:to>
      <xdr:col>34</xdr:col>
      <xdr:colOff>28575</xdr:colOff>
      <xdr:row>72</xdr:row>
      <xdr:rowOff>3200400</xdr:rowOff>
    </xdr:to>
    <xdr:sp>
      <xdr:nvSpPr>
        <xdr:cNvPr id="113" name="正方形/長方形 131"/>
        <xdr:cNvSpPr>
          <a:spLocks/>
        </xdr:cNvSpPr>
      </xdr:nvSpPr>
      <xdr:spPr>
        <a:xfrm>
          <a:off x="4076700" y="50415825"/>
          <a:ext cx="1952625" cy="295275"/>
        </a:xfrm>
        <a:prstGeom prst="rect">
          <a:avLst/>
        </a:prstGeom>
        <a:solidFill>
          <a:srgbClr val="FFFFFF"/>
        </a:solid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rPr>
            <a:t>】</a:t>
          </a:r>
        </a:p>
      </xdr:txBody>
    </xdr:sp>
    <xdr:clientData/>
  </xdr:twoCellAnchor>
  <xdr:twoCellAnchor>
    <xdr:from>
      <xdr:col>37</xdr:col>
      <xdr:colOff>190500</xdr:colOff>
      <xdr:row>72</xdr:row>
      <xdr:rowOff>2933700</xdr:rowOff>
    </xdr:from>
    <xdr:to>
      <xdr:col>47</xdr:col>
      <xdr:colOff>114300</xdr:colOff>
      <xdr:row>72</xdr:row>
      <xdr:rowOff>3238500</xdr:rowOff>
    </xdr:to>
    <xdr:sp>
      <xdr:nvSpPr>
        <xdr:cNvPr id="114" name="正方形/長方形 133"/>
        <xdr:cNvSpPr>
          <a:spLocks/>
        </xdr:cNvSpPr>
      </xdr:nvSpPr>
      <xdr:spPr>
        <a:xfrm>
          <a:off x="6858000" y="50444400"/>
          <a:ext cx="1990725" cy="295275"/>
        </a:xfrm>
        <a:prstGeom prst="rect">
          <a:avLst/>
        </a:prstGeom>
        <a:solidFill>
          <a:srgbClr val="FFFFFF"/>
        </a:solid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rPr>
            <a:t>】</a:t>
          </a:r>
        </a:p>
      </xdr:txBody>
    </xdr:sp>
    <xdr:clientData/>
  </xdr:twoCellAnchor>
  <xdr:twoCellAnchor>
    <xdr:from>
      <xdr:col>23</xdr:col>
      <xdr:colOff>114300</xdr:colOff>
      <xdr:row>72</xdr:row>
      <xdr:rowOff>3295650</xdr:rowOff>
    </xdr:from>
    <xdr:to>
      <xdr:col>34</xdr:col>
      <xdr:colOff>76200</xdr:colOff>
      <xdr:row>72</xdr:row>
      <xdr:rowOff>4114800</xdr:rowOff>
    </xdr:to>
    <xdr:sp>
      <xdr:nvSpPr>
        <xdr:cNvPr id="115" name="正方形/長方形 135"/>
        <xdr:cNvSpPr>
          <a:spLocks/>
        </xdr:cNvSpPr>
      </xdr:nvSpPr>
      <xdr:spPr>
        <a:xfrm>
          <a:off x="4114800" y="50806350"/>
          <a:ext cx="1962150" cy="819150"/>
        </a:xfrm>
        <a:prstGeom prst="rect">
          <a:avLst/>
        </a:prstGeom>
        <a:solidFill>
          <a:srgbClr val="FFFFFF"/>
        </a:solid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rPr>
            <a:t>V.(</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建築環境研究所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中部支部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38</xdr:col>
      <xdr:colOff>0</xdr:colOff>
      <xdr:row>72</xdr:row>
      <xdr:rowOff>3295650</xdr:rowOff>
    </xdr:from>
    <xdr:to>
      <xdr:col>47</xdr:col>
      <xdr:colOff>142875</xdr:colOff>
      <xdr:row>72</xdr:row>
      <xdr:rowOff>4114800</xdr:rowOff>
    </xdr:to>
    <xdr:sp>
      <xdr:nvSpPr>
        <xdr:cNvPr id="116" name="正方形/長方形 136"/>
        <xdr:cNvSpPr>
          <a:spLocks/>
        </xdr:cNvSpPr>
      </xdr:nvSpPr>
      <xdr:spPr>
        <a:xfrm>
          <a:off x="6867525" y="50806350"/>
          <a:ext cx="2009775" cy="819150"/>
        </a:xfrm>
        <a:prstGeom prst="rect">
          <a:avLst/>
        </a:prstGeom>
        <a:solidFill>
          <a:srgbClr val="FFFFFF"/>
        </a:solidFill>
        <a:ln w="15875" cmpd="sng">
          <a:solidFill>
            <a:srgbClr val="385D8A"/>
          </a:solidFill>
          <a:headEnd type="none"/>
          <a:tailEnd type="none"/>
        </a:ln>
      </xdr:spPr>
      <xdr:txBody>
        <a:bodyPr vertOverflow="clip" wrap="square"/>
        <a:p>
          <a:pPr algn="ctr">
            <a:defRPr/>
          </a:pPr>
          <a:r>
            <a:rPr lang="en-US" cap="none" sz="1100" b="0" i="0" u="none" baseline="0">
              <a:solidFill>
                <a:srgbClr val="000000"/>
              </a:solidFill>
            </a:rPr>
            <a:t>W.(</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エフエムさがみ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24</xdr:col>
      <xdr:colOff>47625</xdr:colOff>
      <xdr:row>72</xdr:row>
      <xdr:rowOff>4191000</xdr:rowOff>
    </xdr:from>
    <xdr:to>
      <xdr:col>34</xdr:col>
      <xdr:colOff>19050</xdr:colOff>
      <xdr:row>73</xdr:row>
      <xdr:rowOff>95250</xdr:rowOff>
    </xdr:to>
    <xdr:sp>
      <xdr:nvSpPr>
        <xdr:cNvPr id="117" name="大かっこ 138"/>
        <xdr:cNvSpPr>
          <a:spLocks/>
        </xdr:cNvSpPr>
      </xdr:nvSpPr>
      <xdr:spPr>
        <a:xfrm>
          <a:off x="4219575" y="51701700"/>
          <a:ext cx="1800225" cy="69532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鳥獣保護区説明パネルの作成</a:t>
          </a:r>
          <a:r>
            <a:rPr lang="en-US" cap="none" sz="1100" b="0" i="0" u="none" baseline="0">
              <a:solidFill>
                <a:srgbClr val="000000"/>
              </a:solidFill>
            </a:rPr>
            <a:t>
</a:t>
          </a:r>
        </a:p>
      </xdr:txBody>
    </xdr:sp>
    <xdr:clientData/>
  </xdr:twoCellAnchor>
  <xdr:twoCellAnchor>
    <xdr:from>
      <xdr:col>38</xdr:col>
      <xdr:colOff>66675</xdr:colOff>
      <xdr:row>72</xdr:row>
      <xdr:rowOff>4152900</xdr:rowOff>
    </xdr:from>
    <xdr:to>
      <xdr:col>47</xdr:col>
      <xdr:colOff>28575</xdr:colOff>
      <xdr:row>73</xdr:row>
      <xdr:rowOff>76200</xdr:rowOff>
    </xdr:to>
    <xdr:sp>
      <xdr:nvSpPr>
        <xdr:cNvPr id="118" name="大かっこ 142"/>
        <xdr:cNvSpPr>
          <a:spLocks/>
        </xdr:cNvSpPr>
      </xdr:nvSpPr>
      <xdr:spPr>
        <a:xfrm>
          <a:off x="6934200" y="51663600"/>
          <a:ext cx="1828800" cy="714375"/>
        </a:xfrm>
        <a:prstGeom prst="bracketPair">
          <a:avLst>
            <a:gd name="adj" fmla="val -39824"/>
          </a:avLst>
        </a:prstGeom>
        <a:solidFill>
          <a:srgbClr val="FFFFFF"/>
        </a:solid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国立公園生物多様性普及パンフレットの作成</a:t>
          </a:r>
          <a:r>
            <a:rPr lang="en-US" cap="none" sz="1100" b="0" i="0" u="none" baseline="0">
              <a:solidFill>
                <a:srgbClr val="000000"/>
              </a:solidFill>
            </a:rPr>
            <a:t>
</a:t>
          </a:r>
        </a:p>
      </xdr:txBody>
    </xdr:sp>
    <xdr:clientData/>
  </xdr:twoCellAnchor>
  <xdr:twoCellAnchor>
    <xdr:from>
      <xdr:col>23</xdr:col>
      <xdr:colOff>57150</xdr:colOff>
      <xdr:row>73</xdr:row>
      <xdr:rowOff>142875</xdr:rowOff>
    </xdr:from>
    <xdr:to>
      <xdr:col>50</xdr:col>
      <xdr:colOff>95250</xdr:colOff>
      <xdr:row>73</xdr:row>
      <xdr:rowOff>638175</xdr:rowOff>
    </xdr:to>
    <xdr:sp>
      <xdr:nvSpPr>
        <xdr:cNvPr id="119" name="テキスト ボックス 144"/>
        <xdr:cNvSpPr txBox="1">
          <a:spLocks noChangeArrowheads="1"/>
        </xdr:cNvSpPr>
      </xdr:nvSpPr>
      <xdr:spPr>
        <a:xfrm>
          <a:off x="4057650" y="52444650"/>
          <a:ext cx="5286375" cy="4953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その他　エクスカーション開催のため必要な消耗品等　</a:t>
          </a:r>
          <a:r>
            <a:rPr lang="en-US" cap="none" sz="1100" b="0" i="0" u="none" baseline="0">
              <a:solidFill>
                <a:srgbClr val="000000"/>
              </a:solidFill>
              <a:latin typeface="Calibri"/>
              <a:ea typeface="Calibri"/>
              <a:cs typeface="Calibri"/>
            </a:rPr>
            <a:t>6</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230"/>
  <sheetViews>
    <sheetView tabSelected="1" view="pageBreakPreview" zoomScale="75" zoomScaleSheetLayoutView="75" workbookViewId="0" topLeftCell="A57">
      <selection activeCell="B65" sqref="B65:AY65"/>
    </sheetView>
  </sheetViews>
  <sheetFormatPr defaultColWidth="9.00390625" defaultRowHeight="13.5"/>
  <cols>
    <col min="1" max="2" width="2.25390625" style="302" customWidth="1"/>
    <col min="3" max="3" width="3.625" style="302" customWidth="1"/>
    <col min="4" max="6" width="2.25390625" style="302" customWidth="1"/>
    <col min="7" max="7" width="1.625" style="302" customWidth="1"/>
    <col min="8" max="25" width="2.25390625" style="302" customWidth="1"/>
    <col min="26" max="28" width="2.75390625" style="302" customWidth="1"/>
    <col min="29" max="34" width="2.25390625" style="302" customWidth="1"/>
    <col min="35" max="35" width="2.625" style="302" customWidth="1"/>
    <col min="36" max="36" width="3.50390625" style="302" customWidth="1"/>
    <col min="37" max="46" width="2.625" style="302" customWidth="1"/>
    <col min="47" max="47" width="3.50390625" style="302" customWidth="1"/>
    <col min="48" max="58" width="2.25390625" style="302" customWidth="1"/>
    <col min="59" max="60" width="9.00390625" style="302" customWidth="1"/>
    <col min="61" max="61" width="17.00390625" style="302" customWidth="1"/>
    <col min="62" max="62" width="14.625" style="302" customWidth="1"/>
    <col min="63" max="16384" width="9.00390625" style="302" customWidth="1"/>
  </cols>
  <sheetData>
    <row r="1" spans="43:49" ht="23.25" customHeight="1">
      <c r="AQ1" s="756"/>
      <c r="AR1" s="756"/>
      <c r="AS1" s="756"/>
      <c r="AT1" s="756"/>
      <c r="AU1" s="756"/>
      <c r="AV1" s="756"/>
      <c r="AW1" s="756"/>
    </row>
    <row r="2" spans="37:51" ht="21.75" customHeight="1" thickBot="1">
      <c r="AK2" s="757" t="s">
        <v>0</v>
      </c>
      <c r="AL2" s="757"/>
      <c r="AM2" s="757"/>
      <c r="AN2" s="757"/>
      <c r="AO2" s="757"/>
      <c r="AP2" s="757"/>
      <c r="AQ2" s="757"/>
      <c r="AR2" s="758" t="s">
        <v>364</v>
      </c>
      <c r="AS2" s="757"/>
      <c r="AT2" s="757"/>
      <c r="AU2" s="757"/>
      <c r="AV2" s="757"/>
      <c r="AW2" s="757"/>
      <c r="AX2" s="757"/>
      <c r="AY2" s="757"/>
    </row>
    <row r="3" spans="2:51" ht="19.5" thickBot="1">
      <c r="B3" s="759" t="s">
        <v>365</v>
      </c>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0"/>
      <c r="AX3" s="760"/>
      <c r="AY3" s="761"/>
    </row>
    <row r="4" spans="2:51" ht="30" customHeight="1">
      <c r="B4" s="762" t="s">
        <v>50</v>
      </c>
      <c r="C4" s="763"/>
      <c r="D4" s="763"/>
      <c r="E4" s="763"/>
      <c r="F4" s="763"/>
      <c r="G4" s="763"/>
      <c r="H4" s="764" t="s">
        <v>88</v>
      </c>
      <c r="I4" s="765"/>
      <c r="J4" s="765"/>
      <c r="K4" s="765"/>
      <c r="L4" s="765"/>
      <c r="M4" s="765"/>
      <c r="N4" s="765"/>
      <c r="O4" s="765"/>
      <c r="P4" s="765"/>
      <c r="Q4" s="765"/>
      <c r="R4" s="765"/>
      <c r="S4" s="765"/>
      <c r="T4" s="765"/>
      <c r="U4" s="765"/>
      <c r="V4" s="765"/>
      <c r="W4" s="765"/>
      <c r="X4" s="765"/>
      <c r="Y4" s="766"/>
      <c r="Z4" s="767" t="s">
        <v>1</v>
      </c>
      <c r="AA4" s="743"/>
      <c r="AB4" s="743"/>
      <c r="AC4" s="743"/>
      <c r="AD4" s="743"/>
      <c r="AE4" s="768"/>
      <c r="AF4" s="743" t="s">
        <v>85</v>
      </c>
      <c r="AG4" s="743"/>
      <c r="AH4" s="743"/>
      <c r="AI4" s="743"/>
      <c r="AJ4" s="743"/>
      <c r="AK4" s="743"/>
      <c r="AL4" s="743"/>
      <c r="AM4" s="743"/>
      <c r="AN4" s="743"/>
      <c r="AO4" s="743"/>
      <c r="AP4" s="743"/>
      <c r="AQ4" s="768"/>
      <c r="AR4" s="742" t="s">
        <v>2</v>
      </c>
      <c r="AS4" s="743"/>
      <c r="AT4" s="743"/>
      <c r="AU4" s="743"/>
      <c r="AV4" s="743"/>
      <c r="AW4" s="743"/>
      <c r="AX4" s="743"/>
      <c r="AY4" s="744"/>
    </row>
    <row r="5" spans="2:51" ht="44.25" customHeight="1">
      <c r="B5" s="745" t="s">
        <v>60</v>
      </c>
      <c r="C5" s="746"/>
      <c r="D5" s="746"/>
      <c r="E5" s="746"/>
      <c r="F5" s="746"/>
      <c r="G5" s="747"/>
      <c r="H5" s="748" t="s">
        <v>89</v>
      </c>
      <c r="I5" s="749"/>
      <c r="J5" s="749"/>
      <c r="K5" s="749"/>
      <c r="L5" s="749"/>
      <c r="M5" s="749"/>
      <c r="N5" s="749"/>
      <c r="O5" s="749"/>
      <c r="P5" s="749"/>
      <c r="Q5" s="749"/>
      <c r="R5" s="749"/>
      <c r="S5" s="749"/>
      <c r="T5" s="749"/>
      <c r="U5" s="749"/>
      <c r="V5" s="749"/>
      <c r="W5" s="402"/>
      <c r="X5" s="402"/>
      <c r="Y5" s="402"/>
      <c r="Z5" s="750" t="s">
        <v>3</v>
      </c>
      <c r="AA5" s="751"/>
      <c r="AB5" s="751"/>
      <c r="AC5" s="751"/>
      <c r="AD5" s="751"/>
      <c r="AE5" s="752"/>
      <c r="AF5" s="751" t="s">
        <v>90</v>
      </c>
      <c r="AG5" s="751"/>
      <c r="AH5" s="751"/>
      <c r="AI5" s="751"/>
      <c r="AJ5" s="751"/>
      <c r="AK5" s="751"/>
      <c r="AL5" s="751"/>
      <c r="AM5" s="751"/>
      <c r="AN5" s="751"/>
      <c r="AO5" s="751"/>
      <c r="AP5" s="751"/>
      <c r="AQ5" s="752"/>
      <c r="AR5" s="753" t="s">
        <v>368</v>
      </c>
      <c r="AS5" s="754"/>
      <c r="AT5" s="754"/>
      <c r="AU5" s="754"/>
      <c r="AV5" s="754"/>
      <c r="AW5" s="754"/>
      <c r="AX5" s="754"/>
      <c r="AY5" s="755"/>
    </row>
    <row r="6" spans="2:51" ht="30.75" customHeight="1">
      <c r="B6" s="720" t="s">
        <v>4</v>
      </c>
      <c r="C6" s="721"/>
      <c r="D6" s="721"/>
      <c r="E6" s="721"/>
      <c r="F6" s="721"/>
      <c r="G6" s="721"/>
      <c r="H6" s="722" t="s">
        <v>86</v>
      </c>
      <c r="I6" s="402"/>
      <c r="J6" s="402"/>
      <c r="K6" s="402"/>
      <c r="L6" s="402"/>
      <c r="M6" s="402"/>
      <c r="N6" s="402"/>
      <c r="O6" s="402"/>
      <c r="P6" s="402"/>
      <c r="Q6" s="402"/>
      <c r="R6" s="402"/>
      <c r="S6" s="402"/>
      <c r="T6" s="402"/>
      <c r="U6" s="402"/>
      <c r="V6" s="402"/>
      <c r="W6" s="402"/>
      <c r="X6" s="402"/>
      <c r="Y6" s="402"/>
      <c r="Z6" s="723" t="s">
        <v>80</v>
      </c>
      <c r="AA6" s="724"/>
      <c r="AB6" s="724"/>
      <c r="AC6" s="724"/>
      <c r="AD6" s="724"/>
      <c r="AE6" s="725"/>
      <c r="AF6" s="726" t="s">
        <v>363</v>
      </c>
      <c r="AG6" s="726"/>
      <c r="AH6" s="726"/>
      <c r="AI6" s="726"/>
      <c r="AJ6" s="726"/>
      <c r="AK6" s="726"/>
      <c r="AL6" s="726"/>
      <c r="AM6" s="726"/>
      <c r="AN6" s="726"/>
      <c r="AO6" s="726"/>
      <c r="AP6" s="726"/>
      <c r="AQ6" s="726"/>
      <c r="AR6" s="402"/>
      <c r="AS6" s="402"/>
      <c r="AT6" s="402"/>
      <c r="AU6" s="402"/>
      <c r="AV6" s="402"/>
      <c r="AW6" s="402"/>
      <c r="AX6" s="402"/>
      <c r="AY6" s="727"/>
    </row>
    <row r="7" spans="2:51" ht="18" customHeight="1">
      <c r="B7" s="728" t="s">
        <v>369</v>
      </c>
      <c r="C7" s="729"/>
      <c r="D7" s="729"/>
      <c r="E7" s="729"/>
      <c r="F7" s="729"/>
      <c r="G7" s="729"/>
      <c r="H7" s="732" t="s">
        <v>87</v>
      </c>
      <c r="I7" s="733"/>
      <c r="J7" s="733"/>
      <c r="K7" s="733"/>
      <c r="L7" s="733"/>
      <c r="M7" s="733"/>
      <c r="N7" s="733"/>
      <c r="O7" s="733"/>
      <c r="P7" s="733"/>
      <c r="Q7" s="733"/>
      <c r="R7" s="733"/>
      <c r="S7" s="733"/>
      <c r="T7" s="733"/>
      <c r="U7" s="733"/>
      <c r="V7" s="733"/>
      <c r="W7" s="734"/>
      <c r="X7" s="734"/>
      <c r="Y7" s="734"/>
      <c r="Z7" s="738" t="s">
        <v>5</v>
      </c>
      <c r="AA7" s="402"/>
      <c r="AB7" s="402"/>
      <c r="AC7" s="402"/>
      <c r="AD7" s="402"/>
      <c r="AE7" s="403"/>
      <c r="AF7" s="739" t="s">
        <v>87</v>
      </c>
      <c r="AG7" s="636"/>
      <c r="AH7" s="636"/>
      <c r="AI7" s="636"/>
      <c r="AJ7" s="636"/>
      <c r="AK7" s="636"/>
      <c r="AL7" s="636"/>
      <c r="AM7" s="636"/>
      <c r="AN7" s="636"/>
      <c r="AO7" s="636"/>
      <c r="AP7" s="636"/>
      <c r="AQ7" s="636"/>
      <c r="AR7" s="636"/>
      <c r="AS7" s="636"/>
      <c r="AT7" s="636"/>
      <c r="AU7" s="636"/>
      <c r="AV7" s="636"/>
      <c r="AW7" s="636"/>
      <c r="AX7" s="636"/>
      <c r="AY7" s="740"/>
    </row>
    <row r="8" spans="2:51" ht="24" customHeight="1">
      <c r="B8" s="730"/>
      <c r="C8" s="731"/>
      <c r="D8" s="731"/>
      <c r="E8" s="731"/>
      <c r="F8" s="731"/>
      <c r="G8" s="731"/>
      <c r="H8" s="735"/>
      <c r="I8" s="736"/>
      <c r="J8" s="736"/>
      <c r="K8" s="736"/>
      <c r="L8" s="736"/>
      <c r="M8" s="736"/>
      <c r="N8" s="736"/>
      <c r="O8" s="736"/>
      <c r="P8" s="736"/>
      <c r="Q8" s="736"/>
      <c r="R8" s="736"/>
      <c r="S8" s="736"/>
      <c r="T8" s="736"/>
      <c r="U8" s="736"/>
      <c r="V8" s="736"/>
      <c r="W8" s="737"/>
      <c r="X8" s="737"/>
      <c r="Y8" s="737"/>
      <c r="Z8" s="448"/>
      <c r="AA8" s="402"/>
      <c r="AB8" s="402"/>
      <c r="AC8" s="402"/>
      <c r="AD8" s="402"/>
      <c r="AE8" s="403"/>
      <c r="AF8" s="639"/>
      <c r="AG8" s="639"/>
      <c r="AH8" s="639"/>
      <c r="AI8" s="639"/>
      <c r="AJ8" s="639"/>
      <c r="AK8" s="639"/>
      <c r="AL8" s="639"/>
      <c r="AM8" s="639"/>
      <c r="AN8" s="639"/>
      <c r="AO8" s="639"/>
      <c r="AP8" s="639"/>
      <c r="AQ8" s="639"/>
      <c r="AR8" s="639"/>
      <c r="AS8" s="639"/>
      <c r="AT8" s="639"/>
      <c r="AU8" s="639"/>
      <c r="AV8" s="639"/>
      <c r="AW8" s="639"/>
      <c r="AX8" s="639"/>
      <c r="AY8" s="741"/>
    </row>
    <row r="9" spans="2:51" ht="103.5" customHeight="1">
      <c r="B9" s="711" t="s">
        <v>370</v>
      </c>
      <c r="C9" s="712"/>
      <c r="D9" s="712"/>
      <c r="E9" s="712"/>
      <c r="F9" s="712"/>
      <c r="G9" s="712"/>
      <c r="H9" s="713" t="s">
        <v>268</v>
      </c>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4"/>
      <c r="AY9" s="715"/>
    </row>
    <row r="10" spans="2:51" ht="137.25" customHeight="1">
      <c r="B10" s="711" t="s">
        <v>371</v>
      </c>
      <c r="C10" s="712"/>
      <c r="D10" s="712"/>
      <c r="E10" s="712"/>
      <c r="F10" s="712"/>
      <c r="G10" s="712"/>
      <c r="H10" s="713" t="s">
        <v>269</v>
      </c>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5"/>
    </row>
    <row r="11" spans="2:51" ht="29.25" customHeight="1">
      <c r="B11" s="711" t="s">
        <v>6</v>
      </c>
      <c r="C11" s="712"/>
      <c r="D11" s="712"/>
      <c r="E11" s="712"/>
      <c r="F11" s="712"/>
      <c r="G11" s="716"/>
      <c r="H11" s="717" t="s">
        <v>359</v>
      </c>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8"/>
      <c r="AY11" s="719"/>
    </row>
    <row r="12" spans="2:62" ht="21" customHeight="1">
      <c r="B12" s="700" t="s">
        <v>372</v>
      </c>
      <c r="C12" s="701"/>
      <c r="D12" s="701"/>
      <c r="E12" s="701"/>
      <c r="F12" s="701"/>
      <c r="G12" s="702"/>
      <c r="H12" s="706"/>
      <c r="I12" s="707"/>
      <c r="J12" s="707"/>
      <c r="K12" s="707"/>
      <c r="L12" s="707"/>
      <c r="M12" s="707"/>
      <c r="N12" s="707"/>
      <c r="O12" s="707"/>
      <c r="P12" s="707"/>
      <c r="Q12" s="373" t="s">
        <v>373</v>
      </c>
      <c r="R12" s="465"/>
      <c r="S12" s="465"/>
      <c r="T12" s="465"/>
      <c r="U12" s="465"/>
      <c r="V12" s="465"/>
      <c r="W12" s="466"/>
      <c r="X12" s="373" t="s">
        <v>374</v>
      </c>
      <c r="Y12" s="465"/>
      <c r="Z12" s="465"/>
      <c r="AA12" s="465"/>
      <c r="AB12" s="465"/>
      <c r="AC12" s="465"/>
      <c r="AD12" s="466"/>
      <c r="AE12" s="373" t="s">
        <v>375</v>
      </c>
      <c r="AF12" s="465"/>
      <c r="AG12" s="465"/>
      <c r="AH12" s="465"/>
      <c r="AI12" s="465"/>
      <c r="AJ12" s="465"/>
      <c r="AK12" s="466"/>
      <c r="AL12" s="373" t="s">
        <v>376</v>
      </c>
      <c r="AM12" s="465"/>
      <c r="AN12" s="465"/>
      <c r="AO12" s="465"/>
      <c r="AP12" s="465"/>
      <c r="AQ12" s="465"/>
      <c r="AR12" s="466"/>
      <c r="AS12" s="373" t="s">
        <v>71</v>
      </c>
      <c r="AT12" s="465"/>
      <c r="AU12" s="465"/>
      <c r="AV12" s="465"/>
      <c r="AW12" s="465"/>
      <c r="AX12" s="465"/>
      <c r="AY12" s="687"/>
      <c r="BI12" s="303" t="s">
        <v>99</v>
      </c>
      <c r="BJ12" s="304" t="s">
        <v>100</v>
      </c>
    </row>
    <row r="13" spans="2:62" ht="21" customHeight="1">
      <c r="B13" s="478"/>
      <c r="C13" s="479"/>
      <c r="D13" s="479"/>
      <c r="E13" s="479"/>
      <c r="F13" s="479"/>
      <c r="G13" s="480"/>
      <c r="H13" s="688" t="s">
        <v>7</v>
      </c>
      <c r="I13" s="689"/>
      <c r="J13" s="694" t="s">
        <v>8</v>
      </c>
      <c r="K13" s="695"/>
      <c r="L13" s="695"/>
      <c r="M13" s="695"/>
      <c r="N13" s="695"/>
      <c r="O13" s="695"/>
      <c r="P13" s="696"/>
      <c r="Q13" s="697" t="s">
        <v>87</v>
      </c>
      <c r="R13" s="697"/>
      <c r="S13" s="697"/>
      <c r="T13" s="697"/>
      <c r="U13" s="697"/>
      <c r="V13" s="697"/>
      <c r="W13" s="697"/>
      <c r="X13" s="697" t="s">
        <v>87</v>
      </c>
      <c r="Y13" s="697"/>
      <c r="Z13" s="697"/>
      <c r="AA13" s="697"/>
      <c r="AB13" s="697"/>
      <c r="AC13" s="697"/>
      <c r="AD13" s="697"/>
      <c r="AE13" s="698">
        <v>1413</v>
      </c>
      <c r="AF13" s="697"/>
      <c r="AG13" s="697"/>
      <c r="AH13" s="697"/>
      <c r="AI13" s="697"/>
      <c r="AJ13" s="697"/>
      <c r="AK13" s="697"/>
      <c r="AL13" s="697" t="s">
        <v>87</v>
      </c>
      <c r="AM13" s="697"/>
      <c r="AN13" s="697"/>
      <c r="AO13" s="697"/>
      <c r="AP13" s="697"/>
      <c r="AQ13" s="697"/>
      <c r="AR13" s="697"/>
      <c r="AS13" s="697" t="s">
        <v>87</v>
      </c>
      <c r="AT13" s="697"/>
      <c r="AU13" s="697"/>
      <c r="AV13" s="697"/>
      <c r="AW13" s="697"/>
      <c r="AX13" s="697"/>
      <c r="AY13" s="699"/>
      <c r="BA13" s="302" t="s">
        <v>91</v>
      </c>
      <c r="BI13" s="305">
        <v>21248000</v>
      </c>
      <c r="BJ13" s="305">
        <v>21208460</v>
      </c>
    </row>
    <row r="14" spans="2:62" ht="21" customHeight="1">
      <c r="B14" s="478"/>
      <c r="C14" s="479"/>
      <c r="D14" s="479"/>
      <c r="E14" s="479"/>
      <c r="F14" s="479"/>
      <c r="G14" s="480"/>
      <c r="H14" s="690"/>
      <c r="I14" s="691"/>
      <c r="J14" s="683" t="s">
        <v>9</v>
      </c>
      <c r="K14" s="684"/>
      <c r="L14" s="684"/>
      <c r="M14" s="684"/>
      <c r="N14" s="684"/>
      <c r="O14" s="684"/>
      <c r="P14" s="685"/>
      <c r="Q14" s="686" t="s">
        <v>87</v>
      </c>
      <c r="R14" s="686"/>
      <c r="S14" s="686"/>
      <c r="T14" s="686"/>
      <c r="U14" s="686"/>
      <c r="V14" s="686"/>
      <c r="W14" s="686"/>
      <c r="X14" s="686" t="s">
        <v>87</v>
      </c>
      <c r="Y14" s="686"/>
      <c r="Z14" s="686"/>
      <c r="AA14" s="686"/>
      <c r="AB14" s="686"/>
      <c r="AC14" s="686"/>
      <c r="AD14" s="686"/>
      <c r="AE14" s="686">
        <v>0</v>
      </c>
      <c r="AF14" s="686"/>
      <c r="AG14" s="686"/>
      <c r="AH14" s="686"/>
      <c r="AI14" s="686"/>
      <c r="AJ14" s="686"/>
      <c r="AK14" s="686"/>
      <c r="AL14" s="686" t="s">
        <v>87</v>
      </c>
      <c r="AM14" s="686"/>
      <c r="AN14" s="686"/>
      <c r="AO14" s="686"/>
      <c r="AP14" s="686"/>
      <c r="AQ14" s="686"/>
      <c r="AR14" s="686"/>
      <c r="AS14" s="681"/>
      <c r="AT14" s="681"/>
      <c r="AU14" s="681"/>
      <c r="AV14" s="681"/>
      <c r="AW14" s="681"/>
      <c r="AX14" s="681"/>
      <c r="AY14" s="682"/>
      <c r="BA14" s="302" t="s">
        <v>92</v>
      </c>
      <c r="BI14" s="305">
        <v>10246000</v>
      </c>
      <c r="BJ14" s="305">
        <v>9724442</v>
      </c>
    </row>
    <row r="15" spans="2:62" ht="24.75" customHeight="1">
      <c r="B15" s="478"/>
      <c r="C15" s="479"/>
      <c r="D15" s="479"/>
      <c r="E15" s="479"/>
      <c r="F15" s="479"/>
      <c r="G15" s="480"/>
      <c r="H15" s="690"/>
      <c r="I15" s="691"/>
      <c r="J15" s="683" t="s">
        <v>10</v>
      </c>
      <c r="K15" s="684"/>
      <c r="L15" s="684"/>
      <c r="M15" s="684"/>
      <c r="N15" s="684"/>
      <c r="O15" s="684"/>
      <c r="P15" s="685"/>
      <c r="Q15" s="686" t="s">
        <v>87</v>
      </c>
      <c r="R15" s="686"/>
      <c r="S15" s="686"/>
      <c r="T15" s="686"/>
      <c r="U15" s="686"/>
      <c r="V15" s="686"/>
      <c r="W15" s="686"/>
      <c r="X15" s="686" t="s">
        <v>87</v>
      </c>
      <c r="Y15" s="686"/>
      <c r="Z15" s="686"/>
      <c r="AA15" s="686"/>
      <c r="AB15" s="686"/>
      <c r="AC15" s="686"/>
      <c r="AD15" s="686"/>
      <c r="AE15" s="686">
        <v>0</v>
      </c>
      <c r="AF15" s="686"/>
      <c r="AG15" s="686"/>
      <c r="AH15" s="686"/>
      <c r="AI15" s="686"/>
      <c r="AJ15" s="686"/>
      <c r="AK15" s="686"/>
      <c r="AL15" s="686" t="s">
        <v>87</v>
      </c>
      <c r="AM15" s="686"/>
      <c r="AN15" s="686"/>
      <c r="AO15" s="686"/>
      <c r="AP15" s="686"/>
      <c r="AQ15" s="686"/>
      <c r="AR15" s="686"/>
      <c r="AS15" s="681"/>
      <c r="AT15" s="681"/>
      <c r="AU15" s="681"/>
      <c r="AV15" s="681"/>
      <c r="AW15" s="681"/>
      <c r="AX15" s="681"/>
      <c r="AY15" s="682"/>
      <c r="BA15" s="302" t="s">
        <v>93</v>
      </c>
      <c r="BI15" s="305">
        <v>3314000</v>
      </c>
      <c r="BJ15" s="305">
        <v>3310868</v>
      </c>
    </row>
    <row r="16" spans="2:62" ht="24.75" customHeight="1">
      <c r="B16" s="478"/>
      <c r="C16" s="479"/>
      <c r="D16" s="479"/>
      <c r="E16" s="479"/>
      <c r="F16" s="479"/>
      <c r="G16" s="480"/>
      <c r="H16" s="692"/>
      <c r="I16" s="693"/>
      <c r="J16" s="708" t="s">
        <v>31</v>
      </c>
      <c r="K16" s="709"/>
      <c r="L16" s="709"/>
      <c r="M16" s="709"/>
      <c r="N16" s="709"/>
      <c r="O16" s="709"/>
      <c r="P16" s="710"/>
      <c r="Q16" s="678" t="s">
        <v>87</v>
      </c>
      <c r="R16" s="678"/>
      <c r="S16" s="678"/>
      <c r="T16" s="678"/>
      <c r="U16" s="678"/>
      <c r="V16" s="678"/>
      <c r="W16" s="678"/>
      <c r="X16" s="678" t="s">
        <v>87</v>
      </c>
      <c r="Y16" s="678"/>
      <c r="Z16" s="678"/>
      <c r="AA16" s="678"/>
      <c r="AB16" s="678"/>
      <c r="AC16" s="678"/>
      <c r="AD16" s="678"/>
      <c r="AE16" s="679">
        <v>1413</v>
      </c>
      <c r="AF16" s="678"/>
      <c r="AG16" s="678"/>
      <c r="AH16" s="678"/>
      <c r="AI16" s="678"/>
      <c r="AJ16" s="678"/>
      <c r="AK16" s="678"/>
      <c r="AL16" s="678" t="s">
        <v>87</v>
      </c>
      <c r="AM16" s="678"/>
      <c r="AN16" s="678"/>
      <c r="AO16" s="678"/>
      <c r="AP16" s="678"/>
      <c r="AQ16" s="678"/>
      <c r="AR16" s="678"/>
      <c r="AS16" s="678" t="s">
        <v>87</v>
      </c>
      <c r="AT16" s="678"/>
      <c r="AU16" s="678"/>
      <c r="AV16" s="678"/>
      <c r="AW16" s="678"/>
      <c r="AX16" s="678"/>
      <c r="AY16" s="680"/>
      <c r="BA16" s="302" t="s">
        <v>94</v>
      </c>
      <c r="BI16" s="305">
        <f>SUM(BI17:BI20)</f>
        <v>1310346000</v>
      </c>
      <c r="BJ16" s="305">
        <v>758967843</v>
      </c>
    </row>
    <row r="17" spans="2:61" ht="24.75" customHeight="1">
      <c r="B17" s="478"/>
      <c r="C17" s="479"/>
      <c r="D17" s="479"/>
      <c r="E17" s="479"/>
      <c r="F17" s="479"/>
      <c r="G17" s="480"/>
      <c r="H17" s="674" t="s">
        <v>11</v>
      </c>
      <c r="I17" s="675"/>
      <c r="J17" s="675"/>
      <c r="K17" s="675"/>
      <c r="L17" s="675"/>
      <c r="M17" s="675"/>
      <c r="N17" s="675"/>
      <c r="O17" s="675"/>
      <c r="P17" s="675"/>
      <c r="Q17" s="676" t="s">
        <v>87</v>
      </c>
      <c r="R17" s="676"/>
      <c r="S17" s="676"/>
      <c r="T17" s="676"/>
      <c r="U17" s="676"/>
      <c r="V17" s="676"/>
      <c r="W17" s="676"/>
      <c r="X17" s="676" t="s">
        <v>87</v>
      </c>
      <c r="Y17" s="676"/>
      <c r="Z17" s="676"/>
      <c r="AA17" s="676"/>
      <c r="AB17" s="676"/>
      <c r="AC17" s="676"/>
      <c r="AD17" s="676"/>
      <c r="AE17" s="676">
        <v>861</v>
      </c>
      <c r="AF17" s="676"/>
      <c r="AG17" s="676"/>
      <c r="AH17" s="676"/>
      <c r="AI17" s="676"/>
      <c r="AJ17" s="676"/>
      <c r="AK17" s="676"/>
      <c r="AL17" s="672"/>
      <c r="AM17" s="672"/>
      <c r="AN17" s="672"/>
      <c r="AO17" s="672"/>
      <c r="AP17" s="672"/>
      <c r="AQ17" s="672"/>
      <c r="AR17" s="672"/>
      <c r="AS17" s="672"/>
      <c r="AT17" s="672"/>
      <c r="AU17" s="672"/>
      <c r="AV17" s="672"/>
      <c r="AW17" s="672"/>
      <c r="AX17" s="672"/>
      <c r="AY17" s="673"/>
      <c r="BB17" s="302" t="s">
        <v>95</v>
      </c>
      <c r="BI17" s="302">
        <v>1020726000</v>
      </c>
    </row>
    <row r="18" spans="2:61" ht="24.75" customHeight="1">
      <c r="B18" s="703"/>
      <c r="C18" s="704"/>
      <c r="D18" s="704"/>
      <c r="E18" s="704"/>
      <c r="F18" s="704"/>
      <c r="G18" s="705"/>
      <c r="H18" s="674" t="s">
        <v>12</v>
      </c>
      <c r="I18" s="675"/>
      <c r="J18" s="675"/>
      <c r="K18" s="675"/>
      <c r="L18" s="675"/>
      <c r="M18" s="675"/>
      <c r="N18" s="675"/>
      <c r="O18" s="675"/>
      <c r="P18" s="675"/>
      <c r="Q18" s="676" t="s">
        <v>87</v>
      </c>
      <c r="R18" s="676"/>
      <c r="S18" s="676"/>
      <c r="T18" s="676"/>
      <c r="U18" s="676"/>
      <c r="V18" s="676"/>
      <c r="W18" s="676"/>
      <c r="X18" s="676" t="s">
        <v>87</v>
      </c>
      <c r="Y18" s="676"/>
      <c r="Z18" s="676"/>
      <c r="AA18" s="676"/>
      <c r="AB18" s="676"/>
      <c r="AC18" s="676"/>
      <c r="AD18" s="676"/>
      <c r="AE18" s="677">
        <v>0.61</v>
      </c>
      <c r="AF18" s="676"/>
      <c r="AG18" s="676"/>
      <c r="AH18" s="676"/>
      <c r="AI18" s="676"/>
      <c r="AJ18" s="676"/>
      <c r="AK18" s="676"/>
      <c r="AL18" s="672"/>
      <c r="AM18" s="672"/>
      <c r="AN18" s="672"/>
      <c r="AO18" s="672"/>
      <c r="AP18" s="672"/>
      <c r="AQ18" s="672"/>
      <c r="AR18" s="672"/>
      <c r="AS18" s="672"/>
      <c r="AT18" s="672"/>
      <c r="AU18" s="672"/>
      <c r="AV18" s="672"/>
      <c r="AW18" s="672"/>
      <c r="AX18" s="672"/>
      <c r="AY18" s="673"/>
      <c r="BB18" s="302" t="s">
        <v>96</v>
      </c>
      <c r="BI18" s="302">
        <v>185224000</v>
      </c>
    </row>
    <row r="19" spans="2:61" ht="31.5" customHeight="1">
      <c r="B19" s="656" t="s">
        <v>14</v>
      </c>
      <c r="C19" s="657"/>
      <c r="D19" s="657"/>
      <c r="E19" s="657"/>
      <c r="F19" s="657"/>
      <c r="G19" s="658"/>
      <c r="H19" s="648" t="s">
        <v>82</v>
      </c>
      <c r="I19" s="465"/>
      <c r="J19" s="465"/>
      <c r="K19" s="465"/>
      <c r="L19" s="465"/>
      <c r="M19" s="465"/>
      <c r="N19" s="465"/>
      <c r="O19" s="465"/>
      <c r="P19" s="465"/>
      <c r="Q19" s="465"/>
      <c r="R19" s="465"/>
      <c r="S19" s="465"/>
      <c r="T19" s="465"/>
      <c r="U19" s="465"/>
      <c r="V19" s="465"/>
      <c r="W19" s="465"/>
      <c r="X19" s="465"/>
      <c r="Y19" s="466"/>
      <c r="Z19" s="649"/>
      <c r="AA19" s="650"/>
      <c r="AB19" s="651"/>
      <c r="AC19" s="373" t="s">
        <v>13</v>
      </c>
      <c r="AD19" s="465"/>
      <c r="AE19" s="466"/>
      <c r="AF19" s="652" t="s">
        <v>373</v>
      </c>
      <c r="AG19" s="652"/>
      <c r="AH19" s="652"/>
      <c r="AI19" s="652"/>
      <c r="AJ19" s="652"/>
      <c r="AK19" s="652" t="s">
        <v>374</v>
      </c>
      <c r="AL19" s="652"/>
      <c r="AM19" s="652"/>
      <c r="AN19" s="652"/>
      <c r="AO19" s="652"/>
      <c r="AP19" s="652" t="s">
        <v>375</v>
      </c>
      <c r="AQ19" s="652"/>
      <c r="AR19" s="652"/>
      <c r="AS19" s="652"/>
      <c r="AT19" s="652"/>
      <c r="AU19" s="663" t="s">
        <v>15</v>
      </c>
      <c r="AV19" s="652"/>
      <c r="AW19" s="652"/>
      <c r="AX19" s="652"/>
      <c r="AY19" s="664"/>
      <c r="BB19" s="302" t="s">
        <v>97</v>
      </c>
      <c r="BI19" s="302">
        <v>26245000</v>
      </c>
    </row>
    <row r="20" spans="2:61" ht="32.25" customHeight="1">
      <c r="B20" s="659"/>
      <c r="C20" s="657"/>
      <c r="D20" s="657"/>
      <c r="E20" s="657"/>
      <c r="F20" s="657"/>
      <c r="G20" s="658"/>
      <c r="H20" s="623" t="s">
        <v>350</v>
      </c>
      <c r="I20" s="624"/>
      <c r="J20" s="624"/>
      <c r="K20" s="624"/>
      <c r="L20" s="624"/>
      <c r="M20" s="624"/>
      <c r="N20" s="624"/>
      <c r="O20" s="624"/>
      <c r="P20" s="624"/>
      <c r="Q20" s="624"/>
      <c r="R20" s="624"/>
      <c r="S20" s="624"/>
      <c r="T20" s="624"/>
      <c r="U20" s="624"/>
      <c r="V20" s="624"/>
      <c r="W20" s="624"/>
      <c r="X20" s="624"/>
      <c r="Y20" s="625"/>
      <c r="Z20" s="665" t="s">
        <v>16</v>
      </c>
      <c r="AA20" s="666"/>
      <c r="AB20" s="667"/>
      <c r="AC20" s="668"/>
      <c r="AD20" s="668"/>
      <c r="AE20" s="668"/>
      <c r="AF20" s="669" t="s">
        <v>87</v>
      </c>
      <c r="AG20" s="669"/>
      <c r="AH20" s="669"/>
      <c r="AI20" s="669"/>
      <c r="AJ20" s="669"/>
      <c r="AK20" s="669" t="s">
        <v>87</v>
      </c>
      <c r="AL20" s="669"/>
      <c r="AM20" s="669"/>
      <c r="AN20" s="669"/>
      <c r="AO20" s="669"/>
      <c r="AP20" s="670" t="s">
        <v>87</v>
      </c>
      <c r="AQ20" s="670"/>
      <c r="AR20" s="670"/>
      <c r="AS20" s="670"/>
      <c r="AT20" s="670"/>
      <c r="AU20" s="670" t="s">
        <v>87</v>
      </c>
      <c r="AV20" s="670"/>
      <c r="AW20" s="670"/>
      <c r="AX20" s="670"/>
      <c r="AY20" s="671"/>
      <c r="BB20" s="302" t="s">
        <v>98</v>
      </c>
      <c r="BI20" s="302">
        <v>78151000</v>
      </c>
    </row>
    <row r="21" spans="2:62" ht="32.25" customHeight="1">
      <c r="B21" s="660"/>
      <c r="C21" s="661"/>
      <c r="D21" s="661"/>
      <c r="E21" s="661"/>
      <c r="F21" s="661"/>
      <c r="G21" s="662"/>
      <c r="H21" s="626"/>
      <c r="I21" s="627"/>
      <c r="J21" s="627"/>
      <c r="K21" s="627"/>
      <c r="L21" s="627"/>
      <c r="M21" s="627"/>
      <c r="N21" s="627"/>
      <c r="O21" s="627"/>
      <c r="P21" s="627"/>
      <c r="Q21" s="627"/>
      <c r="R21" s="627"/>
      <c r="S21" s="627"/>
      <c r="T21" s="627"/>
      <c r="U21" s="627"/>
      <c r="V21" s="627"/>
      <c r="W21" s="627"/>
      <c r="X21" s="627"/>
      <c r="Y21" s="628"/>
      <c r="Z21" s="373" t="s">
        <v>17</v>
      </c>
      <c r="AA21" s="465"/>
      <c r="AB21" s="466"/>
      <c r="AC21" s="641" t="s">
        <v>18</v>
      </c>
      <c r="AD21" s="641"/>
      <c r="AE21" s="641"/>
      <c r="AF21" s="641" t="s">
        <v>87</v>
      </c>
      <c r="AG21" s="641"/>
      <c r="AH21" s="641"/>
      <c r="AI21" s="641"/>
      <c r="AJ21" s="641"/>
      <c r="AK21" s="641" t="s">
        <v>87</v>
      </c>
      <c r="AL21" s="641"/>
      <c r="AM21" s="641"/>
      <c r="AN21" s="641"/>
      <c r="AO21" s="641"/>
      <c r="AP21" s="642" t="s">
        <v>87</v>
      </c>
      <c r="AQ21" s="642"/>
      <c r="AR21" s="642"/>
      <c r="AS21" s="642"/>
      <c r="AT21" s="642"/>
      <c r="AU21" s="643"/>
      <c r="AV21" s="643"/>
      <c r="AW21" s="643"/>
      <c r="AX21" s="643"/>
      <c r="AY21" s="644"/>
      <c r="BA21" s="302" t="s">
        <v>105</v>
      </c>
      <c r="BI21" s="305">
        <v>67603000</v>
      </c>
      <c r="BJ21" s="305">
        <v>67602732</v>
      </c>
    </row>
    <row r="22" spans="2:62" ht="31.5" customHeight="1">
      <c r="B22" s="615" t="s">
        <v>79</v>
      </c>
      <c r="C22" s="645"/>
      <c r="D22" s="645"/>
      <c r="E22" s="645"/>
      <c r="F22" s="645"/>
      <c r="G22" s="646"/>
      <c r="H22" s="648" t="s">
        <v>83</v>
      </c>
      <c r="I22" s="465"/>
      <c r="J22" s="465"/>
      <c r="K22" s="465"/>
      <c r="L22" s="465"/>
      <c r="M22" s="465"/>
      <c r="N22" s="465"/>
      <c r="O22" s="465"/>
      <c r="P22" s="465"/>
      <c r="Q22" s="465"/>
      <c r="R22" s="465"/>
      <c r="S22" s="465"/>
      <c r="T22" s="465"/>
      <c r="U22" s="465"/>
      <c r="V22" s="465"/>
      <c r="W22" s="465"/>
      <c r="X22" s="465"/>
      <c r="Y22" s="466"/>
      <c r="Z22" s="649"/>
      <c r="AA22" s="650"/>
      <c r="AB22" s="651"/>
      <c r="AC22" s="373" t="s">
        <v>13</v>
      </c>
      <c r="AD22" s="465"/>
      <c r="AE22" s="466"/>
      <c r="AF22" s="652" t="s">
        <v>373</v>
      </c>
      <c r="AG22" s="652"/>
      <c r="AH22" s="652"/>
      <c r="AI22" s="652"/>
      <c r="AJ22" s="652"/>
      <c r="AK22" s="652" t="s">
        <v>374</v>
      </c>
      <c r="AL22" s="652"/>
      <c r="AM22" s="652"/>
      <c r="AN22" s="652"/>
      <c r="AO22" s="652"/>
      <c r="AP22" s="652" t="s">
        <v>375</v>
      </c>
      <c r="AQ22" s="652"/>
      <c r="AR22" s="652"/>
      <c r="AS22" s="652"/>
      <c r="AT22" s="652"/>
      <c r="AU22" s="653" t="s">
        <v>61</v>
      </c>
      <c r="AV22" s="654"/>
      <c r="AW22" s="654"/>
      <c r="AX22" s="654"/>
      <c r="AY22" s="655"/>
      <c r="BI22" s="305">
        <f>BI13+BI14+BI15+BI16+BI21</f>
        <v>1412757000</v>
      </c>
      <c r="BJ22" s="305">
        <f>BJ13+BJ14+BJ15+BJ16+BJ21</f>
        <v>860814345</v>
      </c>
    </row>
    <row r="23" spans="2:51" ht="39.75" customHeight="1">
      <c r="B23" s="407"/>
      <c r="C23" s="408"/>
      <c r="D23" s="408"/>
      <c r="E23" s="408"/>
      <c r="F23" s="408"/>
      <c r="G23" s="409"/>
      <c r="H23" s="623" t="s">
        <v>351</v>
      </c>
      <c r="I23" s="624"/>
      <c r="J23" s="624"/>
      <c r="K23" s="624"/>
      <c r="L23" s="624"/>
      <c r="M23" s="624"/>
      <c r="N23" s="624"/>
      <c r="O23" s="624"/>
      <c r="P23" s="624"/>
      <c r="Q23" s="624"/>
      <c r="R23" s="624"/>
      <c r="S23" s="624"/>
      <c r="T23" s="624"/>
      <c r="U23" s="624"/>
      <c r="V23" s="624"/>
      <c r="W23" s="624"/>
      <c r="X23" s="624"/>
      <c r="Y23" s="625"/>
      <c r="Z23" s="629" t="s">
        <v>84</v>
      </c>
      <c r="AA23" s="630"/>
      <c r="AB23" s="631"/>
      <c r="AC23" s="635"/>
      <c r="AD23" s="636"/>
      <c r="AE23" s="637"/>
      <c r="AF23" s="641" t="s">
        <v>87</v>
      </c>
      <c r="AG23" s="641"/>
      <c r="AH23" s="641"/>
      <c r="AI23" s="641"/>
      <c r="AJ23" s="641"/>
      <c r="AK23" s="641" t="s">
        <v>87</v>
      </c>
      <c r="AL23" s="641"/>
      <c r="AM23" s="641"/>
      <c r="AN23" s="641"/>
      <c r="AO23" s="641"/>
      <c r="AP23" s="642" t="s">
        <v>87</v>
      </c>
      <c r="AQ23" s="642"/>
      <c r="AR23" s="642"/>
      <c r="AS23" s="642"/>
      <c r="AT23" s="642"/>
      <c r="AU23" s="524" t="s">
        <v>87</v>
      </c>
      <c r="AV23" s="394"/>
      <c r="AW23" s="394"/>
      <c r="AX23" s="394"/>
      <c r="AY23" s="525"/>
    </row>
    <row r="24" spans="2:51" ht="26.25" customHeight="1">
      <c r="B24" s="491"/>
      <c r="C24" s="492"/>
      <c r="D24" s="492"/>
      <c r="E24" s="492"/>
      <c r="F24" s="492"/>
      <c r="G24" s="647"/>
      <c r="H24" s="626"/>
      <c r="I24" s="627"/>
      <c r="J24" s="627"/>
      <c r="K24" s="627"/>
      <c r="L24" s="627"/>
      <c r="M24" s="627"/>
      <c r="N24" s="627"/>
      <c r="O24" s="627"/>
      <c r="P24" s="627"/>
      <c r="Q24" s="627"/>
      <c r="R24" s="627"/>
      <c r="S24" s="627"/>
      <c r="T24" s="627"/>
      <c r="U24" s="627"/>
      <c r="V24" s="627"/>
      <c r="W24" s="627"/>
      <c r="X24" s="627"/>
      <c r="Y24" s="628"/>
      <c r="Z24" s="632"/>
      <c r="AA24" s="633"/>
      <c r="AB24" s="634"/>
      <c r="AC24" s="638"/>
      <c r="AD24" s="639"/>
      <c r="AE24" s="640"/>
      <c r="AF24" s="612"/>
      <c r="AG24" s="613"/>
      <c r="AH24" s="613"/>
      <c r="AI24" s="613"/>
      <c r="AJ24" s="614"/>
      <c r="AK24" s="612"/>
      <c r="AL24" s="613"/>
      <c r="AM24" s="613"/>
      <c r="AN24" s="613"/>
      <c r="AO24" s="614"/>
      <c r="AP24" s="529" t="s">
        <v>361</v>
      </c>
      <c r="AQ24" s="485"/>
      <c r="AR24" s="485"/>
      <c r="AS24" s="485"/>
      <c r="AT24" s="486"/>
      <c r="AU24" s="529" t="s">
        <v>362</v>
      </c>
      <c r="AV24" s="485"/>
      <c r="AW24" s="485"/>
      <c r="AX24" s="485"/>
      <c r="AY24" s="487"/>
    </row>
    <row r="25" spans="2:51" ht="56.25" customHeight="1">
      <c r="B25" s="615" t="s">
        <v>19</v>
      </c>
      <c r="C25" s="616"/>
      <c r="D25" s="616"/>
      <c r="E25" s="616"/>
      <c r="F25" s="616"/>
      <c r="G25" s="616"/>
      <c r="H25" s="617" t="s">
        <v>360</v>
      </c>
      <c r="I25" s="552"/>
      <c r="J25" s="552"/>
      <c r="K25" s="552"/>
      <c r="L25" s="552"/>
      <c r="M25" s="552"/>
      <c r="N25" s="552"/>
      <c r="O25" s="552"/>
      <c r="P25" s="552"/>
      <c r="Q25" s="552"/>
      <c r="R25" s="552"/>
      <c r="S25" s="552"/>
      <c r="T25" s="552"/>
      <c r="U25" s="552"/>
      <c r="V25" s="552"/>
      <c r="W25" s="552"/>
      <c r="X25" s="552"/>
      <c r="Y25" s="552"/>
      <c r="Z25" s="618" t="s">
        <v>20</v>
      </c>
      <c r="AA25" s="619"/>
      <c r="AB25" s="620"/>
      <c r="AC25" s="621" t="s">
        <v>87</v>
      </c>
      <c r="AD25" s="621"/>
      <c r="AE25" s="621"/>
      <c r="AF25" s="621"/>
      <c r="AG25" s="621"/>
      <c r="AH25" s="621"/>
      <c r="AI25" s="621"/>
      <c r="AJ25" s="621"/>
      <c r="AK25" s="621"/>
      <c r="AL25" s="621"/>
      <c r="AM25" s="621"/>
      <c r="AN25" s="621"/>
      <c r="AO25" s="621"/>
      <c r="AP25" s="621"/>
      <c r="AQ25" s="621"/>
      <c r="AR25" s="621"/>
      <c r="AS25" s="621"/>
      <c r="AT25" s="621"/>
      <c r="AU25" s="621"/>
      <c r="AV25" s="621"/>
      <c r="AW25" s="621"/>
      <c r="AX25" s="621"/>
      <c r="AY25" s="622"/>
    </row>
    <row r="26" spans="2:51" ht="22.5" customHeight="1">
      <c r="B26" s="581" t="s">
        <v>42</v>
      </c>
      <c r="C26" s="582"/>
      <c r="D26" s="598" t="s">
        <v>28</v>
      </c>
      <c r="E26" s="599"/>
      <c r="F26" s="599"/>
      <c r="G26" s="599"/>
      <c r="H26" s="599"/>
      <c r="I26" s="599"/>
      <c r="J26" s="599"/>
      <c r="K26" s="599"/>
      <c r="L26" s="600"/>
      <c r="M26" s="601" t="s">
        <v>72</v>
      </c>
      <c r="N26" s="601"/>
      <c r="O26" s="601"/>
      <c r="P26" s="601"/>
      <c r="Q26" s="601"/>
      <c r="R26" s="601"/>
      <c r="S26" s="602" t="s">
        <v>71</v>
      </c>
      <c r="T26" s="602"/>
      <c r="U26" s="602"/>
      <c r="V26" s="602"/>
      <c r="W26" s="602"/>
      <c r="X26" s="602"/>
      <c r="Y26" s="603" t="s">
        <v>43</v>
      </c>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604"/>
    </row>
    <row r="27" spans="2:51" ht="22.5" customHeight="1">
      <c r="B27" s="583"/>
      <c r="C27" s="584"/>
      <c r="D27" s="605"/>
      <c r="E27" s="606"/>
      <c r="F27" s="606"/>
      <c r="G27" s="606"/>
      <c r="H27" s="606"/>
      <c r="I27" s="606"/>
      <c r="J27" s="606"/>
      <c r="K27" s="606"/>
      <c r="L27" s="607"/>
      <c r="M27" s="608"/>
      <c r="N27" s="608"/>
      <c r="O27" s="608"/>
      <c r="P27" s="608"/>
      <c r="Q27" s="608"/>
      <c r="R27" s="608"/>
      <c r="S27" s="608"/>
      <c r="T27" s="608"/>
      <c r="U27" s="608"/>
      <c r="V27" s="608"/>
      <c r="W27" s="608"/>
      <c r="X27" s="608"/>
      <c r="Y27" s="609"/>
      <c r="Z27" s="610"/>
      <c r="AA27" s="610"/>
      <c r="AB27" s="610"/>
      <c r="AC27" s="610"/>
      <c r="AD27" s="610"/>
      <c r="AE27" s="610"/>
      <c r="AF27" s="610"/>
      <c r="AG27" s="610"/>
      <c r="AH27" s="610"/>
      <c r="AI27" s="610"/>
      <c r="AJ27" s="610"/>
      <c r="AK27" s="610"/>
      <c r="AL27" s="610"/>
      <c r="AM27" s="610"/>
      <c r="AN27" s="610"/>
      <c r="AO27" s="610"/>
      <c r="AP27" s="610"/>
      <c r="AQ27" s="610"/>
      <c r="AR27" s="610"/>
      <c r="AS27" s="610"/>
      <c r="AT27" s="610"/>
      <c r="AU27" s="610"/>
      <c r="AV27" s="610"/>
      <c r="AW27" s="610"/>
      <c r="AX27" s="610"/>
      <c r="AY27" s="611"/>
    </row>
    <row r="28" spans="2:51" ht="22.5" customHeight="1">
      <c r="B28" s="583"/>
      <c r="C28" s="584"/>
      <c r="D28" s="587"/>
      <c r="E28" s="588"/>
      <c r="F28" s="588"/>
      <c r="G28" s="588"/>
      <c r="H28" s="588"/>
      <c r="I28" s="588"/>
      <c r="J28" s="588"/>
      <c r="K28" s="588"/>
      <c r="L28" s="589"/>
      <c r="M28" s="590"/>
      <c r="N28" s="590"/>
      <c r="O28" s="590"/>
      <c r="P28" s="590"/>
      <c r="Q28" s="590"/>
      <c r="R28" s="590"/>
      <c r="S28" s="590"/>
      <c r="T28" s="590"/>
      <c r="U28" s="590"/>
      <c r="V28" s="590"/>
      <c r="W28" s="590"/>
      <c r="X28" s="590"/>
      <c r="Y28" s="591"/>
      <c r="Z28" s="592"/>
      <c r="AA28" s="592"/>
      <c r="AB28" s="592"/>
      <c r="AC28" s="592"/>
      <c r="AD28" s="592"/>
      <c r="AE28" s="592"/>
      <c r="AF28" s="592"/>
      <c r="AG28" s="592"/>
      <c r="AH28" s="592"/>
      <c r="AI28" s="592"/>
      <c r="AJ28" s="592"/>
      <c r="AK28" s="592"/>
      <c r="AL28" s="592"/>
      <c r="AM28" s="592"/>
      <c r="AN28" s="592"/>
      <c r="AO28" s="592"/>
      <c r="AP28" s="592"/>
      <c r="AQ28" s="592"/>
      <c r="AR28" s="592"/>
      <c r="AS28" s="592"/>
      <c r="AT28" s="592"/>
      <c r="AU28" s="592"/>
      <c r="AV28" s="592"/>
      <c r="AW28" s="592"/>
      <c r="AX28" s="592"/>
      <c r="AY28" s="593"/>
    </row>
    <row r="29" spans="2:51" ht="22.5" customHeight="1">
      <c r="B29" s="583"/>
      <c r="C29" s="584"/>
      <c r="D29" s="587"/>
      <c r="E29" s="588"/>
      <c r="F29" s="588"/>
      <c r="G29" s="588"/>
      <c r="H29" s="588"/>
      <c r="I29" s="588"/>
      <c r="J29" s="588"/>
      <c r="K29" s="588"/>
      <c r="L29" s="589"/>
      <c r="M29" s="590"/>
      <c r="N29" s="590"/>
      <c r="O29" s="590"/>
      <c r="P29" s="590"/>
      <c r="Q29" s="590"/>
      <c r="R29" s="590"/>
      <c r="S29" s="590"/>
      <c r="T29" s="590"/>
      <c r="U29" s="590"/>
      <c r="V29" s="590"/>
      <c r="W29" s="590"/>
      <c r="X29" s="590"/>
      <c r="Y29" s="591"/>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2"/>
      <c r="AY29" s="593"/>
    </row>
    <row r="30" spans="2:51" ht="22.5" customHeight="1">
      <c r="B30" s="583"/>
      <c r="C30" s="584"/>
      <c r="D30" s="587"/>
      <c r="E30" s="588"/>
      <c r="F30" s="588"/>
      <c r="G30" s="588"/>
      <c r="H30" s="588"/>
      <c r="I30" s="588"/>
      <c r="J30" s="588"/>
      <c r="K30" s="588"/>
      <c r="L30" s="589"/>
      <c r="M30" s="590"/>
      <c r="N30" s="590"/>
      <c r="O30" s="590"/>
      <c r="P30" s="590"/>
      <c r="Q30" s="590"/>
      <c r="R30" s="590"/>
      <c r="S30" s="590"/>
      <c r="T30" s="590"/>
      <c r="U30" s="590"/>
      <c r="V30" s="590"/>
      <c r="W30" s="590"/>
      <c r="X30" s="590"/>
      <c r="Y30" s="591"/>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3"/>
    </row>
    <row r="31" spans="2:51" ht="22.5" customHeight="1">
      <c r="B31" s="583"/>
      <c r="C31" s="584"/>
      <c r="D31" s="587"/>
      <c r="E31" s="588"/>
      <c r="F31" s="588"/>
      <c r="G31" s="588"/>
      <c r="H31" s="588"/>
      <c r="I31" s="588"/>
      <c r="J31" s="588"/>
      <c r="K31" s="588"/>
      <c r="L31" s="589"/>
      <c r="M31" s="590"/>
      <c r="N31" s="590"/>
      <c r="O31" s="590"/>
      <c r="P31" s="590"/>
      <c r="Q31" s="590"/>
      <c r="R31" s="590"/>
      <c r="S31" s="590"/>
      <c r="T31" s="590"/>
      <c r="U31" s="590"/>
      <c r="V31" s="590"/>
      <c r="W31" s="590"/>
      <c r="X31" s="590"/>
      <c r="Y31" s="591"/>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593"/>
    </row>
    <row r="32" spans="2:51" ht="22.5" customHeight="1">
      <c r="B32" s="583"/>
      <c r="C32" s="584"/>
      <c r="D32" s="587"/>
      <c r="E32" s="588"/>
      <c r="F32" s="588"/>
      <c r="G32" s="588"/>
      <c r="H32" s="588"/>
      <c r="I32" s="588"/>
      <c r="J32" s="588"/>
      <c r="K32" s="588"/>
      <c r="L32" s="589"/>
      <c r="M32" s="590"/>
      <c r="N32" s="590"/>
      <c r="O32" s="590"/>
      <c r="P32" s="590"/>
      <c r="Q32" s="590"/>
      <c r="R32" s="590"/>
      <c r="S32" s="590"/>
      <c r="T32" s="590"/>
      <c r="U32" s="590"/>
      <c r="V32" s="590"/>
      <c r="W32" s="590"/>
      <c r="X32" s="590"/>
      <c r="Y32" s="591"/>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2"/>
      <c r="AY32" s="593"/>
    </row>
    <row r="33" spans="2:51" ht="22.5" customHeight="1">
      <c r="B33" s="583"/>
      <c r="C33" s="584"/>
      <c r="D33" s="594"/>
      <c r="E33" s="595"/>
      <c r="F33" s="595"/>
      <c r="G33" s="595"/>
      <c r="H33" s="595"/>
      <c r="I33" s="595"/>
      <c r="J33" s="595"/>
      <c r="K33" s="595"/>
      <c r="L33" s="596"/>
      <c r="M33" s="597"/>
      <c r="N33" s="597"/>
      <c r="O33" s="597"/>
      <c r="P33" s="597"/>
      <c r="Q33" s="597"/>
      <c r="R33" s="597"/>
      <c r="S33" s="597"/>
      <c r="T33" s="597"/>
      <c r="U33" s="597"/>
      <c r="V33" s="597"/>
      <c r="W33" s="597"/>
      <c r="X33" s="597"/>
      <c r="Y33" s="591"/>
      <c r="Z33" s="592"/>
      <c r="AA33" s="592"/>
      <c r="AB33" s="592"/>
      <c r="AC33" s="592"/>
      <c r="AD33" s="592"/>
      <c r="AE33" s="592"/>
      <c r="AF33" s="592"/>
      <c r="AG33" s="592"/>
      <c r="AH33" s="592"/>
      <c r="AI33" s="592"/>
      <c r="AJ33" s="592"/>
      <c r="AK33" s="592"/>
      <c r="AL33" s="592"/>
      <c r="AM33" s="592"/>
      <c r="AN33" s="592"/>
      <c r="AO33" s="592"/>
      <c r="AP33" s="592"/>
      <c r="AQ33" s="592"/>
      <c r="AR33" s="592"/>
      <c r="AS33" s="592"/>
      <c r="AT33" s="592"/>
      <c r="AU33" s="592"/>
      <c r="AV33" s="592"/>
      <c r="AW33" s="592"/>
      <c r="AX33" s="592"/>
      <c r="AY33" s="593"/>
    </row>
    <row r="34" spans="2:51" ht="22.5" customHeight="1" thickBot="1">
      <c r="B34" s="585"/>
      <c r="C34" s="586"/>
      <c r="D34" s="561" t="s">
        <v>31</v>
      </c>
      <c r="E34" s="562"/>
      <c r="F34" s="562"/>
      <c r="G34" s="562"/>
      <c r="H34" s="562"/>
      <c r="I34" s="562"/>
      <c r="J34" s="562"/>
      <c r="K34" s="562"/>
      <c r="L34" s="563"/>
      <c r="M34" s="564" t="s">
        <v>87</v>
      </c>
      <c r="N34" s="564"/>
      <c r="O34" s="564"/>
      <c r="P34" s="564"/>
      <c r="Q34" s="564"/>
      <c r="R34" s="564"/>
      <c r="S34" s="564" t="s">
        <v>87</v>
      </c>
      <c r="T34" s="564"/>
      <c r="U34" s="564"/>
      <c r="V34" s="564"/>
      <c r="W34" s="564"/>
      <c r="X34" s="564"/>
      <c r="Y34" s="565"/>
      <c r="Z34" s="566"/>
      <c r="AA34" s="566"/>
      <c r="AB34" s="566"/>
      <c r="AC34" s="566"/>
      <c r="AD34" s="566"/>
      <c r="AE34" s="566"/>
      <c r="AF34" s="566"/>
      <c r="AG34" s="566"/>
      <c r="AH34" s="566"/>
      <c r="AI34" s="566"/>
      <c r="AJ34" s="566"/>
      <c r="AK34" s="566"/>
      <c r="AL34" s="566"/>
      <c r="AM34" s="566"/>
      <c r="AN34" s="566"/>
      <c r="AO34" s="566"/>
      <c r="AP34" s="566"/>
      <c r="AQ34" s="566"/>
      <c r="AR34" s="566"/>
      <c r="AS34" s="566"/>
      <c r="AT34" s="566"/>
      <c r="AU34" s="566"/>
      <c r="AV34" s="566"/>
      <c r="AW34" s="566"/>
      <c r="AX34" s="566"/>
      <c r="AY34" s="567"/>
    </row>
    <row r="35" spans="1:51" ht="19.5" customHeight="1">
      <c r="A35" s="306"/>
      <c r="B35" s="307"/>
      <c r="C35" s="307"/>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row>
    <row r="36" spans="1:51" ht="16.5" customHeight="1" thickBot="1">
      <c r="A36" s="306"/>
      <c r="B36" s="309"/>
      <c r="C36" s="309"/>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row>
    <row r="37" spans="2:51" ht="21" customHeight="1" hidden="1">
      <c r="B37" s="568" t="s">
        <v>21</v>
      </c>
      <c r="C37" s="569"/>
      <c r="D37" s="511" t="s">
        <v>22</v>
      </c>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2"/>
      <c r="AW37" s="492"/>
      <c r="AX37" s="492"/>
      <c r="AY37" s="493"/>
    </row>
    <row r="38" spans="2:51" ht="203.25" customHeight="1" hidden="1">
      <c r="B38" s="568"/>
      <c r="C38" s="569"/>
      <c r="D38" s="572" t="s">
        <v>23</v>
      </c>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4"/>
    </row>
    <row r="39" spans="2:51" ht="20.25" customHeight="1" hidden="1">
      <c r="B39" s="568"/>
      <c r="C39" s="569"/>
      <c r="D39" s="575" t="s">
        <v>24</v>
      </c>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6"/>
      <c r="AT39" s="576"/>
      <c r="AU39" s="576"/>
      <c r="AV39" s="576"/>
      <c r="AW39" s="576"/>
      <c r="AX39" s="576"/>
      <c r="AY39" s="577"/>
    </row>
    <row r="40" spans="2:51" ht="100.5" customHeight="1" hidden="1" thickBot="1">
      <c r="B40" s="570"/>
      <c r="C40" s="571"/>
      <c r="D40" s="578"/>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80"/>
    </row>
    <row r="41" spans="1:51" ht="21" customHeight="1" hidden="1">
      <c r="A41" s="311"/>
      <c r="B41" s="312"/>
      <c r="C41" s="313"/>
      <c r="D41" s="539" t="s">
        <v>25</v>
      </c>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40"/>
      <c r="AJ41" s="540"/>
      <c r="AK41" s="540"/>
      <c r="AL41" s="540"/>
      <c r="AM41" s="540"/>
      <c r="AN41" s="540"/>
      <c r="AO41" s="540"/>
      <c r="AP41" s="540"/>
      <c r="AQ41" s="540"/>
      <c r="AR41" s="540"/>
      <c r="AS41" s="540"/>
      <c r="AT41" s="540"/>
      <c r="AU41" s="540"/>
      <c r="AV41" s="540"/>
      <c r="AW41" s="540"/>
      <c r="AX41" s="540"/>
      <c r="AY41" s="541"/>
    </row>
    <row r="42" spans="1:51" ht="21" customHeight="1">
      <c r="A42" s="311"/>
      <c r="B42" s="542" t="s">
        <v>64</v>
      </c>
      <c r="C42" s="543"/>
      <c r="D42" s="543"/>
      <c r="E42" s="543"/>
      <c r="F42" s="543"/>
      <c r="G42" s="543"/>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c r="AJ42" s="543"/>
      <c r="AK42" s="543"/>
      <c r="AL42" s="543"/>
      <c r="AM42" s="543"/>
      <c r="AN42" s="543"/>
      <c r="AO42" s="543"/>
      <c r="AP42" s="543"/>
      <c r="AQ42" s="543"/>
      <c r="AR42" s="543"/>
      <c r="AS42" s="543"/>
      <c r="AT42" s="543"/>
      <c r="AU42" s="543"/>
      <c r="AV42" s="543"/>
      <c r="AW42" s="543"/>
      <c r="AX42" s="543"/>
      <c r="AY42" s="544"/>
    </row>
    <row r="43" spans="1:51" ht="21" customHeight="1">
      <c r="A43" s="311"/>
      <c r="B43" s="314"/>
      <c r="C43" s="315"/>
      <c r="D43" s="545" t="s">
        <v>75</v>
      </c>
      <c r="E43" s="546"/>
      <c r="F43" s="546"/>
      <c r="G43" s="546"/>
      <c r="H43" s="547" t="s">
        <v>74</v>
      </c>
      <c r="I43" s="546"/>
      <c r="J43" s="546"/>
      <c r="K43" s="546"/>
      <c r="L43" s="546"/>
      <c r="M43" s="546"/>
      <c r="N43" s="546"/>
      <c r="O43" s="546"/>
      <c r="P43" s="546"/>
      <c r="Q43" s="546"/>
      <c r="R43" s="546"/>
      <c r="S43" s="546"/>
      <c r="T43" s="546"/>
      <c r="U43" s="546"/>
      <c r="V43" s="546"/>
      <c r="W43" s="546"/>
      <c r="X43" s="546"/>
      <c r="Y43" s="546"/>
      <c r="Z43" s="546"/>
      <c r="AA43" s="546"/>
      <c r="AB43" s="546"/>
      <c r="AC43" s="546"/>
      <c r="AD43" s="546"/>
      <c r="AE43" s="546"/>
      <c r="AF43" s="546"/>
      <c r="AG43" s="548"/>
      <c r="AH43" s="547" t="s">
        <v>26</v>
      </c>
      <c r="AI43" s="546"/>
      <c r="AJ43" s="546"/>
      <c r="AK43" s="546"/>
      <c r="AL43" s="546"/>
      <c r="AM43" s="546"/>
      <c r="AN43" s="546"/>
      <c r="AO43" s="546"/>
      <c r="AP43" s="546"/>
      <c r="AQ43" s="546"/>
      <c r="AR43" s="546"/>
      <c r="AS43" s="546"/>
      <c r="AT43" s="546"/>
      <c r="AU43" s="546"/>
      <c r="AV43" s="546"/>
      <c r="AW43" s="546"/>
      <c r="AX43" s="546"/>
      <c r="AY43" s="549"/>
    </row>
    <row r="44" spans="1:51" ht="26.25" customHeight="1">
      <c r="A44" s="311"/>
      <c r="B44" s="515" t="s">
        <v>53</v>
      </c>
      <c r="C44" s="516"/>
      <c r="D44" s="550" t="s">
        <v>87</v>
      </c>
      <c r="E44" s="436"/>
      <c r="F44" s="436"/>
      <c r="G44" s="437"/>
      <c r="H44" s="521" t="s">
        <v>63</v>
      </c>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3"/>
      <c r="AH44" s="551"/>
      <c r="AI44" s="552"/>
      <c r="AJ44" s="552"/>
      <c r="AK44" s="552"/>
      <c r="AL44" s="552"/>
      <c r="AM44" s="552"/>
      <c r="AN44" s="552"/>
      <c r="AO44" s="552"/>
      <c r="AP44" s="552"/>
      <c r="AQ44" s="552"/>
      <c r="AR44" s="552"/>
      <c r="AS44" s="552"/>
      <c r="AT44" s="552"/>
      <c r="AU44" s="552"/>
      <c r="AV44" s="552"/>
      <c r="AW44" s="552"/>
      <c r="AX44" s="552"/>
      <c r="AY44" s="553"/>
    </row>
    <row r="45" spans="1:51" ht="33" customHeight="1">
      <c r="A45" s="311"/>
      <c r="B45" s="517"/>
      <c r="C45" s="518"/>
      <c r="D45" s="560" t="s">
        <v>125</v>
      </c>
      <c r="E45" s="364"/>
      <c r="F45" s="364"/>
      <c r="G45" s="365"/>
      <c r="H45" s="536" t="s">
        <v>65</v>
      </c>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8"/>
      <c r="AH45" s="554"/>
      <c r="AI45" s="555"/>
      <c r="AJ45" s="555"/>
      <c r="AK45" s="555"/>
      <c r="AL45" s="555"/>
      <c r="AM45" s="555"/>
      <c r="AN45" s="555"/>
      <c r="AO45" s="555"/>
      <c r="AP45" s="555"/>
      <c r="AQ45" s="555"/>
      <c r="AR45" s="555"/>
      <c r="AS45" s="555"/>
      <c r="AT45" s="555"/>
      <c r="AU45" s="555"/>
      <c r="AV45" s="555"/>
      <c r="AW45" s="555"/>
      <c r="AX45" s="555"/>
      <c r="AY45" s="556"/>
    </row>
    <row r="46" spans="1:51" ht="26.25" customHeight="1">
      <c r="A46" s="311"/>
      <c r="B46" s="519"/>
      <c r="C46" s="520"/>
      <c r="D46" s="419" t="s">
        <v>87</v>
      </c>
      <c r="E46" s="420"/>
      <c r="F46" s="420"/>
      <c r="G46" s="421"/>
      <c r="H46" s="503" t="s">
        <v>49</v>
      </c>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5"/>
      <c r="AH46" s="557"/>
      <c r="AI46" s="558"/>
      <c r="AJ46" s="558"/>
      <c r="AK46" s="558"/>
      <c r="AL46" s="558"/>
      <c r="AM46" s="558"/>
      <c r="AN46" s="558"/>
      <c r="AO46" s="558"/>
      <c r="AP46" s="558"/>
      <c r="AQ46" s="558"/>
      <c r="AR46" s="558"/>
      <c r="AS46" s="558"/>
      <c r="AT46" s="558"/>
      <c r="AU46" s="558"/>
      <c r="AV46" s="558"/>
      <c r="AW46" s="558"/>
      <c r="AX46" s="558"/>
      <c r="AY46" s="559"/>
    </row>
    <row r="47" spans="1:51" ht="26.25" customHeight="1">
      <c r="A47" s="311"/>
      <c r="B47" s="517" t="s">
        <v>56</v>
      </c>
      <c r="C47" s="518"/>
      <c r="D47" s="435" t="s">
        <v>125</v>
      </c>
      <c r="E47" s="436"/>
      <c r="F47" s="436"/>
      <c r="G47" s="437"/>
      <c r="H47" s="521" t="s">
        <v>58</v>
      </c>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3"/>
      <c r="AH47" s="524"/>
      <c r="AI47" s="394"/>
      <c r="AJ47" s="394"/>
      <c r="AK47" s="394"/>
      <c r="AL47" s="394"/>
      <c r="AM47" s="394"/>
      <c r="AN47" s="394"/>
      <c r="AO47" s="394"/>
      <c r="AP47" s="394"/>
      <c r="AQ47" s="394"/>
      <c r="AR47" s="394"/>
      <c r="AS47" s="394"/>
      <c r="AT47" s="394"/>
      <c r="AU47" s="394"/>
      <c r="AV47" s="394"/>
      <c r="AW47" s="394"/>
      <c r="AX47" s="394"/>
      <c r="AY47" s="525"/>
    </row>
    <row r="48" spans="1:51" ht="26.25" customHeight="1">
      <c r="A48" s="311"/>
      <c r="B48" s="517"/>
      <c r="C48" s="518"/>
      <c r="D48" s="363" t="s">
        <v>125</v>
      </c>
      <c r="E48" s="364"/>
      <c r="F48" s="364"/>
      <c r="G48" s="365"/>
      <c r="H48" s="530" t="s">
        <v>57</v>
      </c>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2"/>
      <c r="AH48" s="526"/>
      <c r="AI48" s="527"/>
      <c r="AJ48" s="527"/>
      <c r="AK48" s="527"/>
      <c r="AL48" s="527"/>
      <c r="AM48" s="527"/>
      <c r="AN48" s="527"/>
      <c r="AO48" s="527"/>
      <c r="AP48" s="527"/>
      <c r="AQ48" s="527"/>
      <c r="AR48" s="527"/>
      <c r="AS48" s="527"/>
      <c r="AT48" s="527"/>
      <c r="AU48" s="527"/>
      <c r="AV48" s="527"/>
      <c r="AW48" s="527"/>
      <c r="AX48" s="527"/>
      <c r="AY48" s="528"/>
    </row>
    <row r="49" spans="1:51" ht="26.25" customHeight="1">
      <c r="A49" s="311"/>
      <c r="B49" s="517"/>
      <c r="C49" s="518"/>
      <c r="D49" s="363" t="s">
        <v>87</v>
      </c>
      <c r="E49" s="364"/>
      <c r="F49" s="364"/>
      <c r="G49" s="365"/>
      <c r="H49" s="530" t="s">
        <v>59</v>
      </c>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32"/>
      <c r="AH49" s="526"/>
      <c r="AI49" s="527"/>
      <c r="AJ49" s="527"/>
      <c r="AK49" s="527"/>
      <c r="AL49" s="527"/>
      <c r="AM49" s="527"/>
      <c r="AN49" s="527"/>
      <c r="AO49" s="527"/>
      <c r="AP49" s="527"/>
      <c r="AQ49" s="527"/>
      <c r="AR49" s="527"/>
      <c r="AS49" s="527"/>
      <c r="AT49" s="527"/>
      <c r="AU49" s="527"/>
      <c r="AV49" s="527"/>
      <c r="AW49" s="527"/>
      <c r="AX49" s="527"/>
      <c r="AY49" s="528"/>
    </row>
    <row r="50" spans="1:51" ht="26.25" customHeight="1">
      <c r="A50" s="311"/>
      <c r="B50" s="517"/>
      <c r="C50" s="518"/>
      <c r="D50" s="363" t="s">
        <v>87</v>
      </c>
      <c r="E50" s="364"/>
      <c r="F50" s="364"/>
      <c r="G50" s="365"/>
      <c r="H50" s="530" t="s">
        <v>66</v>
      </c>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2"/>
      <c r="AH50" s="526"/>
      <c r="AI50" s="527"/>
      <c r="AJ50" s="527"/>
      <c r="AK50" s="527"/>
      <c r="AL50" s="527"/>
      <c r="AM50" s="527"/>
      <c r="AN50" s="527"/>
      <c r="AO50" s="527"/>
      <c r="AP50" s="527"/>
      <c r="AQ50" s="527"/>
      <c r="AR50" s="527"/>
      <c r="AS50" s="527"/>
      <c r="AT50" s="527"/>
      <c r="AU50" s="527"/>
      <c r="AV50" s="527"/>
      <c r="AW50" s="527"/>
      <c r="AX50" s="527"/>
      <c r="AY50" s="528"/>
    </row>
    <row r="51" spans="1:51" ht="26.25" customHeight="1">
      <c r="A51" s="311"/>
      <c r="B51" s="519"/>
      <c r="C51" s="520"/>
      <c r="D51" s="419" t="s">
        <v>125</v>
      </c>
      <c r="E51" s="420"/>
      <c r="F51" s="420"/>
      <c r="G51" s="421"/>
      <c r="H51" s="503" t="s">
        <v>67</v>
      </c>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5"/>
      <c r="AH51" s="529"/>
      <c r="AI51" s="485"/>
      <c r="AJ51" s="485"/>
      <c r="AK51" s="485"/>
      <c r="AL51" s="485"/>
      <c r="AM51" s="485"/>
      <c r="AN51" s="485"/>
      <c r="AO51" s="485"/>
      <c r="AP51" s="485"/>
      <c r="AQ51" s="485"/>
      <c r="AR51" s="485"/>
      <c r="AS51" s="485"/>
      <c r="AT51" s="485"/>
      <c r="AU51" s="485"/>
      <c r="AV51" s="485"/>
      <c r="AW51" s="485"/>
      <c r="AX51" s="485"/>
      <c r="AY51" s="487"/>
    </row>
    <row r="52" spans="1:51" ht="26.25" customHeight="1">
      <c r="A52" s="311"/>
      <c r="B52" s="515" t="s">
        <v>52</v>
      </c>
      <c r="C52" s="516"/>
      <c r="D52" s="435" t="s">
        <v>125</v>
      </c>
      <c r="E52" s="436"/>
      <c r="F52" s="436"/>
      <c r="G52" s="437"/>
      <c r="H52" s="521" t="s">
        <v>54</v>
      </c>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3"/>
      <c r="AH52" s="524"/>
      <c r="AI52" s="394"/>
      <c r="AJ52" s="394"/>
      <c r="AK52" s="394"/>
      <c r="AL52" s="394"/>
      <c r="AM52" s="394"/>
      <c r="AN52" s="394"/>
      <c r="AO52" s="394"/>
      <c r="AP52" s="394"/>
      <c r="AQ52" s="394"/>
      <c r="AR52" s="394"/>
      <c r="AS52" s="394"/>
      <c r="AT52" s="394"/>
      <c r="AU52" s="394"/>
      <c r="AV52" s="394"/>
      <c r="AW52" s="394"/>
      <c r="AX52" s="394"/>
      <c r="AY52" s="525"/>
    </row>
    <row r="53" spans="1:51" ht="26.25" customHeight="1">
      <c r="A53" s="311"/>
      <c r="B53" s="517"/>
      <c r="C53" s="518"/>
      <c r="D53" s="363" t="s">
        <v>87</v>
      </c>
      <c r="E53" s="364"/>
      <c r="F53" s="364"/>
      <c r="G53" s="365"/>
      <c r="H53" s="530" t="s">
        <v>68</v>
      </c>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2"/>
      <c r="AH53" s="526"/>
      <c r="AI53" s="527"/>
      <c r="AJ53" s="527"/>
      <c r="AK53" s="527"/>
      <c r="AL53" s="527"/>
      <c r="AM53" s="527"/>
      <c r="AN53" s="527"/>
      <c r="AO53" s="527"/>
      <c r="AP53" s="527"/>
      <c r="AQ53" s="527"/>
      <c r="AR53" s="527"/>
      <c r="AS53" s="527"/>
      <c r="AT53" s="527"/>
      <c r="AU53" s="527"/>
      <c r="AV53" s="527"/>
      <c r="AW53" s="527"/>
      <c r="AX53" s="527"/>
      <c r="AY53" s="528"/>
    </row>
    <row r="54" spans="1:51" ht="26.25" customHeight="1">
      <c r="A54" s="311"/>
      <c r="B54" s="517"/>
      <c r="C54" s="518"/>
      <c r="D54" s="363" t="s">
        <v>125</v>
      </c>
      <c r="E54" s="364"/>
      <c r="F54" s="364"/>
      <c r="G54" s="365"/>
      <c r="H54" s="530" t="s">
        <v>55</v>
      </c>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2"/>
      <c r="AH54" s="526"/>
      <c r="AI54" s="527"/>
      <c r="AJ54" s="527"/>
      <c r="AK54" s="527"/>
      <c r="AL54" s="527"/>
      <c r="AM54" s="527"/>
      <c r="AN54" s="527"/>
      <c r="AO54" s="527"/>
      <c r="AP54" s="527"/>
      <c r="AQ54" s="527"/>
      <c r="AR54" s="527"/>
      <c r="AS54" s="527"/>
      <c r="AT54" s="527"/>
      <c r="AU54" s="527"/>
      <c r="AV54" s="527"/>
      <c r="AW54" s="527"/>
      <c r="AX54" s="527"/>
      <c r="AY54" s="528"/>
    </row>
    <row r="55" spans="1:51" ht="26.25" customHeight="1">
      <c r="A55" s="311"/>
      <c r="B55" s="517"/>
      <c r="C55" s="518"/>
      <c r="D55" s="363" t="s">
        <v>87</v>
      </c>
      <c r="E55" s="364"/>
      <c r="F55" s="364"/>
      <c r="G55" s="365"/>
      <c r="H55" s="533" t="s">
        <v>73</v>
      </c>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26"/>
      <c r="AI55" s="527"/>
      <c r="AJ55" s="527"/>
      <c r="AK55" s="527"/>
      <c r="AL55" s="527"/>
      <c r="AM55" s="527"/>
      <c r="AN55" s="527"/>
      <c r="AO55" s="527"/>
      <c r="AP55" s="527"/>
      <c r="AQ55" s="527"/>
      <c r="AR55" s="527"/>
      <c r="AS55" s="527"/>
      <c r="AT55" s="527"/>
      <c r="AU55" s="527"/>
      <c r="AV55" s="527"/>
      <c r="AW55" s="527"/>
      <c r="AX55" s="527"/>
      <c r="AY55" s="528"/>
    </row>
    <row r="56" spans="1:51" ht="26.25" customHeight="1">
      <c r="A56" s="311"/>
      <c r="B56" s="519"/>
      <c r="C56" s="520"/>
      <c r="D56" s="419" t="s">
        <v>87</v>
      </c>
      <c r="E56" s="420"/>
      <c r="F56" s="420"/>
      <c r="G56" s="421"/>
      <c r="H56" s="503" t="s">
        <v>69</v>
      </c>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5"/>
      <c r="AH56" s="529"/>
      <c r="AI56" s="485"/>
      <c r="AJ56" s="485"/>
      <c r="AK56" s="485"/>
      <c r="AL56" s="485"/>
      <c r="AM56" s="485"/>
      <c r="AN56" s="485"/>
      <c r="AO56" s="485"/>
      <c r="AP56" s="485"/>
      <c r="AQ56" s="485"/>
      <c r="AR56" s="485"/>
      <c r="AS56" s="485"/>
      <c r="AT56" s="485"/>
      <c r="AU56" s="485"/>
      <c r="AV56" s="485"/>
      <c r="AW56" s="485"/>
      <c r="AX56" s="485"/>
      <c r="AY56" s="487"/>
    </row>
    <row r="57" spans="1:51" ht="180" customHeight="1" thickBot="1">
      <c r="A57" s="311"/>
      <c r="B57" s="506" t="s">
        <v>51</v>
      </c>
      <c r="C57" s="507"/>
      <c r="D57" s="508" t="s">
        <v>270</v>
      </c>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10"/>
    </row>
    <row r="58" spans="1:51" ht="21" customHeight="1" hidden="1">
      <c r="A58" s="311"/>
      <c r="B58" s="314"/>
      <c r="C58" s="315"/>
      <c r="D58" s="511" t="s">
        <v>46</v>
      </c>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2"/>
      <c r="AY58" s="493"/>
    </row>
    <row r="59" spans="1:51" ht="97.5" customHeight="1" hidden="1">
      <c r="A59" s="311"/>
      <c r="B59" s="314"/>
      <c r="C59" s="315"/>
      <c r="D59" s="512" t="s">
        <v>48</v>
      </c>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c r="AH59" s="513"/>
      <c r="AI59" s="513"/>
      <c r="AJ59" s="513"/>
      <c r="AK59" s="513"/>
      <c r="AL59" s="513"/>
      <c r="AM59" s="513"/>
      <c r="AN59" s="513"/>
      <c r="AO59" s="513"/>
      <c r="AP59" s="513"/>
      <c r="AQ59" s="513"/>
      <c r="AR59" s="513"/>
      <c r="AS59" s="513"/>
      <c r="AT59" s="513"/>
      <c r="AU59" s="513"/>
      <c r="AV59" s="513"/>
      <c r="AW59" s="513"/>
      <c r="AX59" s="513"/>
      <c r="AY59" s="514"/>
    </row>
    <row r="60" spans="1:51" ht="119.25" customHeight="1" hidden="1">
      <c r="A60" s="311"/>
      <c r="B60" s="314"/>
      <c r="C60" s="315"/>
      <c r="D60" s="488" t="s">
        <v>47</v>
      </c>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489"/>
      <c r="AT60" s="489"/>
      <c r="AU60" s="489"/>
      <c r="AV60" s="489"/>
      <c r="AW60" s="489"/>
      <c r="AX60" s="489"/>
      <c r="AY60" s="490"/>
    </row>
    <row r="61" spans="1:51" ht="21" customHeight="1">
      <c r="A61" s="311"/>
      <c r="B61" s="491" t="s">
        <v>45</v>
      </c>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22.25" customHeight="1">
      <c r="A62" s="316"/>
      <c r="B62" s="494" t="s">
        <v>367</v>
      </c>
      <c r="C62" s="495"/>
      <c r="D62" s="495"/>
      <c r="E62" s="495"/>
      <c r="F62" s="496"/>
      <c r="G62" s="497" t="s">
        <v>366</v>
      </c>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8"/>
      <c r="AY62" s="499"/>
    </row>
    <row r="63" spans="1:51" ht="18" customHeight="1">
      <c r="A63" s="316"/>
      <c r="B63" s="500" t="s">
        <v>62</v>
      </c>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501"/>
      <c r="AY63" s="502"/>
    </row>
    <row r="64" spans="1:51" ht="118.5" customHeight="1" thickBot="1">
      <c r="A64" s="316"/>
      <c r="B64" s="494" t="s">
        <v>405</v>
      </c>
      <c r="C64" s="495"/>
      <c r="D64" s="495"/>
      <c r="E64" s="495"/>
      <c r="F64" s="496"/>
      <c r="G64" s="497" t="s">
        <v>406</v>
      </c>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498"/>
      <c r="AU64" s="498"/>
      <c r="AV64" s="498"/>
      <c r="AW64" s="498"/>
      <c r="AX64" s="498"/>
      <c r="AY64" s="499"/>
    </row>
    <row r="65" spans="1:51" ht="19.5" customHeight="1">
      <c r="A65" s="316"/>
      <c r="B65" s="469" t="s">
        <v>70</v>
      </c>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0"/>
      <c r="AY65" s="471"/>
    </row>
    <row r="66" spans="1:51" ht="204.75" customHeight="1" thickBot="1">
      <c r="A66" s="316"/>
      <c r="B66" s="472" t="s">
        <v>101</v>
      </c>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3"/>
      <c r="AY66" s="474"/>
    </row>
    <row r="67" spans="1:51" ht="23.25" customHeight="1">
      <c r="A67" s="311"/>
      <c r="B67" s="307"/>
      <c r="C67" s="30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row>
    <row r="68" spans="1:51" ht="23.25" customHeight="1" thickBot="1">
      <c r="A68" s="311"/>
      <c r="B68" s="309"/>
      <c r="C68" s="309"/>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18"/>
      <c r="AY68" s="318"/>
    </row>
    <row r="69" spans="1:51" ht="385.5" customHeight="1">
      <c r="A69" s="316"/>
      <c r="B69" s="475" t="s">
        <v>377</v>
      </c>
      <c r="C69" s="476"/>
      <c r="D69" s="476"/>
      <c r="E69" s="476"/>
      <c r="F69" s="476"/>
      <c r="G69" s="477"/>
      <c r="H69" s="452"/>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K69" s="453"/>
      <c r="AL69" s="453"/>
      <c r="AM69" s="453"/>
      <c r="AN69" s="453"/>
      <c r="AO69" s="453"/>
      <c r="AP69" s="453"/>
      <c r="AQ69" s="453"/>
      <c r="AR69" s="453"/>
      <c r="AS69" s="453"/>
      <c r="AT69" s="453"/>
      <c r="AU69" s="453"/>
      <c r="AV69" s="453"/>
      <c r="AW69" s="453"/>
      <c r="AX69" s="453"/>
      <c r="AY69" s="454"/>
    </row>
    <row r="70" spans="2:51" ht="348.75" customHeight="1">
      <c r="B70" s="478"/>
      <c r="C70" s="479"/>
      <c r="D70" s="479"/>
      <c r="E70" s="479"/>
      <c r="F70" s="479"/>
      <c r="G70" s="480"/>
      <c r="H70" s="455"/>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6"/>
      <c r="AY70" s="457"/>
    </row>
    <row r="71" spans="2:51" ht="377.25" customHeight="1" thickBot="1">
      <c r="B71" s="478"/>
      <c r="C71" s="479"/>
      <c r="D71" s="479"/>
      <c r="E71" s="479"/>
      <c r="F71" s="479"/>
      <c r="G71" s="480"/>
      <c r="H71" s="458"/>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59"/>
      <c r="AY71" s="460"/>
    </row>
    <row r="72" spans="2:51" ht="377.25" customHeight="1">
      <c r="B72" s="319"/>
      <c r="C72" s="320"/>
      <c r="D72" s="320"/>
      <c r="E72" s="320"/>
      <c r="F72" s="320"/>
      <c r="G72" s="320"/>
      <c r="H72" s="452"/>
      <c r="I72" s="453"/>
      <c r="J72" s="453"/>
      <c r="K72" s="453"/>
      <c r="L72" s="453"/>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c r="AR72" s="453"/>
      <c r="AS72" s="453"/>
      <c r="AT72" s="453"/>
      <c r="AU72" s="453"/>
      <c r="AV72" s="453"/>
      <c r="AW72" s="453"/>
      <c r="AX72" s="453"/>
      <c r="AY72" s="454"/>
    </row>
    <row r="73" spans="2:51" ht="377.25" customHeight="1">
      <c r="B73" s="319"/>
      <c r="C73" s="320"/>
      <c r="D73" s="320"/>
      <c r="E73" s="320"/>
      <c r="F73" s="320"/>
      <c r="G73" s="320"/>
      <c r="H73" s="455"/>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7"/>
    </row>
    <row r="74" spans="2:51" ht="269.25" customHeight="1" thickBot="1">
      <c r="B74" s="321"/>
      <c r="C74" s="322"/>
      <c r="D74" s="322"/>
      <c r="E74" s="322"/>
      <c r="F74" s="322"/>
      <c r="G74" s="322"/>
      <c r="H74" s="458"/>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c r="AW74" s="459"/>
      <c r="AX74" s="459"/>
      <c r="AY74" s="460"/>
    </row>
    <row r="75" spans="2:51" s="323" customFormat="1" ht="14.25" customHeight="1">
      <c r="B75" s="324"/>
      <c r="C75" s="324"/>
      <c r="D75" s="324"/>
      <c r="E75" s="324"/>
      <c r="F75" s="324"/>
      <c r="G75" s="324"/>
      <c r="H75" s="453"/>
      <c r="I75" s="453"/>
      <c r="J75" s="453"/>
      <c r="K75" s="453"/>
      <c r="L75" s="453"/>
      <c r="M75" s="453"/>
      <c r="N75" s="453"/>
      <c r="O75" s="453"/>
      <c r="P75" s="453"/>
      <c r="Q75" s="453"/>
      <c r="R75" s="453"/>
      <c r="S75" s="453"/>
      <c r="T75" s="453"/>
      <c r="U75" s="453"/>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3"/>
    </row>
    <row r="76" spans="1:51" ht="4.5" customHeight="1">
      <c r="A76" s="311"/>
      <c r="B76" s="325"/>
      <c r="C76" s="325"/>
      <c r="D76" s="325"/>
      <c r="E76" s="325"/>
      <c r="F76" s="325"/>
      <c r="G76" s="325"/>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56"/>
      <c r="AX76" s="456"/>
      <c r="AY76" s="456"/>
    </row>
    <row r="77" spans="1:51" ht="16.5" customHeight="1" thickBot="1">
      <c r="A77" s="311"/>
      <c r="B77" s="326"/>
      <c r="C77" s="326"/>
      <c r="D77" s="326"/>
      <c r="E77" s="326"/>
      <c r="F77" s="326"/>
      <c r="G77" s="326"/>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row>
    <row r="78" spans="2:51" ht="21" customHeight="1">
      <c r="B78" s="407" t="s">
        <v>378</v>
      </c>
      <c r="C78" s="408"/>
      <c r="D78" s="408"/>
      <c r="E78" s="408"/>
      <c r="F78" s="408"/>
      <c r="G78" s="409"/>
      <c r="H78" s="484" t="s">
        <v>271</v>
      </c>
      <c r="I78" s="485"/>
      <c r="J78" s="485"/>
      <c r="K78" s="485"/>
      <c r="L78" s="485"/>
      <c r="M78" s="485"/>
      <c r="N78" s="485"/>
      <c r="O78" s="485"/>
      <c r="P78" s="485"/>
      <c r="Q78" s="485"/>
      <c r="R78" s="485"/>
      <c r="S78" s="485"/>
      <c r="T78" s="485"/>
      <c r="U78" s="485"/>
      <c r="V78" s="485"/>
      <c r="W78" s="485"/>
      <c r="X78" s="485"/>
      <c r="Y78" s="485"/>
      <c r="Z78" s="485"/>
      <c r="AA78" s="485"/>
      <c r="AB78" s="485"/>
      <c r="AC78" s="486"/>
      <c r="AD78" s="484" t="s">
        <v>280</v>
      </c>
      <c r="AE78" s="485"/>
      <c r="AF78" s="485"/>
      <c r="AG78" s="485"/>
      <c r="AH78" s="485"/>
      <c r="AI78" s="485"/>
      <c r="AJ78" s="485"/>
      <c r="AK78" s="485"/>
      <c r="AL78" s="485"/>
      <c r="AM78" s="485"/>
      <c r="AN78" s="485"/>
      <c r="AO78" s="485"/>
      <c r="AP78" s="485"/>
      <c r="AQ78" s="485"/>
      <c r="AR78" s="485"/>
      <c r="AS78" s="485"/>
      <c r="AT78" s="485"/>
      <c r="AU78" s="485"/>
      <c r="AV78" s="485"/>
      <c r="AW78" s="485"/>
      <c r="AX78" s="485"/>
      <c r="AY78" s="487"/>
    </row>
    <row r="79" spans="2:51" ht="24.75" customHeight="1">
      <c r="B79" s="407"/>
      <c r="C79" s="408"/>
      <c r="D79" s="408"/>
      <c r="E79" s="408"/>
      <c r="F79" s="408"/>
      <c r="G79" s="409"/>
      <c r="H79" s="393" t="s">
        <v>28</v>
      </c>
      <c r="I79" s="394"/>
      <c r="J79" s="394"/>
      <c r="K79" s="394"/>
      <c r="L79" s="394"/>
      <c r="M79" s="395" t="s">
        <v>29</v>
      </c>
      <c r="N79" s="396"/>
      <c r="O79" s="396"/>
      <c r="P79" s="396"/>
      <c r="Q79" s="396"/>
      <c r="R79" s="396"/>
      <c r="S79" s="396"/>
      <c r="T79" s="396"/>
      <c r="U79" s="396"/>
      <c r="V79" s="396"/>
      <c r="W79" s="396"/>
      <c r="X79" s="396"/>
      <c r="Y79" s="397"/>
      <c r="Z79" s="398" t="s">
        <v>30</v>
      </c>
      <c r="AA79" s="399"/>
      <c r="AB79" s="399"/>
      <c r="AC79" s="400"/>
      <c r="AD79" s="393" t="s">
        <v>28</v>
      </c>
      <c r="AE79" s="394"/>
      <c r="AF79" s="394"/>
      <c r="AG79" s="394"/>
      <c r="AH79" s="394"/>
      <c r="AI79" s="395" t="s">
        <v>29</v>
      </c>
      <c r="AJ79" s="396"/>
      <c r="AK79" s="396"/>
      <c r="AL79" s="396"/>
      <c r="AM79" s="396"/>
      <c r="AN79" s="396"/>
      <c r="AO79" s="396"/>
      <c r="AP79" s="396"/>
      <c r="AQ79" s="396"/>
      <c r="AR79" s="396"/>
      <c r="AS79" s="396"/>
      <c r="AT79" s="396"/>
      <c r="AU79" s="397"/>
      <c r="AV79" s="398" t="s">
        <v>30</v>
      </c>
      <c r="AW79" s="399"/>
      <c r="AX79" s="399"/>
      <c r="AY79" s="401"/>
    </row>
    <row r="80" spans="2:51" ht="24.75" customHeight="1">
      <c r="B80" s="407"/>
      <c r="C80" s="408"/>
      <c r="D80" s="408"/>
      <c r="E80" s="408"/>
      <c r="F80" s="408"/>
      <c r="G80" s="409"/>
      <c r="H80" s="435" t="s">
        <v>272</v>
      </c>
      <c r="I80" s="436"/>
      <c r="J80" s="436"/>
      <c r="K80" s="436"/>
      <c r="L80" s="437"/>
      <c r="M80" s="429" t="s">
        <v>273</v>
      </c>
      <c r="N80" s="430"/>
      <c r="O80" s="430"/>
      <c r="P80" s="430"/>
      <c r="Q80" s="430"/>
      <c r="R80" s="430"/>
      <c r="S80" s="430"/>
      <c r="T80" s="430"/>
      <c r="U80" s="430"/>
      <c r="V80" s="430"/>
      <c r="W80" s="430"/>
      <c r="X80" s="430"/>
      <c r="Y80" s="431"/>
      <c r="Z80" s="432">
        <v>9</v>
      </c>
      <c r="AA80" s="433"/>
      <c r="AB80" s="433"/>
      <c r="AC80" s="434"/>
      <c r="AD80" s="435" t="s">
        <v>272</v>
      </c>
      <c r="AE80" s="436"/>
      <c r="AF80" s="436"/>
      <c r="AG80" s="436"/>
      <c r="AH80" s="437"/>
      <c r="AI80" s="429" t="s">
        <v>281</v>
      </c>
      <c r="AJ80" s="430"/>
      <c r="AK80" s="430"/>
      <c r="AL80" s="430"/>
      <c r="AM80" s="430"/>
      <c r="AN80" s="430"/>
      <c r="AO80" s="430"/>
      <c r="AP80" s="430"/>
      <c r="AQ80" s="430"/>
      <c r="AR80" s="430"/>
      <c r="AS80" s="430"/>
      <c r="AT80" s="430"/>
      <c r="AU80" s="431"/>
      <c r="AV80" s="432">
        <v>45</v>
      </c>
      <c r="AW80" s="433"/>
      <c r="AX80" s="433"/>
      <c r="AY80" s="438"/>
    </row>
    <row r="81" spans="2:51" ht="24.75" customHeight="1">
      <c r="B81" s="407"/>
      <c r="C81" s="408"/>
      <c r="D81" s="408"/>
      <c r="E81" s="408"/>
      <c r="F81" s="408"/>
      <c r="G81" s="409"/>
      <c r="H81" s="363"/>
      <c r="I81" s="364"/>
      <c r="J81" s="364"/>
      <c r="K81" s="364"/>
      <c r="L81" s="365"/>
      <c r="M81" s="368"/>
      <c r="N81" s="369"/>
      <c r="O81" s="369"/>
      <c r="P81" s="369"/>
      <c r="Q81" s="369"/>
      <c r="R81" s="369"/>
      <c r="S81" s="369"/>
      <c r="T81" s="369"/>
      <c r="U81" s="369"/>
      <c r="V81" s="369"/>
      <c r="W81" s="369"/>
      <c r="X81" s="369"/>
      <c r="Y81" s="370"/>
      <c r="Z81" s="366"/>
      <c r="AA81" s="367"/>
      <c r="AB81" s="367"/>
      <c r="AC81" s="447"/>
      <c r="AD81" s="363"/>
      <c r="AE81" s="364"/>
      <c r="AF81" s="364"/>
      <c r="AG81" s="364"/>
      <c r="AH81" s="365"/>
      <c r="AI81" s="368"/>
      <c r="AJ81" s="369"/>
      <c r="AK81" s="369"/>
      <c r="AL81" s="369"/>
      <c r="AM81" s="369"/>
      <c r="AN81" s="369"/>
      <c r="AO81" s="369"/>
      <c r="AP81" s="369"/>
      <c r="AQ81" s="369"/>
      <c r="AR81" s="369"/>
      <c r="AS81" s="369"/>
      <c r="AT81" s="369"/>
      <c r="AU81" s="370"/>
      <c r="AV81" s="366"/>
      <c r="AW81" s="367"/>
      <c r="AX81" s="367"/>
      <c r="AY81" s="428"/>
    </row>
    <row r="82" spans="2:51" ht="24.75" customHeight="1">
      <c r="B82" s="407"/>
      <c r="C82" s="408"/>
      <c r="D82" s="408"/>
      <c r="E82" s="408"/>
      <c r="F82" s="408"/>
      <c r="G82" s="409"/>
      <c r="H82" s="363"/>
      <c r="I82" s="364"/>
      <c r="J82" s="364"/>
      <c r="K82" s="364"/>
      <c r="L82" s="365"/>
      <c r="M82" s="368"/>
      <c r="N82" s="369"/>
      <c r="O82" s="369"/>
      <c r="P82" s="369"/>
      <c r="Q82" s="369"/>
      <c r="R82" s="369"/>
      <c r="S82" s="369"/>
      <c r="T82" s="369"/>
      <c r="U82" s="369"/>
      <c r="V82" s="369"/>
      <c r="W82" s="369"/>
      <c r="X82" s="369"/>
      <c r="Y82" s="370"/>
      <c r="Z82" s="366"/>
      <c r="AA82" s="367"/>
      <c r="AB82" s="367"/>
      <c r="AC82" s="447"/>
      <c r="AD82" s="363"/>
      <c r="AE82" s="364"/>
      <c r="AF82" s="364"/>
      <c r="AG82" s="364"/>
      <c r="AH82" s="365"/>
      <c r="AI82" s="368"/>
      <c r="AJ82" s="369"/>
      <c r="AK82" s="369"/>
      <c r="AL82" s="369"/>
      <c r="AM82" s="369"/>
      <c r="AN82" s="369"/>
      <c r="AO82" s="369"/>
      <c r="AP82" s="369"/>
      <c r="AQ82" s="369"/>
      <c r="AR82" s="369"/>
      <c r="AS82" s="369"/>
      <c r="AT82" s="369"/>
      <c r="AU82" s="370"/>
      <c r="AV82" s="366"/>
      <c r="AW82" s="367"/>
      <c r="AX82" s="367"/>
      <c r="AY82" s="428"/>
    </row>
    <row r="83" spans="2:51" ht="24.75" customHeight="1">
      <c r="B83" s="407"/>
      <c r="C83" s="408"/>
      <c r="D83" s="408"/>
      <c r="E83" s="408"/>
      <c r="F83" s="408"/>
      <c r="G83" s="409"/>
      <c r="H83" s="363"/>
      <c r="I83" s="364"/>
      <c r="J83" s="364"/>
      <c r="K83" s="364"/>
      <c r="L83" s="365"/>
      <c r="M83" s="368"/>
      <c r="N83" s="449"/>
      <c r="O83" s="449"/>
      <c r="P83" s="449"/>
      <c r="Q83" s="449"/>
      <c r="R83" s="449"/>
      <c r="S83" s="449"/>
      <c r="T83" s="449"/>
      <c r="U83" s="449"/>
      <c r="V83" s="449"/>
      <c r="W83" s="449"/>
      <c r="X83" s="449"/>
      <c r="Y83" s="450"/>
      <c r="Z83" s="366"/>
      <c r="AA83" s="367"/>
      <c r="AB83" s="367"/>
      <c r="AC83" s="467"/>
      <c r="AD83" s="363"/>
      <c r="AE83" s="364"/>
      <c r="AF83" s="364"/>
      <c r="AG83" s="364"/>
      <c r="AH83" s="365"/>
      <c r="AI83" s="368"/>
      <c r="AJ83" s="449"/>
      <c r="AK83" s="449"/>
      <c r="AL83" s="449"/>
      <c r="AM83" s="449"/>
      <c r="AN83" s="449"/>
      <c r="AO83" s="449"/>
      <c r="AP83" s="449"/>
      <c r="AQ83" s="449"/>
      <c r="AR83" s="449"/>
      <c r="AS83" s="449"/>
      <c r="AT83" s="449"/>
      <c r="AU83" s="450"/>
      <c r="AV83" s="366"/>
      <c r="AW83" s="367"/>
      <c r="AX83" s="367"/>
      <c r="AY83" s="428"/>
    </row>
    <row r="84" spans="2:51" ht="24.75" customHeight="1">
      <c r="B84" s="407"/>
      <c r="C84" s="408"/>
      <c r="D84" s="408"/>
      <c r="E84" s="408"/>
      <c r="F84" s="408"/>
      <c r="G84" s="409"/>
      <c r="H84" s="363"/>
      <c r="I84" s="364"/>
      <c r="J84" s="364"/>
      <c r="K84" s="364"/>
      <c r="L84" s="365"/>
      <c r="M84" s="368"/>
      <c r="N84" s="449"/>
      <c r="O84" s="449"/>
      <c r="P84" s="449"/>
      <c r="Q84" s="449"/>
      <c r="R84" s="449"/>
      <c r="S84" s="449"/>
      <c r="T84" s="449"/>
      <c r="U84" s="449"/>
      <c r="V84" s="449"/>
      <c r="W84" s="449"/>
      <c r="X84" s="449"/>
      <c r="Y84" s="450"/>
      <c r="Z84" s="366"/>
      <c r="AA84" s="367"/>
      <c r="AB84" s="367"/>
      <c r="AC84" s="467"/>
      <c r="AD84" s="363"/>
      <c r="AE84" s="364"/>
      <c r="AF84" s="364"/>
      <c r="AG84" s="364"/>
      <c r="AH84" s="365"/>
      <c r="AI84" s="368"/>
      <c r="AJ84" s="449"/>
      <c r="AK84" s="449"/>
      <c r="AL84" s="449"/>
      <c r="AM84" s="449"/>
      <c r="AN84" s="449"/>
      <c r="AO84" s="449"/>
      <c r="AP84" s="449"/>
      <c r="AQ84" s="449"/>
      <c r="AR84" s="449"/>
      <c r="AS84" s="449"/>
      <c r="AT84" s="449"/>
      <c r="AU84" s="450"/>
      <c r="AV84" s="366"/>
      <c r="AW84" s="367"/>
      <c r="AX84" s="367"/>
      <c r="AY84" s="428"/>
    </row>
    <row r="85" spans="2:51" ht="24.75" customHeight="1">
      <c r="B85" s="407"/>
      <c r="C85" s="408"/>
      <c r="D85" s="408"/>
      <c r="E85" s="408"/>
      <c r="F85" s="408"/>
      <c r="G85" s="409"/>
      <c r="H85" s="363"/>
      <c r="I85" s="364"/>
      <c r="J85" s="364"/>
      <c r="K85" s="364"/>
      <c r="L85" s="365"/>
      <c r="M85" s="368"/>
      <c r="N85" s="369"/>
      <c r="O85" s="369"/>
      <c r="P85" s="369"/>
      <c r="Q85" s="369"/>
      <c r="R85" s="369"/>
      <c r="S85" s="369"/>
      <c r="T85" s="369"/>
      <c r="U85" s="369"/>
      <c r="V85" s="369"/>
      <c r="W85" s="369"/>
      <c r="X85" s="369"/>
      <c r="Y85" s="370"/>
      <c r="Z85" s="366"/>
      <c r="AA85" s="367"/>
      <c r="AB85" s="367"/>
      <c r="AC85" s="367"/>
      <c r="AD85" s="363"/>
      <c r="AE85" s="364"/>
      <c r="AF85" s="364"/>
      <c r="AG85" s="364"/>
      <c r="AH85" s="365"/>
      <c r="AI85" s="368"/>
      <c r="AJ85" s="369"/>
      <c r="AK85" s="369"/>
      <c r="AL85" s="369"/>
      <c r="AM85" s="369"/>
      <c r="AN85" s="369"/>
      <c r="AO85" s="369"/>
      <c r="AP85" s="369"/>
      <c r="AQ85" s="369"/>
      <c r="AR85" s="369"/>
      <c r="AS85" s="369"/>
      <c r="AT85" s="369"/>
      <c r="AU85" s="370"/>
      <c r="AV85" s="366"/>
      <c r="AW85" s="367"/>
      <c r="AX85" s="367"/>
      <c r="AY85" s="428"/>
    </row>
    <row r="86" spans="2:51" ht="24.75" customHeight="1">
      <c r="B86" s="407"/>
      <c r="C86" s="408"/>
      <c r="D86" s="408"/>
      <c r="E86" s="408"/>
      <c r="F86" s="408"/>
      <c r="G86" s="409"/>
      <c r="H86" s="363"/>
      <c r="I86" s="364"/>
      <c r="J86" s="364"/>
      <c r="K86" s="364"/>
      <c r="L86" s="365"/>
      <c r="M86" s="368"/>
      <c r="N86" s="369"/>
      <c r="O86" s="369"/>
      <c r="P86" s="369"/>
      <c r="Q86" s="369"/>
      <c r="R86" s="369"/>
      <c r="S86" s="369"/>
      <c r="T86" s="369"/>
      <c r="U86" s="369"/>
      <c r="V86" s="369"/>
      <c r="W86" s="369"/>
      <c r="X86" s="369"/>
      <c r="Y86" s="370"/>
      <c r="Z86" s="366"/>
      <c r="AA86" s="367"/>
      <c r="AB86" s="367"/>
      <c r="AC86" s="367"/>
      <c r="AD86" s="363"/>
      <c r="AE86" s="364"/>
      <c r="AF86" s="364"/>
      <c r="AG86" s="364"/>
      <c r="AH86" s="365"/>
      <c r="AI86" s="368"/>
      <c r="AJ86" s="369"/>
      <c r="AK86" s="369"/>
      <c r="AL86" s="369"/>
      <c r="AM86" s="369"/>
      <c r="AN86" s="369"/>
      <c r="AO86" s="369"/>
      <c r="AP86" s="369"/>
      <c r="AQ86" s="369"/>
      <c r="AR86" s="369"/>
      <c r="AS86" s="369"/>
      <c r="AT86" s="369"/>
      <c r="AU86" s="370"/>
      <c r="AV86" s="366"/>
      <c r="AW86" s="367"/>
      <c r="AX86" s="367"/>
      <c r="AY86" s="428"/>
    </row>
    <row r="87" spans="2:51" ht="24.75" customHeight="1">
      <c r="B87" s="407"/>
      <c r="C87" s="408"/>
      <c r="D87" s="408"/>
      <c r="E87" s="408"/>
      <c r="F87" s="408"/>
      <c r="G87" s="409"/>
      <c r="H87" s="419"/>
      <c r="I87" s="420"/>
      <c r="J87" s="420"/>
      <c r="K87" s="420"/>
      <c r="L87" s="421"/>
      <c r="M87" s="422"/>
      <c r="N87" s="423"/>
      <c r="O87" s="423"/>
      <c r="P87" s="423"/>
      <c r="Q87" s="423"/>
      <c r="R87" s="423"/>
      <c r="S87" s="423"/>
      <c r="T87" s="423"/>
      <c r="U87" s="423"/>
      <c r="V87" s="423"/>
      <c r="W87" s="423"/>
      <c r="X87" s="423"/>
      <c r="Y87" s="424"/>
      <c r="Z87" s="425"/>
      <c r="AA87" s="426"/>
      <c r="AB87" s="426"/>
      <c r="AC87" s="426"/>
      <c r="AD87" s="419"/>
      <c r="AE87" s="420"/>
      <c r="AF87" s="420"/>
      <c r="AG87" s="420"/>
      <c r="AH87" s="421"/>
      <c r="AI87" s="422"/>
      <c r="AJ87" s="423"/>
      <c r="AK87" s="423"/>
      <c r="AL87" s="423"/>
      <c r="AM87" s="423"/>
      <c r="AN87" s="423"/>
      <c r="AO87" s="423"/>
      <c r="AP87" s="423"/>
      <c r="AQ87" s="423"/>
      <c r="AR87" s="423"/>
      <c r="AS87" s="423"/>
      <c r="AT87" s="423"/>
      <c r="AU87" s="424"/>
      <c r="AV87" s="425"/>
      <c r="AW87" s="426"/>
      <c r="AX87" s="426"/>
      <c r="AY87" s="427"/>
    </row>
    <row r="88" spans="2:51" ht="24.75" customHeight="1">
      <c r="B88" s="407"/>
      <c r="C88" s="408"/>
      <c r="D88" s="408"/>
      <c r="E88" s="408"/>
      <c r="F88" s="408"/>
      <c r="G88" s="409"/>
      <c r="H88" s="439" t="s">
        <v>31</v>
      </c>
      <c r="I88" s="396"/>
      <c r="J88" s="396"/>
      <c r="K88" s="396"/>
      <c r="L88" s="396"/>
      <c r="M88" s="440"/>
      <c r="N88" s="441"/>
      <c r="O88" s="441"/>
      <c r="P88" s="441"/>
      <c r="Q88" s="441"/>
      <c r="R88" s="441"/>
      <c r="S88" s="441"/>
      <c r="T88" s="441"/>
      <c r="U88" s="441"/>
      <c r="V88" s="441"/>
      <c r="W88" s="441"/>
      <c r="X88" s="441"/>
      <c r="Y88" s="442"/>
      <c r="Z88" s="443">
        <f>SUM(Z80:AC87)</f>
        <v>9</v>
      </c>
      <c r="AA88" s="444"/>
      <c r="AB88" s="444"/>
      <c r="AC88" s="445"/>
      <c r="AD88" s="439" t="s">
        <v>31</v>
      </c>
      <c r="AE88" s="396"/>
      <c r="AF88" s="396"/>
      <c r="AG88" s="396"/>
      <c r="AH88" s="396"/>
      <c r="AI88" s="440"/>
      <c r="AJ88" s="441"/>
      <c r="AK88" s="441"/>
      <c r="AL88" s="441"/>
      <c r="AM88" s="441"/>
      <c r="AN88" s="441"/>
      <c r="AO88" s="441"/>
      <c r="AP88" s="441"/>
      <c r="AQ88" s="441"/>
      <c r="AR88" s="441"/>
      <c r="AS88" s="441"/>
      <c r="AT88" s="441"/>
      <c r="AU88" s="442"/>
      <c r="AV88" s="443">
        <f>SUM(AV80:AY87)</f>
        <v>45</v>
      </c>
      <c r="AW88" s="444"/>
      <c r="AX88" s="444"/>
      <c r="AY88" s="446"/>
    </row>
    <row r="89" spans="2:51" ht="24.75" customHeight="1">
      <c r="B89" s="407"/>
      <c r="C89" s="408"/>
      <c r="D89" s="408"/>
      <c r="E89" s="408"/>
      <c r="F89" s="408"/>
      <c r="G89" s="409"/>
      <c r="H89" s="439" t="s">
        <v>274</v>
      </c>
      <c r="I89" s="396"/>
      <c r="J89" s="396"/>
      <c r="K89" s="396"/>
      <c r="L89" s="396"/>
      <c r="M89" s="396"/>
      <c r="N89" s="396"/>
      <c r="O89" s="396"/>
      <c r="P89" s="396"/>
      <c r="Q89" s="396"/>
      <c r="R89" s="396"/>
      <c r="S89" s="396"/>
      <c r="T89" s="396"/>
      <c r="U89" s="396"/>
      <c r="V89" s="396"/>
      <c r="W89" s="396"/>
      <c r="X89" s="396"/>
      <c r="Y89" s="396"/>
      <c r="Z89" s="396"/>
      <c r="AA89" s="396"/>
      <c r="AB89" s="396"/>
      <c r="AC89" s="397"/>
      <c r="AD89" s="439" t="s">
        <v>347</v>
      </c>
      <c r="AE89" s="396"/>
      <c r="AF89" s="396"/>
      <c r="AG89" s="396"/>
      <c r="AH89" s="396"/>
      <c r="AI89" s="396"/>
      <c r="AJ89" s="396"/>
      <c r="AK89" s="396"/>
      <c r="AL89" s="396"/>
      <c r="AM89" s="396"/>
      <c r="AN89" s="396"/>
      <c r="AO89" s="396"/>
      <c r="AP89" s="396"/>
      <c r="AQ89" s="396"/>
      <c r="AR89" s="396"/>
      <c r="AS89" s="396"/>
      <c r="AT89" s="396"/>
      <c r="AU89" s="396"/>
      <c r="AV89" s="396"/>
      <c r="AW89" s="396"/>
      <c r="AX89" s="396"/>
      <c r="AY89" s="468"/>
    </row>
    <row r="90" spans="2:51" ht="25.5" customHeight="1">
      <c r="B90" s="407"/>
      <c r="C90" s="408"/>
      <c r="D90" s="408"/>
      <c r="E90" s="408"/>
      <c r="F90" s="408"/>
      <c r="G90" s="409"/>
      <c r="H90" s="393" t="s">
        <v>28</v>
      </c>
      <c r="I90" s="394"/>
      <c r="J90" s="394"/>
      <c r="K90" s="394"/>
      <c r="L90" s="394"/>
      <c r="M90" s="395" t="s">
        <v>29</v>
      </c>
      <c r="N90" s="396"/>
      <c r="O90" s="396"/>
      <c r="P90" s="396"/>
      <c r="Q90" s="396"/>
      <c r="R90" s="396"/>
      <c r="S90" s="396"/>
      <c r="T90" s="396"/>
      <c r="U90" s="396"/>
      <c r="V90" s="396"/>
      <c r="W90" s="396"/>
      <c r="X90" s="396"/>
      <c r="Y90" s="397"/>
      <c r="Z90" s="398" t="s">
        <v>30</v>
      </c>
      <c r="AA90" s="399"/>
      <c r="AB90" s="399"/>
      <c r="AC90" s="400"/>
      <c r="AD90" s="393" t="s">
        <v>28</v>
      </c>
      <c r="AE90" s="394"/>
      <c r="AF90" s="394"/>
      <c r="AG90" s="394"/>
      <c r="AH90" s="394"/>
      <c r="AI90" s="395" t="s">
        <v>29</v>
      </c>
      <c r="AJ90" s="396"/>
      <c r="AK90" s="396"/>
      <c r="AL90" s="396"/>
      <c r="AM90" s="396"/>
      <c r="AN90" s="396"/>
      <c r="AO90" s="396"/>
      <c r="AP90" s="396"/>
      <c r="AQ90" s="396"/>
      <c r="AR90" s="396"/>
      <c r="AS90" s="396"/>
      <c r="AT90" s="396"/>
      <c r="AU90" s="397"/>
      <c r="AV90" s="398" t="s">
        <v>30</v>
      </c>
      <c r="AW90" s="399"/>
      <c r="AX90" s="399"/>
      <c r="AY90" s="401"/>
    </row>
    <row r="91" spans="2:51" ht="24.75" customHeight="1">
      <c r="B91" s="407"/>
      <c r="C91" s="408"/>
      <c r="D91" s="408"/>
      <c r="E91" s="408"/>
      <c r="F91" s="408"/>
      <c r="G91" s="409"/>
      <c r="H91" s="435" t="s">
        <v>272</v>
      </c>
      <c r="I91" s="436"/>
      <c r="J91" s="436"/>
      <c r="K91" s="436"/>
      <c r="L91" s="437"/>
      <c r="M91" s="429" t="s">
        <v>275</v>
      </c>
      <c r="N91" s="430"/>
      <c r="O91" s="430"/>
      <c r="P91" s="430"/>
      <c r="Q91" s="430"/>
      <c r="R91" s="430"/>
      <c r="S91" s="430"/>
      <c r="T91" s="430"/>
      <c r="U91" s="430"/>
      <c r="V91" s="430"/>
      <c r="W91" s="430"/>
      <c r="X91" s="430"/>
      <c r="Y91" s="431"/>
      <c r="Z91" s="432">
        <v>117</v>
      </c>
      <c r="AA91" s="433"/>
      <c r="AB91" s="433"/>
      <c r="AC91" s="434"/>
      <c r="AD91" s="435" t="s">
        <v>272</v>
      </c>
      <c r="AE91" s="436"/>
      <c r="AF91" s="436"/>
      <c r="AG91" s="436"/>
      <c r="AH91" s="437"/>
      <c r="AI91" s="429" t="s">
        <v>282</v>
      </c>
      <c r="AJ91" s="430"/>
      <c r="AK91" s="430"/>
      <c r="AL91" s="430"/>
      <c r="AM91" s="430"/>
      <c r="AN91" s="430"/>
      <c r="AO91" s="430"/>
      <c r="AP91" s="430"/>
      <c r="AQ91" s="430"/>
      <c r="AR91" s="430"/>
      <c r="AS91" s="430"/>
      <c r="AT91" s="430"/>
      <c r="AU91" s="431"/>
      <c r="AV91" s="432">
        <v>33</v>
      </c>
      <c r="AW91" s="433"/>
      <c r="AX91" s="433"/>
      <c r="AY91" s="438"/>
    </row>
    <row r="92" spans="2:51" ht="24.75" customHeight="1">
      <c r="B92" s="407"/>
      <c r="C92" s="408"/>
      <c r="D92" s="408"/>
      <c r="E92" s="408"/>
      <c r="F92" s="408"/>
      <c r="G92" s="409"/>
      <c r="H92" s="363"/>
      <c r="I92" s="364"/>
      <c r="J92" s="364"/>
      <c r="K92" s="364"/>
      <c r="L92" s="365"/>
      <c r="M92" s="368"/>
      <c r="N92" s="449"/>
      <c r="O92" s="449"/>
      <c r="P92" s="449"/>
      <c r="Q92" s="449"/>
      <c r="R92" s="449"/>
      <c r="S92" s="449"/>
      <c r="T92" s="449"/>
      <c r="U92" s="449"/>
      <c r="V92" s="449"/>
      <c r="W92" s="449"/>
      <c r="X92" s="449"/>
      <c r="Y92" s="450"/>
      <c r="Z92" s="366"/>
      <c r="AA92" s="367"/>
      <c r="AB92" s="367"/>
      <c r="AC92" s="467"/>
      <c r="AD92" s="363"/>
      <c r="AE92" s="364"/>
      <c r="AF92" s="364"/>
      <c r="AG92" s="364"/>
      <c r="AH92" s="365"/>
      <c r="AI92" s="368"/>
      <c r="AJ92" s="449"/>
      <c r="AK92" s="449"/>
      <c r="AL92" s="449"/>
      <c r="AM92" s="449"/>
      <c r="AN92" s="449"/>
      <c r="AO92" s="449"/>
      <c r="AP92" s="449"/>
      <c r="AQ92" s="449"/>
      <c r="AR92" s="449"/>
      <c r="AS92" s="449"/>
      <c r="AT92" s="449"/>
      <c r="AU92" s="450"/>
      <c r="AV92" s="366"/>
      <c r="AW92" s="367"/>
      <c r="AX92" s="367"/>
      <c r="AY92" s="428"/>
    </row>
    <row r="93" spans="2:51" ht="24.75" customHeight="1">
      <c r="B93" s="407"/>
      <c r="C93" s="408"/>
      <c r="D93" s="408"/>
      <c r="E93" s="408"/>
      <c r="F93" s="408"/>
      <c r="G93" s="409"/>
      <c r="H93" s="363"/>
      <c r="I93" s="364"/>
      <c r="J93" s="364"/>
      <c r="K93" s="364"/>
      <c r="L93" s="365"/>
      <c r="M93" s="368"/>
      <c r="N93" s="449"/>
      <c r="O93" s="449"/>
      <c r="P93" s="449"/>
      <c r="Q93" s="449"/>
      <c r="R93" s="449"/>
      <c r="S93" s="449"/>
      <c r="T93" s="449"/>
      <c r="U93" s="449"/>
      <c r="V93" s="449"/>
      <c r="W93" s="449"/>
      <c r="X93" s="449"/>
      <c r="Y93" s="450"/>
      <c r="Z93" s="366"/>
      <c r="AA93" s="367"/>
      <c r="AB93" s="367"/>
      <c r="AC93" s="467"/>
      <c r="AD93" s="363"/>
      <c r="AE93" s="364"/>
      <c r="AF93" s="364"/>
      <c r="AG93" s="364"/>
      <c r="AH93" s="365"/>
      <c r="AI93" s="368"/>
      <c r="AJ93" s="449"/>
      <c r="AK93" s="449"/>
      <c r="AL93" s="449"/>
      <c r="AM93" s="449"/>
      <c r="AN93" s="449"/>
      <c r="AO93" s="449"/>
      <c r="AP93" s="449"/>
      <c r="AQ93" s="449"/>
      <c r="AR93" s="449"/>
      <c r="AS93" s="449"/>
      <c r="AT93" s="449"/>
      <c r="AU93" s="450"/>
      <c r="AV93" s="366"/>
      <c r="AW93" s="367"/>
      <c r="AX93" s="367"/>
      <c r="AY93" s="428"/>
    </row>
    <row r="94" spans="2:51" ht="24.75" customHeight="1">
      <c r="B94" s="407"/>
      <c r="C94" s="408"/>
      <c r="D94" s="408"/>
      <c r="E94" s="408"/>
      <c r="F94" s="408"/>
      <c r="G94" s="409"/>
      <c r="H94" s="363"/>
      <c r="I94" s="364"/>
      <c r="J94" s="364"/>
      <c r="K94" s="364"/>
      <c r="L94" s="365"/>
      <c r="M94" s="368"/>
      <c r="N94" s="369"/>
      <c r="O94" s="369"/>
      <c r="P94" s="369"/>
      <c r="Q94" s="369"/>
      <c r="R94" s="369"/>
      <c r="S94" s="369"/>
      <c r="T94" s="369"/>
      <c r="U94" s="369"/>
      <c r="V94" s="369"/>
      <c r="W94" s="369"/>
      <c r="X94" s="369"/>
      <c r="Y94" s="370"/>
      <c r="Z94" s="366"/>
      <c r="AA94" s="367"/>
      <c r="AB94" s="367"/>
      <c r="AC94" s="447"/>
      <c r="AD94" s="363"/>
      <c r="AE94" s="364"/>
      <c r="AF94" s="364"/>
      <c r="AG94" s="364"/>
      <c r="AH94" s="365"/>
      <c r="AI94" s="368"/>
      <c r="AJ94" s="369"/>
      <c r="AK94" s="369"/>
      <c r="AL94" s="369"/>
      <c r="AM94" s="369"/>
      <c r="AN94" s="369"/>
      <c r="AO94" s="369"/>
      <c r="AP94" s="369"/>
      <c r="AQ94" s="369"/>
      <c r="AR94" s="369"/>
      <c r="AS94" s="369"/>
      <c r="AT94" s="369"/>
      <c r="AU94" s="370"/>
      <c r="AV94" s="366"/>
      <c r="AW94" s="367"/>
      <c r="AX94" s="367"/>
      <c r="AY94" s="428"/>
    </row>
    <row r="95" spans="2:51" ht="24.75" customHeight="1">
      <c r="B95" s="407"/>
      <c r="C95" s="408"/>
      <c r="D95" s="408"/>
      <c r="E95" s="408"/>
      <c r="F95" s="408"/>
      <c r="G95" s="409"/>
      <c r="H95" s="363"/>
      <c r="I95" s="364"/>
      <c r="J95" s="364"/>
      <c r="K95" s="364"/>
      <c r="L95" s="365"/>
      <c r="M95" s="368"/>
      <c r="N95" s="369"/>
      <c r="O95" s="369"/>
      <c r="P95" s="369"/>
      <c r="Q95" s="369"/>
      <c r="R95" s="369"/>
      <c r="S95" s="369"/>
      <c r="T95" s="369"/>
      <c r="U95" s="369"/>
      <c r="V95" s="369"/>
      <c r="W95" s="369"/>
      <c r="X95" s="369"/>
      <c r="Y95" s="370"/>
      <c r="Z95" s="366"/>
      <c r="AA95" s="367"/>
      <c r="AB95" s="367"/>
      <c r="AC95" s="367"/>
      <c r="AD95" s="363"/>
      <c r="AE95" s="364"/>
      <c r="AF95" s="364"/>
      <c r="AG95" s="364"/>
      <c r="AH95" s="365"/>
      <c r="AI95" s="368"/>
      <c r="AJ95" s="369"/>
      <c r="AK95" s="369"/>
      <c r="AL95" s="369"/>
      <c r="AM95" s="369"/>
      <c r="AN95" s="369"/>
      <c r="AO95" s="369"/>
      <c r="AP95" s="369"/>
      <c r="AQ95" s="369"/>
      <c r="AR95" s="369"/>
      <c r="AS95" s="369"/>
      <c r="AT95" s="369"/>
      <c r="AU95" s="370"/>
      <c r="AV95" s="366"/>
      <c r="AW95" s="367"/>
      <c r="AX95" s="367"/>
      <c r="AY95" s="428"/>
    </row>
    <row r="96" spans="2:51" ht="24.75" customHeight="1">
      <c r="B96" s="407"/>
      <c r="C96" s="408"/>
      <c r="D96" s="408"/>
      <c r="E96" s="408"/>
      <c r="F96" s="408"/>
      <c r="G96" s="409"/>
      <c r="H96" s="363"/>
      <c r="I96" s="364"/>
      <c r="J96" s="364"/>
      <c r="K96" s="364"/>
      <c r="L96" s="365"/>
      <c r="M96" s="368"/>
      <c r="N96" s="369"/>
      <c r="O96" s="369"/>
      <c r="P96" s="369"/>
      <c r="Q96" s="369"/>
      <c r="R96" s="369"/>
      <c r="S96" s="369"/>
      <c r="T96" s="369"/>
      <c r="U96" s="369"/>
      <c r="V96" s="369"/>
      <c r="W96" s="369"/>
      <c r="X96" s="369"/>
      <c r="Y96" s="370"/>
      <c r="Z96" s="366"/>
      <c r="AA96" s="367"/>
      <c r="AB96" s="367"/>
      <c r="AC96" s="367"/>
      <c r="AD96" s="363"/>
      <c r="AE96" s="364"/>
      <c r="AF96" s="364"/>
      <c r="AG96" s="364"/>
      <c r="AH96" s="365"/>
      <c r="AI96" s="368"/>
      <c r="AJ96" s="369"/>
      <c r="AK96" s="369"/>
      <c r="AL96" s="369"/>
      <c r="AM96" s="369"/>
      <c r="AN96" s="369"/>
      <c r="AO96" s="369"/>
      <c r="AP96" s="369"/>
      <c r="AQ96" s="369"/>
      <c r="AR96" s="369"/>
      <c r="AS96" s="369"/>
      <c r="AT96" s="369"/>
      <c r="AU96" s="370"/>
      <c r="AV96" s="366"/>
      <c r="AW96" s="367"/>
      <c r="AX96" s="367"/>
      <c r="AY96" s="428"/>
    </row>
    <row r="97" spans="2:51" ht="24.75" customHeight="1">
      <c r="B97" s="407"/>
      <c r="C97" s="408"/>
      <c r="D97" s="408"/>
      <c r="E97" s="408"/>
      <c r="F97" s="408"/>
      <c r="G97" s="409"/>
      <c r="H97" s="363"/>
      <c r="I97" s="364"/>
      <c r="J97" s="364"/>
      <c r="K97" s="364"/>
      <c r="L97" s="365"/>
      <c r="M97" s="368"/>
      <c r="N97" s="369"/>
      <c r="O97" s="369"/>
      <c r="P97" s="369"/>
      <c r="Q97" s="369"/>
      <c r="R97" s="369"/>
      <c r="S97" s="369"/>
      <c r="T97" s="369"/>
      <c r="U97" s="369"/>
      <c r="V97" s="369"/>
      <c r="W97" s="369"/>
      <c r="X97" s="369"/>
      <c r="Y97" s="370"/>
      <c r="Z97" s="366"/>
      <c r="AA97" s="367"/>
      <c r="AB97" s="367"/>
      <c r="AC97" s="367"/>
      <c r="AD97" s="363"/>
      <c r="AE97" s="364"/>
      <c r="AF97" s="364"/>
      <c r="AG97" s="364"/>
      <c r="AH97" s="365"/>
      <c r="AI97" s="368"/>
      <c r="AJ97" s="369"/>
      <c r="AK97" s="369"/>
      <c r="AL97" s="369"/>
      <c r="AM97" s="369"/>
      <c r="AN97" s="369"/>
      <c r="AO97" s="369"/>
      <c r="AP97" s="369"/>
      <c r="AQ97" s="369"/>
      <c r="AR97" s="369"/>
      <c r="AS97" s="369"/>
      <c r="AT97" s="369"/>
      <c r="AU97" s="370"/>
      <c r="AV97" s="366"/>
      <c r="AW97" s="367"/>
      <c r="AX97" s="367"/>
      <c r="AY97" s="428"/>
    </row>
    <row r="98" spans="2:51" ht="24.75" customHeight="1">
      <c r="B98" s="407"/>
      <c r="C98" s="408"/>
      <c r="D98" s="408"/>
      <c r="E98" s="408"/>
      <c r="F98" s="408"/>
      <c r="G98" s="409"/>
      <c r="H98" s="419"/>
      <c r="I98" s="420"/>
      <c r="J98" s="420"/>
      <c r="K98" s="420"/>
      <c r="L98" s="421"/>
      <c r="M98" s="422"/>
      <c r="N98" s="423"/>
      <c r="O98" s="423"/>
      <c r="P98" s="423"/>
      <c r="Q98" s="423"/>
      <c r="R98" s="423"/>
      <c r="S98" s="423"/>
      <c r="T98" s="423"/>
      <c r="U98" s="423"/>
      <c r="V98" s="423"/>
      <c r="W98" s="423"/>
      <c r="X98" s="423"/>
      <c r="Y98" s="424"/>
      <c r="Z98" s="425"/>
      <c r="AA98" s="426"/>
      <c r="AB98" s="426"/>
      <c r="AC98" s="426"/>
      <c r="AD98" s="419"/>
      <c r="AE98" s="420"/>
      <c r="AF98" s="420"/>
      <c r="AG98" s="420"/>
      <c r="AH98" s="421"/>
      <c r="AI98" s="422"/>
      <c r="AJ98" s="423"/>
      <c r="AK98" s="423"/>
      <c r="AL98" s="423"/>
      <c r="AM98" s="423"/>
      <c r="AN98" s="423"/>
      <c r="AO98" s="423"/>
      <c r="AP98" s="423"/>
      <c r="AQ98" s="423"/>
      <c r="AR98" s="423"/>
      <c r="AS98" s="423"/>
      <c r="AT98" s="423"/>
      <c r="AU98" s="424"/>
      <c r="AV98" s="425"/>
      <c r="AW98" s="426"/>
      <c r="AX98" s="426"/>
      <c r="AY98" s="427"/>
    </row>
    <row r="99" spans="2:51" ht="24.75" customHeight="1">
      <c r="B99" s="407"/>
      <c r="C99" s="408"/>
      <c r="D99" s="408"/>
      <c r="E99" s="408"/>
      <c r="F99" s="408"/>
      <c r="G99" s="409"/>
      <c r="H99" s="439" t="s">
        <v>31</v>
      </c>
      <c r="I99" s="396"/>
      <c r="J99" s="396"/>
      <c r="K99" s="396"/>
      <c r="L99" s="396"/>
      <c r="M99" s="440"/>
      <c r="N99" s="441"/>
      <c r="O99" s="441"/>
      <c r="P99" s="441"/>
      <c r="Q99" s="441"/>
      <c r="R99" s="441"/>
      <c r="S99" s="441"/>
      <c r="T99" s="441"/>
      <c r="U99" s="441"/>
      <c r="V99" s="441"/>
      <c r="W99" s="441"/>
      <c r="X99" s="441"/>
      <c r="Y99" s="442"/>
      <c r="Z99" s="443">
        <f>SUM(Z91:AC98)</f>
        <v>117</v>
      </c>
      <c r="AA99" s="444"/>
      <c r="AB99" s="444"/>
      <c r="AC99" s="445"/>
      <c r="AD99" s="439" t="s">
        <v>31</v>
      </c>
      <c r="AE99" s="396"/>
      <c r="AF99" s="396"/>
      <c r="AG99" s="396"/>
      <c r="AH99" s="396"/>
      <c r="AI99" s="440"/>
      <c r="AJ99" s="441"/>
      <c r="AK99" s="441"/>
      <c r="AL99" s="441"/>
      <c r="AM99" s="441"/>
      <c r="AN99" s="441"/>
      <c r="AO99" s="441"/>
      <c r="AP99" s="441"/>
      <c r="AQ99" s="441"/>
      <c r="AR99" s="441"/>
      <c r="AS99" s="441"/>
      <c r="AT99" s="441"/>
      <c r="AU99" s="442"/>
      <c r="AV99" s="443">
        <f>SUM(AV91:AY98)</f>
        <v>33</v>
      </c>
      <c r="AW99" s="444"/>
      <c r="AX99" s="444"/>
      <c r="AY99" s="446"/>
    </row>
    <row r="100" spans="2:51" ht="24.75" customHeight="1">
      <c r="B100" s="407"/>
      <c r="C100" s="408"/>
      <c r="D100" s="408"/>
      <c r="E100" s="408"/>
      <c r="F100" s="408"/>
      <c r="G100" s="409"/>
      <c r="H100" s="439" t="s">
        <v>276</v>
      </c>
      <c r="I100" s="396"/>
      <c r="J100" s="396"/>
      <c r="K100" s="396"/>
      <c r="L100" s="396"/>
      <c r="M100" s="396"/>
      <c r="N100" s="396"/>
      <c r="O100" s="396"/>
      <c r="P100" s="396"/>
      <c r="Q100" s="396"/>
      <c r="R100" s="396"/>
      <c r="S100" s="396"/>
      <c r="T100" s="396"/>
      <c r="U100" s="396"/>
      <c r="V100" s="396"/>
      <c r="W100" s="396"/>
      <c r="X100" s="396"/>
      <c r="Y100" s="396"/>
      <c r="Z100" s="396"/>
      <c r="AA100" s="396"/>
      <c r="AB100" s="396"/>
      <c r="AC100" s="397"/>
      <c r="AD100" s="439" t="s">
        <v>283</v>
      </c>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468"/>
    </row>
    <row r="101" spans="2:51" ht="24.75" customHeight="1">
      <c r="B101" s="407"/>
      <c r="C101" s="408"/>
      <c r="D101" s="408"/>
      <c r="E101" s="408"/>
      <c r="F101" s="408"/>
      <c r="G101" s="409"/>
      <c r="H101" s="393" t="s">
        <v>28</v>
      </c>
      <c r="I101" s="394"/>
      <c r="J101" s="394"/>
      <c r="K101" s="394"/>
      <c r="L101" s="394"/>
      <c r="M101" s="395" t="s">
        <v>29</v>
      </c>
      <c r="N101" s="396"/>
      <c r="O101" s="396"/>
      <c r="P101" s="396"/>
      <c r="Q101" s="396"/>
      <c r="R101" s="396"/>
      <c r="S101" s="396"/>
      <c r="T101" s="396"/>
      <c r="U101" s="396"/>
      <c r="V101" s="396"/>
      <c r="W101" s="396"/>
      <c r="X101" s="396"/>
      <c r="Y101" s="397"/>
      <c r="Z101" s="398" t="s">
        <v>30</v>
      </c>
      <c r="AA101" s="399"/>
      <c r="AB101" s="399"/>
      <c r="AC101" s="400"/>
      <c r="AD101" s="393" t="s">
        <v>28</v>
      </c>
      <c r="AE101" s="394"/>
      <c r="AF101" s="394"/>
      <c r="AG101" s="394"/>
      <c r="AH101" s="394"/>
      <c r="AI101" s="395" t="s">
        <v>29</v>
      </c>
      <c r="AJ101" s="396"/>
      <c r="AK101" s="396"/>
      <c r="AL101" s="396"/>
      <c r="AM101" s="396"/>
      <c r="AN101" s="396"/>
      <c r="AO101" s="396"/>
      <c r="AP101" s="396"/>
      <c r="AQ101" s="396"/>
      <c r="AR101" s="396"/>
      <c r="AS101" s="396"/>
      <c r="AT101" s="396"/>
      <c r="AU101" s="397"/>
      <c r="AV101" s="398" t="s">
        <v>30</v>
      </c>
      <c r="AW101" s="399"/>
      <c r="AX101" s="399"/>
      <c r="AY101" s="401"/>
    </row>
    <row r="102" spans="2:51" ht="24.75" customHeight="1">
      <c r="B102" s="407"/>
      <c r="C102" s="408"/>
      <c r="D102" s="408"/>
      <c r="E102" s="408"/>
      <c r="F102" s="408"/>
      <c r="G102" s="409"/>
      <c r="H102" s="435" t="s">
        <v>272</v>
      </c>
      <c r="I102" s="436"/>
      <c r="J102" s="436"/>
      <c r="K102" s="436"/>
      <c r="L102" s="437"/>
      <c r="M102" s="429" t="s">
        <v>277</v>
      </c>
      <c r="N102" s="430"/>
      <c r="O102" s="430"/>
      <c r="P102" s="430"/>
      <c r="Q102" s="430"/>
      <c r="R102" s="430"/>
      <c r="S102" s="430"/>
      <c r="T102" s="430"/>
      <c r="U102" s="430"/>
      <c r="V102" s="430"/>
      <c r="W102" s="430"/>
      <c r="X102" s="430"/>
      <c r="Y102" s="431"/>
      <c r="Z102" s="432">
        <v>155</v>
      </c>
      <c r="AA102" s="433"/>
      <c r="AB102" s="433"/>
      <c r="AC102" s="434"/>
      <c r="AD102" s="435" t="s">
        <v>272</v>
      </c>
      <c r="AE102" s="436"/>
      <c r="AF102" s="436"/>
      <c r="AG102" s="436"/>
      <c r="AH102" s="437"/>
      <c r="AI102" s="429" t="s">
        <v>284</v>
      </c>
      <c r="AJ102" s="430"/>
      <c r="AK102" s="430"/>
      <c r="AL102" s="430"/>
      <c r="AM102" s="430"/>
      <c r="AN102" s="430"/>
      <c r="AO102" s="430"/>
      <c r="AP102" s="430"/>
      <c r="AQ102" s="430"/>
      <c r="AR102" s="430"/>
      <c r="AS102" s="430"/>
      <c r="AT102" s="430"/>
      <c r="AU102" s="431"/>
      <c r="AV102" s="432">
        <v>5</v>
      </c>
      <c r="AW102" s="433"/>
      <c r="AX102" s="433"/>
      <c r="AY102" s="438"/>
    </row>
    <row r="103" spans="2:51" ht="24.75" customHeight="1">
      <c r="B103" s="407"/>
      <c r="C103" s="408"/>
      <c r="D103" s="408"/>
      <c r="E103" s="408"/>
      <c r="F103" s="408"/>
      <c r="G103" s="409"/>
      <c r="H103" s="363"/>
      <c r="I103" s="364"/>
      <c r="J103" s="364"/>
      <c r="K103" s="364"/>
      <c r="L103" s="365"/>
      <c r="M103" s="368"/>
      <c r="N103" s="369"/>
      <c r="O103" s="369"/>
      <c r="P103" s="369"/>
      <c r="Q103" s="369"/>
      <c r="R103" s="369"/>
      <c r="S103" s="369"/>
      <c r="T103" s="369"/>
      <c r="U103" s="369"/>
      <c r="V103" s="369"/>
      <c r="W103" s="369"/>
      <c r="X103" s="369"/>
      <c r="Y103" s="370"/>
      <c r="Z103" s="366"/>
      <c r="AA103" s="367"/>
      <c r="AB103" s="367"/>
      <c r="AC103" s="447"/>
      <c r="AD103" s="363"/>
      <c r="AE103" s="364"/>
      <c r="AF103" s="364"/>
      <c r="AG103" s="364"/>
      <c r="AH103" s="365"/>
      <c r="AI103" s="368"/>
      <c r="AJ103" s="369"/>
      <c r="AK103" s="369"/>
      <c r="AL103" s="369"/>
      <c r="AM103" s="369"/>
      <c r="AN103" s="369"/>
      <c r="AO103" s="369"/>
      <c r="AP103" s="369"/>
      <c r="AQ103" s="369"/>
      <c r="AR103" s="369"/>
      <c r="AS103" s="369"/>
      <c r="AT103" s="369"/>
      <c r="AU103" s="370"/>
      <c r="AV103" s="366"/>
      <c r="AW103" s="367"/>
      <c r="AX103" s="367"/>
      <c r="AY103" s="428"/>
    </row>
    <row r="104" spans="2:51" ht="24.75" customHeight="1">
      <c r="B104" s="407"/>
      <c r="C104" s="408"/>
      <c r="D104" s="408"/>
      <c r="E104" s="408"/>
      <c r="F104" s="408"/>
      <c r="G104" s="409"/>
      <c r="H104" s="363"/>
      <c r="I104" s="364"/>
      <c r="J104" s="364"/>
      <c r="K104" s="364"/>
      <c r="L104" s="365"/>
      <c r="M104" s="368"/>
      <c r="N104" s="449"/>
      <c r="O104" s="449"/>
      <c r="P104" s="449"/>
      <c r="Q104" s="449"/>
      <c r="R104" s="449"/>
      <c r="S104" s="449"/>
      <c r="T104" s="449"/>
      <c r="U104" s="449"/>
      <c r="V104" s="449"/>
      <c r="W104" s="449"/>
      <c r="X104" s="449"/>
      <c r="Y104" s="450"/>
      <c r="Z104" s="366"/>
      <c r="AA104" s="367"/>
      <c r="AB104" s="367"/>
      <c r="AC104" s="467"/>
      <c r="AD104" s="363"/>
      <c r="AE104" s="364"/>
      <c r="AF104" s="364"/>
      <c r="AG104" s="364"/>
      <c r="AH104" s="365"/>
      <c r="AI104" s="368"/>
      <c r="AJ104" s="449"/>
      <c r="AK104" s="449"/>
      <c r="AL104" s="449"/>
      <c r="AM104" s="449"/>
      <c r="AN104" s="449"/>
      <c r="AO104" s="449"/>
      <c r="AP104" s="449"/>
      <c r="AQ104" s="449"/>
      <c r="AR104" s="449"/>
      <c r="AS104" s="449"/>
      <c r="AT104" s="449"/>
      <c r="AU104" s="450"/>
      <c r="AV104" s="366"/>
      <c r="AW104" s="367"/>
      <c r="AX104" s="367"/>
      <c r="AY104" s="428"/>
    </row>
    <row r="105" spans="2:51" ht="24.75" customHeight="1">
      <c r="B105" s="407"/>
      <c r="C105" s="408"/>
      <c r="D105" s="408"/>
      <c r="E105" s="408"/>
      <c r="F105" s="408"/>
      <c r="G105" s="409"/>
      <c r="H105" s="363"/>
      <c r="I105" s="364"/>
      <c r="J105" s="364"/>
      <c r="K105" s="364"/>
      <c r="L105" s="365"/>
      <c r="M105" s="368"/>
      <c r="N105" s="449"/>
      <c r="O105" s="449"/>
      <c r="P105" s="449"/>
      <c r="Q105" s="449"/>
      <c r="R105" s="449"/>
      <c r="S105" s="449"/>
      <c r="T105" s="449"/>
      <c r="U105" s="449"/>
      <c r="V105" s="449"/>
      <c r="W105" s="449"/>
      <c r="X105" s="449"/>
      <c r="Y105" s="450"/>
      <c r="Z105" s="366"/>
      <c r="AA105" s="367"/>
      <c r="AB105" s="367"/>
      <c r="AC105" s="467"/>
      <c r="AD105" s="363"/>
      <c r="AE105" s="364"/>
      <c r="AF105" s="364"/>
      <c r="AG105" s="364"/>
      <c r="AH105" s="365"/>
      <c r="AI105" s="368"/>
      <c r="AJ105" s="449"/>
      <c r="AK105" s="449"/>
      <c r="AL105" s="449"/>
      <c r="AM105" s="449"/>
      <c r="AN105" s="449"/>
      <c r="AO105" s="449"/>
      <c r="AP105" s="449"/>
      <c r="AQ105" s="449"/>
      <c r="AR105" s="449"/>
      <c r="AS105" s="449"/>
      <c r="AT105" s="449"/>
      <c r="AU105" s="450"/>
      <c r="AV105" s="366"/>
      <c r="AW105" s="367"/>
      <c r="AX105" s="367"/>
      <c r="AY105" s="428"/>
    </row>
    <row r="106" spans="2:51" ht="24.75" customHeight="1">
      <c r="B106" s="407"/>
      <c r="C106" s="408"/>
      <c r="D106" s="408"/>
      <c r="E106" s="408"/>
      <c r="F106" s="408"/>
      <c r="G106" s="409"/>
      <c r="H106" s="363"/>
      <c r="I106" s="364"/>
      <c r="J106" s="364"/>
      <c r="K106" s="364"/>
      <c r="L106" s="365"/>
      <c r="M106" s="368"/>
      <c r="N106" s="369"/>
      <c r="O106" s="369"/>
      <c r="P106" s="369"/>
      <c r="Q106" s="369"/>
      <c r="R106" s="369"/>
      <c r="S106" s="369"/>
      <c r="T106" s="369"/>
      <c r="U106" s="369"/>
      <c r="V106" s="369"/>
      <c r="W106" s="369"/>
      <c r="X106" s="369"/>
      <c r="Y106" s="370"/>
      <c r="Z106" s="366"/>
      <c r="AA106" s="367"/>
      <c r="AB106" s="367"/>
      <c r="AC106" s="367"/>
      <c r="AD106" s="363"/>
      <c r="AE106" s="364"/>
      <c r="AF106" s="364"/>
      <c r="AG106" s="364"/>
      <c r="AH106" s="365"/>
      <c r="AI106" s="368"/>
      <c r="AJ106" s="369"/>
      <c r="AK106" s="369"/>
      <c r="AL106" s="369"/>
      <c r="AM106" s="369"/>
      <c r="AN106" s="369"/>
      <c r="AO106" s="369"/>
      <c r="AP106" s="369"/>
      <c r="AQ106" s="369"/>
      <c r="AR106" s="369"/>
      <c r="AS106" s="369"/>
      <c r="AT106" s="369"/>
      <c r="AU106" s="370"/>
      <c r="AV106" s="366"/>
      <c r="AW106" s="367"/>
      <c r="AX106" s="367"/>
      <c r="AY106" s="428"/>
    </row>
    <row r="107" spans="2:51" ht="24.75" customHeight="1">
      <c r="B107" s="407"/>
      <c r="C107" s="408"/>
      <c r="D107" s="408"/>
      <c r="E107" s="408"/>
      <c r="F107" s="408"/>
      <c r="G107" s="409"/>
      <c r="H107" s="363"/>
      <c r="I107" s="364"/>
      <c r="J107" s="364"/>
      <c r="K107" s="364"/>
      <c r="L107" s="365"/>
      <c r="M107" s="368"/>
      <c r="N107" s="369"/>
      <c r="O107" s="369"/>
      <c r="P107" s="369"/>
      <c r="Q107" s="369"/>
      <c r="R107" s="369"/>
      <c r="S107" s="369"/>
      <c r="T107" s="369"/>
      <c r="U107" s="369"/>
      <c r="V107" s="369"/>
      <c r="W107" s="369"/>
      <c r="X107" s="369"/>
      <c r="Y107" s="370"/>
      <c r="Z107" s="366"/>
      <c r="AA107" s="367"/>
      <c r="AB107" s="367"/>
      <c r="AC107" s="367"/>
      <c r="AD107" s="363"/>
      <c r="AE107" s="364"/>
      <c r="AF107" s="364"/>
      <c r="AG107" s="364"/>
      <c r="AH107" s="365"/>
      <c r="AI107" s="368"/>
      <c r="AJ107" s="369"/>
      <c r="AK107" s="369"/>
      <c r="AL107" s="369"/>
      <c r="AM107" s="369"/>
      <c r="AN107" s="369"/>
      <c r="AO107" s="369"/>
      <c r="AP107" s="369"/>
      <c r="AQ107" s="369"/>
      <c r="AR107" s="369"/>
      <c r="AS107" s="369"/>
      <c r="AT107" s="369"/>
      <c r="AU107" s="370"/>
      <c r="AV107" s="366"/>
      <c r="AW107" s="367"/>
      <c r="AX107" s="367"/>
      <c r="AY107" s="428"/>
    </row>
    <row r="108" spans="2:51" ht="24.75" customHeight="1">
      <c r="B108" s="407"/>
      <c r="C108" s="408"/>
      <c r="D108" s="408"/>
      <c r="E108" s="408"/>
      <c r="F108" s="408"/>
      <c r="G108" s="409"/>
      <c r="H108" s="363"/>
      <c r="I108" s="364"/>
      <c r="J108" s="364"/>
      <c r="K108" s="364"/>
      <c r="L108" s="365"/>
      <c r="M108" s="368"/>
      <c r="N108" s="369"/>
      <c r="O108" s="369"/>
      <c r="P108" s="369"/>
      <c r="Q108" s="369"/>
      <c r="R108" s="369"/>
      <c r="S108" s="369"/>
      <c r="T108" s="369"/>
      <c r="U108" s="369"/>
      <c r="V108" s="369"/>
      <c r="W108" s="369"/>
      <c r="X108" s="369"/>
      <c r="Y108" s="370"/>
      <c r="Z108" s="366"/>
      <c r="AA108" s="367"/>
      <c r="AB108" s="367"/>
      <c r="AC108" s="367"/>
      <c r="AD108" s="363"/>
      <c r="AE108" s="364"/>
      <c r="AF108" s="364"/>
      <c r="AG108" s="364"/>
      <c r="AH108" s="365"/>
      <c r="AI108" s="368"/>
      <c r="AJ108" s="369"/>
      <c r="AK108" s="369"/>
      <c r="AL108" s="369"/>
      <c r="AM108" s="369"/>
      <c r="AN108" s="369"/>
      <c r="AO108" s="369"/>
      <c r="AP108" s="369"/>
      <c r="AQ108" s="369"/>
      <c r="AR108" s="369"/>
      <c r="AS108" s="369"/>
      <c r="AT108" s="369"/>
      <c r="AU108" s="370"/>
      <c r="AV108" s="366"/>
      <c r="AW108" s="367"/>
      <c r="AX108" s="367"/>
      <c r="AY108" s="428"/>
    </row>
    <row r="109" spans="2:51" ht="24.75" customHeight="1">
      <c r="B109" s="407"/>
      <c r="C109" s="408"/>
      <c r="D109" s="408"/>
      <c r="E109" s="408"/>
      <c r="F109" s="408"/>
      <c r="G109" s="409"/>
      <c r="H109" s="419"/>
      <c r="I109" s="420"/>
      <c r="J109" s="420"/>
      <c r="K109" s="420"/>
      <c r="L109" s="421"/>
      <c r="M109" s="422"/>
      <c r="N109" s="423"/>
      <c r="O109" s="423"/>
      <c r="P109" s="423"/>
      <c r="Q109" s="423"/>
      <c r="R109" s="423"/>
      <c r="S109" s="423"/>
      <c r="T109" s="423"/>
      <c r="U109" s="423"/>
      <c r="V109" s="423"/>
      <c r="W109" s="423"/>
      <c r="X109" s="423"/>
      <c r="Y109" s="424"/>
      <c r="Z109" s="425"/>
      <c r="AA109" s="426"/>
      <c r="AB109" s="426"/>
      <c r="AC109" s="426"/>
      <c r="AD109" s="419"/>
      <c r="AE109" s="420"/>
      <c r="AF109" s="420"/>
      <c r="AG109" s="420"/>
      <c r="AH109" s="421"/>
      <c r="AI109" s="422"/>
      <c r="AJ109" s="423"/>
      <c r="AK109" s="423"/>
      <c r="AL109" s="423"/>
      <c r="AM109" s="423"/>
      <c r="AN109" s="423"/>
      <c r="AO109" s="423"/>
      <c r="AP109" s="423"/>
      <c r="AQ109" s="423"/>
      <c r="AR109" s="423"/>
      <c r="AS109" s="423"/>
      <c r="AT109" s="423"/>
      <c r="AU109" s="424"/>
      <c r="AV109" s="425"/>
      <c r="AW109" s="426"/>
      <c r="AX109" s="426"/>
      <c r="AY109" s="427"/>
    </row>
    <row r="110" spans="2:51" ht="24.75" customHeight="1">
      <c r="B110" s="407"/>
      <c r="C110" s="408"/>
      <c r="D110" s="408"/>
      <c r="E110" s="408"/>
      <c r="F110" s="408"/>
      <c r="G110" s="409"/>
      <c r="H110" s="439" t="s">
        <v>31</v>
      </c>
      <c r="I110" s="396"/>
      <c r="J110" s="396"/>
      <c r="K110" s="396"/>
      <c r="L110" s="396"/>
      <c r="M110" s="440"/>
      <c r="N110" s="441"/>
      <c r="O110" s="441"/>
      <c r="P110" s="441"/>
      <c r="Q110" s="441"/>
      <c r="R110" s="441"/>
      <c r="S110" s="441"/>
      <c r="T110" s="441"/>
      <c r="U110" s="441"/>
      <c r="V110" s="441"/>
      <c r="W110" s="441"/>
      <c r="X110" s="441"/>
      <c r="Y110" s="442"/>
      <c r="Z110" s="443">
        <f>SUM(Z102:AC109)</f>
        <v>155</v>
      </c>
      <c r="AA110" s="444"/>
      <c r="AB110" s="444"/>
      <c r="AC110" s="445"/>
      <c r="AD110" s="439" t="s">
        <v>31</v>
      </c>
      <c r="AE110" s="396"/>
      <c r="AF110" s="396"/>
      <c r="AG110" s="396"/>
      <c r="AH110" s="396"/>
      <c r="AI110" s="440"/>
      <c r="AJ110" s="441"/>
      <c r="AK110" s="441"/>
      <c r="AL110" s="441"/>
      <c r="AM110" s="441"/>
      <c r="AN110" s="441"/>
      <c r="AO110" s="441"/>
      <c r="AP110" s="441"/>
      <c r="AQ110" s="441"/>
      <c r="AR110" s="441"/>
      <c r="AS110" s="441"/>
      <c r="AT110" s="441"/>
      <c r="AU110" s="442"/>
      <c r="AV110" s="443">
        <f>SUM(AV102:AY109)</f>
        <v>5</v>
      </c>
      <c r="AW110" s="444"/>
      <c r="AX110" s="444"/>
      <c r="AY110" s="446"/>
    </row>
    <row r="111" spans="2:51" ht="24.75" customHeight="1">
      <c r="B111" s="407"/>
      <c r="C111" s="408"/>
      <c r="D111" s="408"/>
      <c r="E111" s="408"/>
      <c r="F111" s="408"/>
      <c r="G111" s="409"/>
      <c r="H111" s="439" t="s">
        <v>278</v>
      </c>
      <c r="I111" s="396"/>
      <c r="J111" s="396"/>
      <c r="K111" s="396"/>
      <c r="L111" s="396"/>
      <c r="M111" s="396"/>
      <c r="N111" s="396"/>
      <c r="O111" s="396"/>
      <c r="P111" s="396"/>
      <c r="Q111" s="396"/>
      <c r="R111" s="396"/>
      <c r="S111" s="396"/>
      <c r="T111" s="396"/>
      <c r="U111" s="396"/>
      <c r="V111" s="396"/>
      <c r="W111" s="396"/>
      <c r="X111" s="396"/>
      <c r="Y111" s="396"/>
      <c r="Z111" s="396"/>
      <c r="AA111" s="396"/>
      <c r="AB111" s="396"/>
      <c r="AC111" s="397"/>
      <c r="AD111" s="439" t="s">
        <v>285</v>
      </c>
      <c r="AE111" s="396"/>
      <c r="AF111" s="396"/>
      <c r="AG111" s="396"/>
      <c r="AH111" s="396"/>
      <c r="AI111" s="396"/>
      <c r="AJ111" s="396"/>
      <c r="AK111" s="396"/>
      <c r="AL111" s="396"/>
      <c r="AM111" s="396"/>
      <c r="AN111" s="396"/>
      <c r="AO111" s="396"/>
      <c r="AP111" s="396"/>
      <c r="AQ111" s="396"/>
      <c r="AR111" s="396"/>
      <c r="AS111" s="396"/>
      <c r="AT111" s="396"/>
      <c r="AU111" s="396"/>
      <c r="AV111" s="396"/>
      <c r="AW111" s="396"/>
      <c r="AX111" s="396"/>
      <c r="AY111" s="468"/>
    </row>
    <row r="112" spans="2:51" ht="24.75" customHeight="1">
      <c r="B112" s="407"/>
      <c r="C112" s="408"/>
      <c r="D112" s="408"/>
      <c r="E112" s="408"/>
      <c r="F112" s="408"/>
      <c r="G112" s="409"/>
      <c r="H112" s="393" t="s">
        <v>28</v>
      </c>
      <c r="I112" s="394"/>
      <c r="J112" s="394"/>
      <c r="K112" s="394"/>
      <c r="L112" s="394"/>
      <c r="M112" s="395" t="s">
        <v>29</v>
      </c>
      <c r="N112" s="396"/>
      <c r="O112" s="396"/>
      <c r="P112" s="396"/>
      <c r="Q112" s="396"/>
      <c r="R112" s="396"/>
      <c r="S112" s="396"/>
      <c r="T112" s="396"/>
      <c r="U112" s="396"/>
      <c r="V112" s="396"/>
      <c r="W112" s="396"/>
      <c r="X112" s="396"/>
      <c r="Y112" s="397"/>
      <c r="Z112" s="398" t="s">
        <v>30</v>
      </c>
      <c r="AA112" s="399"/>
      <c r="AB112" s="399"/>
      <c r="AC112" s="400"/>
      <c r="AD112" s="393" t="s">
        <v>28</v>
      </c>
      <c r="AE112" s="394"/>
      <c r="AF112" s="394"/>
      <c r="AG112" s="394"/>
      <c r="AH112" s="394"/>
      <c r="AI112" s="395" t="s">
        <v>29</v>
      </c>
      <c r="AJ112" s="396"/>
      <c r="AK112" s="396"/>
      <c r="AL112" s="396"/>
      <c r="AM112" s="396"/>
      <c r="AN112" s="396"/>
      <c r="AO112" s="396"/>
      <c r="AP112" s="396"/>
      <c r="AQ112" s="396"/>
      <c r="AR112" s="396"/>
      <c r="AS112" s="396"/>
      <c r="AT112" s="396"/>
      <c r="AU112" s="397"/>
      <c r="AV112" s="398" t="s">
        <v>30</v>
      </c>
      <c r="AW112" s="399"/>
      <c r="AX112" s="399"/>
      <c r="AY112" s="401"/>
    </row>
    <row r="113" spans="2:51" ht="24.75" customHeight="1">
      <c r="B113" s="407"/>
      <c r="C113" s="408"/>
      <c r="D113" s="408"/>
      <c r="E113" s="408"/>
      <c r="F113" s="408"/>
      <c r="G113" s="409"/>
      <c r="H113" s="435" t="s">
        <v>272</v>
      </c>
      <c r="I113" s="436"/>
      <c r="J113" s="436"/>
      <c r="K113" s="436"/>
      <c r="L113" s="437"/>
      <c r="M113" s="429" t="s">
        <v>279</v>
      </c>
      <c r="N113" s="430"/>
      <c r="O113" s="430"/>
      <c r="P113" s="430"/>
      <c r="Q113" s="430"/>
      <c r="R113" s="430"/>
      <c r="S113" s="430"/>
      <c r="T113" s="430"/>
      <c r="U113" s="430"/>
      <c r="V113" s="430"/>
      <c r="W113" s="430"/>
      <c r="X113" s="430"/>
      <c r="Y113" s="431"/>
      <c r="Z113" s="432">
        <v>95</v>
      </c>
      <c r="AA113" s="433"/>
      <c r="AB113" s="433"/>
      <c r="AC113" s="434"/>
      <c r="AD113" s="435" t="s">
        <v>272</v>
      </c>
      <c r="AE113" s="436"/>
      <c r="AF113" s="436"/>
      <c r="AG113" s="436"/>
      <c r="AH113" s="437"/>
      <c r="AI113" s="429" t="s">
        <v>286</v>
      </c>
      <c r="AJ113" s="430"/>
      <c r="AK113" s="430"/>
      <c r="AL113" s="430"/>
      <c r="AM113" s="430"/>
      <c r="AN113" s="430"/>
      <c r="AO113" s="430"/>
      <c r="AP113" s="430"/>
      <c r="AQ113" s="430"/>
      <c r="AR113" s="430"/>
      <c r="AS113" s="430"/>
      <c r="AT113" s="430"/>
      <c r="AU113" s="431"/>
      <c r="AV113" s="432">
        <v>1</v>
      </c>
      <c r="AW113" s="433"/>
      <c r="AX113" s="433"/>
      <c r="AY113" s="438"/>
    </row>
    <row r="114" spans="2:51" ht="24.75" customHeight="1">
      <c r="B114" s="407"/>
      <c r="C114" s="408"/>
      <c r="D114" s="408"/>
      <c r="E114" s="408"/>
      <c r="F114" s="408"/>
      <c r="G114" s="409"/>
      <c r="H114" s="363"/>
      <c r="I114" s="364"/>
      <c r="J114" s="364"/>
      <c r="K114" s="364"/>
      <c r="L114" s="365"/>
      <c r="M114" s="368"/>
      <c r="N114" s="369"/>
      <c r="O114" s="369"/>
      <c r="P114" s="369"/>
      <c r="Q114" s="369"/>
      <c r="R114" s="369"/>
      <c r="S114" s="369"/>
      <c r="T114" s="369"/>
      <c r="U114" s="369"/>
      <c r="V114" s="369"/>
      <c r="W114" s="369"/>
      <c r="X114" s="369"/>
      <c r="Y114" s="370"/>
      <c r="Z114" s="366"/>
      <c r="AA114" s="367"/>
      <c r="AB114" s="367"/>
      <c r="AC114" s="447"/>
      <c r="AD114" s="363"/>
      <c r="AE114" s="364"/>
      <c r="AF114" s="364"/>
      <c r="AG114" s="364"/>
      <c r="AH114" s="365"/>
      <c r="AI114" s="368"/>
      <c r="AJ114" s="369"/>
      <c r="AK114" s="369"/>
      <c r="AL114" s="369"/>
      <c r="AM114" s="369"/>
      <c r="AN114" s="369"/>
      <c r="AO114" s="369"/>
      <c r="AP114" s="369"/>
      <c r="AQ114" s="369"/>
      <c r="AR114" s="369"/>
      <c r="AS114" s="369"/>
      <c r="AT114" s="369"/>
      <c r="AU114" s="370"/>
      <c r="AV114" s="366"/>
      <c r="AW114" s="367"/>
      <c r="AX114" s="367"/>
      <c r="AY114" s="428"/>
    </row>
    <row r="115" spans="2:51" ht="24.75" customHeight="1">
      <c r="B115" s="407"/>
      <c r="C115" s="408"/>
      <c r="D115" s="408"/>
      <c r="E115" s="408"/>
      <c r="F115" s="408"/>
      <c r="G115" s="409"/>
      <c r="H115" s="363"/>
      <c r="I115" s="364"/>
      <c r="J115" s="364"/>
      <c r="K115" s="364"/>
      <c r="L115" s="365"/>
      <c r="M115" s="368"/>
      <c r="N115" s="449"/>
      <c r="O115" s="449"/>
      <c r="P115" s="449"/>
      <c r="Q115" s="449"/>
      <c r="R115" s="449"/>
      <c r="S115" s="449"/>
      <c r="T115" s="449"/>
      <c r="U115" s="449"/>
      <c r="V115" s="449"/>
      <c r="W115" s="449"/>
      <c r="X115" s="449"/>
      <c r="Y115" s="450"/>
      <c r="Z115" s="366"/>
      <c r="AA115" s="367"/>
      <c r="AB115" s="367"/>
      <c r="AC115" s="467"/>
      <c r="AD115" s="363"/>
      <c r="AE115" s="364"/>
      <c r="AF115" s="364"/>
      <c r="AG115" s="364"/>
      <c r="AH115" s="365"/>
      <c r="AI115" s="368"/>
      <c r="AJ115" s="449"/>
      <c r="AK115" s="449"/>
      <c r="AL115" s="449"/>
      <c r="AM115" s="449"/>
      <c r="AN115" s="449"/>
      <c r="AO115" s="449"/>
      <c r="AP115" s="449"/>
      <c r="AQ115" s="449"/>
      <c r="AR115" s="449"/>
      <c r="AS115" s="449"/>
      <c r="AT115" s="449"/>
      <c r="AU115" s="450"/>
      <c r="AV115" s="366"/>
      <c r="AW115" s="367"/>
      <c r="AX115" s="367"/>
      <c r="AY115" s="428"/>
    </row>
    <row r="116" spans="2:51" ht="24.75" customHeight="1">
      <c r="B116" s="407"/>
      <c r="C116" s="408"/>
      <c r="D116" s="408"/>
      <c r="E116" s="408"/>
      <c r="F116" s="408"/>
      <c r="G116" s="409"/>
      <c r="H116" s="363"/>
      <c r="I116" s="364"/>
      <c r="J116" s="364"/>
      <c r="K116" s="364"/>
      <c r="L116" s="365"/>
      <c r="M116" s="368"/>
      <c r="N116" s="449"/>
      <c r="O116" s="449"/>
      <c r="P116" s="449"/>
      <c r="Q116" s="449"/>
      <c r="R116" s="449"/>
      <c r="S116" s="449"/>
      <c r="T116" s="449"/>
      <c r="U116" s="449"/>
      <c r="V116" s="449"/>
      <c r="W116" s="449"/>
      <c r="X116" s="449"/>
      <c r="Y116" s="450"/>
      <c r="Z116" s="366"/>
      <c r="AA116" s="367"/>
      <c r="AB116" s="367"/>
      <c r="AC116" s="467"/>
      <c r="AD116" s="363"/>
      <c r="AE116" s="364"/>
      <c r="AF116" s="364"/>
      <c r="AG116" s="364"/>
      <c r="AH116" s="365"/>
      <c r="AI116" s="368"/>
      <c r="AJ116" s="449"/>
      <c r="AK116" s="449"/>
      <c r="AL116" s="449"/>
      <c r="AM116" s="449"/>
      <c r="AN116" s="449"/>
      <c r="AO116" s="449"/>
      <c r="AP116" s="449"/>
      <c r="AQ116" s="449"/>
      <c r="AR116" s="449"/>
      <c r="AS116" s="449"/>
      <c r="AT116" s="449"/>
      <c r="AU116" s="450"/>
      <c r="AV116" s="366"/>
      <c r="AW116" s="367"/>
      <c r="AX116" s="367"/>
      <c r="AY116" s="428"/>
    </row>
    <row r="117" spans="2:51" ht="24.75" customHeight="1">
      <c r="B117" s="407"/>
      <c r="C117" s="408"/>
      <c r="D117" s="408"/>
      <c r="E117" s="408"/>
      <c r="F117" s="408"/>
      <c r="G117" s="409"/>
      <c r="H117" s="363"/>
      <c r="I117" s="364"/>
      <c r="J117" s="364"/>
      <c r="K117" s="364"/>
      <c r="L117" s="365"/>
      <c r="M117" s="368"/>
      <c r="N117" s="369"/>
      <c r="O117" s="369"/>
      <c r="P117" s="369"/>
      <c r="Q117" s="369"/>
      <c r="R117" s="369"/>
      <c r="S117" s="369"/>
      <c r="T117" s="369"/>
      <c r="U117" s="369"/>
      <c r="V117" s="369"/>
      <c r="W117" s="369"/>
      <c r="X117" s="369"/>
      <c r="Y117" s="370"/>
      <c r="Z117" s="366"/>
      <c r="AA117" s="367"/>
      <c r="AB117" s="367"/>
      <c r="AC117" s="367"/>
      <c r="AD117" s="363"/>
      <c r="AE117" s="364"/>
      <c r="AF117" s="364"/>
      <c r="AG117" s="364"/>
      <c r="AH117" s="365"/>
      <c r="AI117" s="368"/>
      <c r="AJ117" s="369"/>
      <c r="AK117" s="369"/>
      <c r="AL117" s="369"/>
      <c r="AM117" s="369"/>
      <c r="AN117" s="369"/>
      <c r="AO117" s="369"/>
      <c r="AP117" s="369"/>
      <c r="AQ117" s="369"/>
      <c r="AR117" s="369"/>
      <c r="AS117" s="369"/>
      <c r="AT117" s="369"/>
      <c r="AU117" s="370"/>
      <c r="AV117" s="366"/>
      <c r="AW117" s="367"/>
      <c r="AX117" s="367"/>
      <c r="AY117" s="428"/>
    </row>
    <row r="118" spans="2:51" ht="24.75" customHeight="1">
      <c r="B118" s="407"/>
      <c r="C118" s="408"/>
      <c r="D118" s="408"/>
      <c r="E118" s="408"/>
      <c r="F118" s="408"/>
      <c r="G118" s="409"/>
      <c r="H118" s="363"/>
      <c r="I118" s="364"/>
      <c r="J118" s="364"/>
      <c r="K118" s="364"/>
      <c r="L118" s="365"/>
      <c r="M118" s="368"/>
      <c r="N118" s="369"/>
      <c r="O118" s="369"/>
      <c r="P118" s="369"/>
      <c r="Q118" s="369"/>
      <c r="R118" s="369"/>
      <c r="S118" s="369"/>
      <c r="T118" s="369"/>
      <c r="U118" s="369"/>
      <c r="V118" s="369"/>
      <c r="W118" s="369"/>
      <c r="X118" s="369"/>
      <c r="Y118" s="370"/>
      <c r="Z118" s="366"/>
      <c r="AA118" s="367"/>
      <c r="AB118" s="367"/>
      <c r="AC118" s="367"/>
      <c r="AD118" s="363"/>
      <c r="AE118" s="364"/>
      <c r="AF118" s="364"/>
      <c r="AG118" s="364"/>
      <c r="AH118" s="365"/>
      <c r="AI118" s="368"/>
      <c r="AJ118" s="369"/>
      <c r="AK118" s="369"/>
      <c r="AL118" s="369"/>
      <c r="AM118" s="369"/>
      <c r="AN118" s="369"/>
      <c r="AO118" s="369"/>
      <c r="AP118" s="369"/>
      <c r="AQ118" s="369"/>
      <c r="AR118" s="369"/>
      <c r="AS118" s="369"/>
      <c r="AT118" s="369"/>
      <c r="AU118" s="370"/>
      <c r="AV118" s="366"/>
      <c r="AW118" s="367"/>
      <c r="AX118" s="367"/>
      <c r="AY118" s="428"/>
    </row>
    <row r="119" spans="2:51" ht="24.75" customHeight="1">
      <c r="B119" s="407"/>
      <c r="C119" s="408"/>
      <c r="D119" s="408"/>
      <c r="E119" s="408"/>
      <c r="F119" s="408"/>
      <c r="G119" s="409"/>
      <c r="H119" s="363"/>
      <c r="I119" s="364"/>
      <c r="J119" s="364"/>
      <c r="K119" s="364"/>
      <c r="L119" s="365"/>
      <c r="M119" s="368"/>
      <c r="N119" s="369"/>
      <c r="O119" s="369"/>
      <c r="P119" s="369"/>
      <c r="Q119" s="369"/>
      <c r="R119" s="369"/>
      <c r="S119" s="369"/>
      <c r="T119" s="369"/>
      <c r="U119" s="369"/>
      <c r="V119" s="369"/>
      <c r="W119" s="369"/>
      <c r="X119" s="369"/>
      <c r="Y119" s="370"/>
      <c r="Z119" s="366"/>
      <c r="AA119" s="367"/>
      <c r="AB119" s="367"/>
      <c r="AC119" s="367"/>
      <c r="AD119" s="363"/>
      <c r="AE119" s="364"/>
      <c r="AF119" s="364"/>
      <c r="AG119" s="364"/>
      <c r="AH119" s="365"/>
      <c r="AI119" s="368"/>
      <c r="AJ119" s="369"/>
      <c r="AK119" s="369"/>
      <c r="AL119" s="369"/>
      <c r="AM119" s="369"/>
      <c r="AN119" s="369"/>
      <c r="AO119" s="369"/>
      <c r="AP119" s="369"/>
      <c r="AQ119" s="369"/>
      <c r="AR119" s="369"/>
      <c r="AS119" s="369"/>
      <c r="AT119" s="369"/>
      <c r="AU119" s="370"/>
      <c r="AV119" s="366"/>
      <c r="AW119" s="367"/>
      <c r="AX119" s="367"/>
      <c r="AY119" s="428"/>
    </row>
    <row r="120" spans="2:51" ht="24.75" customHeight="1">
      <c r="B120" s="407"/>
      <c r="C120" s="408"/>
      <c r="D120" s="408"/>
      <c r="E120" s="408"/>
      <c r="F120" s="408"/>
      <c r="G120" s="409"/>
      <c r="H120" s="419"/>
      <c r="I120" s="420"/>
      <c r="J120" s="420"/>
      <c r="K120" s="420"/>
      <c r="L120" s="421"/>
      <c r="M120" s="422"/>
      <c r="N120" s="423"/>
      <c r="O120" s="423"/>
      <c r="P120" s="423"/>
      <c r="Q120" s="423"/>
      <c r="R120" s="423"/>
      <c r="S120" s="423"/>
      <c r="T120" s="423"/>
      <c r="U120" s="423"/>
      <c r="V120" s="423"/>
      <c r="W120" s="423"/>
      <c r="X120" s="423"/>
      <c r="Y120" s="424"/>
      <c r="Z120" s="425"/>
      <c r="AA120" s="426"/>
      <c r="AB120" s="426"/>
      <c r="AC120" s="426"/>
      <c r="AD120" s="419"/>
      <c r="AE120" s="420"/>
      <c r="AF120" s="420"/>
      <c r="AG120" s="420"/>
      <c r="AH120" s="421"/>
      <c r="AI120" s="422"/>
      <c r="AJ120" s="423"/>
      <c r="AK120" s="423"/>
      <c r="AL120" s="423"/>
      <c r="AM120" s="423"/>
      <c r="AN120" s="423"/>
      <c r="AO120" s="423"/>
      <c r="AP120" s="423"/>
      <c r="AQ120" s="423"/>
      <c r="AR120" s="423"/>
      <c r="AS120" s="423"/>
      <c r="AT120" s="423"/>
      <c r="AU120" s="424"/>
      <c r="AV120" s="425"/>
      <c r="AW120" s="426"/>
      <c r="AX120" s="426"/>
      <c r="AY120" s="427"/>
    </row>
    <row r="121" spans="2:51" ht="24.75" customHeight="1" thickBot="1">
      <c r="B121" s="481"/>
      <c r="C121" s="482"/>
      <c r="D121" s="482"/>
      <c r="E121" s="482"/>
      <c r="F121" s="482"/>
      <c r="G121" s="483"/>
      <c r="H121" s="379" t="s">
        <v>31</v>
      </c>
      <c r="I121" s="380"/>
      <c r="J121" s="380"/>
      <c r="K121" s="380"/>
      <c r="L121" s="380"/>
      <c r="M121" s="416"/>
      <c r="N121" s="417"/>
      <c r="O121" s="417"/>
      <c r="P121" s="417"/>
      <c r="Q121" s="417"/>
      <c r="R121" s="417"/>
      <c r="S121" s="417"/>
      <c r="T121" s="417"/>
      <c r="U121" s="417"/>
      <c r="V121" s="417"/>
      <c r="W121" s="417"/>
      <c r="X121" s="417"/>
      <c r="Y121" s="418"/>
      <c r="Z121" s="385">
        <f>SUM(Z113:AC120)</f>
        <v>95</v>
      </c>
      <c r="AA121" s="386"/>
      <c r="AB121" s="386"/>
      <c r="AC121" s="387"/>
      <c r="AD121" s="379" t="s">
        <v>31</v>
      </c>
      <c r="AE121" s="380"/>
      <c r="AF121" s="380"/>
      <c r="AG121" s="380"/>
      <c r="AH121" s="380"/>
      <c r="AI121" s="416"/>
      <c r="AJ121" s="417"/>
      <c r="AK121" s="417"/>
      <c r="AL121" s="417"/>
      <c r="AM121" s="417"/>
      <c r="AN121" s="417"/>
      <c r="AO121" s="417"/>
      <c r="AP121" s="417"/>
      <c r="AQ121" s="417"/>
      <c r="AR121" s="417"/>
      <c r="AS121" s="417"/>
      <c r="AT121" s="417"/>
      <c r="AU121" s="418"/>
      <c r="AV121" s="385">
        <f>SUM(AV113:AY120)</f>
        <v>1</v>
      </c>
      <c r="AW121" s="386"/>
      <c r="AX121" s="386"/>
      <c r="AY121" s="388"/>
    </row>
    <row r="122" spans="2:51" s="331" customFormat="1" ht="24.75" customHeight="1">
      <c r="B122" s="327"/>
      <c r="C122" s="327"/>
      <c r="D122" s="327"/>
      <c r="E122" s="327"/>
      <c r="F122" s="327"/>
      <c r="G122" s="327"/>
      <c r="H122" s="328"/>
      <c r="I122" s="328"/>
      <c r="J122" s="328"/>
      <c r="K122" s="328"/>
      <c r="L122" s="328"/>
      <c r="M122" s="329"/>
      <c r="N122" s="328"/>
      <c r="O122" s="328"/>
      <c r="P122" s="328"/>
      <c r="Q122" s="328"/>
      <c r="R122" s="328"/>
      <c r="S122" s="328"/>
      <c r="T122" s="328"/>
      <c r="U122" s="328"/>
      <c r="V122" s="328"/>
      <c r="W122" s="328"/>
      <c r="X122" s="328"/>
      <c r="Y122" s="328"/>
      <c r="Z122" s="330"/>
      <c r="AA122" s="330"/>
      <c r="AB122" s="330"/>
      <c r="AC122" s="330"/>
      <c r="AD122" s="328"/>
      <c r="AE122" s="328"/>
      <c r="AF122" s="328"/>
      <c r="AG122" s="328"/>
      <c r="AH122" s="328"/>
      <c r="AI122" s="329"/>
      <c r="AJ122" s="328"/>
      <c r="AK122" s="328"/>
      <c r="AL122" s="328"/>
      <c r="AM122" s="328"/>
      <c r="AN122" s="328"/>
      <c r="AO122" s="328"/>
      <c r="AP122" s="328"/>
      <c r="AQ122" s="328"/>
      <c r="AR122" s="328"/>
      <c r="AS122" s="328"/>
      <c r="AT122" s="328"/>
      <c r="AU122" s="328"/>
      <c r="AV122" s="330"/>
      <c r="AW122" s="330"/>
      <c r="AX122" s="330"/>
      <c r="AY122" s="330"/>
    </row>
    <row r="123" spans="2:51" s="331" customFormat="1" ht="24.75" customHeight="1">
      <c r="B123" s="327"/>
      <c r="C123" s="327"/>
      <c r="D123" s="327"/>
      <c r="E123" s="327"/>
      <c r="F123" s="327"/>
      <c r="G123" s="327"/>
      <c r="H123" s="328"/>
      <c r="I123" s="328"/>
      <c r="J123" s="328"/>
      <c r="K123" s="328"/>
      <c r="L123" s="328"/>
      <c r="M123" s="329"/>
      <c r="N123" s="328"/>
      <c r="O123" s="328"/>
      <c r="P123" s="328"/>
      <c r="Q123" s="328"/>
      <c r="R123" s="328"/>
      <c r="S123" s="328"/>
      <c r="T123" s="328"/>
      <c r="U123" s="328"/>
      <c r="V123" s="328"/>
      <c r="W123" s="328"/>
      <c r="X123" s="328"/>
      <c r="Y123" s="328"/>
      <c r="Z123" s="330"/>
      <c r="AA123" s="330"/>
      <c r="AB123" s="330"/>
      <c r="AC123" s="330"/>
      <c r="AD123" s="328"/>
      <c r="AE123" s="328"/>
      <c r="AF123" s="328"/>
      <c r="AG123" s="328"/>
      <c r="AH123" s="328"/>
      <c r="AI123" s="329"/>
      <c r="AJ123" s="328"/>
      <c r="AK123" s="328"/>
      <c r="AL123" s="328"/>
      <c r="AM123" s="328"/>
      <c r="AN123" s="328"/>
      <c r="AO123" s="328"/>
      <c r="AP123" s="328"/>
      <c r="AQ123" s="328"/>
      <c r="AR123" s="328"/>
      <c r="AS123" s="328"/>
      <c r="AT123" s="328"/>
      <c r="AU123" s="328"/>
      <c r="AV123" s="330"/>
      <c r="AW123" s="330"/>
      <c r="AX123" s="330"/>
      <c r="AY123" s="330"/>
    </row>
    <row r="124" spans="2:51" s="331" customFormat="1" ht="24.75" customHeight="1" thickBot="1">
      <c r="B124" s="327"/>
      <c r="C124" s="327"/>
      <c r="D124" s="327"/>
      <c r="E124" s="327"/>
      <c r="F124" s="327"/>
      <c r="G124" s="327"/>
      <c r="H124" s="328"/>
      <c r="I124" s="328"/>
      <c r="J124" s="328"/>
      <c r="K124" s="328"/>
      <c r="L124" s="328"/>
      <c r="M124" s="329"/>
      <c r="N124" s="328"/>
      <c r="O124" s="328"/>
      <c r="P124" s="328"/>
      <c r="Q124" s="328"/>
      <c r="R124" s="328"/>
      <c r="S124" s="328"/>
      <c r="T124" s="328"/>
      <c r="U124" s="328"/>
      <c r="V124" s="328"/>
      <c r="W124" s="328"/>
      <c r="X124" s="328"/>
      <c r="Y124" s="328"/>
      <c r="Z124" s="330"/>
      <c r="AA124" s="330"/>
      <c r="AB124" s="330"/>
      <c r="AC124" s="330"/>
      <c r="AD124" s="328"/>
      <c r="AE124" s="328"/>
      <c r="AF124" s="328"/>
      <c r="AG124" s="328"/>
      <c r="AH124" s="328"/>
      <c r="AI124" s="329"/>
      <c r="AJ124" s="328"/>
      <c r="AK124" s="328"/>
      <c r="AL124" s="328"/>
      <c r="AM124" s="328"/>
      <c r="AN124" s="328"/>
      <c r="AO124" s="328"/>
      <c r="AP124" s="328"/>
      <c r="AQ124" s="328"/>
      <c r="AR124" s="328"/>
      <c r="AS124" s="328"/>
      <c r="AT124" s="328"/>
      <c r="AU124" s="328"/>
      <c r="AV124" s="330"/>
      <c r="AW124" s="330"/>
      <c r="AX124" s="330"/>
      <c r="AY124" s="330"/>
    </row>
    <row r="125" spans="2:51" ht="24.75" customHeight="1">
      <c r="B125" s="404" t="s">
        <v>378</v>
      </c>
      <c r="C125" s="405"/>
      <c r="D125" s="405"/>
      <c r="E125" s="405"/>
      <c r="F125" s="405"/>
      <c r="G125" s="406"/>
      <c r="H125" s="389" t="s">
        <v>287</v>
      </c>
      <c r="I125" s="390"/>
      <c r="J125" s="390"/>
      <c r="K125" s="390"/>
      <c r="L125" s="390"/>
      <c r="M125" s="390"/>
      <c r="N125" s="390"/>
      <c r="O125" s="390"/>
      <c r="P125" s="390"/>
      <c r="Q125" s="390"/>
      <c r="R125" s="390"/>
      <c r="S125" s="390"/>
      <c r="T125" s="390"/>
      <c r="U125" s="390"/>
      <c r="V125" s="390"/>
      <c r="W125" s="390"/>
      <c r="X125" s="390"/>
      <c r="Y125" s="390"/>
      <c r="Z125" s="390"/>
      <c r="AA125" s="390"/>
      <c r="AB125" s="390"/>
      <c r="AC125" s="391"/>
      <c r="AD125" s="389" t="s">
        <v>348</v>
      </c>
      <c r="AE125" s="390"/>
      <c r="AF125" s="390"/>
      <c r="AG125" s="390"/>
      <c r="AH125" s="390"/>
      <c r="AI125" s="390"/>
      <c r="AJ125" s="390"/>
      <c r="AK125" s="390"/>
      <c r="AL125" s="390"/>
      <c r="AM125" s="390"/>
      <c r="AN125" s="390"/>
      <c r="AO125" s="390"/>
      <c r="AP125" s="390"/>
      <c r="AQ125" s="390"/>
      <c r="AR125" s="390"/>
      <c r="AS125" s="390"/>
      <c r="AT125" s="390"/>
      <c r="AU125" s="390"/>
      <c r="AV125" s="390"/>
      <c r="AW125" s="390"/>
      <c r="AX125" s="390"/>
      <c r="AY125" s="392"/>
    </row>
    <row r="126" spans="2:51" ht="24.75" customHeight="1">
      <c r="B126" s="407"/>
      <c r="C126" s="408"/>
      <c r="D126" s="408"/>
      <c r="E126" s="408"/>
      <c r="F126" s="408"/>
      <c r="G126" s="409"/>
      <c r="H126" s="393" t="s">
        <v>28</v>
      </c>
      <c r="I126" s="394"/>
      <c r="J126" s="394"/>
      <c r="K126" s="394"/>
      <c r="L126" s="394"/>
      <c r="M126" s="395" t="s">
        <v>29</v>
      </c>
      <c r="N126" s="396"/>
      <c r="O126" s="396"/>
      <c r="P126" s="396"/>
      <c r="Q126" s="396"/>
      <c r="R126" s="396"/>
      <c r="S126" s="396"/>
      <c r="T126" s="396"/>
      <c r="U126" s="396"/>
      <c r="V126" s="396"/>
      <c r="W126" s="396"/>
      <c r="X126" s="396"/>
      <c r="Y126" s="397"/>
      <c r="Z126" s="398" t="s">
        <v>30</v>
      </c>
      <c r="AA126" s="399"/>
      <c r="AB126" s="399"/>
      <c r="AC126" s="400"/>
      <c r="AD126" s="393" t="s">
        <v>28</v>
      </c>
      <c r="AE126" s="394"/>
      <c r="AF126" s="394"/>
      <c r="AG126" s="394"/>
      <c r="AH126" s="394"/>
      <c r="AI126" s="395" t="s">
        <v>29</v>
      </c>
      <c r="AJ126" s="396"/>
      <c r="AK126" s="396"/>
      <c r="AL126" s="396"/>
      <c r="AM126" s="396"/>
      <c r="AN126" s="396"/>
      <c r="AO126" s="396"/>
      <c r="AP126" s="396"/>
      <c r="AQ126" s="396"/>
      <c r="AR126" s="396"/>
      <c r="AS126" s="396"/>
      <c r="AT126" s="396"/>
      <c r="AU126" s="397"/>
      <c r="AV126" s="398" t="s">
        <v>30</v>
      </c>
      <c r="AW126" s="399"/>
      <c r="AX126" s="399"/>
      <c r="AY126" s="401"/>
    </row>
    <row r="127" spans="2:51" ht="43.5" customHeight="1">
      <c r="B127" s="407"/>
      <c r="C127" s="408"/>
      <c r="D127" s="408"/>
      <c r="E127" s="408"/>
      <c r="F127" s="408"/>
      <c r="G127" s="409"/>
      <c r="H127" s="363" t="s">
        <v>272</v>
      </c>
      <c r="I127" s="364"/>
      <c r="J127" s="364"/>
      <c r="K127" s="364"/>
      <c r="L127" s="365"/>
      <c r="M127" s="368" t="s">
        <v>331</v>
      </c>
      <c r="N127" s="449"/>
      <c r="O127" s="449"/>
      <c r="P127" s="449"/>
      <c r="Q127" s="449"/>
      <c r="R127" s="449"/>
      <c r="S127" s="449"/>
      <c r="T127" s="449"/>
      <c r="U127" s="449"/>
      <c r="V127" s="449"/>
      <c r="W127" s="449"/>
      <c r="X127" s="449"/>
      <c r="Y127" s="450"/>
      <c r="Z127" s="374">
        <v>20.9</v>
      </c>
      <c r="AA127" s="375"/>
      <c r="AB127" s="375"/>
      <c r="AC127" s="451"/>
      <c r="AD127" s="435" t="s">
        <v>272</v>
      </c>
      <c r="AE127" s="436"/>
      <c r="AF127" s="436"/>
      <c r="AG127" s="436"/>
      <c r="AH127" s="437"/>
      <c r="AI127" s="429" t="s">
        <v>291</v>
      </c>
      <c r="AJ127" s="430"/>
      <c r="AK127" s="430"/>
      <c r="AL127" s="430"/>
      <c r="AM127" s="430"/>
      <c r="AN127" s="430"/>
      <c r="AO127" s="430"/>
      <c r="AP127" s="430"/>
      <c r="AQ127" s="430"/>
      <c r="AR127" s="430"/>
      <c r="AS127" s="430"/>
      <c r="AT127" s="430"/>
      <c r="AU127" s="431"/>
      <c r="AV127" s="432">
        <v>19</v>
      </c>
      <c r="AW127" s="433"/>
      <c r="AX127" s="433"/>
      <c r="AY127" s="438"/>
    </row>
    <row r="128" spans="2:51" ht="32.25" customHeight="1">
      <c r="B128" s="407"/>
      <c r="C128" s="408"/>
      <c r="D128" s="408"/>
      <c r="E128" s="408"/>
      <c r="F128" s="408"/>
      <c r="G128" s="409"/>
      <c r="H128" s="363" t="s">
        <v>326</v>
      </c>
      <c r="I128" s="364"/>
      <c r="J128" s="364"/>
      <c r="K128" s="364"/>
      <c r="L128" s="365"/>
      <c r="M128" s="368" t="s">
        <v>330</v>
      </c>
      <c r="N128" s="449"/>
      <c r="O128" s="449"/>
      <c r="P128" s="449"/>
      <c r="Q128" s="449"/>
      <c r="R128" s="449"/>
      <c r="S128" s="449"/>
      <c r="T128" s="449"/>
      <c r="U128" s="449"/>
      <c r="V128" s="449"/>
      <c r="W128" s="449"/>
      <c r="X128" s="449"/>
      <c r="Y128" s="450"/>
      <c r="Z128" s="374">
        <v>0.5</v>
      </c>
      <c r="AA128" s="375"/>
      <c r="AB128" s="375"/>
      <c r="AC128" s="451"/>
      <c r="AD128" s="363"/>
      <c r="AE128" s="364"/>
      <c r="AF128" s="364"/>
      <c r="AG128" s="364"/>
      <c r="AH128" s="365"/>
      <c r="AI128" s="368"/>
      <c r="AJ128" s="369"/>
      <c r="AK128" s="369"/>
      <c r="AL128" s="369"/>
      <c r="AM128" s="369"/>
      <c r="AN128" s="369"/>
      <c r="AO128" s="369"/>
      <c r="AP128" s="369"/>
      <c r="AQ128" s="369"/>
      <c r="AR128" s="369"/>
      <c r="AS128" s="369"/>
      <c r="AT128" s="369"/>
      <c r="AU128" s="370"/>
      <c r="AV128" s="366"/>
      <c r="AW128" s="367"/>
      <c r="AX128" s="367"/>
      <c r="AY128" s="428"/>
    </row>
    <row r="129" spans="2:51" ht="24.75" customHeight="1">
      <c r="B129" s="407"/>
      <c r="C129" s="408"/>
      <c r="D129" s="408"/>
      <c r="E129" s="408"/>
      <c r="F129" s="408"/>
      <c r="G129" s="409"/>
      <c r="H129" s="363" t="s">
        <v>327</v>
      </c>
      <c r="I129" s="364"/>
      <c r="J129" s="364"/>
      <c r="K129" s="364"/>
      <c r="L129" s="365"/>
      <c r="M129" s="368" t="s">
        <v>332</v>
      </c>
      <c r="N129" s="449"/>
      <c r="O129" s="449"/>
      <c r="P129" s="449"/>
      <c r="Q129" s="449"/>
      <c r="R129" s="449"/>
      <c r="S129" s="449"/>
      <c r="T129" s="449"/>
      <c r="U129" s="449"/>
      <c r="V129" s="449"/>
      <c r="W129" s="449"/>
      <c r="X129" s="449"/>
      <c r="Y129" s="450"/>
      <c r="Z129" s="374">
        <v>0.4</v>
      </c>
      <c r="AA129" s="375"/>
      <c r="AB129" s="375"/>
      <c r="AC129" s="451"/>
      <c r="AD129" s="363"/>
      <c r="AE129" s="364"/>
      <c r="AF129" s="364"/>
      <c r="AG129" s="364"/>
      <c r="AH129" s="365"/>
      <c r="AI129" s="368"/>
      <c r="AJ129" s="369"/>
      <c r="AK129" s="369"/>
      <c r="AL129" s="369"/>
      <c r="AM129" s="369"/>
      <c r="AN129" s="369"/>
      <c r="AO129" s="369"/>
      <c r="AP129" s="369"/>
      <c r="AQ129" s="369"/>
      <c r="AR129" s="369"/>
      <c r="AS129" s="369"/>
      <c r="AT129" s="369"/>
      <c r="AU129" s="370"/>
      <c r="AV129" s="366"/>
      <c r="AW129" s="367"/>
      <c r="AX129" s="367"/>
      <c r="AY129" s="428"/>
    </row>
    <row r="130" spans="2:51" ht="24.75" customHeight="1">
      <c r="B130" s="407"/>
      <c r="C130" s="408"/>
      <c r="D130" s="408"/>
      <c r="E130" s="408"/>
      <c r="F130" s="408"/>
      <c r="G130" s="409"/>
      <c r="H130" s="363" t="s">
        <v>328</v>
      </c>
      <c r="I130" s="364"/>
      <c r="J130" s="364"/>
      <c r="K130" s="364"/>
      <c r="L130" s="365"/>
      <c r="M130" s="368" t="s">
        <v>329</v>
      </c>
      <c r="N130" s="369"/>
      <c r="O130" s="369"/>
      <c r="P130" s="369"/>
      <c r="Q130" s="369"/>
      <c r="R130" s="369"/>
      <c r="S130" s="369"/>
      <c r="T130" s="369"/>
      <c r="U130" s="369"/>
      <c r="V130" s="369"/>
      <c r="W130" s="369"/>
      <c r="X130" s="369"/>
      <c r="Y130" s="370"/>
      <c r="Z130" s="366">
        <v>3.2</v>
      </c>
      <c r="AA130" s="367"/>
      <c r="AB130" s="367"/>
      <c r="AC130" s="367"/>
      <c r="AD130" s="363"/>
      <c r="AE130" s="364"/>
      <c r="AF130" s="364"/>
      <c r="AG130" s="364"/>
      <c r="AH130" s="365"/>
      <c r="AI130" s="368"/>
      <c r="AJ130" s="369"/>
      <c r="AK130" s="369"/>
      <c r="AL130" s="369"/>
      <c r="AM130" s="369"/>
      <c r="AN130" s="369"/>
      <c r="AO130" s="369"/>
      <c r="AP130" s="369"/>
      <c r="AQ130" s="369"/>
      <c r="AR130" s="369"/>
      <c r="AS130" s="369"/>
      <c r="AT130" s="369"/>
      <c r="AU130" s="370"/>
      <c r="AV130" s="366"/>
      <c r="AW130" s="367"/>
      <c r="AX130" s="367"/>
      <c r="AY130" s="428"/>
    </row>
    <row r="131" spans="2:51" ht="24.75" customHeight="1">
      <c r="B131" s="407"/>
      <c r="C131" s="408"/>
      <c r="D131" s="408"/>
      <c r="E131" s="408"/>
      <c r="F131" s="408"/>
      <c r="G131" s="409"/>
      <c r="H131" s="419"/>
      <c r="I131" s="420"/>
      <c r="J131" s="420"/>
      <c r="K131" s="420"/>
      <c r="L131" s="421"/>
      <c r="M131" s="422"/>
      <c r="N131" s="423"/>
      <c r="O131" s="423"/>
      <c r="P131" s="423"/>
      <c r="Q131" s="423"/>
      <c r="R131" s="423"/>
      <c r="S131" s="423"/>
      <c r="T131" s="423"/>
      <c r="U131" s="423"/>
      <c r="V131" s="423"/>
      <c r="W131" s="423"/>
      <c r="X131" s="423"/>
      <c r="Y131" s="424"/>
      <c r="Z131" s="425"/>
      <c r="AA131" s="426"/>
      <c r="AB131" s="426"/>
      <c r="AC131" s="426"/>
      <c r="AD131" s="419"/>
      <c r="AE131" s="420"/>
      <c r="AF131" s="420"/>
      <c r="AG131" s="420"/>
      <c r="AH131" s="421"/>
      <c r="AI131" s="422"/>
      <c r="AJ131" s="423"/>
      <c r="AK131" s="423"/>
      <c r="AL131" s="423"/>
      <c r="AM131" s="423"/>
      <c r="AN131" s="423"/>
      <c r="AO131" s="423"/>
      <c r="AP131" s="423"/>
      <c r="AQ131" s="423"/>
      <c r="AR131" s="423"/>
      <c r="AS131" s="423"/>
      <c r="AT131" s="423"/>
      <c r="AU131" s="424"/>
      <c r="AV131" s="425"/>
      <c r="AW131" s="426"/>
      <c r="AX131" s="426"/>
      <c r="AY131" s="427"/>
    </row>
    <row r="132" spans="2:51" ht="24.75" customHeight="1" thickBot="1">
      <c r="B132" s="407"/>
      <c r="C132" s="408"/>
      <c r="D132" s="408"/>
      <c r="E132" s="408"/>
      <c r="F132" s="408"/>
      <c r="G132" s="409"/>
      <c r="H132" s="439" t="s">
        <v>31</v>
      </c>
      <c r="I132" s="396"/>
      <c r="J132" s="396"/>
      <c r="K132" s="396"/>
      <c r="L132" s="396"/>
      <c r="M132" s="440"/>
      <c r="N132" s="441"/>
      <c r="O132" s="441"/>
      <c r="P132" s="441"/>
      <c r="Q132" s="441"/>
      <c r="R132" s="441"/>
      <c r="S132" s="441"/>
      <c r="T132" s="441"/>
      <c r="U132" s="441"/>
      <c r="V132" s="441"/>
      <c r="W132" s="441"/>
      <c r="X132" s="441"/>
      <c r="Y132" s="442"/>
      <c r="Z132" s="443">
        <f>SUM(Z127:AC131)</f>
        <v>24.999999999999996</v>
      </c>
      <c r="AA132" s="444"/>
      <c r="AB132" s="444"/>
      <c r="AC132" s="445"/>
      <c r="AD132" s="439" t="s">
        <v>31</v>
      </c>
      <c r="AE132" s="396"/>
      <c r="AF132" s="396"/>
      <c r="AG132" s="396"/>
      <c r="AH132" s="396"/>
      <c r="AI132" s="440"/>
      <c r="AJ132" s="441"/>
      <c r="AK132" s="441"/>
      <c r="AL132" s="441"/>
      <c r="AM132" s="441"/>
      <c r="AN132" s="441"/>
      <c r="AO132" s="441"/>
      <c r="AP132" s="441"/>
      <c r="AQ132" s="441"/>
      <c r="AR132" s="441"/>
      <c r="AS132" s="441"/>
      <c r="AT132" s="441"/>
      <c r="AU132" s="442"/>
      <c r="AV132" s="443">
        <f>SUM(AV127:AY131)</f>
        <v>19</v>
      </c>
      <c r="AW132" s="444"/>
      <c r="AX132" s="444"/>
      <c r="AY132" s="446"/>
    </row>
    <row r="133" spans="2:51" ht="24.75" customHeight="1">
      <c r="B133" s="407"/>
      <c r="C133" s="408"/>
      <c r="D133" s="408"/>
      <c r="E133" s="408"/>
      <c r="F133" s="408"/>
      <c r="G133" s="409"/>
      <c r="H133" s="389" t="s">
        <v>357</v>
      </c>
      <c r="I133" s="390"/>
      <c r="J133" s="390"/>
      <c r="K133" s="390"/>
      <c r="L133" s="390"/>
      <c r="M133" s="390"/>
      <c r="N133" s="390"/>
      <c r="O133" s="390"/>
      <c r="P133" s="390"/>
      <c r="Q133" s="390"/>
      <c r="R133" s="390"/>
      <c r="S133" s="390"/>
      <c r="T133" s="390"/>
      <c r="U133" s="390"/>
      <c r="V133" s="390"/>
      <c r="W133" s="390"/>
      <c r="X133" s="390"/>
      <c r="Y133" s="390"/>
      <c r="Z133" s="390"/>
      <c r="AA133" s="390"/>
      <c r="AB133" s="390"/>
      <c r="AC133" s="391"/>
      <c r="AD133" s="389" t="s">
        <v>356</v>
      </c>
      <c r="AE133" s="390"/>
      <c r="AF133" s="390"/>
      <c r="AG133" s="390"/>
      <c r="AH133" s="390"/>
      <c r="AI133" s="390"/>
      <c r="AJ133" s="390"/>
      <c r="AK133" s="390"/>
      <c r="AL133" s="390"/>
      <c r="AM133" s="390"/>
      <c r="AN133" s="390"/>
      <c r="AO133" s="390"/>
      <c r="AP133" s="390"/>
      <c r="AQ133" s="390"/>
      <c r="AR133" s="390"/>
      <c r="AS133" s="390"/>
      <c r="AT133" s="390"/>
      <c r="AU133" s="390"/>
      <c r="AV133" s="390"/>
      <c r="AW133" s="390"/>
      <c r="AX133" s="390"/>
      <c r="AY133" s="392"/>
    </row>
    <row r="134" spans="2:51" ht="24.75" customHeight="1">
      <c r="B134" s="407"/>
      <c r="C134" s="408"/>
      <c r="D134" s="408"/>
      <c r="E134" s="408"/>
      <c r="F134" s="408"/>
      <c r="G134" s="409"/>
      <c r="H134" s="393" t="s">
        <v>28</v>
      </c>
      <c r="I134" s="394"/>
      <c r="J134" s="394"/>
      <c r="K134" s="394"/>
      <c r="L134" s="394"/>
      <c r="M134" s="395" t="s">
        <v>29</v>
      </c>
      <c r="N134" s="396"/>
      <c r="O134" s="396"/>
      <c r="P134" s="396"/>
      <c r="Q134" s="396"/>
      <c r="R134" s="396"/>
      <c r="S134" s="396"/>
      <c r="T134" s="396"/>
      <c r="U134" s="396"/>
      <c r="V134" s="396"/>
      <c r="W134" s="396"/>
      <c r="X134" s="396"/>
      <c r="Y134" s="397"/>
      <c r="Z134" s="398" t="s">
        <v>30</v>
      </c>
      <c r="AA134" s="399"/>
      <c r="AB134" s="399"/>
      <c r="AC134" s="400"/>
      <c r="AD134" s="393" t="s">
        <v>28</v>
      </c>
      <c r="AE134" s="394"/>
      <c r="AF134" s="394"/>
      <c r="AG134" s="394"/>
      <c r="AH134" s="394"/>
      <c r="AI134" s="395" t="s">
        <v>29</v>
      </c>
      <c r="AJ134" s="396"/>
      <c r="AK134" s="396"/>
      <c r="AL134" s="396"/>
      <c r="AM134" s="396"/>
      <c r="AN134" s="396"/>
      <c r="AO134" s="396"/>
      <c r="AP134" s="396"/>
      <c r="AQ134" s="396"/>
      <c r="AR134" s="396"/>
      <c r="AS134" s="396"/>
      <c r="AT134" s="396"/>
      <c r="AU134" s="397"/>
      <c r="AV134" s="398" t="s">
        <v>30</v>
      </c>
      <c r="AW134" s="399"/>
      <c r="AX134" s="399"/>
      <c r="AY134" s="401"/>
    </row>
    <row r="135" spans="2:51" ht="56.25" customHeight="1">
      <c r="B135" s="407"/>
      <c r="C135" s="408"/>
      <c r="D135" s="408"/>
      <c r="E135" s="408"/>
      <c r="F135" s="408"/>
      <c r="G135" s="409"/>
      <c r="H135" s="435" t="s">
        <v>333</v>
      </c>
      <c r="I135" s="436"/>
      <c r="J135" s="436"/>
      <c r="K135" s="436"/>
      <c r="L135" s="437"/>
      <c r="M135" s="429" t="s">
        <v>340</v>
      </c>
      <c r="N135" s="430"/>
      <c r="O135" s="430"/>
      <c r="P135" s="430"/>
      <c r="Q135" s="430"/>
      <c r="R135" s="430"/>
      <c r="S135" s="430"/>
      <c r="T135" s="430"/>
      <c r="U135" s="430"/>
      <c r="V135" s="430"/>
      <c r="W135" s="430"/>
      <c r="X135" s="430"/>
      <c r="Y135" s="431"/>
      <c r="Z135" s="432">
        <v>9</v>
      </c>
      <c r="AA135" s="433"/>
      <c r="AB135" s="433"/>
      <c r="AC135" s="434"/>
      <c r="AD135" s="435" t="s">
        <v>272</v>
      </c>
      <c r="AE135" s="436"/>
      <c r="AF135" s="436"/>
      <c r="AG135" s="436"/>
      <c r="AH135" s="437"/>
      <c r="AI135" s="429" t="s">
        <v>292</v>
      </c>
      <c r="AJ135" s="430"/>
      <c r="AK135" s="430"/>
      <c r="AL135" s="430"/>
      <c r="AM135" s="430"/>
      <c r="AN135" s="430"/>
      <c r="AO135" s="430"/>
      <c r="AP135" s="430"/>
      <c r="AQ135" s="430"/>
      <c r="AR135" s="430"/>
      <c r="AS135" s="430"/>
      <c r="AT135" s="430"/>
      <c r="AU135" s="431"/>
      <c r="AV135" s="432">
        <v>15</v>
      </c>
      <c r="AW135" s="433"/>
      <c r="AX135" s="433"/>
      <c r="AY135" s="438"/>
    </row>
    <row r="136" spans="2:51" ht="24.75" customHeight="1">
      <c r="B136" s="407"/>
      <c r="C136" s="408"/>
      <c r="D136" s="408"/>
      <c r="E136" s="408"/>
      <c r="F136" s="408"/>
      <c r="G136" s="409"/>
      <c r="H136" s="363" t="s">
        <v>334</v>
      </c>
      <c r="I136" s="364"/>
      <c r="J136" s="364"/>
      <c r="K136" s="364"/>
      <c r="L136" s="365"/>
      <c r="M136" s="368" t="s">
        <v>341</v>
      </c>
      <c r="N136" s="369"/>
      <c r="O136" s="369"/>
      <c r="P136" s="369"/>
      <c r="Q136" s="369"/>
      <c r="R136" s="369"/>
      <c r="S136" s="369"/>
      <c r="T136" s="369"/>
      <c r="U136" s="369"/>
      <c r="V136" s="369"/>
      <c r="W136" s="369"/>
      <c r="X136" s="369"/>
      <c r="Y136" s="370"/>
      <c r="Z136" s="374">
        <v>3.7</v>
      </c>
      <c r="AA136" s="375"/>
      <c r="AB136" s="375"/>
      <c r="AC136" s="375"/>
      <c r="AD136" s="363"/>
      <c r="AE136" s="364"/>
      <c r="AF136" s="364"/>
      <c r="AG136" s="364"/>
      <c r="AH136" s="365"/>
      <c r="AI136" s="368"/>
      <c r="AJ136" s="369"/>
      <c r="AK136" s="369"/>
      <c r="AL136" s="369"/>
      <c r="AM136" s="369"/>
      <c r="AN136" s="369"/>
      <c r="AO136" s="369"/>
      <c r="AP136" s="369"/>
      <c r="AQ136" s="369"/>
      <c r="AR136" s="369"/>
      <c r="AS136" s="369"/>
      <c r="AT136" s="369"/>
      <c r="AU136" s="370"/>
      <c r="AV136" s="366"/>
      <c r="AW136" s="367"/>
      <c r="AX136" s="367"/>
      <c r="AY136" s="428"/>
    </row>
    <row r="137" spans="2:51" ht="24.75" customHeight="1">
      <c r="B137" s="407"/>
      <c r="C137" s="408"/>
      <c r="D137" s="408"/>
      <c r="E137" s="408"/>
      <c r="F137" s="408"/>
      <c r="G137" s="409"/>
      <c r="H137" s="363" t="s">
        <v>335</v>
      </c>
      <c r="I137" s="364"/>
      <c r="J137" s="364"/>
      <c r="K137" s="364"/>
      <c r="L137" s="365"/>
      <c r="M137" s="368" t="s">
        <v>342</v>
      </c>
      <c r="N137" s="369"/>
      <c r="O137" s="369"/>
      <c r="P137" s="369"/>
      <c r="Q137" s="369"/>
      <c r="R137" s="369"/>
      <c r="S137" s="369"/>
      <c r="T137" s="369"/>
      <c r="U137" s="369"/>
      <c r="V137" s="369"/>
      <c r="W137" s="369"/>
      <c r="X137" s="369"/>
      <c r="Y137" s="370"/>
      <c r="Z137" s="374">
        <v>2.9</v>
      </c>
      <c r="AA137" s="375"/>
      <c r="AB137" s="375"/>
      <c r="AC137" s="375"/>
      <c r="AD137" s="363"/>
      <c r="AE137" s="364"/>
      <c r="AF137" s="364"/>
      <c r="AG137" s="364"/>
      <c r="AH137" s="365"/>
      <c r="AI137" s="368"/>
      <c r="AJ137" s="369"/>
      <c r="AK137" s="369"/>
      <c r="AL137" s="369"/>
      <c r="AM137" s="369"/>
      <c r="AN137" s="369"/>
      <c r="AO137" s="369"/>
      <c r="AP137" s="369"/>
      <c r="AQ137" s="369"/>
      <c r="AR137" s="369"/>
      <c r="AS137" s="369"/>
      <c r="AT137" s="369"/>
      <c r="AU137" s="370"/>
      <c r="AV137" s="366"/>
      <c r="AW137" s="367"/>
      <c r="AX137" s="367"/>
      <c r="AY137" s="428"/>
    </row>
    <row r="138" spans="2:51" ht="24.75" customHeight="1">
      <c r="B138" s="407"/>
      <c r="C138" s="408"/>
      <c r="D138" s="408"/>
      <c r="E138" s="408"/>
      <c r="F138" s="408"/>
      <c r="G138" s="409"/>
      <c r="H138" s="363" t="s">
        <v>339</v>
      </c>
      <c r="I138" s="364"/>
      <c r="J138" s="364"/>
      <c r="K138" s="364"/>
      <c r="L138" s="365"/>
      <c r="M138" s="368" t="s">
        <v>343</v>
      </c>
      <c r="N138" s="369"/>
      <c r="O138" s="369"/>
      <c r="P138" s="369"/>
      <c r="Q138" s="369"/>
      <c r="R138" s="369"/>
      <c r="S138" s="369"/>
      <c r="T138" s="369"/>
      <c r="U138" s="369"/>
      <c r="V138" s="369"/>
      <c r="W138" s="369"/>
      <c r="X138" s="369"/>
      <c r="Y138" s="370"/>
      <c r="Z138" s="374">
        <v>2.1</v>
      </c>
      <c r="AA138" s="375"/>
      <c r="AB138" s="375"/>
      <c r="AC138" s="375"/>
      <c r="AD138" s="332"/>
      <c r="AE138" s="333"/>
      <c r="AF138" s="333"/>
      <c r="AG138" s="333"/>
      <c r="AH138" s="334"/>
      <c r="AI138" s="335"/>
      <c r="AJ138" s="336"/>
      <c r="AK138" s="336"/>
      <c r="AL138" s="336"/>
      <c r="AM138" s="336"/>
      <c r="AN138" s="336"/>
      <c r="AO138" s="336"/>
      <c r="AP138" s="336"/>
      <c r="AQ138" s="336"/>
      <c r="AR138" s="336"/>
      <c r="AS138" s="336"/>
      <c r="AT138" s="336"/>
      <c r="AU138" s="337"/>
      <c r="AV138" s="338"/>
      <c r="AW138" s="339"/>
      <c r="AX138" s="339"/>
      <c r="AY138" s="340"/>
    </row>
    <row r="139" spans="2:51" ht="24.75" customHeight="1">
      <c r="B139" s="407"/>
      <c r="C139" s="408"/>
      <c r="D139" s="408"/>
      <c r="E139" s="408"/>
      <c r="F139" s="408"/>
      <c r="G139" s="409"/>
      <c r="H139" s="363" t="s">
        <v>336</v>
      </c>
      <c r="I139" s="364"/>
      <c r="J139" s="364"/>
      <c r="K139" s="364"/>
      <c r="L139" s="365"/>
      <c r="M139" s="368" t="s">
        <v>344</v>
      </c>
      <c r="N139" s="369"/>
      <c r="O139" s="369"/>
      <c r="P139" s="369"/>
      <c r="Q139" s="369"/>
      <c r="R139" s="369"/>
      <c r="S139" s="369"/>
      <c r="T139" s="369"/>
      <c r="U139" s="369"/>
      <c r="V139" s="369"/>
      <c r="W139" s="369"/>
      <c r="X139" s="369"/>
      <c r="Y139" s="370"/>
      <c r="Z139" s="374">
        <v>1.6</v>
      </c>
      <c r="AA139" s="375"/>
      <c r="AB139" s="375"/>
      <c r="AC139" s="375"/>
      <c r="AD139" s="363"/>
      <c r="AE139" s="364"/>
      <c r="AF139" s="364"/>
      <c r="AG139" s="364"/>
      <c r="AH139" s="365"/>
      <c r="AI139" s="368"/>
      <c r="AJ139" s="369"/>
      <c r="AK139" s="369"/>
      <c r="AL139" s="369"/>
      <c r="AM139" s="369"/>
      <c r="AN139" s="369"/>
      <c r="AO139" s="369"/>
      <c r="AP139" s="369"/>
      <c r="AQ139" s="369"/>
      <c r="AR139" s="369"/>
      <c r="AS139" s="369"/>
      <c r="AT139" s="369"/>
      <c r="AU139" s="370"/>
      <c r="AV139" s="366"/>
      <c r="AW139" s="367"/>
      <c r="AX139" s="367"/>
      <c r="AY139" s="428"/>
    </row>
    <row r="140" spans="2:51" ht="24.75" customHeight="1">
      <c r="B140" s="407"/>
      <c r="C140" s="408"/>
      <c r="D140" s="408"/>
      <c r="E140" s="408"/>
      <c r="F140" s="408"/>
      <c r="G140" s="409"/>
      <c r="H140" s="363" t="s">
        <v>337</v>
      </c>
      <c r="I140" s="364"/>
      <c r="J140" s="364"/>
      <c r="K140" s="364"/>
      <c r="L140" s="365"/>
      <c r="M140" s="368"/>
      <c r="N140" s="369"/>
      <c r="O140" s="369"/>
      <c r="P140" s="369"/>
      <c r="Q140" s="369"/>
      <c r="R140" s="369"/>
      <c r="S140" s="369"/>
      <c r="T140" s="369"/>
      <c r="U140" s="369"/>
      <c r="V140" s="369"/>
      <c r="W140" s="369"/>
      <c r="X140" s="369"/>
      <c r="Y140" s="370"/>
      <c r="Z140" s="366">
        <v>1.8</v>
      </c>
      <c r="AA140" s="367"/>
      <c r="AB140" s="367"/>
      <c r="AC140" s="367"/>
      <c r="AD140" s="363"/>
      <c r="AE140" s="364"/>
      <c r="AF140" s="364"/>
      <c r="AG140" s="364"/>
      <c r="AH140" s="365"/>
      <c r="AI140" s="368"/>
      <c r="AJ140" s="369"/>
      <c r="AK140" s="369"/>
      <c r="AL140" s="369"/>
      <c r="AM140" s="369"/>
      <c r="AN140" s="369"/>
      <c r="AO140" s="369"/>
      <c r="AP140" s="369"/>
      <c r="AQ140" s="369"/>
      <c r="AR140" s="369"/>
      <c r="AS140" s="369"/>
      <c r="AT140" s="369"/>
      <c r="AU140" s="370"/>
      <c r="AV140" s="366"/>
      <c r="AW140" s="367"/>
      <c r="AX140" s="367"/>
      <c r="AY140" s="428"/>
    </row>
    <row r="141" spans="2:51" ht="24.75" customHeight="1">
      <c r="B141" s="407"/>
      <c r="C141" s="408"/>
      <c r="D141" s="408"/>
      <c r="E141" s="408"/>
      <c r="F141" s="408"/>
      <c r="G141" s="409"/>
      <c r="H141" s="363" t="s">
        <v>327</v>
      </c>
      <c r="I141" s="364"/>
      <c r="J141" s="364"/>
      <c r="K141" s="364"/>
      <c r="L141" s="365"/>
      <c r="M141" s="368" t="s">
        <v>345</v>
      </c>
      <c r="N141" s="369"/>
      <c r="O141" s="369"/>
      <c r="P141" s="369"/>
      <c r="Q141" s="369"/>
      <c r="R141" s="369"/>
      <c r="S141" s="369"/>
      <c r="T141" s="369"/>
      <c r="U141" s="369"/>
      <c r="V141" s="369"/>
      <c r="W141" s="369"/>
      <c r="X141" s="369"/>
      <c r="Y141" s="370"/>
      <c r="Z141" s="366">
        <v>1.5</v>
      </c>
      <c r="AA141" s="367"/>
      <c r="AB141" s="367"/>
      <c r="AC141" s="367"/>
      <c r="AD141" s="341"/>
      <c r="AE141" s="342"/>
      <c r="AF141" s="342"/>
      <c r="AG141" s="342"/>
      <c r="AH141" s="343"/>
      <c r="AI141" s="344"/>
      <c r="AJ141" s="345"/>
      <c r="AK141" s="345"/>
      <c r="AL141" s="345"/>
      <c r="AM141" s="345"/>
      <c r="AN141" s="345"/>
      <c r="AO141" s="345"/>
      <c r="AP141" s="345"/>
      <c r="AQ141" s="345"/>
      <c r="AR141" s="345"/>
      <c r="AS141" s="345"/>
      <c r="AT141" s="345"/>
      <c r="AU141" s="346"/>
      <c r="AV141" s="347"/>
      <c r="AW141" s="348"/>
      <c r="AX141" s="348"/>
      <c r="AY141" s="349"/>
    </row>
    <row r="142" spans="2:51" ht="24.75" customHeight="1">
      <c r="B142" s="407"/>
      <c r="C142" s="408"/>
      <c r="D142" s="408"/>
      <c r="E142" s="408"/>
      <c r="F142" s="408"/>
      <c r="G142" s="409"/>
      <c r="H142" s="363" t="s">
        <v>338</v>
      </c>
      <c r="I142" s="364"/>
      <c r="J142" s="364"/>
      <c r="K142" s="364"/>
      <c r="L142" s="365"/>
      <c r="M142" s="368" t="s">
        <v>346</v>
      </c>
      <c r="N142" s="369"/>
      <c r="O142" s="369"/>
      <c r="P142" s="369"/>
      <c r="Q142" s="369"/>
      <c r="R142" s="369"/>
      <c r="S142" s="369"/>
      <c r="T142" s="369"/>
      <c r="U142" s="369"/>
      <c r="V142" s="369"/>
      <c r="W142" s="369"/>
      <c r="X142" s="369"/>
      <c r="Y142" s="370"/>
      <c r="Z142" s="366">
        <v>1.4</v>
      </c>
      <c r="AA142" s="367"/>
      <c r="AB142" s="367"/>
      <c r="AC142" s="367"/>
      <c r="AD142" s="341"/>
      <c r="AE142" s="342"/>
      <c r="AF142" s="342"/>
      <c r="AG142" s="342"/>
      <c r="AH142" s="343"/>
      <c r="AI142" s="344"/>
      <c r="AJ142" s="345"/>
      <c r="AK142" s="345"/>
      <c r="AL142" s="345"/>
      <c r="AM142" s="345"/>
      <c r="AN142" s="345"/>
      <c r="AO142" s="345"/>
      <c r="AP142" s="345"/>
      <c r="AQ142" s="345"/>
      <c r="AR142" s="345"/>
      <c r="AS142" s="345"/>
      <c r="AT142" s="345"/>
      <c r="AU142" s="346"/>
      <c r="AV142" s="347"/>
      <c r="AW142" s="348"/>
      <c r="AX142" s="348"/>
      <c r="AY142" s="349"/>
    </row>
    <row r="143" spans="2:51" ht="24.75" customHeight="1">
      <c r="B143" s="407"/>
      <c r="C143" s="408"/>
      <c r="D143" s="408"/>
      <c r="E143" s="408"/>
      <c r="F143" s="408"/>
      <c r="G143" s="409"/>
      <c r="H143" s="419" t="s">
        <v>328</v>
      </c>
      <c r="I143" s="420"/>
      <c r="J143" s="420"/>
      <c r="K143" s="420"/>
      <c r="L143" s="421"/>
      <c r="M143" s="422"/>
      <c r="N143" s="423"/>
      <c r="O143" s="423"/>
      <c r="P143" s="423"/>
      <c r="Q143" s="423"/>
      <c r="R143" s="423"/>
      <c r="S143" s="423"/>
      <c r="T143" s="423"/>
      <c r="U143" s="423"/>
      <c r="V143" s="423"/>
      <c r="W143" s="423"/>
      <c r="X143" s="423"/>
      <c r="Y143" s="424"/>
      <c r="Z143" s="425">
        <v>8</v>
      </c>
      <c r="AA143" s="426"/>
      <c r="AB143" s="426"/>
      <c r="AC143" s="426"/>
      <c r="AD143" s="419"/>
      <c r="AE143" s="420"/>
      <c r="AF143" s="420"/>
      <c r="AG143" s="420"/>
      <c r="AH143" s="421"/>
      <c r="AI143" s="422"/>
      <c r="AJ143" s="423"/>
      <c r="AK143" s="423"/>
      <c r="AL143" s="423"/>
      <c r="AM143" s="423"/>
      <c r="AN143" s="423"/>
      <c r="AO143" s="423"/>
      <c r="AP143" s="423"/>
      <c r="AQ143" s="423"/>
      <c r="AR143" s="423"/>
      <c r="AS143" s="423"/>
      <c r="AT143" s="423"/>
      <c r="AU143" s="424"/>
      <c r="AV143" s="425"/>
      <c r="AW143" s="426"/>
      <c r="AX143" s="426"/>
      <c r="AY143" s="427"/>
    </row>
    <row r="144" spans="2:51" ht="24.75" customHeight="1" thickBot="1">
      <c r="B144" s="407"/>
      <c r="C144" s="408"/>
      <c r="D144" s="408"/>
      <c r="E144" s="408"/>
      <c r="F144" s="408"/>
      <c r="G144" s="409"/>
      <c r="H144" s="439" t="s">
        <v>31</v>
      </c>
      <c r="I144" s="396"/>
      <c r="J144" s="396"/>
      <c r="K144" s="396"/>
      <c r="L144" s="396"/>
      <c r="M144" s="440"/>
      <c r="N144" s="441"/>
      <c r="O144" s="441"/>
      <c r="P144" s="441"/>
      <c r="Q144" s="441"/>
      <c r="R144" s="441"/>
      <c r="S144" s="441"/>
      <c r="T144" s="441"/>
      <c r="U144" s="441"/>
      <c r="V144" s="441"/>
      <c r="W144" s="441"/>
      <c r="X144" s="441"/>
      <c r="Y144" s="442"/>
      <c r="Z144" s="443">
        <f>SUM(Z135:AC143)</f>
        <v>32</v>
      </c>
      <c r="AA144" s="444"/>
      <c r="AB144" s="444"/>
      <c r="AC144" s="445"/>
      <c r="AD144" s="439" t="s">
        <v>31</v>
      </c>
      <c r="AE144" s="396"/>
      <c r="AF144" s="396"/>
      <c r="AG144" s="396"/>
      <c r="AH144" s="396"/>
      <c r="AI144" s="440"/>
      <c r="AJ144" s="441"/>
      <c r="AK144" s="441"/>
      <c r="AL144" s="441"/>
      <c r="AM144" s="441"/>
      <c r="AN144" s="441"/>
      <c r="AO144" s="441"/>
      <c r="AP144" s="441"/>
      <c r="AQ144" s="441"/>
      <c r="AR144" s="441"/>
      <c r="AS144" s="441"/>
      <c r="AT144" s="441"/>
      <c r="AU144" s="442"/>
      <c r="AV144" s="443">
        <f>SUM(AV135:AY143)</f>
        <v>15</v>
      </c>
      <c r="AW144" s="444"/>
      <c r="AX144" s="444"/>
      <c r="AY144" s="446"/>
    </row>
    <row r="145" spans="2:51" ht="24.75" customHeight="1">
      <c r="B145" s="407"/>
      <c r="C145" s="408"/>
      <c r="D145" s="408"/>
      <c r="E145" s="408"/>
      <c r="F145" s="408"/>
      <c r="G145" s="409"/>
      <c r="H145" s="389" t="s">
        <v>358</v>
      </c>
      <c r="I145" s="390"/>
      <c r="J145" s="390"/>
      <c r="K145" s="390"/>
      <c r="L145" s="390"/>
      <c r="M145" s="390"/>
      <c r="N145" s="390"/>
      <c r="O145" s="390"/>
      <c r="P145" s="390"/>
      <c r="Q145" s="390"/>
      <c r="R145" s="390"/>
      <c r="S145" s="390"/>
      <c r="T145" s="390"/>
      <c r="U145" s="390"/>
      <c r="V145" s="390"/>
      <c r="W145" s="390"/>
      <c r="X145" s="390"/>
      <c r="Y145" s="390"/>
      <c r="Z145" s="390"/>
      <c r="AA145" s="390"/>
      <c r="AB145" s="390"/>
      <c r="AC145" s="391"/>
      <c r="AD145" s="389" t="s">
        <v>293</v>
      </c>
      <c r="AE145" s="390"/>
      <c r="AF145" s="390"/>
      <c r="AG145" s="390"/>
      <c r="AH145" s="390"/>
      <c r="AI145" s="390"/>
      <c r="AJ145" s="390"/>
      <c r="AK145" s="390"/>
      <c r="AL145" s="390"/>
      <c r="AM145" s="390"/>
      <c r="AN145" s="390"/>
      <c r="AO145" s="390"/>
      <c r="AP145" s="390"/>
      <c r="AQ145" s="390"/>
      <c r="AR145" s="390"/>
      <c r="AS145" s="390"/>
      <c r="AT145" s="390"/>
      <c r="AU145" s="390"/>
      <c r="AV145" s="390"/>
      <c r="AW145" s="390"/>
      <c r="AX145" s="390"/>
      <c r="AY145" s="392"/>
    </row>
    <row r="146" spans="2:51" ht="24.75" customHeight="1">
      <c r="B146" s="407"/>
      <c r="C146" s="408"/>
      <c r="D146" s="408"/>
      <c r="E146" s="408"/>
      <c r="F146" s="408"/>
      <c r="G146" s="409"/>
      <c r="H146" s="393" t="s">
        <v>28</v>
      </c>
      <c r="I146" s="394"/>
      <c r="J146" s="394"/>
      <c r="K146" s="394"/>
      <c r="L146" s="394"/>
      <c r="M146" s="395" t="s">
        <v>29</v>
      </c>
      <c r="N146" s="396"/>
      <c r="O146" s="396"/>
      <c r="P146" s="396"/>
      <c r="Q146" s="396"/>
      <c r="R146" s="396"/>
      <c r="S146" s="396"/>
      <c r="T146" s="396"/>
      <c r="U146" s="396"/>
      <c r="V146" s="396"/>
      <c r="W146" s="396"/>
      <c r="X146" s="396"/>
      <c r="Y146" s="397"/>
      <c r="Z146" s="398" t="s">
        <v>30</v>
      </c>
      <c r="AA146" s="399"/>
      <c r="AB146" s="399"/>
      <c r="AC146" s="400"/>
      <c r="AD146" s="393" t="s">
        <v>28</v>
      </c>
      <c r="AE146" s="394"/>
      <c r="AF146" s="394"/>
      <c r="AG146" s="394"/>
      <c r="AH146" s="394"/>
      <c r="AI146" s="395" t="s">
        <v>29</v>
      </c>
      <c r="AJ146" s="396"/>
      <c r="AK146" s="396"/>
      <c r="AL146" s="396"/>
      <c r="AM146" s="396"/>
      <c r="AN146" s="396"/>
      <c r="AO146" s="396"/>
      <c r="AP146" s="396"/>
      <c r="AQ146" s="396"/>
      <c r="AR146" s="396"/>
      <c r="AS146" s="396"/>
      <c r="AT146" s="396"/>
      <c r="AU146" s="397"/>
      <c r="AV146" s="398" t="s">
        <v>30</v>
      </c>
      <c r="AW146" s="399"/>
      <c r="AX146" s="399"/>
      <c r="AY146" s="401"/>
    </row>
    <row r="147" spans="2:51" ht="24.75" customHeight="1">
      <c r="B147" s="407"/>
      <c r="C147" s="408"/>
      <c r="D147" s="408"/>
      <c r="E147" s="408"/>
      <c r="F147" s="408"/>
      <c r="G147" s="409"/>
      <c r="H147" s="435" t="s">
        <v>272</v>
      </c>
      <c r="I147" s="436"/>
      <c r="J147" s="436"/>
      <c r="K147" s="436"/>
      <c r="L147" s="437"/>
      <c r="M147" s="429" t="s">
        <v>289</v>
      </c>
      <c r="N147" s="430"/>
      <c r="O147" s="430"/>
      <c r="P147" s="430"/>
      <c r="Q147" s="430"/>
      <c r="R147" s="430"/>
      <c r="S147" s="430"/>
      <c r="T147" s="430"/>
      <c r="U147" s="430"/>
      <c r="V147" s="430"/>
      <c r="W147" s="430"/>
      <c r="X147" s="430"/>
      <c r="Y147" s="431"/>
      <c r="Z147" s="432">
        <v>34</v>
      </c>
      <c r="AA147" s="433"/>
      <c r="AB147" s="433"/>
      <c r="AC147" s="434"/>
      <c r="AD147" s="435" t="s">
        <v>272</v>
      </c>
      <c r="AE147" s="436"/>
      <c r="AF147" s="436"/>
      <c r="AG147" s="436"/>
      <c r="AH147" s="437"/>
      <c r="AI147" s="429" t="s">
        <v>294</v>
      </c>
      <c r="AJ147" s="430"/>
      <c r="AK147" s="430"/>
      <c r="AL147" s="430"/>
      <c r="AM147" s="430"/>
      <c r="AN147" s="430"/>
      <c r="AO147" s="430"/>
      <c r="AP147" s="430"/>
      <c r="AQ147" s="430"/>
      <c r="AR147" s="430"/>
      <c r="AS147" s="430"/>
      <c r="AT147" s="430"/>
      <c r="AU147" s="431"/>
      <c r="AV147" s="432">
        <v>14</v>
      </c>
      <c r="AW147" s="433"/>
      <c r="AX147" s="433"/>
      <c r="AY147" s="438"/>
    </row>
    <row r="148" spans="2:51" ht="24.75" customHeight="1">
      <c r="B148" s="407"/>
      <c r="C148" s="408"/>
      <c r="D148" s="408"/>
      <c r="E148" s="408"/>
      <c r="F148" s="408"/>
      <c r="G148" s="409"/>
      <c r="H148" s="363"/>
      <c r="I148" s="364"/>
      <c r="J148" s="364"/>
      <c r="K148" s="364"/>
      <c r="L148" s="365"/>
      <c r="M148" s="368"/>
      <c r="N148" s="369"/>
      <c r="O148" s="369"/>
      <c r="P148" s="369"/>
      <c r="Q148" s="369"/>
      <c r="R148" s="369"/>
      <c r="S148" s="369"/>
      <c r="T148" s="369"/>
      <c r="U148" s="369"/>
      <c r="V148" s="369"/>
      <c r="W148" s="369"/>
      <c r="X148" s="369"/>
      <c r="Y148" s="370"/>
      <c r="Z148" s="366"/>
      <c r="AA148" s="367"/>
      <c r="AB148" s="367"/>
      <c r="AC148" s="447"/>
      <c r="AD148" s="363"/>
      <c r="AE148" s="364"/>
      <c r="AF148" s="364"/>
      <c r="AG148" s="364"/>
      <c r="AH148" s="365"/>
      <c r="AI148" s="368"/>
      <c r="AJ148" s="369"/>
      <c r="AK148" s="369"/>
      <c r="AL148" s="369"/>
      <c r="AM148" s="369"/>
      <c r="AN148" s="369"/>
      <c r="AO148" s="369"/>
      <c r="AP148" s="369"/>
      <c r="AQ148" s="369"/>
      <c r="AR148" s="369"/>
      <c r="AS148" s="369"/>
      <c r="AT148" s="369"/>
      <c r="AU148" s="370"/>
      <c r="AV148" s="366"/>
      <c r="AW148" s="367"/>
      <c r="AX148" s="367"/>
      <c r="AY148" s="428"/>
    </row>
    <row r="149" spans="2:51" ht="24.75" customHeight="1">
      <c r="B149" s="407"/>
      <c r="C149" s="408"/>
      <c r="D149" s="408"/>
      <c r="E149" s="408"/>
      <c r="F149" s="408"/>
      <c r="G149" s="409"/>
      <c r="H149" s="363"/>
      <c r="I149" s="364"/>
      <c r="J149" s="364"/>
      <c r="K149" s="364"/>
      <c r="L149" s="365"/>
      <c r="M149" s="368"/>
      <c r="N149" s="369"/>
      <c r="O149" s="369"/>
      <c r="P149" s="369"/>
      <c r="Q149" s="369"/>
      <c r="R149" s="369"/>
      <c r="S149" s="369"/>
      <c r="T149" s="369"/>
      <c r="U149" s="369"/>
      <c r="V149" s="369"/>
      <c r="W149" s="369"/>
      <c r="X149" s="369"/>
      <c r="Y149" s="370"/>
      <c r="Z149" s="366"/>
      <c r="AA149" s="367"/>
      <c r="AB149" s="367"/>
      <c r="AC149" s="367"/>
      <c r="AD149" s="363"/>
      <c r="AE149" s="364"/>
      <c r="AF149" s="364"/>
      <c r="AG149" s="364"/>
      <c r="AH149" s="365"/>
      <c r="AI149" s="368"/>
      <c r="AJ149" s="369"/>
      <c r="AK149" s="369"/>
      <c r="AL149" s="369"/>
      <c r="AM149" s="369"/>
      <c r="AN149" s="369"/>
      <c r="AO149" s="369"/>
      <c r="AP149" s="369"/>
      <c r="AQ149" s="369"/>
      <c r="AR149" s="369"/>
      <c r="AS149" s="369"/>
      <c r="AT149" s="369"/>
      <c r="AU149" s="370"/>
      <c r="AV149" s="366"/>
      <c r="AW149" s="367"/>
      <c r="AX149" s="367"/>
      <c r="AY149" s="428"/>
    </row>
    <row r="150" spans="2:51" ht="24.75" customHeight="1">
      <c r="B150" s="407"/>
      <c r="C150" s="408"/>
      <c r="D150" s="408"/>
      <c r="E150" s="408"/>
      <c r="F150" s="408"/>
      <c r="G150" s="409"/>
      <c r="H150" s="363"/>
      <c r="I150" s="364"/>
      <c r="J150" s="364"/>
      <c r="K150" s="364"/>
      <c r="L150" s="365"/>
      <c r="M150" s="368"/>
      <c r="N150" s="369"/>
      <c r="O150" s="369"/>
      <c r="P150" s="369"/>
      <c r="Q150" s="369"/>
      <c r="R150" s="369"/>
      <c r="S150" s="369"/>
      <c r="T150" s="369"/>
      <c r="U150" s="369"/>
      <c r="V150" s="369"/>
      <c r="W150" s="369"/>
      <c r="X150" s="369"/>
      <c r="Y150" s="370"/>
      <c r="Z150" s="366"/>
      <c r="AA150" s="367"/>
      <c r="AB150" s="367"/>
      <c r="AC150" s="367"/>
      <c r="AD150" s="363"/>
      <c r="AE150" s="364"/>
      <c r="AF150" s="364"/>
      <c r="AG150" s="364"/>
      <c r="AH150" s="365"/>
      <c r="AI150" s="368"/>
      <c r="AJ150" s="369"/>
      <c r="AK150" s="369"/>
      <c r="AL150" s="369"/>
      <c r="AM150" s="369"/>
      <c r="AN150" s="369"/>
      <c r="AO150" s="369"/>
      <c r="AP150" s="369"/>
      <c r="AQ150" s="369"/>
      <c r="AR150" s="369"/>
      <c r="AS150" s="369"/>
      <c r="AT150" s="369"/>
      <c r="AU150" s="370"/>
      <c r="AV150" s="366"/>
      <c r="AW150" s="367"/>
      <c r="AX150" s="367"/>
      <c r="AY150" s="428"/>
    </row>
    <row r="151" spans="2:51" ht="24.75" customHeight="1">
      <c r="B151" s="407"/>
      <c r="C151" s="408"/>
      <c r="D151" s="408"/>
      <c r="E151" s="408"/>
      <c r="F151" s="408"/>
      <c r="G151" s="409"/>
      <c r="H151" s="419"/>
      <c r="I151" s="420"/>
      <c r="J151" s="420"/>
      <c r="K151" s="420"/>
      <c r="L151" s="421"/>
      <c r="M151" s="422"/>
      <c r="N151" s="423"/>
      <c r="O151" s="423"/>
      <c r="P151" s="423"/>
      <c r="Q151" s="423"/>
      <c r="R151" s="423"/>
      <c r="S151" s="423"/>
      <c r="T151" s="423"/>
      <c r="U151" s="423"/>
      <c r="V151" s="423"/>
      <c r="W151" s="423"/>
      <c r="X151" s="423"/>
      <c r="Y151" s="424"/>
      <c r="Z151" s="425"/>
      <c r="AA151" s="426"/>
      <c r="AB151" s="426"/>
      <c r="AC151" s="426"/>
      <c r="AD151" s="419"/>
      <c r="AE151" s="420"/>
      <c r="AF151" s="420"/>
      <c r="AG151" s="420"/>
      <c r="AH151" s="421"/>
      <c r="AI151" s="422"/>
      <c r="AJ151" s="423"/>
      <c r="AK151" s="423"/>
      <c r="AL151" s="423"/>
      <c r="AM151" s="423"/>
      <c r="AN151" s="423"/>
      <c r="AO151" s="423"/>
      <c r="AP151" s="423"/>
      <c r="AQ151" s="423"/>
      <c r="AR151" s="423"/>
      <c r="AS151" s="423"/>
      <c r="AT151" s="423"/>
      <c r="AU151" s="424"/>
      <c r="AV151" s="425"/>
      <c r="AW151" s="426"/>
      <c r="AX151" s="426"/>
      <c r="AY151" s="427"/>
    </row>
    <row r="152" spans="2:51" ht="24.75" customHeight="1" thickBot="1">
      <c r="B152" s="407"/>
      <c r="C152" s="408"/>
      <c r="D152" s="408"/>
      <c r="E152" s="408"/>
      <c r="F152" s="408"/>
      <c r="G152" s="409"/>
      <c r="H152" s="439" t="s">
        <v>31</v>
      </c>
      <c r="I152" s="396"/>
      <c r="J152" s="396"/>
      <c r="K152" s="396"/>
      <c r="L152" s="396"/>
      <c r="M152" s="440"/>
      <c r="N152" s="441"/>
      <c r="O152" s="441"/>
      <c r="P152" s="441"/>
      <c r="Q152" s="441"/>
      <c r="R152" s="441"/>
      <c r="S152" s="441"/>
      <c r="T152" s="441"/>
      <c r="U152" s="441"/>
      <c r="V152" s="441"/>
      <c r="W152" s="441"/>
      <c r="X152" s="441"/>
      <c r="Y152" s="442"/>
      <c r="Z152" s="443">
        <f>SUM(Z147:AC151)</f>
        <v>34</v>
      </c>
      <c r="AA152" s="444"/>
      <c r="AB152" s="444"/>
      <c r="AC152" s="445"/>
      <c r="AD152" s="439" t="s">
        <v>31</v>
      </c>
      <c r="AE152" s="396"/>
      <c r="AF152" s="396"/>
      <c r="AG152" s="396"/>
      <c r="AH152" s="396"/>
      <c r="AI152" s="440"/>
      <c r="AJ152" s="441"/>
      <c r="AK152" s="441"/>
      <c r="AL152" s="441"/>
      <c r="AM152" s="441"/>
      <c r="AN152" s="441"/>
      <c r="AO152" s="441"/>
      <c r="AP152" s="441"/>
      <c r="AQ152" s="441"/>
      <c r="AR152" s="441"/>
      <c r="AS152" s="441"/>
      <c r="AT152" s="441"/>
      <c r="AU152" s="442"/>
      <c r="AV152" s="443">
        <f>SUM(AV147:AY151)</f>
        <v>14</v>
      </c>
      <c r="AW152" s="444"/>
      <c r="AX152" s="444"/>
      <c r="AY152" s="446"/>
    </row>
    <row r="153" spans="2:51" ht="24.75" customHeight="1">
      <c r="B153" s="407"/>
      <c r="C153" s="408"/>
      <c r="D153" s="408"/>
      <c r="E153" s="408"/>
      <c r="F153" s="408"/>
      <c r="G153" s="409"/>
      <c r="H153" s="389" t="s">
        <v>352</v>
      </c>
      <c r="I153" s="390"/>
      <c r="J153" s="390"/>
      <c r="K153" s="390"/>
      <c r="L153" s="390"/>
      <c r="M153" s="390"/>
      <c r="N153" s="390"/>
      <c r="O153" s="390"/>
      <c r="P153" s="390"/>
      <c r="Q153" s="390"/>
      <c r="R153" s="390"/>
      <c r="S153" s="390"/>
      <c r="T153" s="390"/>
      <c r="U153" s="390"/>
      <c r="V153" s="390"/>
      <c r="W153" s="390"/>
      <c r="X153" s="390"/>
      <c r="Y153" s="390"/>
      <c r="Z153" s="390"/>
      <c r="AA153" s="390"/>
      <c r="AB153" s="390"/>
      <c r="AC153" s="391"/>
      <c r="AD153" s="389" t="s">
        <v>295</v>
      </c>
      <c r="AE153" s="390"/>
      <c r="AF153" s="390"/>
      <c r="AG153" s="390"/>
      <c r="AH153" s="390"/>
      <c r="AI153" s="390"/>
      <c r="AJ153" s="390"/>
      <c r="AK153" s="390"/>
      <c r="AL153" s="390"/>
      <c r="AM153" s="390"/>
      <c r="AN153" s="390"/>
      <c r="AO153" s="390"/>
      <c r="AP153" s="390"/>
      <c r="AQ153" s="390"/>
      <c r="AR153" s="390"/>
      <c r="AS153" s="390"/>
      <c r="AT153" s="390"/>
      <c r="AU153" s="390"/>
      <c r="AV153" s="390"/>
      <c r="AW153" s="390"/>
      <c r="AX153" s="390"/>
      <c r="AY153" s="392"/>
    </row>
    <row r="154" spans="2:51" ht="24.75" customHeight="1">
      <c r="B154" s="407"/>
      <c r="C154" s="408"/>
      <c r="D154" s="408"/>
      <c r="E154" s="408"/>
      <c r="F154" s="408"/>
      <c r="G154" s="409"/>
      <c r="H154" s="393" t="s">
        <v>28</v>
      </c>
      <c r="I154" s="394"/>
      <c r="J154" s="394"/>
      <c r="K154" s="394"/>
      <c r="L154" s="394"/>
      <c r="M154" s="395" t="s">
        <v>29</v>
      </c>
      <c r="N154" s="396"/>
      <c r="O154" s="396"/>
      <c r="P154" s="396"/>
      <c r="Q154" s="396"/>
      <c r="R154" s="396"/>
      <c r="S154" s="396"/>
      <c r="T154" s="396"/>
      <c r="U154" s="396"/>
      <c r="V154" s="396"/>
      <c r="W154" s="396"/>
      <c r="X154" s="396"/>
      <c r="Y154" s="397"/>
      <c r="Z154" s="398" t="s">
        <v>30</v>
      </c>
      <c r="AA154" s="399"/>
      <c r="AB154" s="399"/>
      <c r="AC154" s="400"/>
      <c r="AD154" s="393" t="s">
        <v>28</v>
      </c>
      <c r="AE154" s="394"/>
      <c r="AF154" s="394"/>
      <c r="AG154" s="394"/>
      <c r="AH154" s="394"/>
      <c r="AI154" s="395" t="s">
        <v>29</v>
      </c>
      <c r="AJ154" s="396"/>
      <c r="AK154" s="396"/>
      <c r="AL154" s="396"/>
      <c r="AM154" s="396"/>
      <c r="AN154" s="396"/>
      <c r="AO154" s="396"/>
      <c r="AP154" s="396"/>
      <c r="AQ154" s="396"/>
      <c r="AR154" s="396"/>
      <c r="AS154" s="396"/>
      <c r="AT154" s="396"/>
      <c r="AU154" s="397"/>
      <c r="AV154" s="398" t="s">
        <v>30</v>
      </c>
      <c r="AW154" s="399"/>
      <c r="AX154" s="399"/>
      <c r="AY154" s="401"/>
    </row>
    <row r="155" spans="2:51" ht="48.75" customHeight="1">
      <c r="B155" s="407"/>
      <c r="C155" s="408"/>
      <c r="D155" s="408"/>
      <c r="E155" s="408"/>
      <c r="F155" s="408"/>
      <c r="G155" s="409"/>
      <c r="H155" s="435" t="s">
        <v>272</v>
      </c>
      <c r="I155" s="436"/>
      <c r="J155" s="436"/>
      <c r="K155" s="436"/>
      <c r="L155" s="437"/>
      <c r="M155" s="429" t="s">
        <v>290</v>
      </c>
      <c r="N155" s="430"/>
      <c r="O155" s="430"/>
      <c r="P155" s="430"/>
      <c r="Q155" s="430"/>
      <c r="R155" s="430"/>
      <c r="S155" s="430"/>
      <c r="T155" s="430"/>
      <c r="U155" s="430"/>
      <c r="V155" s="430"/>
      <c r="W155" s="430"/>
      <c r="X155" s="430"/>
      <c r="Y155" s="431"/>
      <c r="Z155" s="432">
        <v>54</v>
      </c>
      <c r="AA155" s="433"/>
      <c r="AB155" s="433"/>
      <c r="AC155" s="434"/>
      <c r="AD155" s="435" t="s">
        <v>272</v>
      </c>
      <c r="AE155" s="436"/>
      <c r="AF155" s="436"/>
      <c r="AG155" s="436"/>
      <c r="AH155" s="437"/>
      <c r="AI155" s="429" t="s">
        <v>296</v>
      </c>
      <c r="AJ155" s="430"/>
      <c r="AK155" s="430"/>
      <c r="AL155" s="430"/>
      <c r="AM155" s="430"/>
      <c r="AN155" s="430"/>
      <c r="AO155" s="430"/>
      <c r="AP155" s="430"/>
      <c r="AQ155" s="430"/>
      <c r="AR155" s="430"/>
      <c r="AS155" s="430"/>
      <c r="AT155" s="430"/>
      <c r="AU155" s="431"/>
      <c r="AV155" s="432">
        <v>4</v>
      </c>
      <c r="AW155" s="433"/>
      <c r="AX155" s="433"/>
      <c r="AY155" s="438"/>
    </row>
    <row r="156" spans="2:51" ht="24.75" customHeight="1">
      <c r="B156" s="407"/>
      <c r="C156" s="408"/>
      <c r="D156" s="408"/>
      <c r="E156" s="408"/>
      <c r="F156" s="408"/>
      <c r="G156" s="409"/>
      <c r="H156" s="363"/>
      <c r="I156" s="364"/>
      <c r="J156" s="364"/>
      <c r="K156" s="364"/>
      <c r="L156" s="365"/>
      <c r="M156" s="368"/>
      <c r="N156" s="369"/>
      <c r="O156" s="369"/>
      <c r="P156" s="369"/>
      <c r="Q156" s="369"/>
      <c r="R156" s="369"/>
      <c r="S156" s="369"/>
      <c r="T156" s="369"/>
      <c r="U156" s="369"/>
      <c r="V156" s="369"/>
      <c r="W156" s="369"/>
      <c r="X156" s="369"/>
      <c r="Y156" s="370"/>
      <c r="Z156" s="366"/>
      <c r="AA156" s="367"/>
      <c r="AB156" s="367"/>
      <c r="AC156" s="367"/>
      <c r="AD156" s="363"/>
      <c r="AE156" s="364"/>
      <c r="AF156" s="364"/>
      <c r="AG156" s="364"/>
      <c r="AH156" s="365"/>
      <c r="AI156" s="368"/>
      <c r="AJ156" s="369"/>
      <c r="AK156" s="369"/>
      <c r="AL156" s="369"/>
      <c r="AM156" s="369"/>
      <c r="AN156" s="369"/>
      <c r="AO156" s="369"/>
      <c r="AP156" s="369"/>
      <c r="AQ156" s="369"/>
      <c r="AR156" s="369"/>
      <c r="AS156" s="369"/>
      <c r="AT156" s="369"/>
      <c r="AU156" s="370"/>
      <c r="AV156" s="366"/>
      <c r="AW156" s="367"/>
      <c r="AX156" s="367"/>
      <c r="AY156" s="428"/>
    </row>
    <row r="157" spans="2:51" ht="24.75" customHeight="1">
      <c r="B157" s="407"/>
      <c r="C157" s="408"/>
      <c r="D157" s="408"/>
      <c r="E157" s="408"/>
      <c r="F157" s="408"/>
      <c r="G157" s="409"/>
      <c r="H157" s="419"/>
      <c r="I157" s="420"/>
      <c r="J157" s="420"/>
      <c r="K157" s="420"/>
      <c r="L157" s="421"/>
      <c r="M157" s="422"/>
      <c r="N157" s="423"/>
      <c r="O157" s="423"/>
      <c r="P157" s="423"/>
      <c r="Q157" s="423"/>
      <c r="R157" s="423"/>
      <c r="S157" s="423"/>
      <c r="T157" s="423"/>
      <c r="U157" s="423"/>
      <c r="V157" s="423"/>
      <c r="W157" s="423"/>
      <c r="X157" s="423"/>
      <c r="Y157" s="424"/>
      <c r="Z157" s="425"/>
      <c r="AA157" s="426"/>
      <c r="AB157" s="426"/>
      <c r="AC157" s="426"/>
      <c r="AD157" s="419"/>
      <c r="AE157" s="420"/>
      <c r="AF157" s="420"/>
      <c r="AG157" s="420"/>
      <c r="AH157" s="421"/>
      <c r="AI157" s="422"/>
      <c r="AJ157" s="423"/>
      <c r="AK157" s="423"/>
      <c r="AL157" s="423"/>
      <c r="AM157" s="423"/>
      <c r="AN157" s="423"/>
      <c r="AO157" s="423"/>
      <c r="AP157" s="423"/>
      <c r="AQ157" s="423"/>
      <c r="AR157" s="423"/>
      <c r="AS157" s="423"/>
      <c r="AT157" s="423"/>
      <c r="AU157" s="424"/>
      <c r="AV157" s="425"/>
      <c r="AW157" s="426"/>
      <c r="AX157" s="426"/>
      <c r="AY157" s="427"/>
    </row>
    <row r="158" spans="2:51" ht="24.75" customHeight="1" thickBot="1">
      <c r="B158" s="407"/>
      <c r="C158" s="408"/>
      <c r="D158" s="408"/>
      <c r="E158" s="408"/>
      <c r="F158" s="408"/>
      <c r="G158" s="409"/>
      <c r="H158" s="439" t="s">
        <v>31</v>
      </c>
      <c r="I158" s="396"/>
      <c r="J158" s="396"/>
      <c r="K158" s="396"/>
      <c r="L158" s="396"/>
      <c r="M158" s="440"/>
      <c r="N158" s="441"/>
      <c r="O158" s="441"/>
      <c r="P158" s="441"/>
      <c r="Q158" s="441"/>
      <c r="R158" s="441"/>
      <c r="S158" s="441"/>
      <c r="T158" s="441"/>
      <c r="U158" s="441"/>
      <c r="V158" s="441"/>
      <c r="W158" s="441"/>
      <c r="X158" s="441"/>
      <c r="Y158" s="442"/>
      <c r="Z158" s="443">
        <f>SUM(Z155:AC157)</f>
        <v>54</v>
      </c>
      <c r="AA158" s="444"/>
      <c r="AB158" s="444"/>
      <c r="AC158" s="445"/>
      <c r="AD158" s="439" t="s">
        <v>31</v>
      </c>
      <c r="AE158" s="396"/>
      <c r="AF158" s="396"/>
      <c r="AG158" s="396"/>
      <c r="AH158" s="396"/>
      <c r="AI158" s="440"/>
      <c r="AJ158" s="441"/>
      <c r="AK158" s="441"/>
      <c r="AL158" s="441"/>
      <c r="AM158" s="441"/>
      <c r="AN158" s="441"/>
      <c r="AO158" s="441"/>
      <c r="AP158" s="441"/>
      <c r="AQ158" s="441"/>
      <c r="AR158" s="441"/>
      <c r="AS158" s="441"/>
      <c r="AT158" s="441"/>
      <c r="AU158" s="442"/>
      <c r="AV158" s="443">
        <f>SUM(AV155:AY157)</f>
        <v>4</v>
      </c>
      <c r="AW158" s="444"/>
      <c r="AX158" s="444"/>
      <c r="AY158" s="446"/>
    </row>
    <row r="159" spans="2:51" ht="24.75" customHeight="1">
      <c r="B159" s="410"/>
      <c r="C159" s="411"/>
      <c r="D159" s="411"/>
      <c r="E159" s="411"/>
      <c r="F159" s="411"/>
      <c r="G159" s="412"/>
      <c r="H159" s="389" t="s">
        <v>353</v>
      </c>
      <c r="I159" s="390"/>
      <c r="J159" s="390"/>
      <c r="K159" s="390"/>
      <c r="L159" s="390"/>
      <c r="M159" s="390"/>
      <c r="N159" s="390"/>
      <c r="O159" s="390"/>
      <c r="P159" s="390"/>
      <c r="Q159" s="390"/>
      <c r="R159" s="390"/>
      <c r="S159" s="390"/>
      <c r="T159" s="390"/>
      <c r="U159" s="390"/>
      <c r="V159" s="390"/>
      <c r="W159" s="390"/>
      <c r="X159" s="390"/>
      <c r="Y159" s="390"/>
      <c r="Z159" s="390"/>
      <c r="AA159" s="390"/>
      <c r="AB159" s="390"/>
      <c r="AC159" s="391"/>
      <c r="AD159" s="389" t="s">
        <v>354</v>
      </c>
      <c r="AE159" s="390"/>
      <c r="AF159" s="390"/>
      <c r="AG159" s="390"/>
      <c r="AH159" s="390"/>
      <c r="AI159" s="390"/>
      <c r="AJ159" s="390"/>
      <c r="AK159" s="390"/>
      <c r="AL159" s="390"/>
      <c r="AM159" s="390"/>
      <c r="AN159" s="390"/>
      <c r="AO159" s="390"/>
      <c r="AP159" s="390"/>
      <c r="AQ159" s="390"/>
      <c r="AR159" s="390"/>
      <c r="AS159" s="390"/>
      <c r="AT159" s="390"/>
      <c r="AU159" s="390"/>
      <c r="AV159" s="390"/>
      <c r="AW159" s="390"/>
      <c r="AX159" s="390"/>
      <c r="AY159" s="392"/>
    </row>
    <row r="160" spans="2:51" ht="24.75" customHeight="1">
      <c r="B160" s="410"/>
      <c r="C160" s="411"/>
      <c r="D160" s="411"/>
      <c r="E160" s="411"/>
      <c r="F160" s="411"/>
      <c r="G160" s="412"/>
      <c r="H160" s="393" t="s">
        <v>28</v>
      </c>
      <c r="I160" s="394"/>
      <c r="J160" s="394"/>
      <c r="K160" s="394"/>
      <c r="L160" s="394"/>
      <c r="M160" s="395" t="s">
        <v>29</v>
      </c>
      <c r="N160" s="396"/>
      <c r="O160" s="396"/>
      <c r="P160" s="396"/>
      <c r="Q160" s="396"/>
      <c r="R160" s="396"/>
      <c r="S160" s="396"/>
      <c r="T160" s="396"/>
      <c r="U160" s="396"/>
      <c r="V160" s="396"/>
      <c r="W160" s="396"/>
      <c r="X160" s="396"/>
      <c r="Y160" s="397"/>
      <c r="Z160" s="398" t="s">
        <v>30</v>
      </c>
      <c r="AA160" s="399"/>
      <c r="AB160" s="399"/>
      <c r="AC160" s="400"/>
      <c r="AD160" s="393" t="s">
        <v>28</v>
      </c>
      <c r="AE160" s="394"/>
      <c r="AF160" s="394"/>
      <c r="AG160" s="394"/>
      <c r="AH160" s="394"/>
      <c r="AI160" s="395" t="s">
        <v>29</v>
      </c>
      <c r="AJ160" s="396"/>
      <c r="AK160" s="396"/>
      <c r="AL160" s="396"/>
      <c r="AM160" s="396"/>
      <c r="AN160" s="396"/>
      <c r="AO160" s="396"/>
      <c r="AP160" s="396"/>
      <c r="AQ160" s="396"/>
      <c r="AR160" s="396"/>
      <c r="AS160" s="396"/>
      <c r="AT160" s="396"/>
      <c r="AU160" s="397"/>
      <c r="AV160" s="398" t="s">
        <v>30</v>
      </c>
      <c r="AW160" s="399"/>
      <c r="AX160" s="399"/>
      <c r="AY160" s="401"/>
    </row>
    <row r="161" spans="2:51" ht="59.25" customHeight="1">
      <c r="B161" s="410"/>
      <c r="C161" s="411"/>
      <c r="D161" s="411"/>
      <c r="E161" s="411"/>
      <c r="F161" s="411"/>
      <c r="G161" s="412"/>
      <c r="H161" s="435" t="s">
        <v>272</v>
      </c>
      <c r="I161" s="436"/>
      <c r="J161" s="436"/>
      <c r="K161" s="436"/>
      <c r="L161" s="437"/>
      <c r="M161" s="429" t="s">
        <v>349</v>
      </c>
      <c r="N161" s="430"/>
      <c r="O161" s="430"/>
      <c r="P161" s="430"/>
      <c r="Q161" s="430"/>
      <c r="R161" s="430"/>
      <c r="S161" s="430"/>
      <c r="T161" s="430"/>
      <c r="U161" s="430"/>
      <c r="V161" s="430"/>
      <c r="W161" s="430"/>
      <c r="X161" s="430"/>
      <c r="Y161" s="431"/>
      <c r="Z161" s="432">
        <v>24</v>
      </c>
      <c r="AA161" s="433"/>
      <c r="AB161" s="433"/>
      <c r="AC161" s="434"/>
      <c r="AD161" s="435" t="s">
        <v>272</v>
      </c>
      <c r="AE161" s="436"/>
      <c r="AF161" s="436"/>
      <c r="AG161" s="436"/>
      <c r="AH161" s="437"/>
      <c r="AI161" s="429" t="s">
        <v>297</v>
      </c>
      <c r="AJ161" s="430"/>
      <c r="AK161" s="430"/>
      <c r="AL161" s="430"/>
      <c r="AM161" s="430"/>
      <c r="AN161" s="430"/>
      <c r="AO161" s="430"/>
      <c r="AP161" s="430"/>
      <c r="AQ161" s="430"/>
      <c r="AR161" s="430"/>
      <c r="AS161" s="430"/>
      <c r="AT161" s="430"/>
      <c r="AU161" s="431"/>
      <c r="AV161" s="432">
        <v>2</v>
      </c>
      <c r="AW161" s="433"/>
      <c r="AX161" s="433"/>
      <c r="AY161" s="438"/>
    </row>
    <row r="162" spans="2:51" ht="24.75" customHeight="1">
      <c r="B162" s="410"/>
      <c r="C162" s="411"/>
      <c r="D162" s="411"/>
      <c r="E162" s="411"/>
      <c r="F162" s="411"/>
      <c r="G162" s="412"/>
      <c r="H162" s="363"/>
      <c r="I162" s="364"/>
      <c r="J162" s="364"/>
      <c r="K162" s="364"/>
      <c r="L162" s="365"/>
      <c r="M162" s="368"/>
      <c r="N162" s="369"/>
      <c r="O162" s="369"/>
      <c r="P162" s="369"/>
      <c r="Q162" s="369"/>
      <c r="R162" s="369"/>
      <c r="S162" s="369"/>
      <c r="T162" s="369"/>
      <c r="U162" s="369"/>
      <c r="V162" s="369"/>
      <c r="W162" s="369"/>
      <c r="X162" s="369"/>
      <c r="Y162" s="370"/>
      <c r="Z162" s="366"/>
      <c r="AA162" s="367"/>
      <c r="AB162" s="367"/>
      <c r="AC162" s="367"/>
      <c r="AD162" s="363"/>
      <c r="AE162" s="364"/>
      <c r="AF162" s="364"/>
      <c r="AG162" s="364"/>
      <c r="AH162" s="365"/>
      <c r="AI162" s="368"/>
      <c r="AJ162" s="369"/>
      <c r="AK162" s="369"/>
      <c r="AL162" s="369"/>
      <c r="AM162" s="369"/>
      <c r="AN162" s="369"/>
      <c r="AO162" s="369"/>
      <c r="AP162" s="369"/>
      <c r="AQ162" s="369"/>
      <c r="AR162" s="369"/>
      <c r="AS162" s="369"/>
      <c r="AT162" s="369"/>
      <c r="AU162" s="370"/>
      <c r="AV162" s="366"/>
      <c r="AW162" s="367"/>
      <c r="AX162" s="367"/>
      <c r="AY162" s="428"/>
    </row>
    <row r="163" spans="2:51" ht="24.75" customHeight="1">
      <c r="B163" s="410"/>
      <c r="C163" s="411"/>
      <c r="D163" s="411"/>
      <c r="E163" s="411"/>
      <c r="F163" s="411"/>
      <c r="G163" s="412"/>
      <c r="H163" s="419"/>
      <c r="I163" s="420"/>
      <c r="J163" s="420"/>
      <c r="K163" s="420"/>
      <c r="L163" s="421"/>
      <c r="M163" s="422"/>
      <c r="N163" s="423"/>
      <c r="O163" s="423"/>
      <c r="P163" s="423"/>
      <c r="Q163" s="423"/>
      <c r="R163" s="423"/>
      <c r="S163" s="423"/>
      <c r="T163" s="423"/>
      <c r="U163" s="423"/>
      <c r="V163" s="423"/>
      <c r="W163" s="423"/>
      <c r="X163" s="423"/>
      <c r="Y163" s="424"/>
      <c r="Z163" s="425"/>
      <c r="AA163" s="426"/>
      <c r="AB163" s="426"/>
      <c r="AC163" s="426"/>
      <c r="AD163" s="419"/>
      <c r="AE163" s="420"/>
      <c r="AF163" s="420"/>
      <c r="AG163" s="420"/>
      <c r="AH163" s="421"/>
      <c r="AI163" s="422"/>
      <c r="AJ163" s="423"/>
      <c r="AK163" s="423"/>
      <c r="AL163" s="423"/>
      <c r="AM163" s="423"/>
      <c r="AN163" s="423"/>
      <c r="AO163" s="423"/>
      <c r="AP163" s="423"/>
      <c r="AQ163" s="423"/>
      <c r="AR163" s="423"/>
      <c r="AS163" s="423"/>
      <c r="AT163" s="423"/>
      <c r="AU163" s="424"/>
      <c r="AV163" s="425"/>
      <c r="AW163" s="426"/>
      <c r="AX163" s="426"/>
      <c r="AY163" s="427"/>
    </row>
    <row r="164" spans="2:51" ht="24.75" customHeight="1" thickBot="1">
      <c r="B164" s="410"/>
      <c r="C164" s="411"/>
      <c r="D164" s="411"/>
      <c r="E164" s="411"/>
      <c r="F164" s="411"/>
      <c r="G164" s="412"/>
      <c r="H164" s="379" t="s">
        <v>31</v>
      </c>
      <c r="I164" s="380"/>
      <c r="J164" s="380"/>
      <c r="K164" s="380"/>
      <c r="L164" s="380"/>
      <c r="M164" s="416"/>
      <c r="N164" s="417"/>
      <c r="O164" s="417"/>
      <c r="P164" s="417"/>
      <c r="Q164" s="417"/>
      <c r="R164" s="417"/>
      <c r="S164" s="417"/>
      <c r="T164" s="417"/>
      <c r="U164" s="417"/>
      <c r="V164" s="417"/>
      <c r="W164" s="417"/>
      <c r="X164" s="417"/>
      <c r="Y164" s="418"/>
      <c r="Z164" s="385">
        <f>SUM(Z161:AC163)</f>
        <v>24</v>
      </c>
      <c r="AA164" s="386"/>
      <c r="AB164" s="386"/>
      <c r="AC164" s="387"/>
      <c r="AD164" s="379" t="s">
        <v>31</v>
      </c>
      <c r="AE164" s="380"/>
      <c r="AF164" s="380"/>
      <c r="AG164" s="380"/>
      <c r="AH164" s="380"/>
      <c r="AI164" s="416"/>
      <c r="AJ164" s="417"/>
      <c r="AK164" s="417"/>
      <c r="AL164" s="417"/>
      <c r="AM164" s="417"/>
      <c r="AN164" s="417"/>
      <c r="AO164" s="417"/>
      <c r="AP164" s="417"/>
      <c r="AQ164" s="417"/>
      <c r="AR164" s="417"/>
      <c r="AS164" s="417"/>
      <c r="AT164" s="417"/>
      <c r="AU164" s="418"/>
      <c r="AV164" s="385">
        <f>SUM(AV161:AY163)</f>
        <v>2</v>
      </c>
      <c r="AW164" s="386"/>
      <c r="AX164" s="386"/>
      <c r="AY164" s="388"/>
    </row>
    <row r="165" spans="2:51" ht="24.75" customHeight="1">
      <c r="B165" s="410"/>
      <c r="C165" s="411"/>
      <c r="D165" s="411"/>
      <c r="E165" s="411"/>
      <c r="F165" s="411"/>
      <c r="G165" s="412"/>
      <c r="H165" s="389"/>
      <c r="I165" s="390"/>
      <c r="J165" s="390"/>
      <c r="K165" s="390"/>
      <c r="L165" s="390"/>
      <c r="M165" s="390"/>
      <c r="N165" s="390"/>
      <c r="O165" s="390"/>
      <c r="P165" s="390"/>
      <c r="Q165" s="390"/>
      <c r="R165" s="390"/>
      <c r="S165" s="390"/>
      <c r="T165" s="390"/>
      <c r="U165" s="390"/>
      <c r="V165" s="390"/>
      <c r="W165" s="390"/>
      <c r="X165" s="390"/>
      <c r="Y165" s="390"/>
      <c r="Z165" s="390"/>
      <c r="AA165" s="390"/>
      <c r="AB165" s="390"/>
      <c r="AC165" s="391"/>
      <c r="AD165" s="389" t="s">
        <v>355</v>
      </c>
      <c r="AE165" s="390"/>
      <c r="AF165" s="390"/>
      <c r="AG165" s="390"/>
      <c r="AH165" s="390"/>
      <c r="AI165" s="390"/>
      <c r="AJ165" s="390"/>
      <c r="AK165" s="390"/>
      <c r="AL165" s="390"/>
      <c r="AM165" s="390"/>
      <c r="AN165" s="390"/>
      <c r="AO165" s="390"/>
      <c r="AP165" s="390"/>
      <c r="AQ165" s="390"/>
      <c r="AR165" s="390"/>
      <c r="AS165" s="390"/>
      <c r="AT165" s="390"/>
      <c r="AU165" s="390"/>
      <c r="AV165" s="390"/>
      <c r="AW165" s="390"/>
      <c r="AX165" s="390"/>
      <c r="AY165" s="392"/>
    </row>
    <row r="166" spans="2:51" ht="24.75" customHeight="1">
      <c r="B166" s="410"/>
      <c r="C166" s="411"/>
      <c r="D166" s="411"/>
      <c r="E166" s="411"/>
      <c r="F166" s="411"/>
      <c r="G166" s="412"/>
      <c r="H166" s="393" t="s">
        <v>28</v>
      </c>
      <c r="I166" s="394"/>
      <c r="J166" s="394"/>
      <c r="K166" s="394"/>
      <c r="L166" s="394"/>
      <c r="M166" s="395" t="s">
        <v>29</v>
      </c>
      <c r="N166" s="396"/>
      <c r="O166" s="396"/>
      <c r="P166" s="396"/>
      <c r="Q166" s="396"/>
      <c r="R166" s="396"/>
      <c r="S166" s="396"/>
      <c r="T166" s="396"/>
      <c r="U166" s="396"/>
      <c r="V166" s="396"/>
      <c r="W166" s="396"/>
      <c r="X166" s="396"/>
      <c r="Y166" s="397"/>
      <c r="Z166" s="398" t="s">
        <v>30</v>
      </c>
      <c r="AA166" s="399"/>
      <c r="AB166" s="399"/>
      <c r="AC166" s="400"/>
      <c r="AD166" s="393" t="s">
        <v>28</v>
      </c>
      <c r="AE166" s="394"/>
      <c r="AF166" s="394"/>
      <c r="AG166" s="394"/>
      <c r="AH166" s="394"/>
      <c r="AI166" s="395" t="s">
        <v>29</v>
      </c>
      <c r="AJ166" s="396"/>
      <c r="AK166" s="396"/>
      <c r="AL166" s="396"/>
      <c r="AM166" s="396"/>
      <c r="AN166" s="396"/>
      <c r="AO166" s="396"/>
      <c r="AP166" s="396"/>
      <c r="AQ166" s="396"/>
      <c r="AR166" s="396"/>
      <c r="AS166" s="396"/>
      <c r="AT166" s="396"/>
      <c r="AU166" s="397"/>
      <c r="AV166" s="398" t="s">
        <v>30</v>
      </c>
      <c r="AW166" s="399"/>
      <c r="AX166" s="399"/>
      <c r="AY166" s="401"/>
    </row>
    <row r="167" spans="2:51" ht="59.25" customHeight="1" thickBot="1">
      <c r="B167" s="413"/>
      <c r="C167" s="414"/>
      <c r="D167" s="414"/>
      <c r="E167" s="414"/>
      <c r="F167" s="414"/>
      <c r="G167" s="415"/>
      <c r="H167" s="379"/>
      <c r="I167" s="380"/>
      <c r="J167" s="380"/>
      <c r="K167" s="380"/>
      <c r="L167" s="381"/>
      <c r="M167" s="382"/>
      <c r="N167" s="383"/>
      <c r="O167" s="383"/>
      <c r="P167" s="383"/>
      <c r="Q167" s="383"/>
      <c r="R167" s="383"/>
      <c r="S167" s="383"/>
      <c r="T167" s="383"/>
      <c r="U167" s="383"/>
      <c r="V167" s="383"/>
      <c r="W167" s="383"/>
      <c r="X167" s="383"/>
      <c r="Y167" s="384"/>
      <c r="Z167" s="385"/>
      <c r="AA167" s="386"/>
      <c r="AB167" s="386"/>
      <c r="AC167" s="387"/>
      <c r="AD167" s="379" t="s">
        <v>105</v>
      </c>
      <c r="AE167" s="380"/>
      <c r="AF167" s="380"/>
      <c r="AG167" s="380"/>
      <c r="AH167" s="381"/>
      <c r="AI167" s="382" t="s">
        <v>298</v>
      </c>
      <c r="AJ167" s="383"/>
      <c r="AK167" s="383"/>
      <c r="AL167" s="383"/>
      <c r="AM167" s="383"/>
      <c r="AN167" s="383"/>
      <c r="AO167" s="383"/>
      <c r="AP167" s="383"/>
      <c r="AQ167" s="383"/>
      <c r="AR167" s="383"/>
      <c r="AS167" s="383"/>
      <c r="AT167" s="383"/>
      <c r="AU167" s="384"/>
      <c r="AV167" s="385">
        <v>68</v>
      </c>
      <c r="AW167" s="386"/>
      <c r="AX167" s="386"/>
      <c r="AY167" s="388"/>
    </row>
    <row r="168" ht="7.5" customHeight="1"/>
    <row r="169" ht="14.25">
      <c r="C169" s="350" t="s">
        <v>81</v>
      </c>
    </row>
    <row r="170" ht="13.5">
      <c r="C170" s="302" t="s">
        <v>27</v>
      </c>
    </row>
    <row r="171" spans="2:50" ht="34.5" customHeight="1">
      <c r="B171" s="357"/>
      <c r="C171" s="462"/>
      <c r="D171" s="373" t="s">
        <v>76</v>
      </c>
      <c r="E171" s="402"/>
      <c r="F171" s="402"/>
      <c r="G171" s="402"/>
      <c r="H171" s="402"/>
      <c r="I171" s="402"/>
      <c r="J171" s="402"/>
      <c r="K171" s="402"/>
      <c r="L171" s="402"/>
      <c r="M171" s="403"/>
      <c r="N171" s="373" t="s">
        <v>77</v>
      </c>
      <c r="O171" s="402"/>
      <c r="P171" s="402"/>
      <c r="Q171" s="402"/>
      <c r="R171" s="402"/>
      <c r="S171" s="402"/>
      <c r="T171" s="402"/>
      <c r="U171" s="402"/>
      <c r="V171" s="402"/>
      <c r="W171" s="402"/>
      <c r="X171" s="402"/>
      <c r="Y171" s="402"/>
      <c r="Z171" s="402"/>
      <c r="AA171" s="402"/>
      <c r="AB171" s="402"/>
      <c r="AC171" s="402"/>
      <c r="AD171" s="402"/>
      <c r="AE171" s="402"/>
      <c r="AF171" s="402"/>
      <c r="AG171" s="402"/>
      <c r="AH171" s="402"/>
      <c r="AI171" s="402"/>
      <c r="AJ171" s="402"/>
      <c r="AK171" s="403"/>
      <c r="AL171" s="371" t="s">
        <v>78</v>
      </c>
      <c r="AM171" s="463"/>
      <c r="AN171" s="463"/>
      <c r="AO171" s="463"/>
      <c r="AP171" s="463"/>
      <c r="AQ171" s="464"/>
      <c r="AR171" s="373" t="s">
        <v>32</v>
      </c>
      <c r="AS171" s="465"/>
      <c r="AT171" s="465"/>
      <c r="AU171" s="466"/>
      <c r="AV171" s="373" t="s">
        <v>33</v>
      </c>
      <c r="AW171" s="465"/>
      <c r="AX171" s="466"/>
    </row>
    <row r="172" spans="2:50" ht="24" customHeight="1">
      <c r="B172" s="357">
        <v>1</v>
      </c>
      <c r="C172" s="358"/>
      <c r="D172" s="376" t="s">
        <v>299</v>
      </c>
      <c r="E172" s="377"/>
      <c r="F172" s="377"/>
      <c r="G172" s="377"/>
      <c r="H172" s="377"/>
      <c r="I172" s="377"/>
      <c r="J172" s="377"/>
      <c r="K172" s="377"/>
      <c r="L172" s="377"/>
      <c r="M172" s="378"/>
      <c r="N172" s="376" t="s">
        <v>300</v>
      </c>
      <c r="O172" s="377"/>
      <c r="P172" s="377"/>
      <c r="Q172" s="377"/>
      <c r="R172" s="377"/>
      <c r="S172" s="377"/>
      <c r="T172" s="377"/>
      <c r="U172" s="377"/>
      <c r="V172" s="377"/>
      <c r="W172" s="377"/>
      <c r="X172" s="377"/>
      <c r="Y172" s="377"/>
      <c r="Z172" s="377"/>
      <c r="AA172" s="377"/>
      <c r="AB172" s="377"/>
      <c r="AC172" s="377"/>
      <c r="AD172" s="377"/>
      <c r="AE172" s="377"/>
      <c r="AF172" s="377"/>
      <c r="AG172" s="377"/>
      <c r="AH172" s="377"/>
      <c r="AI172" s="377"/>
      <c r="AJ172" s="377"/>
      <c r="AK172" s="378"/>
      <c r="AL172" s="376">
        <v>9</v>
      </c>
      <c r="AM172" s="377"/>
      <c r="AN172" s="377"/>
      <c r="AO172" s="377"/>
      <c r="AP172" s="377"/>
      <c r="AQ172" s="378"/>
      <c r="AR172" s="362">
        <v>6</v>
      </c>
      <c r="AS172" s="360"/>
      <c r="AT172" s="360"/>
      <c r="AU172" s="361"/>
      <c r="AV172" s="362">
        <v>74</v>
      </c>
      <c r="AW172" s="360"/>
      <c r="AX172" s="361"/>
    </row>
    <row r="173" ht="23.25" customHeight="1" hidden="1">
      <c r="B173" s="302" t="s">
        <v>44</v>
      </c>
    </row>
    <row r="174" spans="2:25" ht="36" customHeight="1" hidden="1">
      <c r="B174" s="351" t="s">
        <v>34</v>
      </c>
      <c r="C174" s="352"/>
      <c r="D174" s="352"/>
      <c r="E174" s="352"/>
      <c r="F174" s="352"/>
      <c r="G174" s="352"/>
      <c r="H174" s="353"/>
      <c r="I174" s="448"/>
      <c r="J174" s="402"/>
      <c r="K174" s="402"/>
      <c r="L174" s="402"/>
      <c r="M174" s="402"/>
      <c r="N174" s="402"/>
      <c r="O174" s="402"/>
      <c r="P174" s="402"/>
      <c r="Q174" s="402"/>
      <c r="R174" s="402"/>
      <c r="S174" s="402"/>
      <c r="T174" s="402"/>
      <c r="U174" s="402"/>
      <c r="V174" s="402"/>
      <c r="W174" s="402"/>
      <c r="X174" s="402"/>
      <c r="Y174" s="403"/>
    </row>
    <row r="175" spans="2:49" ht="36" customHeight="1" hidden="1">
      <c r="B175" s="354" t="s">
        <v>379</v>
      </c>
      <c r="C175" s="355"/>
      <c r="D175" s="355"/>
      <c r="E175" s="355"/>
      <c r="F175" s="355"/>
      <c r="G175" s="355"/>
      <c r="H175" s="356"/>
      <c r="I175" s="448" t="s">
        <v>380</v>
      </c>
      <c r="J175" s="372"/>
      <c r="K175" s="372"/>
      <c r="L175" s="372"/>
      <c r="M175" s="358"/>
      <c r="N175" s="373" t="s">
        <v>35</v>
      </c>
      <c r="O175" s="372"/>
      <c r="P175" s="372"/>
      <c r="Q175" s="372"/>
      <c r="R175" s="372"/>
      <c r="S175" s="372"/>
      <c r="T175" s="358"/>
      <c r="U175" s="448" t="s">
        <v>380</v>
      </c>
      <c r="V175" s="372"/>
      <c r="W175" s="372"/>
      <c r="X175" s="372"/>
      <c r="Y175" s="358"/>
      <c r="Z175" s="351" t="s">
        <v>36</v>
      </c>
      <c r="AA175" s="355"/>
      <c r="AB175" s="355"/>
      <c r="AC175" s="355"/>
      <c r="AD175" s="355"/>
      <c r="AE175" s="355"/>
      <c r="AF175" s="356"/>
      <c r="AG175" s="448" t="s">
        <v>380</v>
      </c>
      <c r="AH175" s="372"/>
      <c r="AI175" s="372"/>
      <c r="AJ175" s="372"/>
      <c r="AK175" s="358"/>
      <c r="AL175" s="373" t="s">
        <v>37</v>
      </c>
      <c r="AM175" s="372"/>
      <c r="AN175" s="372"/>
      <c r="AO175" s="372"/>
      <c r="AP175" s="372"/>
      <c r="AQ175" s="372"/>
      <c r="AR175" s="358"/>
      <c r="AS175" s="448" t="s">
        <v>380</v>
      </c>
      <c r="AT175" s="372"/>
      <c r="AU175" s="372"/>
      <c r="AV175" s="372"/>
      <c r="AW175" s="358"/>
    </row>
    <row r="176" spans="2:49" ht="36" customHeight="1" hidden="1">
      <c r="B176" s="351" t="s">
        <v>38</v>
      </c>
      <c r="C176" s="355"/>
      <c r="D176" s="355"/>
      <c r="E176" s="355"/>
      <c r="F176" s="355"/>
      <c r="G176" s="355"/>
      <c r="H176" s="356"/>
      <c r="I176" s="461"/>
      <c r="J176" s="372"/>
      <c r="K176" s="372"/>
      <c r="L176" s="372"/>
      <c r="M176" s="358"/>
      <c r="N176" s="373" t="s">
        <v>39</v>
      </c>
      <c r="O176" s="372"/>
      <c r="P176" s="372"/>
      <c r="Q176" s="372"/>
      <c r="R176" s="372"/>
      <c r="S176" s="372"/>
      <c r="T176" s="358"/>
      <c r="U176" s="461"/>
      <c r="V176" s="372"/>
      <c r="W176" s="372"/>
      <c r="X176" s="372"/>
      <c r="Y176" s="358"/>
      <c r="Z176" s="351" t="s">
        <v>40</v>
      </c>
      <c r="AA176" s="355"/>
      <c r="AB176" s="355"/>
      <c r="AC176" s="355"/>
      <c r="AD176" s="355"/>
      <c r="AE176" s="355"/>
      <c r="AF176" s="356"/>
      <c r="AG176" s="461"/>
      <c r="AH176" s="372"/>
      <c r="AI176" s="372"/>
      <c r="AJ176" s="372"/>
      <c r="AK176" s="358"/>
      <c r="AL176" s="371" t="s">
        <v>41</v>
      </c>
      <c r="AM176" s="372"/>
      <c r="AN176" s="372"/>
      <c r="AO176" s="372"/>
      <c r="AP176" s="372"/>
      <c r="AQ176" s="372"/>
      <c r="AR176" s="358"/>
      <c r="AS176" s="461"/>
      <c r="AT176" s="372"/>
      <c r="AU176" s="372"/>
      <c r="AV176" s="372"/>
      <c r="AW176" s="358"/>
    </row>
    <row r="177" ht="13.5">
      <c r="C177" s="302" t="s">
        <v>381</v>
      </c>
    </row>
    <row r="178" spans="2:50" ht="34.5" customHeight="1">
      <c r="B178" s="357"/>
      <c r="C178" s="358"/>
      <c r="D178" s="373" t="s">
        <v>382</v>
      </c>
      <c r="E178" s="402"/>
      <c r="F178" s="402"/>
      <c r="G178" s="402"/>
      <c r="H178" s="402"/>
      <c r="I178" s="402"/>
      <c r="J178" s="402"/>
      <c r="K178" s="402"/>
      <c r="L178" s="402"/>
      <c r="M178" s="403"/>
      <c r="N178" s="373" t="s">
        <v>383</v>
      </c>
      <c r="O178" s="402"/>
      <c r="P178" s="402"/>
      <c r="Q178" s="402"/>
      <c r="R178" s="402"/>
      <c r="S178" s="402"/>
      <c r="T178" s="402"/>
      <c r="U178" s="402"/>
      <c r="V178" s="402"/>
      <c r="W178" s="402"/>
      <c r="X178" s="402"/>
      <c r="Y178" s="402"/>
      <c r="Z178" s="402"/>
      <c r="AA178" s="402"/>
      <c r="AB178" s="402"/>
      <c r="AC178" s="402"/>
      <c r="AD178" s="402"/>
      <c r="AE178" s="402"/>
      <c r="AF178" s="402"/>
      <c r="AG178" s="402"/>
      <c r="AH178" s="402"/>
      <c r="AI178" s="402"/>
      <c r="AJ178" s="402"/>
      <c r="AK178" s="403"/>
      <c r="AL178" s="371" t="s">
        <v>384</v>
      </c>
      <c r="AM178" s="372"/>
      <c r="AN178" s="372"/>
      <c r="AO178" s="372"/>
      <c r="AP178" s="372"/>
      <c r="AQ178" s="358"/>
      <c r="AR178" s="373" t="s">
        <v>32</v>
      </c>
      <c r="AS178" s="372"/>
      <c r="AT178" s="372"/>
      <c r="AU178" s="358"/>
      <c r="AV178" s="373" t="s">
        <v>33</v>
      </c>
      <c r="AW178" s="372"/>
      <c r="AX178" s="358"/>
    </row>
    <row r="179" spans="2:50" ht="24" customHeight="1">
      <c r="B179" s="357">
        <v>1</v>
      </c>
      <c r="C179" s="358"/>
      <c r="D179" s="376" t="s">
        <v>109</v>
      </c>
      <c r="E179" s="377"/>
      <c r="F179" s="377"/>
      <c r="G179" s="377"/>
      <c r="H179" s="377"/>
      <c r="I179" s="377"/>
      <c r="J179" s="377"/>
      <c r="K179" s="377"/>
      <c r="L179" s="377"/>
      <c r="M179" s="378"/>
      <c r="N179" s="376" t="s">
        <v>301</v>
      </c>
      <c r="O179" s="377"/>
      <c r="P179" s="377"/>
      <c r="Q179" s="377"/>
      <c r="R179" s="377"/>
      <c r="S179" s="377"/>
      <c r="T179" s="377"/>
      <c r="U179" s="377"/>
      <c r="V179" s="377"/>
      <c r="W179" s="377"/>
      <c r="X179" s="377"/>
      <c r="Y179" s="377"/>
      <c r="Z179" s="377"/>
      <c r="AA179" s="377"/>
      <c r="AB179" s="377"/>
      <c r="AC179" s="377"/>
      <c r="AD179" s="377"/>
      <c r="AE179" s="377"/>
      <c r="AF179" s="377"/>
      <c r="AG179" s="377"/>
      <c r="AH179" s="377"/>
      <c r="AI179" s="377"/>
      <c r="AJ179" s="377"/>
      <c r="AK179" s="378"/>
      <c r="AL179" s="359">
        <v>117</v>
      </c>
      <c r="AM179" s="360"/>
      <c r="AN179" s="360"/>
      <c r="AO179" s="360"/>
      <c r="AP179" s="360"/>
      <c r="AQ179" s="361"/>
      <c r="AR179" s="362" t="s">
        <v>195</v>
      </c>
      <c r="AS179" s="360"/>
      <c r="AT179" s="360"/>
      <c r="AU179" s="361"/>
      <c r="AV179" s="362" t="s">
        <v>385</v>
      </c>
      <c r="AW179" s="360"/>
      <c r="AX179" s="361"/>
    </row>
    <row r="180" ht="13.5">
      <c r="C180" s="302" t="s">
        <v>386</v>
      </c>
    </row>
    <row r="181" spans="2:50" ht="34.5" customHeight="1">
      <c r="B181" s="357"/>
      <c r="C181" s="358"/>
      <c r="D181" s="373" t="s">
        <v>382</v>
      </c>
      <c r="E181" s="402"/>
      <c r="F181" s="402"/>
      <c r="G181" s="402"/>
      <c r="H181" s="402"/>
      <c r="I181" s="402"/>
      <c r="J181" s="402"/>
      <c r="K181" s="402"/>
      <c r="L181" s="402"/>
      <c r="M181" s="403"/>
      <c r="N181" s="373" t="s">
        <v>387</v>
      </c>
      <c r="O181" s="402"/>
      <c r="P181" s="402"/>
      <c r="Q181" s="402"/>
      <c r="R181" s="402"/>
      <c r="S181" s="402"/>
      <c r="T181" s="402"/>
      <c r="U181" s="402"/>
      <c r="V181" s="402"/>
      <c r="W181" s="402"/>
      <c r="X181" s="402"/>
      <c r="Y181" s="402"/>
      <c r="Z181" s="402"/>
      <c r="AA181" s="402"/>
      <c r="AB181" s="402"/>
      <c r="AC181" s="402"/>
      <c r="AD181" s="402"/>
      <c r="AE181" s="402"/>
      <c r="AF181" s="402"/>
      <c r="AG181" s="402"/>
      <c r="AH181" s="402"/>
      <c r="AI181" s="402"/>
      <c r="AJ181" s="402"/>
      <c r="AK181" s="403"/>
      <c r="AL181" s="371" t="s">
        <v>388</v>
      </c>
      <c r="AM181" s="372"/>
      <c r="AN181" s="372"/>
      <c r="AO181" s="372"/>
      <c r="AP181" s="372"/>
      <c r="AQ181" s="358"/>
      <c r="AR181" s="373" t="s">
        <v>32</v>
      </c>
      <c r="AS181" s="372"/>
      <c r="AT181" s="372"/>
      <c r="AU181" s="358"/>
      <c r="AV181" s="373" t="s">
        <v>33</v>
      </c>
      <c r="AW181" s="372"/>
      <c r="AX181" s="358"/>
    </row>
    <row r="182" spans="2:50" ht="24" customHeight="1">
      <c r="B182" s="357">
        <v>1</v>
      </c>
      <c r="C182" s="358"/>
      <c r="D182" s="376" t="s">
        <v>146</v>
      </c>
      <c r="E182" s="377"/>
      <c r="F182" s="377"/>
      <c r="G182" s="377"/>
      <c r="H182" s="377"/>
      <c r="I182" s="377"/>
      <c r="J182" s="377"/>
      <c r="K182" s="377"/>
      <c r="L182" s="377"/>
      <c r="M182" s="378"/>
      <c r="N182" s="376" t="s">
        <v>302</v>
      </c>
      <c r="O182" s="377"/>
      <c r="P182" s="377"/>
      <c r="Q182" s="377"/>
      <c r="R182" s="377"/>
      <c r="S182" s="377"/>
      <c r="T182" s="377"/>
      <c r="U182" s="377"/>
      <c r="V182" s="377"/>
      <c r="W182" s="377"/>
      <c r="X182" s="377"/>
      <c r="Y182" s="377"/>
      <c r="Z182" s="377"/>
      <c r="AA182" s="377"/>
      <c r="AB182" s="377"/>
      <c r="AC182" s="377"/>
      <c r="AD182" s="377"/>
      <c r="AE182" s="377"/>
      <c r="AF182" s="377"/>
      <c r="AG182" s="377"/>
      <c r="AH182" s="377"/>
      <c r="AI182" s="377"/>
      <c r="AJ182" s="377"/>
      <c r="AK182" s="378"/>
      <c r="AL182" s="359">
        <v>155</v>
      </c>
      <c r="AM182" s="360"/>
      <c r="AN182" s="360"/>
      <c r="AO182" s="360"/>
      <c r="AP182" s="360"/>
      <c r="AQ182" s="361"/>
      <c r="AR182" s="362">
        <v>4</v>
      </c>
      <c r="AS182" s="360"/>
      <c r="AT182" s="360"/>
      <c r="AU182" s="361"/>
      <c r="AV182" s="362">
        <v>98</v>
      </c>
      <c r="AW182" s="360"/>
      <c r="AX182" s="361"/>
    </row>
    <row r="183" ht="13.5">
      <c r="C183" s="302" t="s">
        <v>389</v>
      </c>
    </row>
    <row r="184" spans="2:50" ht="34.5" customHeight="1">
      <c r="B184" s="357"/>
      <c r="C184" s="358"/>
      <c r="D184" s="373" t="s">
        <v>382</v>
      </c>
      <c r="E184" s="402"/>
      <c r="F184" s="402"/>
      <c r="G184" s="402"/>
      <c r="H184" s="402"/>
      <c r="I184" s="402"/>
      <c r="J184" s="402"/>
      <c r="K184" s="402"/>
      <c r="L184" s="402"/>
      <c r="M184" s="403"/>
      <c r="N184" s="373" t="s">
        <v>387</v>
      </c>
      <c r="O184" s="402"/>
      <c r="P184" s="402"/>
      <c r="Q184" s="402"/>
      <c r="R184" s="402"/>
      <c r="S184" s="402"/>
      <c r="T184" s="402"/>
      <c r="U184" s="402"/>
      <c r="V184" s="402"/>
      <c r="W184" s="402"/>
      <c r="X184" s="402"/>
      <c r="Y184" s="402"/>
      <c r="Z184" s="402"/>
      <c r="AA184" s="402"/>
      <c r="AB184" s="402"/>
      <c r="AC184" s="402"/>
      <c r="AD184" s="402"/>
      <c r="AE184" s="402"/>
      <c r="AF184" s="402"/>
      <c r="AG184" s="402"/>
      <c r="AH184" s="402"/>
      <c r="AI184" s="402"/>
      <c r="AJ184" s="402"/>
      <c r="AK184" s="403"/>
      <c r="AL184" s="371" t="s">
        <v>388</v>
      </c>
      <c r="AM184" s="372"/>
      <c r="AN184" s="372"/>
      <c r="AO184" s="372"/>
      <c r="AP184" s="372"/>
      <c r="AQ184" s="358"/>
      <c r="AR184" s="373" t="s">
        <v>32</v>
      </c>
      <c r="AS184" s="372"/>
      <c r="AT184" s="372"/>
      <c r="AU184" s="358"/>
      <c r="AV184" s="373" t="s">
        <v>33</v>
      </c>
      <c r="AW184" s="372"/>
      <c r="AX184" s="358"/>
    </row>
    <row r="185" spans="2:50" ht="24" customHeight="1">
      <c r="B185" s="357">
        <v>1</v>
      </c>
      <c r="C185" s="358"/>
      <c r="D185" s="376" t="s">
        <v>303</v>
      </c>
      <c r="E185" s="377"/>
      <c r="F185" s="377"/>
      <c r="G185" s="377"/>
      <c r="H185" s="377"/>
      <c r="I185" s="377"/>
      <c r="J185" s="377"/>
      <c r="K185" s="377"/>
      <c r="L185" s="377"/>
      <c r="M185" s="378"/>
      <c r="N185" s="376" t="s">
        <v>304</v>
      </c>
      <c r="O185" s="377"/>
      <c r="P185" s="377"/>
      <c r="Q185" s="377"/>
      <c r="R185" s="377"/>
      <c r="S185" s="377"/>
      <c r="T185" s="377"/>
      <c r="U185" s="377"/>
      <c r="V185" s="377"/>
      <c r="W185" s="377"/>
      <c r="X185" s="377"/>
      <c r="Y185" s="377"/>
      <c r="Z185" s="377"/>
      <c r="AA185" s="377"/>
      <c r="AB185" s="377"/>
      <c r="AC185" s="377"/>
      <c r="AD185" s="377"/>
      <c r="AE185" s="377"/>
      <c r="AF185" s="377"/>
      <c r="AG185" s="377"/>
      <c r="AH185" s="377"/>
      <c r="AI185" s="377"/>
      <c r="AJ185" s="377"/>
      <c r="AK185" s="378"/>
      <c r="AL185" s="359">
        <v>95</v>
      </c>
      <c r="AM185" s="360"/>
      <c r="AN185" s="360"/>
      <c r="AO185" s="360"/>
      <c r="AP185" s="360"/>
      <c r="AQ185" s="361"/>
      <c r="AR185" s="362" t="s">
        <v>195</v>
      </c>
      <c r="AS185" s="360"/>
      <c r="AT185" s="360"/>
      <c r="AU185" s="361"/>
      <c r="AV185" s="362" t="s">
        <v>385</v>
      </c>
      <c r="AW185" s="360"/>
      <c r="AX185" s="361"/>
    </row>
    <row r="186" ht="13.5">
      <c r="C186" s="302" t="s">
        <v>390</v>
      </c>
    </row>
    <row r="187" spans="2:50" ht="34.5" customHeight="1">
      <c r="B187" s="357"/>
      <c r="C187" s="358"/>
      <c r="D187" s="373" t="s">
        <v>382</v>
      </c>
      <c r="E187" s="402"/>
      <c r="F187" s="402"/>
      <c r="G187" s="402"/>
      <c r="H187" s="402"/>
      <c r="I187" s="402"/>
      <c r="J187" s="402"/>
      <c r="K187" s="402"/>
      <c r="L187" s="402"/>
      <c r="M187" s="403"/>
      <c r="N187" s="373" t="s">
        <v>387</v>
      </c>
      <c r="O187" s="402"/>
      <c r="P187" s="402"/>
      <c r="Q187" s="402"/>
      <c r="R187" s="402"/>
      <c r="S187" s="402"/>
      <c r="T187" s="402"/>
      <c r="U187" s="402"/>
      <c r="V187" s="402"/>
      <c r="W187" s="402"/>
      <c r="X187" s="402"/>
      <c r="Y187" s="402"/>
      <c r="Z187" s="402"/>
      <c r="AA187" s="402"/>
      <c r="AB187" s="402"/>
      <c r="AC187" s="402"/>
      <c r="AD187" s="402"/>
      <c r="AE187" s="402"/>
      <c r="AF187" s="402"/>
      <c r="AG187" s="402"/>
      <c r="AH187" s="402"/>
      <c r="AI187" s="402"/>
      <c r="AJ187" s="402"/>
      <c r="AK187" s="403"/>
      <c r="AL187" s="371" t="s">
        <v>388</v>
      </c>
      <c r="AM187" s="372"/>
      <c r="AN187" s="372"/>
      <c r="AO187" s="372"/>
      <c r="AP187" s="372"/>
      <c r="AQ187" s="358"/>
      <c r="AR187" s="373" t="s">
        <v>32</v>
      </c>
      <c r="AS187" s="372"/>
      <c r="AT187" s="372"/>
      <c r="AU187" s="358"/>
      <c r="AV187" s="373" t="s">
        <v>33</v>
      </c>
      <c r="AW187" s="372"/>
      <c r="AX187" s="358"/>
    </row>
    <row r="188" spans="2:50" ht="24" customHeight="1">
      <c r="B188" s="357">
        <v>1</v>
      </c>
      <c r="C188" s="358"/>
      <c r="D188" s="376" t="s">
        <v>127</v>
      </c>
      <c r="E188" s="377"/>
      <c r="F188" s="377"/>
      <c r="G188" s="377"/>
      <c r="H188" s="377"/>
      <c r="I188" s="377"/>
      <c r="J188" s="377"/>
      <c r="K188" s="377"/>
      <c r="L188" s="377"/>
      <c r="M188" s="378"/>
      <c r="N188" s="376" t="s">
        <v>305</v>
      </c>
      <c r="O188" s="377"/>
      <c r="P188" s="377"/>
      <c r="Q188" s="377"/>
      <c r="R188" s="377"/>
      <c r="S188" s="377"/>
      <c r="T188" s="377"/>
      <c r="U188" s="377"/>
      <c r="V188" s="377"/>
      <c r="W188" s="377"/>
      <c r="X188" s="377"/>
      <c r="Y188" s="377"/>
      <c r="Z188" s="377"/>
      <c r="AA188" s="377"/>
      <c r="AB188" s="377"/>
      <c r="AC188" s="377"/>
      <c r="AD188" s="377"/>
      <c r="AE188" s="377"/>
      <c r="AF188" s="377"/>
      <c r="AG188" s="377"/>
      <c r="AH188" s="377"/>
      <c r="AI188" s="377"/>
      <c r="AJ188" s="377"/>
      <c r="AK188" s="378"/>
      <c r="AL188" s="359">
        <v>45</v>
      </c>
      <c r="AM188" s="360"/>
      <c r="AN188" s="360"/>
      <c r="AO188" s="360"/>
      <c r="AP188" s="360"/>
      <c r="AQ188" s="361"/>
      <c r="AR188" s="362" t="s">
        <v>195</v>
      </c>
      <c r="AS188" s="360"/>
      <c r="AT188" s="360"/>
      <c r="AU188" s="361"/>
      <c r="AV188" s="362" t="s">
        <v>385</v>
      </c>
      <c r="AW188" s="360"/>
      <c r="AX188" s="361"/>
    </row>
    <row r="189" ht="13.5">
      <c r="C189" s="302" t="s">
        <v>391</v>
      </c>
    </row>
    <row r="190" spans="2:50" ht="34.5" customHeight="1">
      <c r="B190" s="357"/>
      <c r="C190" s="358"/>
      <c r="D190" s="373" t="s">
        <v>382</v>
      </c>
      <c r="E190" s="402"/>
      <c r="F190" s="402"/>
      <c r="G190" s="402"/>
      <c r="H190" s="402"/>
      <c r="I190" s="402"/>
      <c r="J190" s="402"/>
      <c r="K190" s="402"/>
      <c r="L190" s="402"/>
      <c r="M190" s="403"/>
      <c r="N190" s="373" t="s">
        <v>387</v>
      </c>
      <c r="O190" s="402"/>
      <c r="P190" s="402"/>
      <c r="Q190" s="402"/>
      <c r="R190" s="402"/>
      <c r="S190" s="402"/>
      <c r="T190" s="402"/>
      <c r="U190" s="402"/>
      <c r="V190" s="402"/>
      <c r="W190" s="402"/>
      <c r="X190" s="402"/>
      <c r="Y190" s="402"/>
      <c r="Z190" s="402"/>
      <c r="AA190" s="402"/>
      <c r="AB190" s="402"/>
      <c r="AC190" s="402"/>
      <c r="AD190" s="402"/>
      <c r="AE190" s="402"/>
      <c r="AF190" s="402"/>
      <c r="AG190" s="402"/>
      <c r="AH190" s="402"/>
      <c r="AI190" s="402"/>
      <c r="AJ190" s="402"/>
      <c r="AK190" s="403"/>
      <c r="AL190" s="371" t="s">
        <v>388</v>
      </c>
      <c r="AM190" s="372"/>
      <c r="AN190" s="372"/>
      <c r="AO190" s="372"/>
      <c r="AP190" s="372"/>
      <c r="AQ190" s="358"/>
      <c r="AR190" s="373" t="s">
        <v>32</v>
      </c>
      <c r="AS190" s="372"/>
      <c r="AT190" s="372"/>
      <c r="AU190" s="358"/>
      <c r="AV190" s="373" t="s">
        <v>33</v>
      </c>
      <c r="AW190" s="372"/>
      <c r="AX190" s="358"/>
    </row>
    <row r="191" spans="2:50" ht="24" customHeight="1">
      <c r="B191" s="357">
        <v>1</v>
      </c>
      <c r="C191" s="358"/>
      <c r="D191" s="376" t="s">
        <v>115</v>
      </c>
      <c r="E191" s="377"/>
      <c r="F191" s="377"/>
      <c r="G191" s="377"/>
      <c r="H191" s="377"/>
      <c r="I191" s="377"/>
      <c r="J191" s="377"/>
      <c r="K191" s="377"/>
      <c r="L191" s="377"/>
      <c r="M191" s="378"/>
      <c r="N191" s="376" t="s">
        <v>306</v>
      </c>
      <c r="O191" s="377"/>
      <c r="P191" s="377"/>
      <c r="Q191" s="377"/>
      <c r="R191" s="377"/>
      <c r="S191" s="377"/>
      <c r="T191" s="377"/>
      <c r="U191" s="377"/>
      <c r="V191" s="377"/>
      <c r="W191" s="377"/>
      <c r="X191" s="377"/>
      <c r="Y191" s="377"/>
      <c r="Z191" s="377"/>
      <c r="AA191" s="377"/>
      <c r="AB191" s="377"/>
      <c r="AC191" s="377"/>
      <c r="AD191" s="377"/>
      <c r="AE191" s="377"/>
      <c r="AF191" s="377"/>
      <c r="AG191" s="377"/>
      <c r="AH191" s="377"/>
      <c r="AI191" s="377"/>
      <c r="AJ191" s="377"/>
      <c r="AK191" s="378"/>
      <c r="AL191" s="359">
        <v>33</v>
      </c>
      <c r="AM191" s="360"/>
      <c r="AN191" s="360"/>
      <c r="AO191" s="360"/>
      <c r="AP191" s="360"/>
      <c r="AQ191" s="361"/>
      <c r="AR191" s="362" t="s">
        <v>195</v>
      </c>
      <c r="AS191" s="360"/>
      <c r="AT191" s="360"/>
      <c r="AU191" s="361"/>
      <c r="AV191" s="362" t="s">
        <v>385</v>
      </c>
      <c r="AW191" s="360"/>
      <c r="AX191" s="361"/>
    </row>
    <row r="192" ht="13.5">
      <c r="C192" s="302" t="s">
        <v>392</v>
      </c>
    </row>
    <row r="193" spans="2:50" ht="34.5" customHeight="1">
      <c r="B193" s="357"/>
      <c r="C193" s="358"/>
      <c r="D193" s="373" t="s">
        <v>382</v>
      </c>
      <c r="E193" s="402"/>
      <c r="F193" s="402"/>
      <c r="G193" s="402"/>
      <c r="H193" s="402"/>
      <c r="I193" s="402"/>
      <c r="J193" s="402"/>
      <c r="K193" s="402"/>
      <c r="L193" s="402"/>
      <c r="M193" s="403"/>
      <c r="N193" s="373" t="s">
        <v>387</v>
      </c>
      <c r="O193" s="402"/>
      <c r="P193" s="402"/>
      <c r="Q193" s="402"/>
      <c r="R193" s="402"/>
      <c r="S193" s="402"/>
      <c r="T193" s="402"/>
      <c r="U193" s="402"/>
      <c r="V193" s="402"/>
      <c r="W193" s="402"/>
      <c r="X193" s="402"/>
      <c r="Y193" s="402"/>
      <c r="Z193" s="402"/>
      <c r="AA193" s="402"/>
      <c r="AB193" s="402"/>
      <c r="AC193" s="402"/>
      <c r="AD193" s="402"/>
      <c r="AE193" s="402"/>
      <c r="AF193" s="402"/>
      <c r="AG193" s="402"/>
      <c r="AH193" s="402"/>
      <c r="AI193" s="402"/>
      <c r="AJ193" s="402"/>
      <c r="AK193" s="403"/>
      <c r="AL193" s="371" t="s">
        <v>388</v>
      </c>
      <c r="AM193" s="372"/>
      <c r="AN193" s="372"/>
      <c r="AO193" s="372"/>
      <c r="AP193" s="372"/>
      <c r="AQ193" s="358"/>
      <c r="AR193" s="373" t="s">
        <v>32</v>
      </c>
      <c r="AS193" s="372"/>
      <c r="AT193" s="372"/>
      <c r="AU193" s="358"/>
      <c r="AV193" s="373" t="s">
        <v>33</v>
      </c>
      <c r="AW193" s="372"/>
      <c r="AX193" s="358"/>
    </row>
    <row r="194" spans="2:50" ht="24" customHeight="1">
      <c r="B194" s="357">
        <v>1</v>
      </c>
      <c r="C194" s="358"/>
      <c r="D194" s="376" t="s">
        <v>307</v>
      </c>
      <c r="E194" s="377"/>
      <c r="F194" s="377"/>
      <c r="G194" s="377"/>
      <c r="H194" s="377"/>
      <c r="I194" s="377"/>
      <c r="J194" s="377"/>
      <c r="K194" s="377"/>
      <c r="L194" s="377"/>
      <c r="M194" s="378"/>
      <c r="N194" s="376" t="s">
        <v>308</v>
      </c>
      <c r="O194" s="377"/>
      <c r="P194" s="377"/>
      <c r="Q194" s="377"/>
      <c r="R194" s="377"/>
      <c r="S194" s="377"/>
      <c r="T194" s="377"/>
      <c r="U194" s="377"/>
      <c r="V194" s="377"/>
      <c r="W194" s="377"/>
      <c r="X194" s="377"/>
      <c r="Y194" s="377"/>
      <c r="Z194" s="377"/>
      <c r="AA194" s="377"/>
      <c r="AB194" s="377"/>
      <c r="AC194" s="377"/>
      <c r="AD194" s="377"/>
      <c r="AE194" s="377"/>
      <c r="AF194" s="377"/>
      <c r="AG194" s="377"/>
      <c r="AH194" s="377"/>
      <c r="AI194" s="377"/>
      <c r="AJ194" s="377"/>
      <c r="AK194" s="378"/>
      <c r="AL194" s="359">
        <v>5</v>
      </c>
      <c r="AM194" s="360"/>
      <c r="AN194" s="360"/>
      <c r="AO194" s="360"/>
      <c r="AP194" s="360"/>
      <c r="AQ194" s="361"/>
      <c r="AR194" s="362" t="s">
        <v>114</v>
      </c>
      <c r="AS194" s="360"/>
      <c r="AT194" s="360"/>
      <c r="AU194" s="361"/>
      <c r="AV194" s="362" t="s">
        <v>385</v>
      </c>
      <c r="AW194" s="360"/>
      <c r="AX194" s="361"/>
    </row>
    <row r="195" ht="13.5">
      <c r="C195" s="302" t="s">
        <v>393</v>
      </c>
    </row>
    <row r="196" spans="2:50" ht="34.5" customHeight="1">
      <c r="B196" s="357"/>
      <c r="C196" s="358"/>
      <c r="D196" s="373" t="s">
        <v>382</v>
      </c>
      <c r="E196" s="402"/>
      <c r="F196" s="402"/>
      <c r="G196" s="402"/>
      <c r="H196" s="402"/>
      <c r="I196" s="402"/>
      <c r="J196" s="402"/>
      <c r="K196" s="402"/>
      <c r="L196" s="402"/>
      <c r="M196" s="403"/>
      <c r="N196" s="373" t="s">
        <v>387</v>
      </c>
      <c r="O196" s="402"/>
      <c r="P196" s="402"/>
      <c r="Q196" s="402"/>
      <c r="R196" s="402"/>
      <c r="S196" s="402"/>
      <c r="T196" s="402"/>
      <c r="U196" s="402"/>
      <c r="V196" s="402"/>
      <c r="W196" s="402"/>
      <c r="X196" s="402"/>
      <c r="Y196" s="402"/>
      <c r="Z196" s="402"/>
      <c r="AA196" s="402"/>
      <c r="AB196" s="402"/>
      <c r="AC196" s="402"/>
      <c r="AD196" s="402"/>
      <c r="AE196" s="402"/>
      <c r="AF196" s="402"/>
      <c r="AG196" s="402"/>
      <c r="AH196" s="402"/>
      <c r="AI196" s="402"/>
      <c r="AJ196" s="402"/>
      <c r="AK196" s="403"/>
      <c r="AL196" s="371" t="s">
        <v>388</v>
      </c>
      <c r="AM196" s="372"/>
      <c r="AN196" s="372"/>
      <c r="AO196" s="372"/>
      <c r="AP196" s="372"/>
      <c r="AQ196" s="358"/>
      <c r="AR196" s="373" t="s">
        <v>32</v>
      </c>
      <c r="AS196" s="372"/>
      <c r="AT196" s="372"/>
      <c r="AU196" s="358"/>
      <c r="AV196" s="373" t="s">
        <v>33</v>
      </c>
      <c r="AW196" s="372"/>
      <c r="AX196" s="358"/>
    </row>
    <row r="197" spans="2:50" ht="24" customHeight="1">
      <c r="B197" s="357">
        <v>1</v>
      </c>
      <c r="C197" s="358"/>
      <c r="D197" s="376" t="s">
        <v>309</v>
      </c>
      <c r="E197" s="377"/>
      <c r="F197" s="377"/>
      <c r="G197" s="377"/>
      <c r="H197" s="377"/>
      <c r="I197" s="377"/>
      <c r="J197" s="377"/>
      <c r="K197" s="377"/>
      <c r="L197" s="377"/>
      <c r="M197" s="378"/>
      <c r="N197" s="376" t="s">
        <v>310</v>
      </c>
      <c r="O197" s="377"/>
      <c r="P197" s="377"/>
      <c r="Q197" s="377"/>
      <c r="R197" s="377"/>
      <c r="S197" s="377"/>
      <c r="T197" s="377"/>
      <c r="U197" s="377"/>
      <c r="V197" s="377"/>
      <c r="W197" s="377"/>
      <c r="X197" s="377"/>
      <c r="Y197" s="377"/>
      <c r="Z197" s="377"/>
      <c r="AA197" s="377"/>
      <c r="AB197" s="377"/>
      <c r="AC197" s="377"/>
      <c r="AD197" s="377"/>
      <c r="AE197" s="377"/>
      <c r="AF197" s="377"/>
      <c r="AG197" s="377"/>
      <c r="AH197" s="377"/>
      <c r="AI197" s="377"/>
      <c r="AJ197" s="377"/>
      <c r="AK197" s="378"/>
      <c r="AL197" s="359">
        <v>1</v>
      </c>
      <c r="AM197" s="360"/>
      <c r="AN197" s="360"/>
      <c r="AO197" s="360"/>
      <c r="AP197" s="360"/>
      <c r="AQ197" s="361"/>
      <c r="AR197" s="362" t="s">
        <v>114</v>
      </c>
      <c r="AS197" s="360"/>
      <c r="AT197" s="360"/>
      <c r="AU197" s="361"/>
      <c r="AV197" s="362" t="s">
        <v>385</v>
      </c>
      <c r="AW197" s="360"/>
      <c r="AX197" s="361"/>
    </row>
    <row r="198" ht="13.5">
      <c r="C198" s="302" t="s">
        <v>394</v>
      </c>
    </row>
    <row r="199" spans="2:50" ht="34.5" customHeight="1">
      <c r="B199" s="357"/>
      <c r="C199" s="358"/>
      <c r="D199" s="373" t="s">
        <v>382</v>
      </c>
      <c r="E199" s="402"/>
      <c r="F199" s="402"/>
      <c r="G199" s="402"/>
      <c r="H199" s="402"/>
      <c r="I199" s="402"/>
      <c r="J199" s="402"/>
      <c r="K199" s="402"/>
      <c r="L199" s="402"/>
      <c r="M199" s="403"/>
      <c r="N199" s="373" t="s">
        <v>387</v>
      </c>
      <c r="O199" s="402"/>
      <c r="P199" s="402"/>
      <c r="Q199" s="402"/>
      <c r="R199" s="402"/>
      <c r="S199" s="402"/>
      <c r="T199" s="402"/>
      <c r="U199" s="402"/>
      <c r="V199" s="402"/>
      <c r="W199" s="402"/>
      <c r="X199" s="402"/>
      <c r="Y199" s="402"/>
      <c r="Z199" s="402"/>
      <c r="AA199" s="402"/>
      <c r="AB199" s="402"/>
      <c r="AC199" s="402"/>
      <c r="AD199" s="402"/>
      <c r="AE199" s="402"/>
      <c r="AF199" s="402"/>
      <c r="AG199" s="402"/>
      <c r="AH199" s="402"/>
      <c r="AI199" s="402"/>
      <c r="AJ199" s="402"/>
      <c r="AK199" s="403"/>
      <c r="AL199" s="371" t="s">
        <v>388</v>
      </c>
      <c r="AM199" s="372"/>
      <c r="AN199" s="372"/>
      <c r="AO199" s="372"/>
      <c r="AP199" s="372"/>
      <c r="AQ199" s="358"/>
      <c r="AR199" s="373" t="s">
        <v>32</v>
      </c>
      <c r="AS199" s="372"/>
      <c r="AT199" s="372"/>
      <c r="AU199" s="358"/>
      <c r="AV199" s="373" t="s">
        <v>33</v>
      </c>
      <c r="AW199" s="372"/>
      <c r="AX199" s="358"/>
    </row>
    <row r="200" spans="2:50" ht="24" customHeight="1">
      <c r="B200" s="357">
        <v>1</v>
      </c>
      <c r="C200" s="358"/>
      <c r="D200" s="376" t="s">
        <v>109</v>
      </c>
      <c r="E200" s="377"/>
      <c r="F200" s="377"/>
      <c r="G200" s="377"/>
      <c r="H200" s="377"/>
      <c r="I200" s="377"/>
      <c r="J200" s="377"/>
      <c r="K200" s="377"/>
      <c r="L200" s="377"/>
      <c r="M200" s="378"/>
      <c r="N200" s="376" t="s">
        <v>311</v>
      </c>
      <c r="O200" s="377"/>
      <c r="P200" s="377"/>
      <c r="Q200" s="377"/>
      <c r="R200" s="377"/>
      <c r="S200" s="377"/>
      <c r="T200" s="377"/>
      <c r="U200" s="377"/>
      <c r="V200" s="377"/>
      <c r="W200" s="377"/>
      <c r="X200" s="377"/>
      <c r="Y200" s="377"/>
      <c r="Z200" s="377"/>
      <c r="AA200" s="377"/>
      <c r="AB200" s="377"/>
      <c r="AC200" s="377"/>
      <c r="AD200" s="377"/>
      <c r="AE200" s="377"/>
      <c r="AF200" s="377"/>
      <c r="AG200" s="377"/>
      <c r="AH200" s="377"/>
      <c r="AI200" s="377"/>
      <c r="AJ200" s="377"/>
      <c r="AK200" s="378"/>
      <c r="AL200" s="359">
        <v>25</v>
      </c>
      <c r="AM200" s="360"/>
      <c r="AN200" s="360"/>
      <c r="AO200" s="360"/>
      <c r="AP200" s="360"/>
      <c r="AQ200" s="361"/>
      <c r="AR200" s="362" t="s">
        <v>195</v>
      </c>
      <c r="AS200" s="360"/>
      <c r="AT200" s="360"/>
      <c r="AU200" s="361"/>
      <c r="AV200" s="362" t="s">
        <v>385</v>
      </c>
      <c r="AW200" s="360"/>
      <c r="AX200" s="361"/>
    </row>
    <row r="201" ht="13.5">
      <c r="C201" s="302" t="s">
        <v>395</v>
      </c>
    </row>
    <row r="202" spans="2:50" ht="34.5" customHeight="1">
      <c r="B202" s="357"/>
      <c r="C202" s="358"/>
      <c r="D202" s="373" t="s">
        <v>382</v>
      </c>
      <c r="E202" s="402"/>
      <c r="F202" s="402"/>
      <c r="G202" s="402"/>
      <c r="H202" s="402"/>
      <c r="I202" s="402"/>
      <c r="J202" s="402"/>
      <c r="K202" s="402"/>
      <c r="L202" s="402"/>
      <c r="M202" s="403"/>
      <c r="N202" s="373" t="s">
        <v>387</v>
      </c>
      <c r="O202" s="402"/>
      <c r="P202" s="402"/>
      <c r="Q202" s="402"/>
      <c r="R202" s="402"/>
      <c r="S202" s="402"/>
      <c r="T202" s="402"/>
      <c r="U202" s="402"/>
      <c r="V202" s="402"/>
      <c r="W202" s="402"/>
      <c r="X202" s="402"/>
      <c r="Y202" s="402"/>
      <c r="Z202" s="402"/>
      <c r="AA202" s="402"/>
      <c r="AB202" s="402"/>
      <c r="AC202" s="402"/>
      <c r="AD202" s="402"/>
      <c r="AE202" s="402"/>
      <c r="AF202" s="402"/>
      <c r="AG202" s="402"/>
      <c r="AH202" s="402"/>
      <c r="AI202" s="402"/>
      <c r="AJ202" s="402"/>
      <c r="AK202" s="403"/>
      <c r="AL202" s="371" t="s">
        <v>388</v>
      </c>
      <c r="AM202" s="372"/>
      <c r="AN202" s="372"/>
      <c r="AO202" s="372"/>
      <c r="AP202" s="372"/>
      <c r="AQ202" s="358"/>
      <c r="AR202" s="373" t="s">
        <v>32</v>
      </c>
      <c r="AS202" s="372"/>
      <c r="AT202" s="372"/>
      <c r="AU202" s="358"/>
      <c r="AV202" s="373" t="s">
        <v>33</v>
      </c>
      <c r="AW202" s="372"/>
      <c r="AX202" s="358"/>
    </row>
    <row r="203" spans="2:50" ht="24" customHeight="1">
      <c r="B203" s="357">
        <v>1</v>
      </c>
      <c r="C203" s="358"/>
      <c r="D203" s="376" t="s">
        <v>312</v>
      </c>
      <c r="E203" s="377"/>
      <c r="F203" s="377"/>
      <c r="G203" s="377"/>
      <c r="H203" s="377"/>
      <c r="I203" s="377"/>
      <c r="J203" s="377"/>
      <c r="K203" s="377"/>
      <c r="L203" s="377"/>
      <c r="M203" s="378"/>
      <c r="N203" s="376" t="s">
        <v>288</v>
      </c>
      <c r="O203" s="377"/>
      <c r="P203" s="377"/>
      <c r="Q203" s="377"/>
      <c r="R203" s="377"/>
      <c r="S203" s="377"/>
      <c r="T203" s="377"/>
      <c r="U203" s="377"/>
      <c r="V203" s="377"/>
      <c r="W203" s="377"/>
      <c r="X203" s="377"/>
      <c r="Y203" s="377"/>
      <c r="Z203" s="377"/>
      <c r="AA203" s="377"/>
      <c r="AB203" s="377"/>
      <c r="AC203" s="377"/>
      <c r="AD203" s="377"/>
      <c r="AE203" s="377"/>
      <c r="AF203" s="377"/>
      <c r="AG203" s="377"/>
      <c r="AH203" s="377"/>
      <c r="AI203" s="377"/>
      <c r="AJ203" s="377"/>
      <c r="AK203" s="378"/>
      <c r="AL203" s="359">
        <v>32</v>
      </c>
      <c r="AM203" s="360"/>
      <c r="AN203" s="360"/>
      <c r="AO203" s="360"/>
      <c r="AP203" s="360"/>
      <c r="AQ203" s="361"/>
      <c r="AR203" s="362">
        <v>7</v>
      </c>
      <c r="AS203" s="360"/>
      <c r="AT203" s="360"/>
      <c r="AU203" s="361"/>
      <c r="AV203" s="362">
        <v>88</v>
      </c>
      <c r="AW203" s="360"/>
      <c r="AX203" s="361"/>
    </row>
    <row r="204" ht="13.5">
      <c r="C204" s="302" t="s">
        <v>396</v>
      </c>
    </row>
    <row r="205" spans="2:50" ht="34.5" customHeight="1">
      <c r="B205" s="357"/>
      <c r="C205" s="358"/>
      <c r="D205" s="373" t="s">
        <v>382</v>
      </c>
      <c r="E205" s="402"/>
      <c r="F205" s="402"/>
      <c r="G205" s="402"/>
      <c r="H205" s="402"/>
      <c r="I205" s="402"/>
      <c r="J205" s="402"/>
      <c r="K205" s="402"/>
      <c r="L205" s="402"/>
      <c r="M205" s="403"/>
      <c r="N205" s="373" t="s">
        <v>387</v>
      </c>
      <c r="O205" s="402"/>
      <c r="P205" s="402"/>
      <c r="Q205" s="402"/>
      <c r="R205" s="402"/>
      <c r="S205" s="402"/>
      <c r="T205" s="402"/>
      <c r="U205" s="402"/>
      <c r="V205" s="402"/>
      <c r="W205" s="402"/>
      <c r="X205" s="402"/>
      <c r="Y205" s="402"/>
      <c r="Z205" s="402"/>
      <c r="AA205" s="402"/>
      <c r="AB205" s="402"/>
      <c r="AC205" s="402"/>
      <c r="AD205" s="402"/>
      <c r="AE205" s="402"/>
      <c r="AF205" s="402"/>
      <c r="AG205" s="402"/>
      <c r="AH205" s="402"/>
      <c r="AI205" s="402"/>
      <c r="AJ205" s="402"/>
      <c r="AK205" s="403"/>
      <c r="AL205" s="371" t="s">
        <v>388</v>
      </c>
      <c r="AM205" s="372"/>
      <c r="AN205" s="372"/>
      <c r="AO205" s="372"/>
      <c r="AP205" s="372"/>
      <c r="AQ205" s="358"/>
      <c r="AR205" s="373" t="s">
        <v>32</v>
      </c>
      <c r="AS205" s="372"/>
      <c r="AT205" s="372"/>
      <c r="AU205" s="358"/>
      <c r="AV205" s="373" t="s">
        <v>33</v>
      </c>
      <c r="AW205" s="372"/>
      <c r="AX205" s="358"/>
    </row>
    <row r="206" spans="2:50" ht="24" customHeight="1">
      <c r="B206" s="357">
        <v>1</v>
      </c>
      <c r="C206" s="358"/>
      <c r="D206" s="376" t="s">
        <v>151</v>
      </c>
      <c r="E206" s="377"/>
      <c r="F206" s="377"/>
      <c r="G206" s="377"/>
      <c r="H206" s="377"/>
      <c r="I206" s="377"/>
      <c r="J206" s="377"/>
      <c r="K206" s="377"/>
      <c r="L206" s="377"/>
      <c r="M206" s="378"/>
      <c r="N206" s="376" t="s">
        <v>289</v>
      </c>
      <c r="O206" s="377"/>
      <c r="P206" s="377"/>
      <c r="Q206" s="377"/>
      <c r="R206" s="377"/>
      <c r="S206" s="377"/>
      <c r="T206" s="377"/>
      <c r="U206" s="377"/>
      <c r="V206" s="377"/>
      <c r="W206" s="377"/>
      <c r="X206" s="377"/>
      <c r="Y206" s="377"/>
      <c r="Z206" s="377"/>
      <c r="AA206" s="377"/>
      <c r="AB206" s="377"/>
      <c r="AC206" s="377"/>
      <c r="AD206" s="377"/>
      <c r="AE206" s="377"/>
      <c r="AF206" s="377"/>
      <c r="AG206" s="377"/>
      <c r="AH206" s="377"/>
      <c r="AI206" s="377"/>
      <c r="AJ206" s="377"/>
      <c r="AK206" s="378"/>
      <c r="AL206" s="359">
        <v>34</v>
      </c>
      <c r="AM206" s="360"/>
      <c r="AN206" s="360"/>
      <c r="AO206" s="360"/>
      <c r="AP206" s="360"/>
      <c r="AQ206" s="361"/>
      <c r="AR206" s="362">
        <v>1</v>
      </c>
      <c r="AS206" s="360"/>
      <c r="AT206" s="360"/>
      <c r="AU206" s="361"/>
      <c r="AV206" s="362">
        <v>95</v>
      </c>
      <c r="AW206" s="360"/>
      <c r="AX206" s="361"/>
    </row>
    <row r="207" ht="19.5" customHeight="1">
      <c r="C207" s="302" t="s">
        <v>397</v>
      </c>
    </row>
    <row r="208" spans="2:50" ht="34.5" customHeight="1">
      <c r="B208" s="357"/>
      <c r="C208" s="358"/>
      <c r="D208" s="373" t="s">
        <v>382</v>
      </c>
      <c r="E208" s="402"/>
      <c r="F208" s="402"/>
      <c r="G208" s="402"/>
      <c r="H208" s="402"/>
      <c r="I208" s="402"/>
      <c r="J208" s="402"/>
      <c r="K208" s="402"/>
      <c r="L208" s="402"/>
      <c r="M208" s="403"/>
      <c r="N208" s="373" t="s">
        <v>387</v>
      </c>
      <c r="O208" s="402"/>
      <c r="P208" s="402"/>
      <c r="Q208" s="402"/>
      <c r="R208" s="402"/>
      <c r="S208" s="402"/>
      <c r="T208" s="402"/>
      <c r="U208" s="402"/>
      <c r="V208" s="402"/>
      <c r="W208" s="402"/>
      <c r="X208" s="402"/>
      <c r="Y208" s="402"/>
      <c r="Z208" s="402"/>
      <c r="AA208" s="402"/>
      <c r="AB208" s="402"/>
      <c r="AC208" s="402"/>
      <c r="AD208" s="402"/>
      <c r="AE208" s="402"/>
      <c r="AF208" s="402"/>
      <c r="AG208" s="402"/>
      <c r="AH208" s="402"/>
      <c r="AI208" s="402"/>
      <c r="AJ208" s="402"/>
      <c r="AK208" s="403"/>
      <c r="AL208" s="371" t="s">
        <v>388</v>
      </c>
      <c r="AM208" s="372"/>
      <c r="AN208" s="372"/>
      <c r="AO208" s="372"/>
      <c r="AP208" s="372"/>
      <c r="AQ208" s="358"/>
      <c r="AR208" s="373" t="s">
        <v>32</v>
      </c>
      <c r="AS208" s="372"/>
      <c r="AT208" s="372"/>
      <c r="AU208" s="358"/>
      <c r="AV208" s="373" t="s">
        <v>33</v>
      </c>
      <c r="AW208" s="372"/>
      <c r="AX208" s="358"/>
    </row>
    <row r="209" spans="2:50" ht="24" customHeight="1">
      <c r="B209" s="357">
        <v>1</v>
      </c>
      <c r="C209" s="358"/>
      <c r="D209" s="376" t="s">
        <v>109</v>
      </c>
      <c r="E209" s="377"/>
      <c r="F209" s="377"/>
      <c r="G209" s="377"/>
      <c r="H209" s="377"/>
      <c r="I209" s="377"/>
      <c r="J209" s="377"/>
      <c r="K209" s="377"/>
      <c r="L209" s="377"/>
      <c r="M209" s="378"/>
      <c r="N209" s="376" t="s">
        <v>313</v>
      </c>
      <c r="O209" s="377"/>
      <c r="P209" s="377"/>
      <c r="Q209" s="377"/>
      <c r="R209" s="377"/>
      <c r="S209" s="377"/>
      <c r="T209" s="377"/>
      <c r="U209" s="377"/>
      <c r="V209" s="377"/>
      <c r="W209" s="377"/>
      <c r="X209" s="377"/>
      <c r="Y209" s="377"/>
      <c r="Z209" s="377"/>
      <c r="AA209" s="377"/>
      <c r="AB209" s="377"/>
      <c r="AC209" s="377"/>
      <c r="AD209" s="377"/>
      <c r="AE209" s="377"/>
      <c r="AF209" s="377"/>
      <c r="AG209" s="377"/>
      <c r="AH209" s="377"/>
      <c r="AI209" s="377"/>
      <c r="AJ209" s="377"/>
      <c r="AK209" s="378"/>
      <c r="AL209" s="359">
        <v>54</v>
      </c>
      <c r="AM209" s="360"/>
      <c r="AN209" s="360"/>
      <c r="AO209" s="360"/>
      <c r="AP209" s="360"/>
      <c r="AQ209" s="361"/>
      <c r="AR209" s="362">
        <v>1</v>
      </c>
      <c r="AS209" s="360"/>
      <c r="AT209" s="360"/>
      <c r="AU209" s="361"/>
      <c r="AV209" s="362">
        <v>98</v>
      </c>
      <c r="AW209" s="360"/>
      <c r="AX209" s="361"/>
    </row>
    <row r="210" ht="19.5" customHeight="1">
      <c r="C210" s="302" t="s">
        <v>398</v>
      </c>
    </row>
    <row r="211" spans="2:50" ht="34.5" customHeight="1">
      <c r="B211" s="357"/>
      <c r="C211" s="358"/>
      <c r="D211" s="373" t="s">
        <v>382</v>
      </c>
      <c r="E211" s="402"/>
      <c r="F211" s="402"/>
      <c r="G211" s="402"/>
      <c r="H211" s="402"/>
      <c r="I211" s="402"/>
      <c r="J211" s="402"/>
      <c r="K211" s="402"/>
      <c r="L211" s="402"/>
      <c r="M211" s="403"/>
      <c r="N211" s="373" t="s">
        <v>387</v>
      </c>
      <c r="O211" s="402"/>
      <c r="P211" s="402"/>
      <c r="Q211" s="402"/>
      <c r="R211" s="402"/>
      <c r="S211" s="402"/>
      <c r="T211" s="402"/>
      <c r="U211" s="402"/>
      <c r="V211" s="402"/>
      <c r="W211" s="402"/>
      <c r="X211" s="402"/>
      <c r="Y211" s="402"/>
      <c r="Z211" s="402"/>
      <c r="AA211" s="402"/>
      <c r="AB211" s="402"/>
      <c r="AC211" s="402"/>
      <c r="AD211" s="402"/>
      <c r="AE211" s="402"/>
      <c r="AF211" s="402"/>
      <c r="AG211" s="402"/>
      <c r="AH211" s="402"/>
      <c r="AI211" s="402"/>
      <c r="AJ211" s="402"/>
      <c r="AK211" s="403"/>
      <c r="AL211" s="371" t="s">
        <v>388</v>
      </c>
      <c r="AM211" s="372"/>
      <c r="AN211" s="372"/>
      <c r="AO211" s="372"/>
      <c r="AP211" s="372"/>
      <c r="AQ211" s="358"/>
      <c r="AR211" s="373" t="s">
        <v>32</v>
      </c>
      <c r="AS211" s="372"/>
      <c r="AT211" s="372"/>
      <c r="AU211" s="358"/>
      <c r="AV211" s="373" t="s">
        <v>33</v>
      </c>
      <c r="AW211" s="372"/>
      <c r="AX211" s="358"/>
    </row>
    <row r="212" spans="2:50" ht="25.5" customHeight="1">
      <c r="B212" s="357">
        <v>1</v>
      </c>
      <c r="C212" s="358"/>
      <c r="D212" s="376" t="s">
        <v>314</v>
      </c>
      <c r="E212" s="377"/>
      <c r="F212" s="377"/>
      <c r="G212" s="377"/>
      <c r="H212" s="377"/>
      <c r="I212" s="377"/>
      <c r="J212" s="377"/>
      <c r="K212" s="377"/>
      <c r="L212" s="377"/>
      <c r="M212" s="378"/>
      <c r="N212" s="376" t="s">
        <v>315</v>
      </c>
      <c r="O212" s="377"/>
      <c r="P212" s="377"/>
      <c r="Q212" s="377"/>
      <c r="R212" s="377"/>
      <c r="S212" s="377"/>
      <c r="T212" s="377"/>
      <c r="U212" s="377"/>
      <c r="V212" s="377"/>
      <c r="W212" s="377"/>
      <c r="X212" s="377"/>
      <c r="Y212" s="377"/>
      <c r="Z212" s="377"/>
      <c r="AA212" s="377"/>
      <c r="AB212" s="377"/>
      <c r="AC212" s="377"/>
      <c r="AD212" s="377"/>
      <c r="AE212" s="377"/>
      <c r="AF212" s="377"/>
      <c r="AG212" s="377"/>
      <c r="AH212" s="377"/>
      <c r="AI212" s="377"/>
      <c r="AJ212" s="377"/>
      <c r="AK212" s="378"/>
      <c r="AL212" s="359">
        <v>24</v>
      </c>
      <c r="AM212" s="360"/>
      <c r="AN212" s="360"/>
      <c r="AO212" s="360"/>
      <c r="AP212" s="360"/>
      <c r="AQ212" s="361"/>
      <c r="AR212" s="362">
        <v>4</v>
      </c>
      <c r="AS212" s="360"/>
      <c r="AT212" s="360"/>
      <c r="AU212" s="361"/>
      <c r="AV212" s="362">
        <v>66</v>
      </c>
      <c r="AW212" s="360"/>
      <c r="AX212" s="361"/>
    </row>
    <row r="213" ht="19.5" customHeight="1">
      <c r="C213" s="302" t="s">
        <v>399</v>
      </c>
    </row>
    <row r="214" spans="2:50" ht="34.5" customHeight="1">
      <c r="B214" s="357"/>
      <c r="C214" s="358"/>
      <c r="D214" s="373" t="s">
        <v>382</v>
      </c>
      <c r="E214" s="402"/>
      <c r="F214" s="402"/>
      <c r="G214" s="402"/>
      <c r="H214" s="402"/>
      <c r="I214" s="402"/>
      <c r="J214" s="402"/>
      <c r="K214" s="402"/>
      <c r="L214" s="402"/>
      <c r="M214" s="403"/>
      <c r="N214" s="373" t="s">
        <v>387</v>
      </c>
      <c r="O214" s="402"/>
      <c r="P214" s="402"/>
      <c r="Q214" s="402"/>
      <c r="R214" s="402"/>
      <c r="S214" s="402"/>
      <c r="T214" s="402"/>
      <c r="U214" s="402"/>
      <c r="V214" s="402"/>
      <c r="W214" s="402"/>
      <c r="X214" s="402"/>
      <c r="Y214" s="402"/>
      <c r="Z214" s="402"/>
      <c r="AA214" s="402"/>
      <c r="AB214" s="402"/>
      <c r="AC214" s="402"/>
      <c r="AD214" s="402"/>
      <c r="AE214" s="402"/>
      <c r="AF214" s="402"/>
      <c r="AG214" s="402"/>
      <c r="AH214" s="402"/>
      <c r="AI214" s="402"/>
      <c r="AJ214" s="402"/>
      <c r="AK214" s="403"/>
      <c r="AL214" s="371" t="s">
        <v>388</v>
      </c>
      <c r="AM214" s="372"/>
      <c r="AN214" s="372"/>
      <c r="AO214" s="372"/>
      <c r="AP214" s="372"/>
      <c r="AQ214" s="358"/>
      <c r="AR214" s="373" t="s">
        <v>32</v>
      </c>
      <c r="AS214" s="372"/>
      <c r="AT214" s="372"/>
      <c r="AU214" s="358"/>
      <c r="AV214" s="373" t="s">
        <v>33</v>
      </c>
      <c r="AW214" s="372"/>
      <c r="AX214" s="358"/>
    </row>
    <row r="215" spans="2:50" ht="24" customHeight="1">
      <c r="B215" s="357">
        <v>1</v>
      </c>
      <c r="C215" s="358"/>
      <c r="D215" s="376" t="s">
        <v>316</v>
      </c>
      <c r="E215" s="377"/>
      <c r="F215" s="377"/>
      <c r="G215" s="377"/>
      <c r="H215" s="377"/>
      <c r="I215" s="377"/>
      <c r="J215" s="377"/>
      <c r="K215" s="377"/>
      <c r="L215" s="377"/>
      <c r="M215" s="378"/>
      <c r="N215" s="376" t="s">
        <v>317</v>
      </c>
      <c r="O215" s="377"/>
      <c r="P215" s="377"/>
      <c r="Q215" s="377"/>
      <c r="R215" s="377"/>
      <c r="S215" s="377"/>
      <c r="T215" s="377"/>
      <c r="U215" s="377"/>
      <c r="V215" s="377"/>
      <c r="W215" s="377"/>
      <c r="X215" s="377"/>
      <c r="Y215" s="377"/>
      <c r="Z215" s="377"/>
      <c r="AA215" s="377"/>
      <c r="AB215" s="377"/>
      <c r="AC215" s="377"/>
      <c r="AD215" s="377"/>
      <c r="AE215" s="377"/>
      <c r="AF215" s="377"/>
      <c r="AG215" s="377"/>
      <c r="AH215" s="377"/>
      <c r="AI215" s="377"/>
      <c r="AJ215" s="377"/>
      <c r="AK215" s="378"/>
      <c r="AL215" s="359">
        <v>19</v>
      </c>
      <c r="AM215" s="360"/>
      <c r="AN215" s="360"/>
      <c r="AO215" s="360"/>
      <c r="AP215" s="360"/>
      <c r="AQ215" s="361"/>
      <c r="AR215" s="362">
        <v>3</v>
      </c>
      <c r="AS215" s="360"/>
      <c r="AT215" s="360"/>
      <c r="AU215" s="361"/>
      <c r="AV215" s="362">
        <v>97</v>
      </c>
      <c r="AW215" s="360"/>
      <c r="AX215" s="361"/>
    </row>
    <row r="216" ht="19.5" customHeight="1">
      <c r="C216" s="302" t="s">
        <v>400</v>
      </c>
    </row>
    <row r="217" spans="2:50" ht="34.5" customHeight="1">
      <c r="B217" s="357"/>
      <c r="C217" s="358"/>
      <c r="D217" s="373" t="s">
        <v>382</v>
      </c>
      <c r="E217" s="402"/>
      <c r="F217" s="402"/>
      <c r="G217" s="402"/>
      <c r="H217" s="402"/>
      <c r="I217" s="402"/>
      <c r="J217" s="402"/>
      <c r="K217" s="402"/>
      <c r="L217" s="402"/>
      <c r="M217" s="403"/>
      <c r="N217" s="373" t="s">
        <v>387</v>
      </c>
      <c r="O217" s="402"/>
      <c r="P217" s="402"/>
      <c r="Q217" s="402"/>
      <c r="R217" s="402"/>
      <c r="S217" s="402"/>
      <c r="T217" s="402"/>
      <c r="U217" s="402"/>
      <c r="V217" s="402"/>
      <c r="W217" s="402"/>
      <c r="X217" s="402"/>
      <c r="Y217" s="402"/>
      <c r="Z217" s="402"/>
      <c r="AA217" s="402"/>
      <c r="AB217" s="402"/>
      <c r="AC217" s="402"/>
      <c r="AD217" s="402"/>
      <c r="AE217" s="402"/>
      <c r="AF217" s="402"/>
      <c r="AG217" s="402"/>
      <c r="AH217" s="402"/>
      <c r="AI217" s="402"/>
      <c r="AJ217" s="402"/>
      <c r="AK217" s="403"/>
      <c r="AL217" s="371" t="s">
        <v>388</v>
      </c>
      <c r="AM217" s="372"/>
      <c r="AN217" s="372"/>
      <c r="AO217" s="372"/>
      <c r="AP217" s="372"/>
      <c r="AQ217" s="358"/>
      <c r="AR217" s="373" t="s">
        <v>32</v>
      </c>
      <c r="AS217" s="372"/>
      <c r="AT217" s="372"/>
      <c r="AU217" s="358"/>
      <c r="AV217" s="373" t="s">
        <v>33</v>
      </c>
      <c r="AW217" s="372"/>
      <c r="AX217" s="358"/>
    </row>
    <row r="218" spans="2:50" ht="24" customHeight="1">
      <c r="B218" s="357">
        <v>1</v>
      </c>
      <c r="C218" s="358"/>
      <c r="D218" s="376" t="s">
        <v>318</v>
      </c>
      <c r="E218" s="377"/>
      <c r="F218" s="377"/>
      <c r="G218" s="377"/>
      <c r="H218" s="377"/>
      <c r="I218" s="377"/>
      <c r="J218" s="377"/>
      <c r="K218" s="377"/>
      <c r="L218" s="377"/>
      <c r="M218" s="378"/>
      <c r="N218" s="376" t="s">
        <v>319</v>
      </c>
      <c r="O218" s="377"/>
      <c r="P218" s="377"/>
      <c r="Q218" s="377"/>
      <c r="R218" s="377"/>
      <c r="S218" s="377"/>
      <c r="T218" s="377"/>
      <c r="U218" s="377"/>
      <c r="V218" s="377"/>
      <c r="W218" s="377"/>
      <c r="X218" s="377"/>
      <c r="Y218" s="377"/>
      <c r="Z218" s="377"/>
      <c r="AA218" s="377"/>
      <c r="AB218" s="377"/>
      <c r="AC218" s="377"/>
      <c r="AD218" s="377"/>
      <c r="AE218" s="377"/>
      <c r="AF218" s="377"/>
      <c r="AG218" s="377"/>
      <c r="AH218" s="377"/>
      <c r="AI218" s="377"/>
      <c r="AJ218" s="377"/>
      <c r="AK218" s="378"/>
      <c r="AL218" s="359">
        <v>15</v>
      </c>
      <c r="AM218" s="360"/>
      <c r="AN218" s="360"/>
      <c r="AO218" s="360"/>
      <c r="AP218" s="360"/>
      <c r="AQ218" s="361"/>
      <c r="AR218" s="362" t="s">
        <v>195</v>
      </c>
      <c r="AS218" s="360"/>
      <c r="AT218" s="360"/>
      <c r="AU218" s="361"/>
      <c r="AV218" s="362" t="s">
        <v>385</v>
      </c>
      <c r="AW218" s="360"/>
      <c r="AX218" s="361"/>
    </row>
    <row r="219" ht="19.5" customHeight="1">
      <c r="C219" s="302" t="s">
        <v>401</v>
      </c>
    </row>
    <row r="220" spans="2:50" ht="34.5" customHeight="1">
      <c r="B220" s="357"/>
      <c r="C220" s="358"/>
      <c r="D220" s="373" t="s">
        <v>382</v>
      </c>
      <c r="E220" s="402"/>
      <c r="F220" s="402"/>
      <c r="G220" s="402"/>
      <c r="H220" s="402"/>
      <c r="I220" s="402"/>
      <c r="J220" s="402"/>
      <c r="K220" s="402"/>
      <c r="L220" s="402"/>
      <c r="M220" s="403"/>
      <c r="N220" s="373" t="s">
        <v>387</v>
      </c>
      <c r="O220" s="402"/>
      <c r="P220" s="402"/>
      <c r="Q220" s="402"/>
      <c r="R220" s="402"/>
      <c r="S220" s="402"/>
      <c r="T220" s="402"/>
      <c r="U220" s="402"/>
      <c r="V220" s="402"/>
      <c r="W220" s="402"/>
      <c r="X220" s="402"/>
      <c r="Y220" s="402"/>
      <c r="Z220" s="402"/>
      <c r="AA220" s="402"/>
      <c r="AB220" s="402"/>
      <c r="AC220" s="402"/>
      <c r="AD220" s="402"/>
      <c r="AE220" s="402"/>
      <c r="AF220" s="402"/>
      <c r="AG220" s="402"/>
      <c r="AH220" s="402"/>
      <c r="AI220" s="402"/>
      <c r="AJ220" s="402"/>
      <c r="AK220" s="403"/>
      <c r="AL220" s="371" t="s">
        <v>388</v>
      </c>
      <c r="AM220" s="372"/>
      <c r="AN220" s="372"/>
      <c r="AO220" s="372"/>
      <c r="AP220" s="372"/>
      <c r="AQ220" s="358"/>
      <c r="AR220" s="373" t="s">
        <v>32</v>
      </c>
      <c r="AS220" s="372"/>
      <c r="AT220" s="372"/>
      <c r="AU220" s="358"/>
      <c r="AV220" s="373" t="s">
        <v>33</v>
      </c>
      <c r="AW220" s="372"/>
      <c r="AX220" s="358"/>
    </row>
    <row r="221" spans="2:50" ht="24" customHeight="1">
      <c r="B221" s="357">
        <v>1</v>
      </c>
      <c r="C221" s="358"/>
      <c r="D221" s="376" t="s">
        <v>318</v>
      </c>
      <c r="E221" s="377"/>
      <c r="F221" s="377"/>
      <c r="G221" s="377"/>
      <c r="H221" s="377"/>
      <c r="I221" s="377"/>
      <c r="J221" s="377"/>
      <c r="K221" s="377"/>
      <c r="L221" s="377"/>
      <c r="M221" s="378"/>
      <c r="N221" s="376" t="s">
        <v>320</v>
      </c>
      <c r="O221" s="377"/>
      <c r="P221" s="377"/>
      <c r="Q221" s="377"/>
      <c r="R221" s="377"/>
      <c r="S221" s="377"/>
      <c r="T221" s="377"/>
      <c r="U221" s="377"/>
      <c r="V221" s="377"/>
      <c r="W221" s="377"/>
      <c r="X221" s="377"/>
      <c r="Y221" s="377"/>
      <c r="Z221" s="377"/>
      <c r="AA221" s="377"/>
      <c r="AB221" s="377"/>
      <c r="AC221" s="377"/>
      <c r="AD221" s="377"/>
      <c r="AE221" s="377"/>
      <c r="AF221" s="377"/>
      <c r="AG221" s="377"/>
      <c r="AH221" s="377"/>
      <c r="AI221" s="377"/>
      <c r="AJ221" s="377"/>
      <c r="AK221" s="378"/>
      <c r="AL221" s="359">
        <v>14</v>
      </c>
      <c r="AM221" s="360"/>
      <c r="AN221" s="360"/>
      <c r="AO221" s="360"/>
      <c r="AP221" s="360"/>
      <c r="AQ221" s="361"/>
      <c r="AR221" s="362">
        <v>6</v>
      </c>
      <c r="AS221" s="360"/>
      <c r="AT221" s="360"/>
      <c r="AU221" s="361"/>
      <c r="AV221" s="362">
        <v>47</v>
      </c>
      <c r="AW221" s="360"/>
      <c r="AX221" s="361"/>
    </row>
    <row r="222" ht="19.5" customHeight="1">
      <c r="C222" s="302" t="s">
        <v>402</v>
      </c>
    </row>
    <row r="223" spans="2:50" ht="34.5" customHeight="1">
      <c r="B223" s="357"/>
      <c r="C223" s="358"/>
      <c r="D223" s="373" t="s">
        <v>382</v>
      </c>
      <c r="E223" s="402"/>
      <c r="F223" s="402"/>
      <c r="G223" s="402"/>
      <c r="H223" s="402"/>
      <c r="I223" s="402"/>
      <c r="J223" s="402"/>
      <c r="K223" s="402"/>
      <c r="L223" s="402"/>
      <c r="M223" s="403"/>
      <c r="N223" s="373" t="s">
        <v>387</v>
      </c>
      <c r="O223" s="402"/>
      <c r="P223" s="402"/>
      <c r="Q223" s="402"/>
      <c r="R223" s="402"/>
      <c r="S223" s="402"/>
      <c r="T223" s="402"/>
      <c r="U223" s="402"/>
      <c r="V223" s="402"/>
      <c r="W223" s="402"/>
      <c r="X223" s="402"/>
      <c r="Y223" s="402"/>
      <c r="Z223" s="402"/>
      <c r="AA223" s="402"/>
      <c r="AB223" s="402"/>
      <c r="AC223" s="402"/>
      <c r="AD223" s="402"/>
      <c r="AE223" s="402"/>
      <c r="AF223" s="402"/>
      <c r="AG223" s="402"/>
      <c r="AH223" s="402"/>
      <c r="AI223" s="402"/>
      <c r="AJ223" s="402"/>
      <c r="AK223" s="403"/>
      <c r="AL223" s="371" t="s">
        <v>388</v>
      </c>
      <c r="AM223" s="372"/>
      <c r="AN223" s="372"/>
      <c r="AO223" s="372"/>
      <c r="AP223" s="372"/>
      <c r="AQ223" s="358"/>
      <c r="AR223" s="373" t="s">
        <v>32</v>
      </c>
      <c r="AS223" s="372"/>
      <c r="AT223" s="372"/>
      <c r="AU223" s="358"/>
      <c r="AV223" s="373" t="s">
        <v>33</v>
      </c>
      <c r="AW223" s="372"/>
      <c r="AX223" s="358"/>
    </row>
    <row r="224" spans="2:50" ht="24" customHeight="1">
      <c r="B224" s="357">
        <v>1</v>
      </c>
      <c r="C224" s="358"/>
      <c r="D224" s="376" t="s">
        <v>321</v>
      </c>
      <c r="E224" s="377"/>
      <c r="F224" s="377"/>
      <c r="G224" s="377"/>
      <c r="H224" s="377"/>
      <c r="I224" s="377"/>
      <c r="J224" s="377"/>
      <c r="K224" s="377"/>
      <c r="L224" s="377"/>
      <c r="M224" s="378"/>
      <c r="N224" s="376" t="s">
        <v>322</v>
      </c>
      <c r="O224" s="377"/>
      <c r="P224" s="377"/>
      <c r="Q224" s="377"/>
      <c r="R224" s="377"/>
      <c r="S224" s="377"/>
      <c r="T224" s="377"/>
      <c r="U224" s="377"/>
      <c r="V224" s="377"/>
      <c r="W224" s="377"/>
      <c r="X224" s="377"/>
      <c r="Y224" s="377"/>
      <c r="Z224" s="377"/>
      <c r="AA224" s="377"/>
      <c r="AB224" s="377"/>
      <c r="AC224" s="377"/>
      <c r="AD224" s="377"/>
      <c r="AE224" s="377"/>
      <c r="AF224" s="377"/>
      <c r="AG224" s="377"/>
      <c r="AH224" s="377"/>
      <c r="AI224" s="377"/>
      <c r="AJ224" s="377"/>
      <c r="AK224" s="378"/>
      <c r="AL224" s="359">
        <v>4</v>
      </c>
      <c r="AM224" s="360"/>
      <c r="AN224" s="360"/>
      <c r="AO224" s="360"/>
      <c r="AP224" s="360"/>
      <c r="AQ224" s="361"/>
      <c r="AR224" s="362">
        <v>7</v>
      </c>
      <c r="AS224" s="360"/>
      <c r="AT224" s="360"/>
      <c r="AU224" s="361"/>
      <c r="AV224" s="362">
        <v>32</v>
      </c>
      <c r="AW224" s="360"/>
      <c r="AX224" s="361"/>
    </row>
    <row r="225" ht="19.5" customHeight="1">
      <c r="C225" s="302" t="s">
        <v>403</v>
      </c>
    </row>
    <row r="226" spans="2:50" ht="34.5" customHeight="1">
      <c r="B226" s="357"/>
      <c r="C226" s="358"/>
      <c r="D226" s="373" t="s">
        <v>382</v>
      </c>
      <c r="E226" s="402"/>
      <c r="F226" s="402"/>
      <c r="G226" s="402"/>
      <c r="H226" s="402"/>
      <c r="I226" s="402"/>
      <c r="J226" s="402"/>
      <c r="K226" s="402"/>
      <c r="L226" s="402"/>
      <c r="M226" s="403"/>
      <c r="N226" s="373" t="s">
        <v>387</v>
      </c>
      <c r="O226" s="402"/>
      <c r="P226" s="402"/>
      <c r="Q226" s="402"/>
      <c r="R226" s="402"/>
      <c r="S226" s="402"/>
      <c r="T226" s="402"/>
      <c r="U226" s="402"/>
      <c r="V226" s="402"/>
      <c r="W226" s="402"/>
      <c r="X226" s="402"/>
      <c r="Y226" s="402"/>
      <c r="Z226" s="402"/>
      <c r="AA226" s="402"/>
      <c r="AB226" s="402"/>
      <c r="AC226" s="402"/>
      <c r="AD226" s="402"/>
      <c r="AE226" s="402"/>
      <c r="AF226" s="402"/>
      <c r="AG226" s="402"/>
      <c r="AH226" s="402"/>
      <c r="AI226" s="402"/>
      <c r="AJ226" s="402"/>
      <c r="AK226" s="403"/>
      <c r="AL226" s="371" t="s">
        <v>388</v>
      </c>
      <c r="AM226" s="372"/>
      <c r="AN226" s="372"/>
      <c r="AO226" s="372"/>
      <c r="AP226" s="372"/>
      <c r="AQ226" s="358"/>
      <c r="AR226" s="373" t="s">
        <v>32</v>
      </c>
      <c r="AS226" s="372"/>
      <c r="AT226" s="372"/>
      <c r="AU226" s="358"/>
      <c r="AV226" s="373" t="s">
        <v>33</v>
      </c>
      <c r="AW226" s="372"/>
      <c r="AX226" s="358"/>
    </row>
    <row r="227" spans="2:50" ht="24" customHeight="1">
      <c r="B227" s="357">
        <v>1</v>
      </c>
      <c r="C227" s="358"/>
      <c r="D227" s="376" t="s">
        <v>323</v>
      </c>
      <c r="E227" s="377"/>
      <c r="F227" s="377"/>
      <c r="G227" s="377"/>
      <c r="H227" s="377"/>
      <c r="I227" s="377"/>
      <c r="J227" s="377"/>
      <c r="K227" s="377"/>
      <c r="L227" s="377"/>
      <c r="M227" s="378"/>
      <c r="N227" s="376" t="s">
        <v>324</v>
      </c>
      <c r="O227" s="377"/>
      <c r="P227" s="377"/>
      <c r="Q227" s="377"/>
      <c r="R227" s="377"/>
      <c r="S227" s="377"/>
      <c r="T227" s="377"/>
      <c r="U227" s="377"/>
      <c r="V227" s="377"/>
      <c r="W227" s="377"/>
      <c r="X227" s="377"/>
      <c r="Y227" s="377"/>
      <c r="Z227" s="377"/>
      <c r="AA227" s="377"/>
      <c r="AB227" s="377"/>
      <c r="AC227" s="377"/>
      <c r="AD227" s="377"/>
      <c r="AE227" s="377"/>
      <c r="AF227" s="377"/>
      <c r="AG227" s="377"/>
      <c r="AH227" s="377"/>
      <c r="AI227" s="377"/>
      <c r="AJ227" s="377"/>
      <c r="AK227" s="378"/>
      <c r="AL227" s="359">
        <v>2</v>
      </c>
      <c r="AM227" s="360"/>
      <c r="AN227" s="360"/>
      <c r="AO227" s="360"/>
      <c r="AP227" s="360"/>
      <c r="AQ227" s="361"/>
      <c r="AR227" s="362">
        <v>2</v>
      </c>
      <c r="AS227" s="360"/>
      <c r="AT227" s="360"/>
      <c r="AU227" s="361"/>
      <c r="AV227" s="362">
        <v>45</v>
      </c>
      <c r="AW227" s="360"/>
      <c r="AX227" s="361"/>
    </row>
    <row r="228" ht="19.5" customHeight="1">
      <c r="C228" s="302" t="s">
        <v>404</v>
      </c>
    </row>
    <row r="229" spans="2:50" ht="34.5" customHeight="1">
      <c r="B229" s="357"/>
      <c r="C229" s="358"/>
      <c r="D229" s="373" t="s">
        <v>382</v>
      </c>
      <c r="E229" s="402"/>
      <c r="F229" s="402"/>
      <c r="G229" s="402"/>
      <c r="H229" s="402"/>
      <c r="I229" s="402"/>
      <c r="J229" s="402"/>
      <c r="K229" s="402"/>
      <c r="L229" s="402"/>
      <c r="M229" s="403"/>
      <c r="N229" s="373" t="s">
        <v>387</v>
      </c>
      <c r="O229" s="402"/>
      <c r="P229" s="402"/>
      <c r="Q229" s="402"/>
      <c r="R229" s="402"/>
      <c r="S229" s="402"/>
      <c r="T229" s="402"/>
      <c r="U229" s="402"/>
      <c r="V229" s="402"/>
      <c r="W229" s="402"/>
      <c r="X229" s="402"/>
      <c r="Y229" s="402"/>
      <c r="Z229" s="402"/>
      <c r="AA229" s="402"/>
      <c r="AB229" s="402"/>
      <c r="AC229" s="402"/>
      <c r="AD229" s="402"/>
      <c r="AE229" s="402"/>
      <c r="AF229" s="402"/>
      <c r="AG229" s="402"/>
      <c r="AH229" s="402"/>
      <c r="AI229" s="402"/>
      <c r="AJ229" s="402"/>
      <c r="AK229" s="403"/>
      <c r="AL229" s="371" t="s">
        <v>388</v>
      </c>
      <c r="AM229" s="372"/>
      <c r="AN229" s="372"/>
      <c r="AO229" s="372"/>
      <c r="AP229" s="372"/>
      <c r="AQ229" s="358"/>
      <c r="AR229" s="373" t="s">
        <v>32</v>
      </c>
      <c r="AS229" s="372"/>
      <c r="AT229" s="372"/>
      <c r="AU229" s="358"/>
      <c r="AV229" s="373" t="s">
        <v>33</v>
      </c>
      <c r="AW229" s="372"/>
      <c r="AX229" s="358"/>
    </row>
    <row r="230" spans="2:50" ht="24" customHeight="1">
      <c r="B230" s="357">
        <v>1</v>
      </c>
      <c r="C230" s="358"/>
      <c r="D230" s="376" t="s">
        <v>325</v>
      </c>
      <c r="E230" s="377"/>
      <c r="F230" s="377"/>
      <c r="G230" s="377"/>
      <c r="H230" s="377"/>
      <c r="I230" s="377"/>
      <c r="J230" s="377"/>
      <c r="K230" s="377"/>
      <c r="L230" s="377"/>
      <c r="M230" s="378"/>
      <c r="N230" s="376" t="s">
        <v>298</v>
      </c>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59">
        <v>68</v>
      </c>
      <c r="AM230" s="360"/>
      <c r="AN230" s="360"/>
      <c r="AO230" s="360"/>
      <c r="AP230" s="360"/>
      <c r="AQ230" s="361"/>
      <c r="AR230" s="362" t="s">
        <v>105</v>
      </c>
      <c r="AS230" s="360"/>
      <c r="AT230" s="360"/>
      <c r="AU230" s="361"/>
      <c r="AV230" s="362" t="s">
        <v>385</v>
      </c>
      <c r="AW230" s="360"/>
      <c r="AX230" s="361"/>
    </row>
  </sheetData>
  <sheetProtection/>
  <mergeCells count="928">
    <mergeCell ref="H69:AY71"/>
    <mergeCell ref="H75:AY7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B42:AY42"/>
    <mergeCell ref="D43:G43"/>
    <mergeCell ref="H43:AG43"/>
    <mergeCell ref="AH43:AY43"/>
    <mergeCell ref="B44:C46"/>
    <mergeCell ref="D44:G44"/>
    <mergeCell ref="H44:AG44"/>
    <mergeCell ref="AH44:AY46"/>
    <mergeCell ref="D45:G45"/>
    <mergeCell ref="H45:AG45"/>
    <mergeCell ref="D46:G46"/>
    <mergeCell ref="H46:AG46"/>
    <mergeCell ref="B47:C51"/>
    <mergeCell ref="D47:G47"/>
    <mergeCell ref="H47:AG47"/>
    <mergeCell ref="AH47:AY51"/>
    <mergeCell ref="D48:G48"/>
    <mergeCell ref="H48:AG48"/>
    <mergeCell ref="D49:G49"/>
    <mergeCell ref="H49:AG49"/>
    <mergeCell ref="D50:G50"/>
    <mergeCell ref="H50:AG50"/>
    <mergeCell ref="D51:G51"/>
    <mergeCell ref="H51:AG51"/>
    <mergeCell ref="D53:G53"/>
    <mergeCell ref="H53:AG53"/>
    <mergeCell ref="D54:G54"/>
    <mergeCell ref="H54:AG54"/>
    <mergeCell ref="D55:G55"/>
    <mergeCell ref="H55:AG55"/>
    <mergeCell ref="D56:G56"/>
    <mergeCell ref="H56:AG56"/>
    <mergeCell ref="B57:C57"/>
    <mergeCell ref="D57:AY57"/>
    <mergeCell ref="D58:AY58"/>
    <mergeCell ref="D59:AY59"/>
    <mergeCell ref="B52:C56"/>
    <mergeCell ref="D52:G52"/>
    <mergeCell ref="H52:AG52"/>
    <mergeCell ref="AH52:AY56"/>
    <mergeCell ref="D60:AY60"/>
    <mergeCell ref="B61:AY61"/>
    <mergeCell ref="B62:F62"/>
    <mergeCell ref="G62:AY62"/>
    <mergeCell ref="B63:AY63"/>
    <mergeCell ref="B64:F64"/>
    <mergeCell ref="G64:AY64"/>
    <mergeCell ref="B65:AY65"/>
    <mergeCell ref="B66:AY66"/>
    <mergeCell ref="B69:G71"/>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AR172:AU172"/>
    <mergeCell ref="AV172:AX172"/>
    <mergeCell ref="B171:C171"/>
    <mergeCell ref="AL171:AQ171"/>
    <mergeCell ref="AR171:AU171"/>
    <mergeCell ref="AV171:AX171"/>
    <mergeCell ref="B178:C178"/>
    <mergeCell ref="AL178:AQ178"/>
    <mergeCell ref="AR178:AU178"/>
    <mergeCell ref="AV178:AX178"/>
    <mergeCell ref="H125:AC125"/>
    <mergeCell ref="AD125:AY125"/>
    <mergeCell ref="H126:L126"/>
    <mergeCell ref="H161:L161"/>
    <mergeCell ref="B172:C172"/>
    <mergeCell ref="AL172:AQ172"/>
    <mergeCell ref="H72:AY74"/>
    <mergeCell ref="AL176:AR176"/>
    <mergeCell ref="AS176:AW176"/>
    <mergeCell ref="AG175:AK175"/>
    <mergeCell ref="AL175:AR175"/>
    <mergeCell ref="AS175:AW175"/>
    <mergeCell ref="I176:M176"/>
    <mergeCell ref="N176:T176"/>
    <mergeCell ref="U176:Y176"/>
    <mergeCell ref="AG176:AK176"/>
    <mergeCell ref="M126:Y126"/>
    <mergeCell ref="Z126:AC126"/>
    <mergeCell ref="AD126:AH126"/>
    <mergeCell ref="AI126:AU126"/>
    <mergeCell ref="AV126:AY126"/>
    <mergeCell ref="AD127:AH127"/>
    <mergeCell ref="AI127:AU127"/>
    <mergeCell ref="AV127:AY127"/>
    <mergeCell ref="H127:L127"/>
    <mergeCell ref="M127:Y127"/>
    <mergeCell ref="Z127:AC127"/>
    <mergeCell ref="AD128:AH128"/>
    <mergeCell ref="AI128:AU128"/>
    <mergeCell ref="AV128:AY128"/>
    <mergeCell ref="B194:C194"/>
    <mergeCell ref="AL194:AQ194"/>
    <mergeCell ref="AR194:AU194"/>
    <mergeCell ref="AV194:AX194"/>
    <mergeCell ref="H128:L128"/>
    <mergeCell ref="M128:Y128"/>
    <mergeCell ref="Z128:AC128"/>
    <mergeCell ref="AD129:AH129"/>
    <mergeCell ref="AI129:AU129"/>
    <mergeCell ref="AV129:AY129"/>
    <mergeCell ref="AV193:AX193"/>
    <mergeCell ref="H129:L129"/>
    <mergeCell ref="M129:Y129"/>
    <mergeCell ref="Z129:AC129"/>
    <mergeCell ref="AD130:AH130"/>
    <mergeCell ref="AI130:AU130"/>
    <mergeCell ref="AV130:AY130"/>
    <mergeCell ref="I174:Y174"/>
    <mergeCell ref="I175:M175"/>
    <mergeCell ref="N175:T175"/>
    <mergeCell ref="H130:L130"/>
    <mergeCell ref="M130:Y130"/>
    <mergeCell ref="Z130:AC130"/>
    <mergeCell ref="B193:C193"/>
    <mergeCell ref="AL193:AQ193"/>
    <mergeCell ref="AR193:AU193"/>
    <mergeCell ref="U175:Y175"/>
    <mergeCell ref="B179:C179"/>
    <mergeCell ref="AL179:AQ179"/>
    <mergeCell ref="AR179:AU179"/>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AC133"/>
    <mergeCell ref="AD133:AY133"/>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B190:C190"/>
    <mergeCell ref="AL190:AQ190"/>
    <mergeCell ref="AR190:AU190"/>
    <mergeCell ref="AV190:AX190"/>
    <mergeCell ref="B191:C191"/>
    <mergeCell ref="AL191:AQ191"/>
    <mergeCell ref="AR191:AU191"/>
    <mergeCell ref="AV191:AX191"/>
    <mergeCell ref="N191:AK191"/>
    <mergeCell ref="D191:M191"/>
    <mergeCell ref="H137:L137"/>
    <mergeCell ref="M137:Y137"/>
    <mergeCell ref="Z137:AC137"/>
    <mergeCell ref="AD137:AH137"/>
    <mergeCell ref="AI137:AU137"/>
    <mergeCell ref="AV137:AY137"/>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3:L143"/>
    <mergeCell ref="M143:Y143"/>
    <mergeCell ref="Z143:AC143"/>
    <mergeCell ref="AD143:AH143"/>
    <mergeCell ref="AI143:AU143"/>
    <mergeCell ref="AV143:AY143"/>
    <mergeCell ref="H144:L144"/>
    <mergeCell ref="M144:Y144"/>
    <mergeCell ref="Z144:AC144"/>
    <mergeCell ref="AD144:AH144"/>
    <mergeCell ref="AI144:AU144"/>
    <mergeCell ref="AV144:AY144"/>
    <mergeCell ref="H145:AC145"/>
    <mergeCell ref="AD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B187:C187"/>
    <mergeCell ref="AL187:AQ187"/>
    <mergeCell ref="AR187:AU187"/>
    <mergeCell ref="AV187:AX187"/>
    <mergeCell ref="B188:C188"/>
    <mergeCell ref="AL188:AQ188"/>
    <mergeCell ref="AR188:AU188"/>
    <mergeCell ref="AV188:AX188"/>
    <mergeCell ref="N188:AK188"/>
    <mergeCell ref="D188:M188"/>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53:AC153"/>
    <mergeCell ref="AD153:AY153"/>
    <mergeCell ref="H154:L154"/>
    <mergeCell ref="M154:Y154"/>
    <mergeCell ref="Z154:AC154"/>
    <mergeCell ref="AD154:AH154"/>
    <mergeCell ref="AI154:AU154"/>
    <mergeCell ref="AV154:AY154"/>
    <mergeCell ref="H155:L155"/>
    <mergeCell ref="M155:Y155"/>
    <mergeCell ref="Z155:AC155"/>
    <mergeCell ref="AD155:AH155"/>
    <mergeCell ref="AI155:AU155"/>
    <mergeCell ref="AV155:AY155"/>
    <mergeCell ref="M156:Y156"/>
    <mergeCell ref="B184:C184"/>
    <mergeCell ref="AL184:AQ184"/>
    <mergeCell ref="AR184:AU184"/>
    <mergeCell ref="AV184:AX184"/>
    <mergeCell ref="B185:C185"/>
    <mergeCell ref="AL185:AQ185"/>
    <mergeCell ref="AR185:AU185"/>
    <mergeCell ref="AV185:AX185"/>
    <mergeCell ref="AV179:AX179"/>
    <mergeCell ref="AV158:AY158"/>
    <mergeCell ref="AI156:AU156"/>
    <mergeCell ref="AV156:AY156"/>
    <mergeCell ref="H157:L157"/>
    <mergeCell ref="M157:Y157"/>
    <mergeCell ref="Z157:AC157"/>
    <mergeCell ref="AD157:AH157"/>
    <mergeCell ref="AI157:AU157"/>
    <mergeCell ref="AV157:AY157"/>
    <mergeCell ref="H156:L156"/>
    <mergeCell ref="M160:Y160"/>
    <mergeCell ref="Z160:AC160"/>
    <mergeCell ref="AD160:AH160"/>
    <mergeCell ref="AI160:AU160"/>
    <mergeCell ref="AV160:AY160"/>
    <mergeCell ref="H158:L158"/>
    <mergeCell ref="M158:Y158"/>
    <mergeCell ref="Z158:AC158"/>
    <mergeCell ref="AD158:AH158"/>
    <mergeCell ref="AI158:AU158"/>
    <mergeCell ref="M161:Y161"/>
    <mergeCell ref="Z161:AC161"/>
    <mergeCell ref="AD161:AH161"/>
    <mergeCell ref="AI161:AU161"/>
    <mergeCell ref="AV161:AY161"/>
    <mergeCell ref="Z156:AC156"/>
    <mergeCell ref="AD156:AH156"/>
    <mergeCell ref="H159:AC159"/>
    <mergeCell ref="AD159:AY159"/>
    <mergeCell ref="H160:L160"/>
    <mergeCell ref="B181:C181"/>
    <mergeCell ref="AL181:AQ181"/>
    <mergeCell ref="AR181:AU181"/>
    <mergeCell ref="AV181:AX181"/>
    <mergeCell ref="B182:C182"/>
    <mergeCell ref="AL182:AQ182"/>
    <mergeCell ref="AR182:AU182"/>
    <mergeCell ref="AV182:AX182"/>
    <mergeCell ref="H162:L162"/>
    <mergeCell ref="M162:Y162"/>
    <mergeCell ref="Z162:AC162"/>
    <mergeCell ref="AD162:AH162"/>
    <mergeCell ref="AI162:AU162"/>
    <mergeCell ref="AV162:AY162"/>
    <mergeCell ref="AV164:AY164"/>
    <mergeCell ref="H163:L163"/>
    <mergeCell ref="M163:Y163"/>
    <mergeCell ref="Z163:AC163"/>
    <mergeCell ref="AD163:AH163"/>
    <mergeCell ref="AI163:AU163"/>
    <mergeCell ref="AV163:AY163"/>
    <mergeCell ref="B196:C196"/>
    <mergeCell ref="AL196:AQ196"/>
    <mergeCell ref="AR196:AU196"/>
    <mergeCell ref="AV196:AX196"/>
    <mergeCell ref="D197:M197"/>
    <mergeCell ref="H164:L164"/>
    <mergeCell ref="M164:Y164"/>
    <mergeCell ref="Z164:AC164"/>
    <mergeCell ref="AD164:AH164"/>
    <mergeCell ref="AI164:AU164"/>
    <mergeCell ref="AL199:AQ199"/>
    <mergeCell ref="AR199:AU199"/>
    <mergeCell ref="AV199:AX199"/>
    <mergeCell ref="B197:C197"/>
    <mergeCell ref="AL197:AQ197"/>
    <mergeCell ref="AR197:AU197"/>
    <mergeCell ref="AV197:AX197"/>
    <mergeCell ref="N199:AK199"/>
    <mergeCell ref="B125:G167"/>
    <mergeCell ref="B202:C202"/>
    <mergeCell ref="AL202:AQ202"/>
    <mergeCell ref="AR202:AU202"/>
    <mergeCell ref="AV202:AX202"/>
    <mergeCell ref="B200:C200"/>
    <mergeCell ref="AL200:AQ200"/>
    <mergeCell ref="AR200:AU200"/>
    <mergeCell ref="AV200:AX200"/>
    <mergeCell ref="B199:C199"/>
    <mergeCell ref="B206:C206"/>
    <mergeCell ref="AL206:AQ206"/>
    <mergeCell ref="B203:C203"/>
    <mergeCell ref="AL203:AQ203"/>
    <mergeCell ref="AR203:AU203"/>
    <mergeCell ref="AV203:AX203"/>
    <mergeCell ref="AL205:AQ205"/>
    <mergeCell ref="AR205:AU205"/>
    <mergeCell ref="AV205:AX205"/>
    <mergeCell ref="D220:M220"/>
    <mergeCell ref="N220:AK220"/>
    <mergeCell ref="AR206:AU206"/>
    <mergeCell ref="AV206:AX206"/>
    <mergeCell ref="D217:M217"/>
    <mergeCell ref="N217:AK217"/>
    <mergeCell ref="AV212:AX212"/>
    <mergeCell ref="AV214:AX214"/>
    <mergeCell ref="AR215:AU215"/>
    <mergeCell ref="AV215:AX215"/>
    <mergeCell ref="B208:C208"/>
    <mergeCell ref="AL208:AQ208"/>
    <mergeCell ref="AR208:AU208"/>
    <mergeCell ref="AV208:AX208"/>
    <mergeCell ref="AV211:AX211"/>
    <mergeCell ref="D214:M214"/>
    <mergeCell ref="AV209:AX209"/>
    <mergeCell ref="B212:C212"/>
    <mergeCell ref="AL212:AQ212"/>
    <mergeCell ref="AR212:AU212"/>
    <mergeCell ref="B214:C214"/>
    <mergeCell ref="AL211:AQ211"/>
    <mergeCell ref="AR211:AU211"/>
    <mergeCell ref="N214:AK214"/>
    <mergeCell ref="B209:C209"/>
    <mergeCell ref="AL209:AQ209"/>
    <mergeCell ref="AR209:AU209"/>
    <mergeCell ref="D211:M211"/>
    <mergeCell ref="AL214:AQ214"/>
    <mergeCell ref="AR214:AU214"/>
    <mergeCell ref="D202:M202"/>
    <mergeCell ref="N202:AK202"/>
    <mergeCell ref="D205:M205"/>
    <mergeCell ref="N205:AK205"/>
    <mergeCell ref="D208:M208"/>
    <mergeCell ref="D200:M200"/>
    <mergeCell ref="N208:AK208"/>
    <mergeCell ref="N190:AK190"/>
    <mergeCell ref="D193:M193"/>
    <mergeCell ref="N193:AK193"/>
    <mergeCell ref="D196:M196"/>
    <mergeCell ref="N196:AK196"/>
    <mergeCell ref="D199:M199"/>
    <mergeCell ref="AL217:AQ217"/>
    <mergeCell ref="AR217:AU217"/>
    <mergeCell ref="AV217:AX217"/>
    <mergeCell ref="N181:AK181"/>
    <mergeCell ref="D184:M184"/>
    <mergeCell ref="N184:AK184"/>
    <mergeCell ref="D187:M187"/>
    <mergeCell ref="N187:AK187"/>
    <mergeCell ref="D190:M190"/>
    <mergeCell ref="AL215:AQ215"/>
    <mergeCell ref="D221:M221"/>
    <mergeCell ref="D171:M171"/>
    <mergeCell ref="N171:AK171"/>
    <mergeCell ref="D178:M178"/>
    <mergeCell ref="N178:AK178"/>
    <mergeCell ref="D181:M181"/>
    <mergeCell ref="N211:AK211"/>
    <mergeCell ref="D179:M179"/>
    <mergeCell ref="D182:M182"/>
    <mergeCell ref="D185:M185"/>
    <mergeCell ref="B218:C218"/>
    <mergeCell ref="B217:C217"/>
    <mergeCell ref="B215:C215"/>
    <mergeCell ref="B211:C211"/>
    <mergeCell ref="B205:C205"/>
    <mergeCell ref="N227:AK227"/>
    <mergeCell ref="D215:M215"/>
    <mergeCell ref="D218:M218"/>
    <mergeCell ref="N226:AK226"/>
    <mergeCell ref="B221:C221"/>
    <mergeCell ref="AV224:AX224"/>
    <mergeCell ref="N194:AK194"/>
    <mergeCell ref="D203:M203"/>
    <mergeCell ref="D206:M206"/>
    <mergeCell ref="D209:M209"/>
    <mergeCell ref="D212:M212"/>
    <mergeCell ref="AV221:AX221"/>
    <mergeCell ref="N224:AK224"/>
    <mergeCell ref="D194:M194"/>
    <mergeCell ref="AL220:AQ220"/>
    <mergeCell ref="AR220:AU220"/>
    <mergeCell ref="AV220:AX220"/>
    <mergeCell ref="AV223:AX223"/>
    <mergeCell ref="AL218:AQ218"/>
    <mergeCell ref="AR218:AU218"/>
    <mergeCell ref="AV218:AX218"/>
    <mergeCell ref="AL221:AQ221"/>
    <mergeCell ref="AR221:AU221"/>
    <mergeCell ref="N230:AK230"/>
    <mergeCell ref="D224:M224"/>
    <mergeCell ref="D227:M227"/>
    <mergeCell ref="D230:M230"/>
    <mergeCell ref="D223:M223"/>
    <mergeCell ref="N223:AK223"/>
    <mergeCell ref="D226:M226"/>
    <mergeCell ref="D229:M229"/>
    <mergeCell ref="N229:AK229"/>
    <mergeCell ref="AV226:AX226"/>
    <mergeCell ref="N197:AK197"/>
    <mergeCell ref="N200:AK200"/>
    <mergeCell ref="N203:AK203"/>
    <mergeCell ref="N206:AK206"/>
    <mergeCell ref="N209:AK209"/>
    <mergeCell ref="N212:AK212"/>
    <mergeCell ref="AL224:AQ224"/>
    <mergeCell ref="AR224:AU224"/>
    <mergeCell ref="AL223:AQ223"/>
    <mergeCell ref="B226:C226"/>
    <mergeCell ref="AL226:AQ226"/>
    <mergeCell ref="AR226:AU226"/>
    <mergeCell ref="B224:C224"/>
    <mergeCell ref="N215:AK215"/>
    <mergeCell ref="N218:AK218"/>
    <mergeCell ref="N221:AK221"/>
    <mergeCell ref="B220:C220"/>
    <mergeCell ref="B223:C223"/>
    <mergeCell ref="AR223:AU223"/>
    <mergeCell ref="AD166:AH166"/>
    <mergeCell ref="AI166:AU166"/>
    <mergeCell ref="AV166:AY166"/>
    <mergeCell ref="B227:C227"/>
    <mergeCell ref="AL227:AQ227"/>
    <mergeCell ref="AR227:AU227"/>
    <mergeCell ref="AV227:AX227"/>
    <mergeCell ref="N179:AK179"/>
    <mergeCell ref="N182:AK182"/>
    <mergeCell ref="N185:AK185"/>
    <mergeCell ref="M167:Y167"/>
    <mergeCell ref="Z167:AC167"/>
    <mergeCell ref="AD167:AH167"/>
    <mergeCell ref="AI167:AU167"/>
    <mergeCell ref="AV167:AY167"/>
    <mergeCell ref="H165:AC165"/>
    <mergeCell ref="AD165:AY165"/>
    <mergeCell ref="H166:L166"/>
    <mergeCell ref="M166:Y166"/>
    <mergeCell ref="Z166:AC166"/>
    <mergeCell ref="AL229:AQ229"/>
    <mergeCell ref="AR229:AU229"/>
    <mergeCell ref="AV229:AX229"/>
    <mergeCell ref="H138:L138"/>
    <mergeCell ref="M138:Y138"/>
    <mergeCell ref="Z138:AC138"/>
    <mergeCell ref="M142:Y142"/>
    <mergeCell ref="D172:M172"/>
    <mergeCell ref="N172:AK172"/>
    <mergeCell ref="H167:L167"/>
    <mergeCell ref="B230:C230"/>
    <mergeCell ref="AL230:AQ230"/>
    <mergeCell ref="AR230:AU230"/>
    <mergeCell ref="AV230:AX230"/>
    <mergeCell ref="H141:L141"/>
    <mergeCell ref="Z141:AC141"/>
    <mergeCell ref="H142:L142"/>
    <mergeCell ref="Z142:AC142"/>
    <mergeCell ref="M141:Y141"/>
    <mergeCell ref="B229:C229"/>
  </mergeCells>
  <printOptions/>
  <pageMargins left="0.6299212598425197" right="0.3937007874015748" top="0.5905511811023623" bottom="0.3937007874015748" header="0.5118110236220472" footer="0.5118110236220472"/>
  <pageSetup fitToHeight="4" horizontalDpi="600" verticalDpi="600" orientation="portrait" paperSize="9" scale="66" r:id="rId2"/>
  <rowBreaks count="6" manualBreakCount="6">
    <brk id="35" max="50" man="1"/>
    <brk id="67" max="50" man="1"/>
    <brk id="71" max="50" man="1"/>
    <brk id="76" max="50" man="1"/>
    <brk id="124" max="50" man="1"/>
    <brk id="167"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J66"/>
  <sheetViews>
    <sheetView zoomScale="75" zoomScaleNormal="75" zoomScalePageLayoutView="0" workbookViewId="0" topLeftCell="C34">
      <selection activeCell="H17" sqref="H17"/>
    </sheetView>
  </sheetViews>
  <sheetFormatPr defaultColWidth="9.375" defaultRowHeight="13.5"/>
  <cols>
    <col min="1" max="1" width="6.125" style="5" customWidth="1"/>
    <col min="2" max="2" width="12.00390625" style="0" customWidth="1"/>
    <col min="3" max="3" width="35.50390625" style="0" customWidth="1"/>
    <col min="4" max="6" width="16.25390625" style="0" customWidth="1"/>
    <col min="7" max="7" width="10.125" style="5" customWidth="1"/>
    <col min="8" max="8" width="10.75390625" style="0" customWidth="1"/>
    <col min="9" max="12" width="9.375" style="0" customWidth="1"/>
    <col min="13" max="13" width="20.875" style="0" customWidth="1"/>
    <col min="14" max="14" width="14.375" style="0" customWidth="1"/>
    <col min="15" max="15" width="6.25390625" style="0" customWidth="1"/>
  </cols>
  <sheetData>
    <row r="1" spans="2:17" ht="41.25" thickBot="1">
      <c r="B1" s="28" t="s">
        <v>182</v>
      </c>
      <c r="C1" s="29" t="s">
        <v>183</v>
      </c>
      <c r="D1" s="28" t="s">
        <v>184</v>
      </c>
      <c r="E1" s="28" t="s">
        <v>202</v>
      </c>
      <c r="F1" s="28" t="s">
        <v>185</v>
      </c>
      <c r="G1" s="28" t="s">
        <v>235</v>
      </c>
      <c r="H1" s="28" t="s">
        <v>186</v>
      </c>
      <c r="I1" s="28" t="s">
        <v>187</v>
      </c>
      <c r="J1" s="30"/>
      <c r="K1" s="31" t="s">
        <v>188</v>
      </c>
      <c r="L1" s="31" t="s">
        <v>189</v>
      </c>
      <c r="M1" s="31" t="s">
        <v>190</v>
      </c>
      <c r="N1" s="31" t="s">
        <v>191</v>
      </c>
      <c r="O1" s="32" t="s">
        <v>192</v>
      </c>
      <c r="P1" s="22" t="s">
        <v>193</v>
      </c>
      <c r="Q1" s="23" t="s">
        <v>194</v>
      </c>
    </row>
    <row r="2" spans="1:192" ht="45">
      <c r="A2" s="5" t="s">
        <v>203</v>
      </c>
      <c r="B2" s="35" t="s">
        <v>106</v>
      </c>
      <c r="C2" s="241" t="s">
        <v>197</v>
      </c>
      <c r="D2" s="36">
        <v>740191929</v>
      </c>
      <c r="E2" s="242">
        <v>8907180</v>
      </c>
      <c r="F2" s="36">
        <v>551019000</v>
      </c>
      <c r="G2" s="216" t="s">
        <v>236</v>
      </c>
      <c r="H2" s="248">
        <v>0.7444271930179341</v>
      </c>
      <c r="I2" s="37" t="s">
        <v>119</v>
      </c>
      <c r="J2" s="243" t="s">
        <v>196</v>
      </c>
      <c r="K2" s="244" t="s">
        <v>131</v>
      </c>
      <c r="L2" s="38">
        <v>40387</v>
      </c>
      <c r="M2" s="239" t="s">
        <v>198</v>
      </c>
      <c r="N2" s="39" t="s">
        <v>133</v>
      </c>
      <c r="O2" s="40"/>
      <c r="P2" s="3" t="s">
        <v>125</v>
      </c>
      <c r="Q2" s="247">
        <v>6</v>
      </c>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row>
    <row r="3" spans="2:192" ht="40.5">
      <c r="B3" s="41" t="s">
        <v>106</v>
      </c>
      <c r="C3" s="245" t="s">
        <v>130</v>
      </c>
      <c r="D3" s="17"/>
      <c r="E3" s="17"/>
      <c r="F3" s="17">
        <v>-1782270</v>
      </c>
      <c r="G3" s="217"/>
      <c r="H3" s="24" t="e">
        <v>#DIV/0!</v>
      </c>
      <c r="I3" s="13"/>
      <c r="J3" s="25"/>
      <c r="K3" s="21" t="s">
        <v>131</v>
      </c>
      <c r="L3" s="14"/>
      <c r="M3" s="18" t="s">
        <v>132</v>
      </c>
      <c r="N3" s="18" t="s">
        <v>133</v>
      </c>
      <c r="O3" s="15"/>
      <c r="P3" s="3"/>
      <c r="Q3" s="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row>
    <row r="4" spans="2:192" ht="41.25" thickBot="1">
      <c r="B4" s="42" t="s">
        <v>106</v>
      </c>
      <c r="C4" s="246" t="s">
        <v>199</v>
      </c>
      <c r="D4" s="44">
        <v>-72691071</v>
      </c>
      <c r="E4" s="44"/>
      <c r="F4" s="45">
        <v>103404450</v>
      </c>
      <c r="G4" s="218"/>
      <c r="H4" s="46">
        <v>-1.4225192802565807</v>
      </c>
      <c r="I4" s="47" t="s">
        <v>114</v>
      </c>
      <c r="J4" s="48"/>
      <c r="K4" s="49" t="s">
        <v>131</v>
      </c>
      <c r="L4" s="50">
        <v>40452</v>
      </c>
      <c r="M4" s="240" t="s">
        <v>200</v>
      </c>
      <c r="N4" s="51" t="s">
        <v>133</v>
      </c>
      <c r="O4" s="52"/>
      <c r="P4" s="3"/>
      <c r="Q4" s="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row>
    <row r="5" spans="1:192" ht="40.5">
      <c r="A5" s="5" t="s">
        <v>204</v>
      </c>
      <c r="B5" s="35" t="s">
        <v>106</v>
      </c>
      <c r="C5" s="249" t="s">
        <v>141</v>
      </c>
      <c r="D5" s="53">
        <v>145179886</v>
      </c>
      <c r="E5" s="250">
        <f>F5+F6</f>
        <v>117201315</v>
      </c>
      <c r="F5" s="54">
        <v>144998700</v>
      </c>
      <c r="G5" s="219" t="s">
        <v>237</v>
      </c>
      <c r="H5" s="248">
        <v>0.9987519896523407</v>
      </c>
      <c r="I5" s="55" t="s">
        <v>114</v>
      </c>
      <c r="J5" s="243" t="s">
        <v>195</v>
      </c>
      <c r="K5" s="251" t="s">
        <v>142</v>
      </c>
      <c r="L5" s="38">
        <v>40422</v>
      </c>
      <c r="M5" s="57" t="s">
        <v>110</v>
      </c>
      <c r="N5" s="58" t="s">
        <v>117</v>
      </c>
      <c r="O5" s="59"/>
      <c r="P5" s="3"/>
      <c r="Q5" s="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row>
    <row r="6" spans="2:192" ht="41.25" thickBot="1">
      <c r="B6" s="42" t="s">
        <v>106</v>
      </c>
      <c r="C6" s="60" t="s">
        <v>143</v>
      </c>
      <c r="D6" s="61">
        <v>0</v>
      </c>
      <c r="E6" s="61"/>
      <c r="F6" s="62">
        <v>-27797385</v>
      </c>
      <c r="G6" s="220"/>
      <c r="H6" s="63" t="e">
        <v>#DIV/0!</v>
      </c>
      <c r="I6" s="64" t="s">
        <v>114</v>
      </c>
      <c r="J6" s="48"/>
      <c r="K6" s="65" t="s">
        <v>142</v>
      </c>
      <c r="L6" s="50">
        <v>40422</v>
      </c>
      <c r="M6" s="66" t="s">
        <v>110</v>
      </c>
      <c r="N6" s="67" t="s">
        <v>117</v>
      </c>
      <c r="O6" s="68"/>
      <c r="P6" s="3"/>
      <c r="Q6" s="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row>
    <row r="7" spans="1:192" ht="40.5">
      <c r="A7" s="5" t="s">
        <v>205</v>
      </c>
      <c r="B7" s="35" t="s">
        <v>106</v>
      </c>
      <c r="C7" s="241" t="s">
        <v>145</v>
      </c>
      <c r="D7" s="36">
        <v>140467695</v>
      </c>
      <c r="E7" s="242">
        <f>F7+F8</f>
        <v>154560000</v>
      </c>
      <c r="F7" s="69">
        <v>138495000</v>
      </c>
      <c r="G7" s="221" t="s">
        <v>236</v>
      </c>
      <c r="H7" s="248">
        <v>0.9859562371262659</v>
      </c>
      <c r="I7" s="37" t="s">
        <v>119</v>
      </c>
      <c r="J7" s="70" t="s">
        <v>201</v>
      </c>
      <c r="K7" s="244" t="s">
        <v>146</v>
      </c>
      <c r="L7" s="38">
        <v>40422</v>
      </c>
      <c r="M7" s="71" t="s">
        <v>116</v>
      </c>
      <c r="N7" s="71" t="s">
        <v>117</v>
      </c>
      <c r="O7" s="40"/>
      <c r="P7" s="3" t="s">
        <v>125</v>
      </c>
      <c r="Q7" s="247">
        <v>4</v>
      </c>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row>
    <row r="8" spans="2:192" ht="41.25" thickBot="1">
      <c r="B8" s="42" t="s">
        <v>106</v>
      </c>
      <c r="C8" s="43" t="s">
        <v>147</v>
      </c>
      <c r="D8" s="45">
        <v>14552544</v>
      </c>
      <c r="E8" s="45"/>
      <c r="F8" s="72">
        <v>16065000</v>
      </c>
      <c r="G8" s="222"/>
      <c r="H8" s="63">
        <v>1.103930694179657</v>
      </c>
      <c r="I8" s="47" t="s">
        <v>114</v>
      </c>
      <c r="J8" s="73"/>
      <c r="K8" s="49" t="s">
        <v>146</v>
      </c>
      <c r="L8" s="74">
        <v>40452</v>
      </c>
      <c r="M8" s="75" t="s">
        <v>116</v>
      </c>
      <c r="N8" s="75" t="s">
        <v>117</v>
      </c>
      <c r="O8" s="52"/>
      <c r="P8" s="3"/>
      <c r="Q8" s="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row>
    <row r="9" spans="1:192" ht="41.25" thickBot="1">
      <c r="A9" s="5" t="s">
        <v>206</v>
      </c>
      <c r="B9" s="76" t="s">
        <v>106</v>
      </c>
      <c r="C9" s="252" t="s">
        <v>128</v>
      </c>
      <c r="D9" s="78">
        <v>95060500</v>
      </c>
      <c r="E9" s="253">
        <f>F9</f>
        <v>94999338</v>
      </c>
      <c r="F9" s="79">
        <v>94999338</v>
      </c>
      <c r="G9" s="223" t="s">
        <v>236</v>
      </c>
      <c r="H9" s="254">
        <v>0.9993565992183925</v>
      </c>
      <c r="I9" s="81" t="s">
        <v>114</v>
      </c>
      <c r="J9" s="255" t="s">
        <v>195</v>
      </c>
      <c r="K9" s="256" t="s">
        <v>129</v>
      </c>
      <c r="L9" s="82">
        <v>40393</v>
      </c>
      <c r="M9" s="83" t="s">
        <v>110</v>
      </c>
      <c r="N9" s="84" t="s">
        <v>121</v>
      </c>
      <c r="O9" s="85"/>
      <c r="P9" s="3"/>
      <c r="Q9" s="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row>
    <row r="10" spans="1:192" ht="41.25" thickBot="1">
      <c r="A10" s="5" t="s">
        <v>207</v>
      </c>
      <c r="B10" s="76" t="s">
        <v>106</v>
      </c>
      <c r="C10" s="252" t="s">
        <v>126</v>
      </c>
      <c r="D10" s="78">
        <v>45098251</v>
      </c>
      <c r="E10" s="253">
        <f>F10</f>
        <v>44467500</v>
      </c>
      <c r="F10" s="79">
        <v>44467500</v>
      </c>
      <c r="G10" s="223" t="s">
        <v>236</v>
      </c>
      <c r="H10" s="254">
        <v>0.9860138478540997</v>
      </c>
      <c r="I10" s="81" t="s">
        <v>114</v>
      </c>
      <c r="J10" s="255" t="s">
        <v>195</v>
      </c>
      <c r="K10" s="257" t="s">
        <v>127</v>
      </c>
      <c r="L10" s="91">
        <v>40381</v>
      </c>
      <c r="M10" s="83" t="s">
        <v>110</v>
      </c>
      <c r="N10" s="84" t="s">
        <v>121</v>
      </c>
      <c r="O10" s="90"/>
      <c r="P10" s="3"/>
      <c r="Q10" s="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row>
    <row r="11" spans="1:192" ht="41.25" thickBot="1">
      <c r="A11" s="5" t="s">
        <v>208</v>
      </c>
      <c r="B11" s="76" t="s">
        <v>106</v>
      </c>
      <c r="C11" s="252" t="s">
        <v>113</v>
      </c>
      <c r="D11" s="78">
        <v>32424645</v>
      </c>
      <c r="E11" s="253">
        <f>F11</f>
        <v>33162129</v>
      </c>
      <c r="F11" s="79">
        <v>33162129</v>
      </c>
      <c r="G11" s="223" t="s">
        <v>236</v>
      </c>
      <c r="H11" s="254">
        <v>1.0227445512510622</v>
      </c>
      <c r="I11" s="258" t="s">
        <v>114</v>
      </c>
      <c r="J11" s="92"/>
      <c r="K11" s="257" t="s">
        <v>115</v>
      </c>
      <c r="L11" s="91">
        <v>40452</v>
      </c>
      <c r="M11" s="83" t="s">
        <v>116</v>
      </c>
      <c r="N11" s="93" t="s">
        <v>117</v>
      </c>
      <c r="O11" s="90"/>
      <c r="P11" s="3"/>
      <c r="Q11" s="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row>
    <row r="12" spans="1:192" ht="41.25" thickBot="1">
      <c r="A12" s="5" t="s">
        <v>238</v>
      </c>
      <c r="B12" s="76" t="s">
        <v>106</v>
      </c>
      <c r="C12" s="252" t="s">
        <v>171</v>
      </c>
      <c r="D12" s="78">
        <v>5267585</v>
      </c>
      <c r="E12" s="253">
        <f>F12</f>
        <v>5267585</v>
      </c>
      <c r="F12" s="79">
        <v>5267585</v>
      </c>
      <c r="G12" s="223" t="s">
        <v>236</v>
      </c>
      <c r="H12" s="254">
        <v>1</v>
      </c>
      <c r="I12" s="259" t="s">
        <v>114</v>
      </c>
      <c r="J12" s="92"/>
      <c r="K12" s="260" t="s">
        <v>172</v>
      </c>
      <c r="L12" s="82">
        <v>40455</v>
      </c>
      <c r="M12" s="93" t="s">
        <v>116</v>
      </c>
      <c r="N12" s="93" t="s">
        <v>117</v>
      </c>
      <c r="O12" s="90"/>
      <c r="P12" s="3"/>
      <c r="Q12" s="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row>
    <row r="13" spans="1:192" ht="41.25" thickBot="1">
      <c r="A13" s="5" t="s">
        <v>210</v>
      </c>
      <c r="B13" s="76" t="s">
        <v>106</v>
      </c>
      <c r="C13" s="252" t="s">
        <v>165</v>
      </c>
      <c r="D13" s="78">
        <v>1246743</v>
      </c>
      <c r="E13" s="253">
        <f>F13</f>
        <v>1102500</v>
      </c>
      <c r="F13" s="79">
        <v>1102500</v>
      </c>
      <c r="G13" s="223" t="s">
        <v>236</v>
      </c>
      <c r="H13" s="254">
        <v>0.8843041428746743</v>
      </c>
      <c r="I13" s="258" t="s">
        <v>114</v>
      </c>
      <c r="J13" s="92"/>
      <c r="K13" s="257" t="s">
        <v>166</v>
      </c>
      <c r="L13" s="82">
        <v>40449</v>
      </c>
      <c r="M13" s="93" t="s">
        <v>116</v>
      </c>
      <c r="N13" s="93" t="s">
        <v>117</v>
      </c>
      <c r="O13" s="90"/>
      <c r="P13" s="3"/>
      <c r="Q13" s="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row>
    <row r="14" spans="1:192" ht="40.5">
      <c r="A14" s="5" t="s">
        <v>216</v>
      </c>
      <c r="B14" s="35" t="s">
        <v>106</v>
      </c>
      <c r="C14" s="241" t="s">
        <v>107</v>
      </c>
      <c r="D14" s="36">
        <v>20043068</v>
      </c>
      <c r="E14" s="242">
        <f>F14+F15</f>
        <v>25410000</v>
      </c>
      <c r="F14" s="69">
        <v>20000000</v>
      </c>
      <c r="G14" s="221" t="s">
        <v>236</v>
      </c>
      <c r="H14" s="248">
        <v>0.9978512271674177</v>
      </c>
      <c r="I14" s="37" t="s">
        <v>108</v>
      </c>
      <c r="J14" s="243" t="s">
        <v>195</v>
      </c>
      <c r="K14" s="244" t="s">
        <v>109</v>
      </c>
      <c r="L14" s="38">
        <v>40309</v>
      </c>
      <c r="M14" s="57" t="s">
        <v>110</v>
      </c>
      <c r="N14" s="106" t="s">
        <v>111</v>
      </c>
      <c r="O14" s="40"/>
      <c r="P14" s="3"/>
      <c r="Q14" s="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row>
    <row r="15" spans="2:192" ht="41.25" thickBot="1">
      <c r="B15" s="42" t="s">
        <v>106</v>
      </c>
      <c r="C15" s="107" t="s">
        <v>112</v>
      </c>
      <c r="D15" s="45">
        <v>5393556</v>
      </c>
      <c r="E15" s="45"/>
      <c r="F15" s="72">
        <v>5410000</v>
      </c>
      <c r="G15" s="222"/>
      <c r="H15" s="63">
        <v>1.003048823447833</v>
      </c>
      <c r="I15" s="47" t="s">
        <v>108</v>
      </c>
      <c r="J15" s="48"/>
      <c r="K15" s="108" t="s">
        <v>109</v>
      </c>
      <c r="L15" s="50">
        <v>40464</v>
      </c>
      <c r="M15" s="66" t="s">
        <v>110</v>
      </c>
      <c r="N15" s="109" t="s">
        <v>111</v>
      </c>
      <c r="O15" s="52"/>
      <c r="P15" s="3"/>
      <c r="Q15" s="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row>
    <row r="16" spans="1:192" ht="41.25" thickBot="1">
      <c r="A16" s="5" t="s">
        <v>209</v>
      </c>
      <c r="B16" s="76" t="s">
        <v>106</v>
      </c>
      <c r="C16" s="252" t="s">
        <v>134</v>
      </c>
      <c r="D16" s="78">
        <v>35567063</v>
      </c>
      <c r="E16" s="253">
        <f>F16</f>
        <v>31500000</v>
      </c>
      <c r="F16" s="79">
        <v>31500000</v>
      </c>
      <c r="G16" s="223" t="s">
        <v>236</v>
      </c>
      <c r="H16" s="254">
        <v>0.8856508618662159</v>
      </c>
      <c r="I16" s="88" t="s">
        <v>119</v>
      </c>
      <c r="J16" s="261" t="s">
        <v>196</v>
      </c>
      <c r="K16" s="261" t="s">
        <v>135</v>
      </c>
      <c r="L16" s="82">
        <v>40407</v>
      </c>
      <c r="M16" s="83" t="s">
        <v>232</v>
      </c>
      <c r="N16" s="77" t="s">
        <v>121</v>
      </c>
      <c r="O16" s="90"/>
      <c r="P16" s="3" t="s">
        <v>125</v>
      </c>
      <c r="Q16" s="247">
        <v>7</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row>
    <row r="17" spans="1:192" ht="36">
      <c r="A17" s="5" t="s">
        <v>211</v>
      </c>
      <c r="B17" s="100" t="s">
        <v>106</v>
      </c>
      <c r="C17" s="262" t="s">
        <v>150</v>
      </c>
      <c r="D17" s="19">
        <v>29669385</v>
      </c>
      <c r="E17" s="263">
        <f>F17+F18</f>
        <v>34350000</v>
      </c>
      <c r="F17" s="20">
        <v>28350000</v>
      </c>
      <c r="G17" s="224" t="s">
        <v>236</v>
      </c>
      <c r="H17" s="264">
        <v>0.9555304230269687</v>
      </c>
      <c r="I17" s="33" t="s">
        <v>119</v>
      </c>
      <c r="J17" s="265" t="s">
        <v>196</v>
      </c>
      <c r="K17" s="266" t="s">
        <v>151</v>
      </c>
      <c r="L17" s="16">
        <v>40445</v>
      </c>
      <c r="M17" s="34" t="s">
        <v>116</v>
      </c>
      <c r="N17" s="101" t="s">
        <v>117</v>
      </c>
      <c r="O17" s="102"/>
      <c r="P17" s="3" t="s">
        <v>125</v>
      </c>
      <c r="Q17" s="247">
        <v>1</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row>
    <row r="18" spans="2:192" ht="36.75" thickBot="1">
      <c r="B18" s="42" t="s">
        <v>106</v>
      </c>
      <c r="C18" s="94" t="s">
        <v>152</v>
      </c>
      <c r="D18" s="61">
        <v>5954648</v>
      </c>
      <c r="E18" s="61"/>
      <c r="F18" s="95">
        <v>6000000</v>
      </c>
      <c r="G18" s="225"/>
      <c r="H18" s="63">
        <v>1.0076162352501776</v>
      </c>
      <c r="I18" s="64" t="s">
        <v>114</v>
      </c>
      <c r="J18" s="96"/>
      <c r="K18" s="97" t="s">
        <v>151</v>
      </c>
      <c r="L18" s="50">
        <v>40464</v>
      </c>
      <c r="M18" s="67" t="s">
        <v>116</v>
      </c>
      <c r="N18" s="98" t="s">
        <v>117</v>
      </c>
      <c r="O18" s="99"/>
      <c r="P18" s="3"/>
      <c r="Q18" s="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row>
    <row r="19" spans="1:192" ht="41.25" thickBot="1">
      <c r="A19" s="5" t="s">
        <v>212</v>
      </c>
      <c r="B19" s="76" t="s">
        <v>106</v>
      </c>
      <c r="C19" s="252" t="s">
        <v>136</v>
      </c>
      <c r="D19" s="86">
        <v>54922912</v>
      </c>
      <c r="E19" s="268">
        <f>F19</f>
        <v>53905950</v>
      </c>
      <c r="F19" s="87">
        <v>53905950</v>
      </c>
      <c r="G19" s="223" t="s">
        <v>236</v>
      </c>
      <c r="H19" s="80">
        <v>0.9814838295536843</v>
      </c>
      <c r="I19" s="88" t="s">
        <v>119</v>
      </c>
      <c r="J19" s="255" t="s">
        <v>196</v>
      </c>
      <c r="K19" s="257" t="s">
        <v>137</v>
      </c>
      <c r="L19" s="82">
        <v>40399</v>
      </c>
      <c r="M19" s="83" t="s">
        <v>110</v>
      </c>
      <c r="N19" s="89" t="s">
        <v>121</v>
      </c>
      <c r="O19" s="90"/>
      <c r="P19" s="3" t="s">
        <v>125</v>
      </c>
      <c r="Q19" s="247">
        <v>1</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row>
    <row r="20" spans="1:192" ht="41.25" thickBot="1">
      <c r="A20" s="5" t="s">
        <v>240</v>
      </c>
      <c r="B20" s="76" t="s">
        <v>106</v>
      </c>
      <c r="C20" s="267" t="s">
        <v>163</v>
      </c>
      <c r="D20" s="78">
        <v>35465178</v>
      </c>
      <c r="E20" s="253">
        <f>F20</f>
        <v>23741949</v>
      </c>
      <c r="F20" s="79">
        <v>23741949</v>
      </c>
      <c r="G20" s="223" t="s">
        <v>236</v>
      </c>
      <c r="H20" s="254">
        <v>0.669443954292292</v>
      </c>
      <c r="I20" s="259" t="s">
        <v>119</v>
      </c>
      <c r="J20" s="103"/>
      <c r="K20" s="257" t="s">
        <v>164</v>
      </c>
      <c r="L20" s="82">
        <v>40470</v>
      </c>
      <c r="M20" s="104" t="s">
        <v>116</v>
      </c>
      <c r="N20" s="104" t="s">
        <v>117</v>
      </c>
      <c r="O20" s="105"/>
      <c r="P20" s="3" t="s">
        <v>125</v>
      </c>
      <c r="Q20" s="247">
        <v>4</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row>
    <row r="21" spans="1:192" ht="45">
      <c r="A21" s="5" t="s">
        <v>213</v>
      </c>
      <c r="B21" s="35" t="s">
        <v>106</v>
      </c>
      <c r="C21" s="241" t="s">
        <v>118</v>
      </c>
      <c r="D21" s="36">
        <v>15104472</v>
      </c>
      <c r="E21" s="242">
        <f>F21+F22</f>
        <v>18900000</v>
      </c>
      <c r="F21" s="69">
        <v>14700000</v>
      </c>
      <c r="G21" s="221" t="s">
        <v>236</v>
      </c>
      <c r="H21" s="248">
        <v>0.973221705465772</v>
      </c>
      <c r="I21" s="269" t="s">
        <v>119</v>
      </c>
      <c r="J21" s="251" t="s">
        <v>196</v>
      </c>
      <c r="K21" s="244" t="s">
        <v>120</v>
      </c>
      <c r="L21" s="38">
        <v>40360</v>
      </c>
      <c r="M21" s="57" t="s">
        <v>110</v>
      </c>
      <c r="N21" s="58" t="s">
        <v>121</v>
      </c>
      <c r="O21" s="40"/>
      <c r="P21" s="3" t="s">
        <v>125</v>
      </c>
      <c r="Q21" s="247">
        <v>3</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row>
    <row r="22" spans="2:192" ht="45.75" thickBot="1">
      <c r="B22" s="42" t="s">
        <v>106</v>
      </c>
      <c r="C22" s="107" t="s">
        <v>122</v>
      </c>
      <c r="D22" s="45">
        <v>3975509</v>
      </c>
      <c r="E22" s="45"/>
      <c r="F22" s="72">
        <v>4200000</v>
      </c>
      <c r="G22" s="222"/>
      <c r="H22" s="63">
        <v>1.0564684924622232</v>
      </c>
      <c r="I22" s="64" t="s">
        <v>114</v>
      </c>
      <c r="J22" s="73"/>
      <c r="K22" s="49" t="s">
        <v>120</v>
      </c>
      <c r="L22" s="50">
        <v>40512</v>
      </c>
      <c r="M22" s="66" t="s">
        <v>110</v>
      </c>
      <c r="N22" s="67" t="s">
        <v>121</v>
      </c>
      <c r="O22" s="52"/>
      <c r="P22" s="3"/>
      <c r="Q22" s="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row>
    <row r="23" spans="1:192" ht="40.5">
      <c r="A23" s="5" t="s">
        <v>214</v>
      </c>
      <c r="B23" s="35" t="s">
        <v>106</v>
      </c>
      <c r="C23" s="270" t="s">
        <v>138</v>
      </c>
      <c r="D23" s="110">
        <v>15465769</v>
      </c>
      <c r="E23" s="271">
        <f>F23+F24</f>
        <v>14532000</v>
      </c>
      <c r="F23" s="111">
        <v>14532000</v>
      </c>
      <c r="G23" s="221" t="s">
        <v>236</v>
      </c>
      <c r="H23" s="248">
        <v>0.9396235001311606</v>
      </c>
      <c r="I23" s="55" t="s">
        <v>114</v>
      </c>
      <c r="J23" s="243" t="s">
        <v>195</v>
      </c>
      <c r="K23" s="56" t="s">
        <v>139</v>
      </c>
      <c r="L23" s="38">
        <v>40408</v>
      </c>
      <c r="M23" s="57" t="s">
        <v>110</v>
      </c>
      <c r="N23" s="58" t="s">
        <v>117</v>
      </c>
      <c r="O23" s="40"/>
      <c r="P23" s="2"/>
      <c r="Q23" s="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row>
    <row r="24" spans="2:192" ht="41.25" thickBot="1">
      <c r="B24" s="42" t="s">
        <v>106</v>
      </c>
      <c r="C24" s="43" t="s">
        <v>140</v>
      </c>
      <c r="D24" s="112">
        <v>0</v>
      </c>
      <c r="E24" s="112"/>
      <c r="F24" s="113">
        <v>0</v>
      </c>
      <c r="G24" s="222"/>
      <c r="H24" s="63" t="e">
        <v>#DIV/0!</v>
      </c>
      <c r="I24" s="64" t="s">
        <v>114</v>
      </c>
      <c r="J24" s="48"/>
      <c r="K24" s="114" t="s">
        <v>139</v>
      </c>
      <c r="L24" s="50">
        <v>40424</v>
      </c>
      <c r="M24" s="66" t="s">
        <v>110</v>
      </c>
      <c r="N24" s="67" t="s">
        <v>117</v>
      </c>
      <c r="O24" s="52"/>
      <c r="P24" s="2"/>
      <c r="Q24" s="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row>
    <row r="25" spans="1:192" ht="41.25" thickBot="1">
      <c r="A25" s="5" t="s">
        <v>215</v>
      </c>
      <c r="B25" s="76" t="s">
        <v>106</v>
      </c>
      <c r="C25" s="272" t="s">
        <v>123</v>
      </c>
      <c r="D25" s="78">
        <v>28949332</v>
      </c>
      <c r="E25" s="253">
        <f>F25</f>
        <v>13639500</v>
      </c>
      <c r="F25" s="79">
        <v>13639500</v>
      </c>
      <c r="G25" s="223" t="s">
        <v>236</v>
      </c>
      <c r="H25" s="254">
        <v>0.47115076783118864</v>
      </c>
      <c r="I25" s="81" t="s">
        <v>119</v>
      </c>
      <c r="J25" s="261" t="s">
        <v>196</v>
      </c>
      <c r="K25" s="257" t="s">
        <v>124</v>
      </c>
      <c r="L25" s="82">
        <v>40366</v>
      </c>
      <c r="M25" s="83" t="s">
        <v>110</v>
      </c>
      <c r="N25" s="84" t="s">
        <v>121</v>
      </c>
      <c r="O25" s="90"/>
      <c r="P25" s="3" t="s">
        <v>125</v>
      </c>
      <c r="Q25" s="247">
        <v>6</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row>
    <row r="26" spans="1:192" ht="41.25" thickBot="1">
      <c r="A26" s="5" t="s">
        <v>233</v>
      </c>
      <c r="B26" s="76" t="s">
        <v>106</v>
      </c>
      <c r="C26" s="252" t="s">
        <v>177</v>
      </c>
      <c r="D26" s="78">
        <v>12462975</v>
      </c>
      <c r="E26" s="253">
        <f>F26</f>
        <v>4074000</v>
      </c>
      <c r="F26" s="79">
        <v>4074000</v>
      </c>
      <c r="G26" s="223" t="s">
        <v>236</v>
      </c>
      <c r="H26" s="254">
        <v>0.326888242975694</v>
      </c>
      <c r="I26" s="258" t="s">
        <v>119</v>
      </c>
      <c r="J26" s="115"/>
      <c r="K26" s="260" t="s">
        <v>178</v>
      </c>
      <c r="L26" s="82">
        <v>40571</v>
      </c>
      <c r="M26" s="77" t="s">
        <v>116</v>
      </c>
      <c r="N26" s="77" t="s">
        <v>179</v>
      </c>
      <c r="O26" s="85" t="s">
        <v>144</v>
      </c>
      <c r="P26" s="3" t="s">
        <v>125</v>
      </c>
      <c r="Q26" s="247">
        <v>7</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row>
    <row r="27" spans="1:192" ht="41.25" thickBot="1">
      <c r="A27" s="5" t="s">
        <v>241</v>
      </c>
      <c r="B27" s="76" t="s">
        <v>106</v>
      </c>
      <c r="C27" s="252" t="s">
        <v>173</v>
      </c>
      <c r="D27" s="78">
        <v>5391810</v>
      </c>
      <c r="E27" s="253">
        <f>F27</f>
        <v>2432386</v>
      </c>
      <c r="F27" s="79">
        <v>2432386</v>
      </c>
      <c r="G27" s="223" t="s">
        <v>236</v>
      </c>
      <c r="H27" s="254">
        <v>0.45112605970907727</v>
      </c>
      <c r="I27" s="259" t="s">
        <v>119</v>
      </c>
      <c r="J27" s="92"/>
      <c r="K27" s="260" t="s">
        <v>174</v>
      </c>
      <c r="L27" s="82">
        <v>40527</v>
      </c>
      <c r="M27" s="93" t="s">
        <v>116</v>
      </c>
      <c r="N27" s="93" t="s">
        <v>175</v>
      </c>
      <c r="O27" s="90"/>
      <c r="P27" s="3"/>
      <c r="Q27" s="247">
        <v>2</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row>
    <row r="28" spans="2:192" ht="41.25" thickBot="1">
      <c r="B28" s="201" t="s">
        <v>106</v>
      </c>
      <c r="C28" s="202" t="s">
        <v>167</v>
      </c>
      <c r="D28" s="203">
        <v>5042594</v>
      </c>
      <c r="E28" s="203"/>
      <c r="F28" s="204">
        <v>3864000</v>
      </c>
      <c r="G28" s="226"/>
      <c r="H28" s="205">
        <v>0.7662722797036604</v>
      </c>
      <c r="I28" s="206" t="s">
        <v>114</v>
      </c>
      <c r="J28" s="207"/>
      <c r="K28" s="208" t="s">
        <v>168</v>
      </c>
      <c r="L28" s="209">
        <v>40436</v>
      </c>
      <c r="M28" s="210" t="s">
        <v>116</v>
      </c>
      <c r="N28" s="210" t="s">
        <v>117</v>
      </c>
      <c r="O28" s="211"/>
      <c r="P28" s="166"/>
      <c r="Q28" s="167"/>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row>
    <row r="29" spans="2:192" ht="27.75" thickBot="1">
      <c r="B29" s="201" t="s">
        <v>106</v>
      </c>
      <c r="C29" s="202" t="s">
        <v>148</v>
      </c>
      <c r="D29" s="203">
        <v>6652292</v>
      </c>
      <c r="E29" s="203"/>
      <c r="F29" s="204">
        <v>3014550</v>
      </c>
      <c r="G29" s="226"/>
      <c r="H29" s="205">
        <v>0.4531596027354181</v>
      </c>
      <c r="I29" s="206" t="s">
        <v>119</v>
      </c>
      <c r="J29" s="207"/>
      <c r="K29" s="208" t="s">
        <v>149</v>
      </c>
      <c r="L29" s="209">
        <v>40431</v>
      </c>
      <c r="M29" s="212" t="s">
        <v>116</v>
      </c>
      <c r="N29" s="213" t="s">
        <v>117</v>
      </c>
      <c r="O29" s="211"/>
      <c r="P29" s="166"/>
      <c r="Q29" s="167">
        <v>8</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row>
    <row r="30" spans="2:192" ht="41.25" thickBot="1">
      <c r="B30" s="201" t="s">
        <v>106</v>
      </c>
      <c r="C30" s="202" t="s">
        <v>169</v>
      </c>
      <c r="D30" s="203">
        <v>2270703</v>
      </c>
      <c r="E30" s="203"/>
      <c r="F30" s="204">
        <v>1859865</v>
      </c>
      <c r="G30" s="226"/>
      <c r="H30" s="205">
        <v>0.8190701293828387</v>
      </c>
      <c r="I30" s="206" t="s">
        <v>114</v>
      </c>
      <c r="J30" s="207"/>
      <c r="K30" s="208" t="s">
        <v>170</v>
      </c>
      <c r="L30" s="209">
        <v>40436</v>
      </c>
      <c r="M30" s="210" t="s">
        <v>116</v>
      </c>
      <c r="N30" s="210" t="s">
        <v>117</v>
      </c>
      <c r="O30" s="211"/>
      <c r="P30" s="166"/>
      <c r="Q30" s="167"/>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row>
    <row r="31" spans="2:192" ht="40.5">
      <c r="B31" s="171" t="s">
        <v>106</v>
      </c>
      <c r="C31" s="172" t="s">
        <v>158</v>
      </c>
      <c r="D31" s="173">
        <v>998481</v>
      </c>
      <c r="E31" s="173"/>
      <c r="F31" s="174">
        <v>997500</v>
      </c>
      <c r="G31" s="227"/>
      <c r="H31" s="175">
        <v>0.9990175075940353</v>
      </c>
      <c r="I31" s="176" t="s">
        <v>156</v>
      </c>
      <c r="J31" s="177"/>
      <c r="K31" s="178" t="s">
        <v>159</v>
      </c>
      <c r="L31" s="179">
        <v>40399</v>
      </c>
      <c r="M31" s="180" t="s">
        <v>116</v>
      </c>
      <c r="N31" s="181" t="s">
        <v>117</v>
      </c>
      <c r="O31" s="182"/>
      <c r="P31" s="166"/>
      <c r="Q31" s="167"/>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row>
    <row r="32" spans="2:192" ht="40.5">
      <c r="B32" s="183" t="s">
        <v>160</v>
      </c>
      <c r="C32" s="168" t="s">
        <v>161</v>
      </c>
      <c r="D32" s="184">
        <v>990633</v>
      </c>
      <c r="E32" s="184"/>
      <c r="F32" s="185">
        <v>987000</v>
      </c>
      <c r="G32" s="227"/>
      <c r="H32" s="175">
        <v>0.9963326479130011</v>
      </c>
      <c r="I32" s="186" t="s">
        <v>156</v>
      </c>
      <c r="J32" s="187"/>
      <c r="K32" s="188" t="s">
        <v>162</v>
      </c>
      <c r="L32" s="189">
        <v>40395</v>
      </c>
      <c r="M32" s="190" t="s">
        <v>116</v>
      </c>
      <c r="N32" s="191" t="s">
        <v>117</v>
      </c>
      <c r="O32" s="192"/>
      <c r="P32" s="166"/>
      <c r="Q32" s="167"/>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row>
    <row r="33" spans="2:192" ht="40.5">
      <c r="B33" s="183" t="s">
        <v>106</v>
      </c>
      <c r="C33" s="193" t="s">
        <v>155</v>
      </c>
      <c r="D33" s="194">
        <v>971224</v>
      </c>
      <c r="E33" s="194"/>
      <c r="F33" s="195">
        <v>952528</v>
      </c>
      <c r="G33" s="228"/>
      <c r="H33" s="175">
        <v>0.9807500638369727</v>
      </c>
      <c r="I33" s="186" t="s">
        <v>156</v>
      </c>
      <c r="J33" s="196"/>
      <c r="K33" s="188" t="s">
        <v>157</v>
      </c>
      <c r="L33" s="179">
        <v>40316</v>
      </c>
      <c r="M33" s="191" t="s">
        <v>116</v>
      </c>
      <c r="N33" s="191" t="s">
        <v>117</v>
      </c>
      <c r="O33" s="197"/>
      <c r="P33" s="167"/>
      <c r="Q33" s="167"/>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row>
    <row r="34" spans="2:17" ht="40.5">
      <c r="B34" s="183" t="s">
        <v>160</v>
      </c>
      <c r="C34" s="168" t="s">
        <v>180</v>
      </c>
      <c r="D34" s="184">
        <v>970709</v>
      </c>
      <c r="E34" s="184"/>
      <c r="F34" s="185">
        <v>945000</v>
      </c>
      <c r="G34" s="229"/>
      <c r="H34" s="198">
        <v>0.9735152347407926</v>
      </c>
      <c r="I34" s="186" t="s">
        <v>156</v>
      </c>
      <c r="J34" s="187"/>
      <c r="K34" s="199" t="s">
        <v>159</v>
      </c>
      <c r="L34" s="189">
        <v>40521</v>
      </c>
      <c r="M34" s="190" t="s">
        <v>116</v>
      </c>
      <c r="N34" s="191" t="s">
        <v>117</v>
      </c>
      <c r="O34" s="192"/>
      <c r="P34" s="166"/>
      <c r="Q34" s="167"/>
    </row>
    <row r="35" spans="2:17" ht="40.5">
      <c r="B35" s="183" t="s">
        <v>160</v>
      </c>
      <c r="C35" s="168" t="s">
        <v>181</v>
      </c>
      <c r="D35" s="184">
        <v>982977</v>
      </c>
      <c r="E35" s="184"/>
      <c r="F35" s="185">
        <v>940000</v>
      </c>
      <c r="G35" s="229"/>
      <c r="H35" s="198">
        <v>0.9562787328696398</v>
      </c>
      <c r="I35" s="186" t="s">
        <v>156</v>
      </c>
      <c r="J35" s="187"/>
      <c r="K35" s="188" t="s">
        <v>151</v>
      </c>
      <c r="L35" s="189">
        <v>40533</v>
      </c>
      <c r="M35" s="190" t="s">
        <v>116</v>
      </c>
      <c r="N35" s="191" t="s">
        <v>117</v>
      </c>
      <c r="O35" s="192"/>
      <c r="P35" s="166"/>
      <c r="Q35" s="167"/>
    </row>
    <row r="36" spans="2:192" ht="40.5">
      <c r="B36" s="183" t="s">
        <v>106</v>
      </c>
      <c r="C36" s="168" t="s">
        <v>176</v>
      </c>
      <c r="D36" s="184">
        <v>581589</v>
      </c>
      <c r="E36" s="184"/>
      <c r="F36" s="185">
        <v>479094</v>
      </c>
      <c r="G36" s="229"/>
      <c r="H36" s="198">
        <v>0.8237672995878533</v>
      </c>
      <c r="I36" s="186" t="s">
        <v>156</v>
      </c>
      <c r="J36" s="187"/>
      <c r="K36" s="200" t="s">
        <v>129</v>
      </c>
      <c r="L36" s="189">
        <v>40428</v>
      </c>
      <c r="M36" s="190" t="s">
        <v>116</v>
      </c>
      <c r="N36" s="191" t="s">
        <v>117</v>
      </c>
      <c r="O36" s="192"/>
      <c r="P36" s="166"/>
      <c r="Q36" s="167"/>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row>
    <row r="37" spans="1:192" s="170" customFormat="1" ht="41.25" thickBot="1">
      <c r="A37" s="154"/>
      <c r="B37" s="155" t="s">
        <v>106</v>
      </c>
      <c r="C37" s="156" t="s">
        <v>153</v>
      </c>
      <c r="D37" s="157">
        <v>662</v>
      </c>
      <c r="E37" s="157"/>
      <c r="F37" s="158">
        <v>0</v>
      </c>
      <c r="G37" s="230"/>
      <c r="H37" s="159">
        <v>0.3716012084592145</v>
      </c>
      <c r="I37" s="160" t="s">
        <v>119</v>
      </c>
      <c r="J37" s="161"/>
      <c r="K37" s="162" t="s">
        <v>154</v>
      </c>
      <c r="L37" s="163">
        <v>40436</v>
      </c>
      <c r="M37" s="164" t="s">
        <v>116</v>
      </c>
      <c r="N37" s="164" t="s">
        <v>117</v>
      </c>
      <c r="O37" s="165"/>
      <c r="P37" s="166"/>
      <c r="Q37" s="167">
        <v>2</v>
      </c>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69"/>
      <c r="DD37" s="169"/>
      <c r="DE37" s="169"/>
      <c r="DF37" s="169"/>
      <c r="DG37" s="169"/>
      <c r="DH37" s="169"/>
      <c r="DI37" s="169"/>
      <c r="DJ37" s="169"/>
      <c r="DK37" s="169"/>
      <c r="DL37" s="169"/>
      <c r="DM37" s="169"/>
      <c r="DN37" s="169"/>
      <c r="DO37" s="169"/>
      <c r="DP37" s="169"/>
      <c r="DQ37" s="169"/>
      <c r="DR37" s="169"/>
      <c r="DS37" s="169"/>
      <c r="DT37" s="169"/>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169"/>
      <c r="ET37" s="169"/>
      <c r="EU37" s="169"/>
      <c r="EV37" s="169"/>
      <c r="EW37" s="169"/>
      <c r="EX37" s="169"/>
      <c r="EY37" s="169"/>
      <c r="EZ37" s="169"/>
      <c r="FA37" s="169"/>
      <c r="FB37" s="169"/>
      <c r="FC37" s="169"/>
      <c r="FD37" s="169"/>
      <c r="FE37" s="169"/>
      <c r="FF37" s="169"/>
      <c r="FG37" s="169"/>
      <c r="FH37" s="169"/>
      <c r="FI37" s="169"/>
      <c r="FJ37" s="169"/>
      <c r="FK37" s="169"/>
      <c r="FL37" s="169"/>
      <c r="FM37" s="169"/>
      <c r="FN37" s="169"/>
      <c r="FO37" s="169"/>
      <c r="FP37" s="169"/>
      <c r="FQ37" s="169"/>
      <c r="FR37" s="169"/>
      <c r="FS37" s="169"/>
      <c r="FT37" s="169"/>
      <c r="FU37" s="169"/>
      <c r="FV37" s="169"/>
      <c r="FW37" s="169"/>
      <c r="FX37" s="169"/>
      <c r="FY37" s="169"/>
      <c r="FZ37" s="169"/>
      <c r="GA37" s="169"/>
      <c r="GB37" s="169"/>
      <c r="GC37" s="169"/>
      <c r="GD37" s="169"/>
      <c r="GE37" s="169"/>
      <c r="GF37" s="169"/>
      <c r="GG37" s="169"/>
      <c r="GH37" s="169"/>
      <c r="GI37" s="169"/>
      <c r="GJ37" s="169"/>
    </row>
    <row r="38" spans="6:7" ht="13.5">
      <c r="F38" s="27">
        <f>SUM(F5:F37)+E2</f>
        <v>696192869</v>
      </c>
      <c r="G38" s="231"/>
    </row>
    <row r="40" spans="2:17" ht="22.5" customHeight="1">
      <c r="B40" s="26" t="s">
        <v>229</v>
      </c>
      <c r="C40" s="123" t="s">
        <v>217</v>
      </c>
      <c r="D40" s="124">
        <v>1000000</v>
      </c>
      <c r="E40" s="125"/>
      <c r="F40" s="126">
        <v>953400</v>
      </c>
      <c r="G40" s="232"/>
      <c r="H40" s="125"/>
      <c r="I40" s="127" t="s">
        <v>219</v>
      </c>
      <c r="J40" s="125"/>
      <c r="K40" s="128" t="s">
        <v>218</v>
      </c>
      <c r="L40" s="129"/>
      <c r="M40" s="130"/>
      <c r="N40" s="118"/>
      <c r="O40" s="119"/>
      <c r="P40" s="120"/>
      <c r="Q40" s="121">
        <f aca="true" t="shared" si="0" ref="Q40:Q45">F40</f>
        <v>953400</v>
      </c>
    </row>
    <row r="41" spans="3:17" ht="22.5" customHeight="1">
      <c r="C41" s="116" t="s">
        <v>220</v>
      </c>
      <c r="D41" s="131">
        <v>1000000</v>
      </c>
      <c r="E41" s="132"/>
      <c r="F41" s="117">
        <v>554400</v>
      </c>
      <c r="G41" s="233"/>
      <c r="H41" s="132"/>
      <c r="I41" s="133" t="s">
        <v>219</v>
      </c>
      <c r="J41" s="132"/>
      <c r="K41" s="134" t="s">
        <v>221</v>
      </c>
      <c r="L41" s="135"/>
      <c r="M41" s="136"/>
      <c r="N41" s="118"/>
      <c r="O41" s="119"/>
      <c r="P41" s="120"/>
      <c r="Q41" s="121">
        <f t="shared" si="0"/>
        <v>554400</v>
      </c>
    </row>
    <row r="42" spans="3:17" ht="22.5" customHeight="1">
      <c r="C42" s="116" t="s">
        <v>222</v>
      </c>
      <c r="D42" s="131">
        <v>5042594</v>
      </c>
      <c r="E42" s="132"/>
      <c r="F42" s="117">
        <v>3864000</v>
      </c>
      <c r="G42" s="233"/>
      <c r="H42" s="132"/>
      <c r="I42" s="133" t="s">
        <v>224</v>
      </c>
      <c r="J42" s="132"/>
      <c r="K42" s="134" t="s">
        <v>223</v>
      </c>
      <c r="L42" s="135"/>
      <c r="M42" s="136"/>
      <c r="N42" s="118"/>
      <c r="O42" s="119"/>
      <c r="P42" s="120"/>
      <c r="Q42" s="121">
        <f t="shared" si="0"/>
        <v>3864000</v>
      </c>
    </row>
    <row r="43" spans="3:17" ht="22.5" customHeight="1">
      <c r="C43" s="116" t="s">
        <v>225</v>
      </c>
      <c r="D43" s="117">
        <v>2500000</v>
      </c>
      <c r="E43" s="132"/>
      <c r="F43" s="117">
        <v>2287950</v>
      </c>
      <c r="G43" s="233"/>
      <c r="H43" s="132"/>
      <c r="I43" s="133" t="s">
        <v>219</v>
      </c>
      <c r="J43" s="132"/>
      <c r="K43" s="134" t="s">
        <v>226</v>
      </c>
      <c r="L43" s="135"/>
      <c r="M43" s="118"/>
      <c r="N43" s="118"/>
      <c r="O43" s="119"/>
      <c r="P43" s="120"/>
      <c r="Q43" s="121">
        <f t="shared" si="0"/>
        <v>2287950</v>
      </c>
    </row>
    <row r="44" spans="3:17" ht="22.5" customHeight="1">
      <c r="C44" s="122" t="s">
        <v>227</v>
      </c>
      <c r="D44" s="131">
        <v>2300000</v>
      </c>
      <c r="E44" s="132"/>
      <c r="F44" s="117">
        <v>2074800</v>
      </c>
      <c r="G44" s="233"/>
      <c r="H44" s="132"/>
      <c r="I44" s="133" t="s">
        <v>219</v>
      </c>
      <c r="J44" s="132"/>
      <c r="K44" s="134" t="s">
        <v>228</v>
      </c>
      <c r="L44" s="135"/>
      <c r="M44" s="136"/>
      <c r="N44" s="118"/>
      <c r="O44" s="119"/>
      <c r="P44" s="120"/>
      <c r="Q44" s="121">
        <f t="shared" si="0"/>
        <v>2074800</v>
      </c>
    </row>
    <row r="45" spans="3:17" ht="22.5" customHeight="1">
      <c r="C45" s="137"/>
      <c r="D45" s="138"/>
      <c r="E45" s="33"/>
      <c r="F45" s="139"/>
      <c r="G45" s="234"/>
      <c r="H45" s="33"/>
      <c r="I45" s="140"/>
      <c r="J45" s="33"/>
      <c r="K45" s="141"/>
      <c r="L45" s="142"/>
      <c r="M45" s="143"/>
      <c r="N45" s="118"/>
      <c r="O45" s="119"/>
      <c r="P45" s="120"/>
      <c r="Q45" s="121">
        <f t="shared" si="0"/>
        <v>0</v>
      </c>
    </row>
    <row r="46" spans="3:17" ht="22.5" customHeight="1">
      <c r="C46" s="145"/>
      <c r="D46" s="144"/>
      <c r="E46" s="1"/>
      <c r="F46" s="214">
        <f>SUM(F40:F45)</f>
        <v>9734550</v>
      </c>
      <c r="G46" s="235"/>
      <c r="H46" s="1"/>
      <c r="I46" s="146"/>
      <c r="J46" s="1"/>
      <c r="K46" s="147"/>
      <c r="L46" s="148"/>
      <c r="M46" s="149"/>
      <c r="N46" s="150"/>
      <c r="O46" s="151"/>
      <c r="P46" s="152"/>
      <c r="Q46" s="153"/>
    </row>
    <row r="47" ht="22.5" customHeight="1">
      <c r="E47" s="6" t="s">
        <v>234</v>
      </c>
    </row>
    <row r="48" spans="2:8" ht="13.5">
      <c r="B48" t="s">
        <v>230</v>
      </c>
      <c r="E48" s="236">
        <v>17194330</v>
      </c>
      <c r="F48" s="215">
        <v>13005476</v>
      </c>
      <c r="G48" s="231"/>
      <c r="H48" s="27">
        <f>F31+F32+F33+F34+F35+F36+F30+F29+F28</f>
        <v>14039537</v>
      </c>
    </row>
    <row r="49" spans="2:6" ht="13.5">
      <c r="B49" t="s">
        <v>231</v>
      </c>
      <c r="F49" s="215">
        <v>44074485</v>
      </c>
    </row>
    <row r="51" spans="6:7" ht="13.5">
      <c r="F51" s="27">
        <f>F38+F46+F49+F48-H48</f>
        <v>748967843</v>
      </c>
      <c r="G51" s="231"/>
    </row>
    <row r="53" spans="1:16" s="297" customFormat="1" ht="22.5">
      <c r="A53" s="296"/>
      <c r="C53" s="297" t="s">
        <v>239</v>
      </c>
      <c r="D53" s="11" t="s">
        <v>102</v>
      </c>
      <c r="E53" s="9"/>
      <c r="F53" s="8"/>
      <c r="G53" s="298" t="s">
        <v>103</v>
      </c>
      <c r="H53" s="10">
        <v>5000000</v>
      </c>
      <c r="I53" s="299"/>
      <c r="J53" s="299"/>
      <c r="K53" s="7"/>
      <c r="L53" s="10"/>
      <c r="M53" s="300"/>
      <c r="N53" s="300"/>
      <c r="O53" s="300"/>
      <c r="P53" s="8" t="s">
        <v>104</v>
      </c>
    </row>
    <row r="54" spans="1:16" s="297" customFormat="1" ht="22.5">
      <c r="A54" s="296"/>
      <c r="D54" s="11" t="s">
        <v>102</v>
      </c>
      <c r="E54" s="9"/>
      <c r="F54" s="8"/>
      <c r="G54" s="298" t="s">
        <v>103</v>
      </c>
      <c r="H54" s="10">
        <v>5000000</v>
      </c>
      <c r="I54" s="299"/>
      <c r="J54" s="299"/>
      <c r="K54" s="7"/>
      <c r="L54" s="10"/>
      <c r="M54" s="300"/>
      <c r="N54" s="300"/>
      <c r="O54" s="300"/>
      <c r="P54" s="8" t="s">
        <v>104</v>
      </c>
    </row>
    <row r="55" spans="1:7" s="297" customFormat="1" ht="13.5">
      <c r="A55" s="296"/>
      <c r="G55" s="296"/>
    </row>
    <row r="56" ht="13.5">
      <c r="F56" s="301">
        <f>F51+H53+H54</f>
        <v>758967843</v>
      </c>
    </row>
    <row r="57" spans="3:10" ht="17.25">
      <c r="C57" s="237"/>
      <c r="D57" s="238"/>
      <c r="E57" s="238"/>
      <c r="F57" s="238"/>
      <c r="G57" s="238"/>
      <c r="H57" s="237"/>
      <c r="I57" s="237"/>
      <c r="J57" s="237"/>
    </row>
    <row r="58" spans="1:17" s="238" customFormat="1" ht="17.25">
      <c r="A58"/>
      <c r="B58" s="4" t="s">
        <v>242</v>
      </c>
      <c r="C58" s="4"/>
      <c r="D58" s="4"/>
      <c r="E58" s="4"/>
      <c r="F58" s="4"/>
      <c r="G58" s="237"/>
      <c r="H58" s="237"/>
      <c r="I58"/>
      <c r="J58"/>
      <c r="K58"/>
      <c r="L58"/>
      <c r="M58"/>
      <c r="N58"/>
      <c r="O58"/>
      <c r="P58"/>
      <c r="Q58"/>
    </row>
    <row r="59" spans="1:13" ht="18" thickBot="1">
      <c r="A59"/>
      <c r="G59" s="237"/>
      <c r="H59" s="237"/>
      <c r="M59" t="s">
        <v>243</v>
      </c>
    </row>
    <row r="60" spans="1:18" ht="14.25" thickBot="1">
      <c r="A60"/>
      <c r="B60" s="273"/>
      <c r="C60" s="274" t="s">
        <v>244</v>
      </c>
      <c r="D60" s="275" t="s">
        <v>245</v>
      </c>
      <c r="E60" s="275" t="s">
        <v>246</v>
      </c>
      <c r="F60" s="276" t="s">
        <v>247</v>
      </c>
      <c r="G60" s="276" t="s">
        <v>248</v>
      </c>
      <c r="H60" s="276" t="s">
        <v>184</v>
      </c>
      <c r="I60" s="276" t="s">
        <v>249</v>
      </c>
      <c r="J60" s="276" t="s">
        <v>250</v>
      </c>
      <c r="K60" s="275" t="s">
        <v>251</v>
      </c>
      <c r="L60" s="276" t="s">
        <v>252</v>
      </c>
      <c r="M60" s="276" t="s">
        <v>253</v>
      </c>
      <c r="N60" s="277" t="s">
        <v>186</v>
      </c>
      <c r="O60" s="275" t="s">
        <v>254</v>
      </c>
      <c r="P60" s="278" t="s">
        <v>255</v>
      </c>
      <c r="Q60" s="275" t="s">
        <v>256</v>
      </c>
      <c r="R60" s="279" t="s">
        <v>257</v>
      </c>
    </row>
    <row r="61" spans="1:18" ht="18.75" customHeight="1">
      <c r="A61"/>
      <c r="B61" s="236"/>
      <c r="C61" s="280">
        <v>10000000</v>
      </c>
      <c r="D61" s="281" t="s">
        <v>267</v>
      </c>
      <c r="E61" s="281"/>
      <c r="F61" s="281"/>
      <c r="G61" s="281"/>
      <c r="H61" s="281"/>
      <c r="I61" s="281"/>
      <c r="J61" s="281"/>
      <c r="K61" s="281"/>
      <c r="L61" s="281"/>
      <c r="M61" s="281"/>
      <c r="N61" s="282"/>
      <c r="O61" s="281"/>
      <c r="P61" s="282"/>
      <c r="Q61" s="281"/>
      <c r="R61" s="283"/>
    </row>
    <row r="62" spans="1:18" ht="45.75" customHeight="1">
      <c r="A62"/>
      <c r="B62" s="284" t="s">
        <v>258</v>
      </c>
      <c r="C62" s="285"/>
      <c r="D62" s="286"/>
      <c r="E62" s="286" t="s">
        <v>259</v>
      </c>
      <c r="F62" s="286" t="s">
        <v>260</v>
      </c>
      <c r="G62" s="287" t="s">
        <v>266</v>
      </c>
      <c r="H62" s="286">
        <v>4500000</v>
      </c>
      <c r="I62" s="286">
        <v>3500000</v>
      </c>
      <c r="J62" s="286">
        <v>3500000</v>
      </c>
      <c r="K62" s="287" t="s">
        <v>261</v>
      </c>
      <c r="L62" s="286" t="s">
        <v>262</v>
      </c>
      <c r="M62" s="286">
        <v>3</v>
      </c>
      <c r="N62" s="288">
        <f>ROUND(I62/H62,2)</f>
        <v>0.78</v>
      </c>
      <c r="O62" s="286" t="s">
        <v>263</v>
      </c>
      <c r="P62" s="286">
        <v>200000</v>
      </c>
      <c r="Q62" s="286" t="s">
        <v>264</v>
      </c>
      <c r="R62" s="289" t="s">
        <v>265</v>
      </c>
    </row>
    <row r="63" spans="1:18" ht="18.75" customHeight="1">
      <c r="A63"/>
      <c r="B63" s="284"/>
      <c r="C63" s="285"/>
      <c r="D63" s="286"/>
      <c r="E63" s="286"/>
      <c r="F63" s="287"/>
      <c r="G63" s="287"/>
      <c r="H63" s="286"/>
      <c r="I63" s="286"/>
      <c r="J63" s="286"/>
      <c r="K63" s="287"/>
      <c r="L63" s="286"/>
      <c r="M63" s="286"/>
      <c r="N63" s="290"/>
      <c r="O63" s="286"/>
      <c r="P63" s="286"/>
      <c r="Q63" s="286"/>
      <c r="R63" s="289"/>
    </row>
    <row r="64" spans="1:18" ht="18.75" customHeight="1" thickBot="1">
      <c r="A64"/>
      <c r="B64" s="284"/>
      <c r="C64" s="291"/>
      <c r="D64" s="292"/>
      <c r="E64" s="292"/>
      <c r="F64" s="293"/>
      <c r="G64" s="293"/>
      <c r="H64" s="292"/>
      <c r="I64" s="292"/>
      <c r="J64" s="292"/>
      <c r="K64" s="293"/>
      <c r="L64" s="292"/>
      <c r="M64" s="292"/>
      <c r="N64" s="294"/>
      <c r="O64" s="292"/>
      <c r="P64" s="292"/>
      <c r="Q64" s="292"/>
      <c r="R64" s="295"/>
    </row>
    <row r="65" spans="1:7" ht="13.5">
      <c r="A65"/>
      <c r="G65"/>
    </row>
    <row r="66" spans="1:7" ht="13.5">
      <c r="A66"/>
      <c r="G66"/>
    </row>
  </sheetData>
  <sheetProtection/>
  <conditionalFormatting sqref="O33:P36 O25:O26 O21:P21 O22:O23 O14:P14 O2:P2 O7:P9 O4:P5">
    <cfRule type="cellIs" priority="2" dxfId="0" operator="equal" stopIfTrue="1">
      <formula>"一者入札"</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2011-06-24T07:55:14Z</cp:lastPrinted>
  <dcterms:created xsi:type="dcterms:W3CDTF">2010-10-14T08:12:41Z</dcterms:created>
  <dcterms:modified xsi:type="dcterms:W3CDTF">2011-09-28T04:25:16Z</dcterms:modified>
  <cp:category/>
  <cp:version/>
  <cp:contentType/>
  <cp:contentStatus/>
</cp:coreProperties>
</file>