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775" windowHeight="3810" activeTab="0"/>
  </bookViews>
  <sheets>
    <sheet name="提出版 (230909) (リバイスとけ込み)" sheetId="1" r:id="rId1"/>
    <sheet name="提出版 (230714)" sheetId="2" r:id="rId2"/>
  </sheets>
  <definedNames>
    <definedName name="_xlnm.Print_Area" localSheetId="1">'提出版 (230714)'!$A$1:$AY$159</definedName>
    <definedName name="_xlnm.Print_Area" localSheetId="0">'提出版 (230909) (リバイスとけ込み)'!$A$1:$AY$159</definedName>
  </definedNames>
  <calcPr fullCalcOnLoad="1"/>
</workbook>
</file>

<file path=xl/comments1.xml><?xml version="1.0" encoding="utf-8"?>
<comments xmlns="http://schemas.openxmlformats.org/spreadsheetml/2006/main">
  <authors>
    <author> </author>
  </authors>
  <commentList>
    <comment ref="AV145" authorId="0">
      <text>
        <r>
          <rPr>
            <b/>
            <sz val="9"/>
            <rFont val="ＭＳ Ｐゴシック"/>
            <family val="3"/>
          </rPr>
          <t xml:space="preserve"> :</t>
        </r>
        <r>
          <rPr>
            <sz val="9"/>
            <rFont val="ＭＳ Ｐゴシック"/>
            <family val="3"/>
          </rPr>
          <t xml:space="preserve">
予定価格：2,730円、契約額：2,808.115円のため、落札率を表示できない。</t>
        </r>
      </text>
    </comment>
    <comment ref="AV153" authorId="0">
      <text>
        <r>
          <rPr>
            <b/>
            <sz val="9"/>
            <rFont val="ＭＳ Ｐゴシック"/>
            <family val="3"/>
          </rPr>
          <t xml:space="preserve"> :</t>
        </r>
        <r>
          <rPr>
            <sz val="9"/>
            <rFont val="ＭＳ Ｐゴシック"/>
            <family val="3"/>
          </rPr>
          <t xml:space="preserve">
福井さんに確認済み。</t>
        </r>
      </text>
    </comment>
  </commentList>
</comments>
</file>

<file path=xl/comments2.xml><?xml version="1.0" encoding="utf-8"?>
<comments xmlns="http://schemas.openxmlformats.org/spreadsheetml/2006/main">
  <authors>
    <author> </author>
  </authors>
  <commentList>
    <comment ref="AV145" authorId="0">
      <text>
        <r>
          <rPr>
            <b/>
            <sz val="9"/>
            <rFont val="ＭＳ Ｐゴシック"/>
            <family val="3"/>
          </rPr>
          <t xml:space="preserve"> :</t>
        </r>
        <r>
          <rPr>
            <sz val="9"/>
            <rFont val="ＭＳ Ｐゴシック"/>
            <family val="3"/>
          </rPr>
          <t xml:space="preserve">
予定価格：2,730円、契約額：2,808.115円のため、落札率を表示できない。</t>
        </r>
      </text>
    </comment>
    <comment ref="AV153" authorId="0">
      <text>
        <r>
          <rPr>
            <b/>
            <sz val="9"/>
            <rFont val="ＭＳ Ｐゴシック"/>
            <family val="3"/>
          </rPr>
          <t xml:space="preserve"> :</t>
        </r>
        <r>
          <rPr>
            <sz val="9"/>
            <rFont val="ＭＳ Ｐゴシック"/>
            <family val="3"/>
          </rPr>
          <t xml:space="preserve">
福井さんに確認済み。</t>
        </r>
      </text>
    </comment>
  </commentList>
</comments>
</file>

<file path=xl/sharedStrings.xml><?xml version="1.0" encoding="utf-8"?>
<sst xmlns="http://schemas.openxmlformats.org/spreadsheetml/2006/main" count="621" uniqueCount="211">
  <si>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</si>
  <si>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</si>
  <si>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</si>
  <si>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</si>
  <si>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</si>
  <si>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</si>
  <si>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</si>
  <si>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</si>
  <si>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</si>
  <si>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</si>
  <si>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</si>
  <si>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</si>
  <si>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</si>
  <si>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</si>
  <si>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</si>
  <si>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</si>
  <si>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</si>
  <si>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</si>
  <si>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</si>
  <si>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</si>
  <si>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</si>
  <si>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</si>
  <si>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</si>
  <si>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</si>
  <si>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</si>
  <si>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</si>
  <si>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</si>
  <si>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</si>
  <si>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</si>
  <si>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</si>
  <si>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</si>
  <si>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</si>
  <si>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</si>
  <si>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</si>
  <si>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</si>
  <si>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</si>
  <si>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</si>
  <si>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</si>
  <si>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</si>
  <si>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</si>
  <si>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</si>
  <si>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</si>
  <si>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</si>
  <si>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</si>
  <si>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</si>
  <si>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</si>
  <si>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</si>
  <si>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</si>
  <si>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</si>
  <si>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</si>
  <si>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</si>
  <si>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</si>
  <si>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</si>
  <si>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</si>
  <si>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</si>
  <si>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</si>
  <si>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</si>
  <si>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</si>
  <si>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</si>
  <si>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</si>
  <si>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</si>
  <si>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</si>
  <si>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</si>
  <si>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</si>
  <si>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</si>
  <si>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</si>
  <si>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</si>
  <si>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</si>
  <si>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</si>
  <si>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</si>
  <si>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</si>
  <si>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</si>
  <si>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</si>
  <si>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</si>
  <si>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</si>
  <si>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</si>
  <si>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</si>
  <si>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</si>
  <si>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</si>
  <si>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</si>
  <si>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</si>
  <si>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</si>
  <si>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</si>
  <si>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</si>
  <si>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</si>
  <si>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</si>
  <si>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</si>
  <si>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</si>
  <si>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</si>
  <si>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</si>
  <si>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</si>
  <si>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</si>
  <si>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総務課低炭素社会推進室</t>
  </si>
  <si>
    <t>土居　健太郎</t>
  </si>
  <si>
    <t>一般会計</t>
  </si>
  <si>
    <t>-</t>
  </si>
  <si>
    <t>　　　　　　　　　　　　　行政事業レビューシート　　　　(環境省)</t>
  </si>
  <si>
    <t>□直接実施　　　　　　　■業務委託等　　　　　　　□補助　　　　　　□貸付　　　　　　　□その他</t>
  </si>
  <si>
    <t>低炭素社会づくりのための低炭素エネルギー普及方策検討業務</t>
  </si>
  <si>
    <t>低炭素社会地域づくりのための施策検討調査業務</t>
  </si>
  <si>
    <t>低炭素社会づくりのための中長期ロードマップ検討業務</t>
  </si>
  <si>
    <t xml:space="preserve">みずほ情報総研株式会社
</t>
  </si>
  <si>
    <t>株式会社価値総合研究所</t>
  </si>
  <si>
    <t>株式会社三菱総合研究所</t>
  </si>
  <si>
    <t>有限会社正陽印刷　</t>
  </si>
  <si>
    <t>人件費</t>
  </si>
  <si>
    <t>諸謝金</t>
  </si>
  <si>
    <t>旅費</t>
  </si>
  <si>
    <t>データ購入費</t>
  </si>
  <si>
    <t>雑費</t>
  </si>
  <si>
    <t>印刷製本費</t>
  </si>
  <si>
    <t>再委託費</t>
  </si>
  <si>
    <t>消費税</t>
  </si>
  <si>
    <t>委員謝金</t>
  </si>
  <si>
    <t>委員交通費等</t>
  </si>
  <si>
    <t>GISデータの購入</t>
  </si>
  <si>
    <t>検討会会場費等</t>
  </si>
  <si>
    <t>国立環境研究所（シミュレーション条件の設定）</t>
  </si>
  <si>
    <t>－</t>
  </si>
  <si>
    <t>件</t>
  </si>
  <si>
    <t>目標値
（　23　年度）</t>
  </si>
  <si>
    <t>　　　　　　－　　　　　（円／　　　－　　　　）　　　　　　</t>
  </si>
  <si>
    <t>委員等旅費</t>
  </si>
  <si>
    <t>庁費</t>
  </si>
  <si>
    <t>環境保全調査等委託費</t>
  </si>
  <si>
    <t>○</t>
  </si>
  <si>
    <t>随意契約（企画競争）</t>
  </si>
  <si>
    <t>随意契約（少額）</t>
  </si>
  <si>
    <t>【１】平成21年度～22年度（低炭素社会づくりのための中・長期目標達成ロードマップ策定費）　【２】平成23年度限り（中長期削減目標達成のための対策技術に関する情報調査・算定業務）</t>
  </si>
  <si>
    <t>人材派遣</t>
  </si>
  <si>
    <t>森林等の吸収源に関する調査業務</t>
  </si>
  <si>
    <t>三菱UFJリサーチ&amp;コンサルティング株式会社</t>
  </si>
  <si>
    <t>オレンジネットプラス株式会社</t>
  </si>
  <si>
    <t>派遣業務</t>
  </si>
  <si>
    <t>H.</t>
  </si>
  <si>
    <t>(    －     )</t>
  </si>
  <si>
    <t>(          )</t>
  </si>
  <si>
    <t>回</t>
  </si>
  <si>
    <t>A.みずほ情報総研株式会社</t>
  </si>
  <si>
    <t xml:space="preserve">B.株式会社三菱総合研究所
</t>
  </si>
  <si>
    <t>E.オレンジネットプラス株式会社</t>
  </si>
  <si>
    <t>C.株式会社価値総合研究所</t>
  </si>
  <si>
    <t>Ｄ.有限会社正陽印刷</t>
  </si>
  <si>
    <t>産業界意見交換用の大臣試案（概要、本体）の印刷・国立環境研究所試算の印刷　</t>
  </si>
  <si>
    <t>B.</t>
  </si>
  <si>
    <t>C.</t>
  </si>
  <si>
    <t>D.</t>
  </si>
  <si>
    <t>E.</t>
  </si>
  <si>
    <t>印刷</t>
  </si>
  <si>
    <t>和英翻訳</t>
  </si>
  <si>
    <t>株式会社アーバン・コネクションズ</t>
  </si>
  <si>
    <t>キャプラン株式会社</t>
  </si>
  <si>
    <t>株式会社インテリジェンス</t>
  </si>
  <si>
    <t xml:space="preserve">【１】22年度においては、住宅・建築物、地域づくりなど、１0のワーキンググループ等を設置し、延べ47回の検討を行った。　【２】住宅・建築物、自動車など各分野のメンバーから構成する検討会を立ち上げ、検討会開催の際は検討会メンバー以外の専門家も招聘し、専門的な観点から中長期削減目標達成のための対策技術を精査する予定。
                   </t>
  </si>
  <si>
    <t>F.</t>
  </si>
  <si>
    <t>F.三菱UFJリサーチ&amp;コンサルティング株式会社</t>
  </si>
  <si>
    <t>中長期削減目標の達成のための対策技術に関する情報調査・算定業務等</t>
  </si>
  <si>
    <t>G.独立行政法人国立環境研究所</t>
  </si>
  <si>
    <t>Ｇ.</t>
  </si>
  <si>
    <t>独立行政法人国立環境研究所</t>
  </si>
  <si>
    <t>シミュレーション条件の設定</t>
  </si>
  <si>
    <t>雑役務費</t>
  </si>
  <si>
    <t>－</t>
  </si>
  <si>
    <t>事業番号　</t>
  </si>
  <si>
    <r>
      <t>平成22年度事業仕分けの際に、「地球温暖化対策に係る中長期ロードマップ精緻化検討費」については、事業仕分けにおいて、中長期ロードマップの検討は環境省の中核業務であることから、外部に発注するのはテクニカルな部分にとどめるべきといった理由により、『徹底的に内容を精査してほしいとの趣旨で、「予算計上は見送り」との結論とする。』との評価結果をいただいたところ。予算の内容を根本から見直し、外部に発注する作業を、環境省が中長期ロードマップを検討・作成するにあたって必要不可欠な技術情報の収集等に限定し、予算額を大幅に削減（５５％減）して</t>
    </r>
    <r>
      <rPr>
        <sz val="11"/>
        <rFont val="ＭＳ Ｐゴシック"/>
        <family val="3"/>
      </rPr>
      <t>「中長期削減目標達成のための対策技術に関する情報調査・算定業務」として計上したもの。また、契約先の使途が把握可能な契約形態とするため、予算科目を「請負費」から「委託費」に変更した。</t>
    </r>
  </si>
  <si>
    <t>20年度</t>
  </si>
  <si>
    <t>21年度</t>
  </si>
  <si>
    <t>22年度</t>
  </si>
  <si>
    <t>23年度</t>
  </si>
  <si>
    <t>提出はできない旨の回答を受けた。</t>
  </si>
  <si>
    <t>提出はできない旨の回答を受けた。</t>
  </si>
  <si>
    <t>【１】低炭素社会づくりのための中・長期目標達成ロードマップ策定費（平成２１年度～平成２２年度）　　　　　　　　　　　　　　　　　　　　　　　　　　　　　　　　　　　　　　　　　　　　　　　１９９０年比で２０２０年までに温室効果ガス２５％、２０５０年までに８０％削減という中長期目標達成にむけて、具体的な政策スキームの検討を行い、中長期目標に至るまでのロードマップを作成する。　　　　　　　　　　　　　　　　　　　　　　　　　　　　　　　　　　　　　　　　　　　　　　　　　　　　　　　　　　　　　　　　　　　　　　　　　　　　　　　　　　　　　　　　　【２】中長期削減目標達成のための対策技術に関する情報調査・算定業務（平成２３年度限り）　　　　　　　　　　　　　　　　　　　　　　　　　　　　　　　　　　　　　　　　　　　　　　　　　中長期削減目標を達成にむけて、中期（２０２０年）・長期（２０５０年）のみならず中途年（２０３０年・２０４０年）の低炭素技術の普及拡大見通し及びそれに基づく温室効果ガス排出見通しを把握する。　　　　　　　　　　　　　　　　　　　　　　　　　　　　　　　　　　　　　　　　　　　　　　　　　　　　　　　　　　　　　　　　　　　　　　　　　　　　</t>
  </si>
  <si>
    <t>【１】低炭素社会づくりのための中・長期目標達成ロードマップ策定費（平成２１年度～平成２２年度）　　　　　　　　　　　　　　　　　　　　　　　　　　　　　　　　　　　・低炭素社会づくりを強力に推進する制度的方策の検討評価を行い、温室効果ガス削減目標値及び削減シナリオについて複数の選択肢を設定。それらを踏まえ、中長期目標を達成するためのロードマップを策定。
【２】中長期削減目標達成のための対策技術に関する情報調査・算定業務（平成２３年度限り）　　　　　　　　　　　　　　　　　　　　　　　　　　　　　　　　　　　　　　・２０２０年時点で普及が見込まれている低炭素技術の２０３０年・２０４０年での普及拡大見通し及び２０３０年前後に普及が見込まれる低炭素技術の市場導入時期の調査、またそれらに基づくＣＯ２排出削減量の算定。　　　　　　　　　　　　　　　　　　　　　　　　　　　　　　　　　　　　　　　　　　　　　　　　　　　　　　　　　　　　　　　　　　　　　　　　　</t>
  </si>
  <si>
    <t>調査検討のための予算であり、単位あたりコストを数値で表すことは困難。</t>
  </si>
  <si>
    <t>地球環境局</t>
  </si>
  <si>
    <t>０１０</t>
  </si>
  <si>
    <t>1-1地球温暖化対策の計画的な推進による低炭素社会づくり</t>
  </si>
  <si>
    <t xml:space="preserve">【１】22年度までに、実現性が高い中長期目標達成のためのロードマップ策定を目指し、結果平成２２年12月28日に「中長期の温室効果ガス削減目標を実現するための対策・施策の具体的な姿（中長期ロードマップ）（中間整理）」をとりまとめ、公表。（※調査事業であるため、定量的な成果目標の設定は困難）       【２】 委託先が調査・算定した情報を環境省が分析し、中長期削減目標の達成方策・排出削減パス・中途年の排出見通しの検討、設定をとりまとめる予定。                          </t>
  </si>
  <si>
    <r>
      <t>【１】低炭素社会づくりのための中・長期目標達成ロードマップ策定費については平成２２年度限りで廃止。【２】中長期削減目標達成のための対策技術に関する情報調査・算定業務については平成２３年限りで廃止</t>
    </r>
    <r>
      <rPr>
        <strike/>
        <sz val="11"/>
        <color indexed="10"/>
        <rFont val="ＭＳ Ｐゴシック"/>
        <family val="3"/>
      </rPr>
      <t>とすることを検討</t>
    </r>
    <r>
      <rPr>
        <sz val="11"/>
        <rFont val="ＭＳ Ｐゴシック"/>
        <family val="3"/>
      </rPr>
      <t>。　　　　　　　　　　　　　　　　　　　　　　　　　　　　　　　　　　　　　　　　　　　　　　　　　　　</t>
    </r>
    <r>
      <rPr>
        <strike/>
        <sz val="11"/>
        <rFont val="ＭＳ Ｐゴシック"/>
        <family val="3"/>
      </rPr>
      <t>【３】平成24年度は新たに、再生可能エネルギーの野心的かつ実現可能な普及見通し、</t>
    </r>
    <r>
      <rPr>
        <strike/>
        <sz val="11"/>
        <color indexed="10"/>
        <rFont val="ＭＳ Ｐゴシック"/>
        <family val="3"/>
      </rPr>
      <t>普及を進めるあたり発生する</t>
    </r>
    <r>
      <rPr>
        <strike/>
        <sz val="11"/>
        <rFont val="ＭＳ Ｐゴシック"/>
        <family val="3"/>
      </rPr>
      <t>支障</t>
    </r>
    <r>
      <rPr>
        <strike/>
        <sz val="11"/>
        <color indexed="10"/>
        <rFont val="ＭＳ Ｐゴシック"/>
        <family val="3"/>
      </rPr>
      <t>の</t>
    </r>
    <r>
      <rPr>
        <strike/>
        <sz val="11"/>
        <rFont val="ＭＳ Ｐゴシック"/>
        <family val="3"/>
      </rPr>
      <t>除去方策、諸外国の状況調査を行うため予算要求をする予定。</t>
    </r>
  </si>
  <si>
    <t>中長期削減目標達成のための対策技術に関する情報調査・算定業務を元に平成２４年度に２０１３年以降の総合的・計画的な対策・施策を定めることとしており、本業務は平成２３年度限りで廃止する予定であるため。</t>
  </si>
  <si>
    <t>廃止</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</si>
  <si>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</si>
  <si>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</si>
  <si>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低炭素社会づくりのための中・長期目標達成ロードマップ策定費については、一定の成果を得たことにより平成２２年度限りで廃止。
中長期削減目標達成のための対策技術に関する情報調査・算定業務については、</t>
    </r>
    <r>
      <rPr>
        <sz val="11"/>
        <rFont val="ＭＳ Ｐゴシック"/>
        <family val="3"/>
      </rPr>
      <t>平成２３年度で終了し、その成果を元に平成２４年度に２０１３年以降の地球温暖化対策に関する計画を策定すべき。</t>
    </r>
  </si>
  <si>
    <r>
      <t xml:space="preserve">資金の流れ
</t>
    </r>
    <r>
      <rPr>
        <sz val="11"/>
        <rFont val="ＭＳ Ｐゴシック"/>
        <family val="3"/>
      </rPr>
      <t>（資金の受け取り先が何を行っているかについて補足する）（単位：百万円）</t>
    </r>
  </si>
  <si>
    <t xml:space="preserve">みずほ情報総研株式会社
</t>
  </si>
  <si>
    <t>低炭素社会づくりのための中長期ロードマップ検討業務</t>
  </si>
  <si>
    <t>-</t>
  </si>
  <si>
    <t>/</t>
  </si>
  <si>
    <t>B.</t>
  </si>
  <si>
    <t>支　出　先</t>
  </si>
  <si>
    <t>業　務　概　要</t>
  </si>
  <si>
    <t>支　出　額
（百万円）</t>
  </si>
  <si>
    <t>株式会社三菱総合研究所</t>
  </si>
  <si>
    <t>低炭素社会づくりのための低炭素エネルギー普及方策検討業務</t>
  </si>
  <si>
    <t>C.</t>
  </si>
  <si>
    <t>株式会社価値総合研究所</t>
  </si>
  <si>
    <t>低炭素社会地域づくりのための施策検討調査業務</t>
  </si>
  <si>
    <t>D.</t>
  </si>
  <si>
    <t>有限会社正陽印刷　</t>
  </si>
  <si>
    <t>E.</t>
  </si>
  <si>
    <t>F.</t>
  </si>
  <si>
    <t>三菱UFJリサーチ&amp;コンサルティング株式会社</t>
  </si>
  <si>
    <t>森林等の吸収源に関する調査業務</t>
  </si>
  <si>
    <t>Ｇ.</t>
  </si>
  <si>
    <t>独立行政法人国立環境研究所</t>
  </si>
  <si>
    <t>シミュレーション条件の設定</t>
  </si>
  <si>
    <t>－</t>
  </si>
  <si>
    <r>
      <t>【１】低炭素社会づくりのための中・長期目標達成ロードマップ策定費については平成２２年度限りで廃止。【２】中長期削減目標達成のための対策技術に関する情報調査・算定業務については平成２３年限りで廃止。【３】平成２４年度はこれまでの成果を踏まえ、計画策定を進める予定。　</t>
    </r>
    <r>
      <rPr>
        <sz val="11"/>
        <rFont val="ＭＳ Ｐゴシック"/>
        <family val="3"/>
      </rPr>
      <t>　　　　　　　　　　　　　　　　　　　　　　　　　　　　　　　　　　　　　　　　　　　　　　　　　　　　　　　　　　　</t>
    </r>
  </si>
  <si>
    <r>
      <t>平成22年度事業仕分け</t>
    </r>
    <r>
      <rPr>
        <sz val="11"/>
        <rFont val="ＭＳ Ｐゴシック"/>
        <family val="3"/>
      </rPr>
      <t>第３弾の際に、「B-10(2)　地球温暖化対策に係る中長期ロードマップ精緻化検討費」については、「本事業については、「廃止１」名、「予算計上見送り」４名、「予算要求の縮減」６名であり、縮減の内容は「半額縮減」１名、「１／３程度縮減」４名、「その他」１名であった。評価者からのコメントとしては「B-10(1)　世界に貢献する環境経済の政策研究」の事業と共通する意見のほか、外部に出すのはテクニカルな部分にとどめるべき、精算が不明だといった意見があった。これらを踏まえ、本ワーキンググループとしては、徹底的に内容を精査してほしいとの趣旨で、「予算計上は見送り」との結論とする。」との評価結果をいただいたところ。予算の内容を根本から見直し、外部に発注する作業を、環境省が中長期ロードマップを検討・作成するにあたって必要不可欠な技術情報の収集等に限定し、予算額を大幅に削減（５５％減）して「中長期削減目標達成のための対策技術に関する情報調査・算定業務」として計上したもの。また、契約先の使途が把握可能な契約形態とするため、予算科目を「請負費」から「委託費」に変更した。</t>
    </r>
  </si>
  <si>
    <t>廃止
所見欄に記載のとおり、平成２３年度限りで廃止とする。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</si>
</sst>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Red]\-#,##0.0"/>
    <numFmt numFmtId="183" formatCode="#,##0.00_ "/>
    <numFmt numFmtId="184" formatCode="0.0000_ "/>
    <numFmt numFmtId="185" formatCode="0.000_ "/>
    <numFmt numFmtId="186" formatCode="0.00_ "/>
    <numFmt numFmtId="187" formatCode="0.0_ "/>
    <numFmt numFmtId="188" formatCode="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10.5"/>
      <name val="ＭＳ Ｐゴシック"/>
      <family val="3"/>
    </font>
    <font>
      <sz val="9"/>
      <name val="ＭＳ Ｐゴシック"/>
      <family val="3"/>
    </font>
    <font>
      <b/>
      <sz val="12"/>
      <name val="ＭＳ Ｐゴシック"/>
      <family val="3"/>
    </font>
    <font>
      <sz val="12"/>
      <color indexed="8"/>
      <name val="ＭＳ Ｐゴシック"/>
      <family val="3"/>
    </font>
    <font>
      <sz val="9"/>
      <color indexed="8"/>
      <name val="ＭＳ Ｐゴシック"/>
      <family val="3"/>
    </font>
    <font>
      <sz val="8"/>
      <name val="ＭＳ Ｐゴシック"/>
      <family val="3"/>
    </font>
    <font>
      <sz val="10"/>
      <color indexed="8"/>
      <name val="ＭＳ Ｐゴシック"/>
      <family val="3"/>
    </font>
    <font>
      <b/>
      <sz val="9"/>
      <name val="ＭＳ Ｐゴシック"/>
      <family val="3"/>
    </font>
    <font>
      <b/>
      <sz val="10"/>
      <name val="ＭＳ Ｐゴシック"/>
      <family val="3"/>
    </font>
    <font>
      <strike/>
      <sz val="11"/>
      <name val="ＭＳ Ｐ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color indexed="63"/>
      </bottom>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72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7" xfId="63" applyFont="1" applyFill="1" applyBorder="1" applyAlignment="1" applyProtection="1">
      <alignment horizontal="center" vertical="center"/>
      <protection/>
    </xf>
    <xf numFmtId="0" fontId="0" fillId="0" borderId="18" xfId="0" applyFont="1" applyBorder="1" applyAlignment="1">
      <alignment vertical="center"/>
    </xf>
    <xf numFmtId="0" fontId="0" fillId="0" borderId="19" xfId="0" applyFont="1" applyBorder="1" applyAlignment="1">
      <alignment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4" fillId="0" borderId="22"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10"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protection/>
    </xf>
    <xf numFmtId="0" fontId="0" fillId="0" borderId="25" xfId="0" applyFont="1" applyBorder="1" applyAlignment="1">
      <alignment horizontal="center" vertical="center"/>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14" fillId="0" borderId="29" xfId="63" applyFont="1" applyFill="1" applyBorder="1" applyAlignment="1" applyProtection="1">
      <alignment horizontal="center" vertical="center" wrapText="1"/>
      <protection/>
    </xf>
    <xf numFmtId="0" fontId="14" fillId="0" borderId="27" xfId="63" applyFont="1" applyFill="1" applyBorder="1" applyAlignment="1" applyProtection="1">
      <alignment horizontal="center" vertical="center" wrapText="1"/>
      <protection/>
    </xf>
    <xf numFmtId="0" fontId="16" fillId="0" borderId="27" xfId="0" applyFont="1" applyBorder="1" applyAlignment="1">
      <alignment horizontal="center" vertical="center" wrapText="1"/>
    </xf>
    <xf numFmtId="0" fontId="16" fillId="0" borderId="30" xfId="0" applyFont="1" applyBorder="1" applyAlignment="1">
      <alignment horizontal="center" vertical="center" wrapText="1"/>
    </xf>
    <xf numFmtId="0" fontId="8" fillId="33" borderId="31"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12" fillId="0" borderId="31"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8" fillId="33" borderId="31"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1" fillId="0" borderId="29"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11" fillId="0" borderId="32" xfId="61" applyFont="1" applyFill="1" applyBorder="1" applyAlignment="1" applyProtection="1">
      <alignment vertical="top"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31"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0" borderId="62" xfId="0" applyFont="1" applyBorder="1" applyAlignment="1">
      <alignment horizontal="center" vertical="center"/>
    </xf>
    <xf numFmtId="0" fontId="0" fillId="33" borderId="62" xfId="0" applyFont="1" applyFill="1" applyBorder="1" applyAlignment="1">
      <alignment horizontal="center" vertical="center" wrapText="1"/>
    </xf>
    <xf numFmtId="0" fontId="0" fillId="33" borderId="68" xfId="0" applyFont="1" applyFill="1" applyBorder="1" applyAlignment="1">
      <alignment horizontal="center" vertical="center"/>
    </xf>
    <xf numFmtId="0" fontId="11" fillId="0" borderId="37" xfId="0" applyFont="1" applyFill="1" applyBorder="1" applyAlignment="1">
      <alignment vertical="center" wrapText="1"/>
    </xf>
    <xf numFmtId="0" fontId="11" fillId="0" borderId="34" xfId="0" applyFont="1" applyFill="1" applyBorder="1" applyAlignment="1">
      <alignment vertical="center" wrapText="1"/>
    </xf>
    <xf numFmtId="0" fontId="11" fillId="0" borderId="45" xfId="0" applyFont="1" applyFill="1" applyBorder="1" applyAlignment="1">
      <alignment vertical="center" wrapText="1"/>
    </xf>
    <xf numFmtId="0" fontId="11" fillId="0" borderId="38" xfId="0" applyFont="1" applyFill="1" applyBorder="1" applyAlignment="1">
      <alignment vertical="center" wrapText="1"/>
    </xf>
    <xf numFmtId="0" fontId="11" fillId="0" borderId="36" xfId="0" applyFont="1" applyFill="1" applyBorder="1" applyAlignment="1">
      <alignment vertical="center" wrapText="1"/>
    </xf>
    <xf numFmtId="0" fontId="11" fillId="0" borderId="48" xfId="0" applyFont="1" applyFill="1" applyBorder="1" applyAlignment="1">
      <alignment vertical="center" wrapText="1"/>
    </xf>
    <xf numFmtId="0" fontId="0" fillId="33" borderId="31"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6" fillId="33" borderId="31"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32"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62"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6" fillId="33" borderId="49" xfId="0" applyFont="1" applyFill="1" applyBorder="1" applyAlignment="1">
      <alignment horizontal="center" vertical="center" wrapText="1" shrinkToFit="1"/>
    </xf>
    <xf numFmtId="0" fontId="16" fillId="33" borderId="34" xfId="0" applyFont="1" applyFill="1" applyBorder="1" applyAlignment="1">
      <alignment horizontal="center" vertical="center" shrinkToFit="1"/>
    </xf>
    <xf numFmtId="0" fontId="16" fillId="33" borderId="45"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16" fillId="0" borderId="31"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1" fillId="0" borderId="34" xfId="0" applyFont="1" applyFill="1" applyBorder="1" applyAlignment="1">
      <alignment vertical="center"/>
    </xf>
    <xf numFmtId="0" fontId="11" fillId="0" borderId="45" xfId="0" applyFont="1" applyFill="1" applyBorder="1" applyAlignment="1">
      <alignment vertical="center"/>
    </xf>
    <xf numFmtId="0" fontId="11" fillId="0" borderId="38" xfId="0" applyFont="1" applyFill="1" applyBorder="1" applyAlignment="1">
      <alignment vertical="center"/>
    </xf>
    <xf numFmtId="0" fontId="11" fillId="0" borderId="36" xfId="0" applyFont="1" applyFill="1" applyBorder="1" applyAlignment="1">
      <alignment vertical="center"/>
    </xf>
    <xf numFmtId="0" fontId="11" fillId="0" borderId="48" xfId="0" applyFont="1" applyFill="1" applyBorder="1" applyAlignment="1">
      <alignment vertical="center"/>
    </xf>
    <xf numFmtId="0" fontId="11"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75" xfId="0" applyFont="1" applyFill="1" applyBorder="1" applyAlignment="1">
      <alignment horizontal="left" vertical="top"/>
    </xf>
    <xf numFmtId="0" fontId="0" fillId="0" borderId="76" xfId="0" applyFont="1" applyFill="1" applyBorder="1" applyAlignment="1">
      <alignment horizontal="left" vertical="top"/>
    </xf>
    <xf numFmtId="0" fontId="0" fillId="0" borderId="77" xfId="0" applyFont="1" applyFill="1" applyBorder="1" applyAlignment="1">
      <alignment horizontal="left" vertical="top"/>
    </xf>
    <xf numFmtId="38" fontId="0" fillId="0" borderId="50" xfId="49" applyFont="1" applyFill="1" applyBorder="1" applyAlignment="1">
      <alignment horizontal="center" vertical="top"/>
    </xf>
    <xf numFmtId="38" fontId="0" fillId="34" borderId="50" xfId="49" applyFont="1" applyFill="1" applyBorder="1" applyAlignment="1">
      <alignment horizontal="center" vertical="top"/>
    </xf>
    <xf numFmtId="0" fontId="0" fillId="0" borderId="49" xfId="0" applyFont="1" applyFill="1" applyBorder="1" applyAlignment="1">
      <alignment vertical="top" wrapText="1"/>
    </xf>
    <xf numFmtId="0" fontId="0" fillId="0" borderId="34" xfId="0" applyFont="1" applyFill="1" applyBorder="1" applyAlignment="1">
      <alignment vertical="top" wrapText="1"/>
    </xf>
    <xf numFmtId="0" fontId="0" fillId="0" borderId="39" xfId="0" applyFont="1" applyFill="1" applyBorder="1" applyAlignment="1">
      <alignment vertical="top" wrapText="1"/>
    </xf>
    <xf numFmtId="0" fontId="0" fillId="0" borderId="78" xfId="0" applyFont="1" applyFill="1" applyBorder="1" applyAlignment="1">
      <alignment vertical="top" wrapText="1"/>
    </xf>
    <xf numFmtId="0" fontId="0" fillId="0" borderId="0" xfId="0" applyFont="1" applyFill="1" applyAlignment="1">
      <alignment vertical="top" wrapText="1"/>
    </xf>
    <xf numFmtId="0" fontId="0" fillId="0" borderId="11" xfId="0" applyFont="1" applyFill="1" applyBorder="1" applyAlignment="1">
      <alignment vertical="top" wrapText="1"/>
    </xf>
    <xf numFmtId="0" fontId="0" fillId="0" borderId="58" xfId="0" applyFont="1" applyFill="1" applyBorder="1" applyAlignment="1">
      <alignment vertical="top" wrapText="1"/>
    </xf>
    <xf numFmtId="0" fontId="0" fillId="0" borderId="36" xfId="0" applyFont="1" applyFill="1" applyBorder="1" applyAlignment="1">
      <alignment vertical="top" wrapText="1"/>
    </xf>
    <xf numFmtId="0" fontId="0" fillId="0" borderId="40" xfId="0" applyFont="1" applyFill="1" applyBorder="1" applyAlignment="1">
      <alignment vertical="top" wrapText="1"/>
    </xf>
    <xf numFmtId="0" fontId="0" fillId="0" borderId="79" xfId="0" applyFont="1" applyFill="1" applyBorder="1" applyAlignment="1">
      <alignment horizontal="left" vertical="top"/>
    </xf>
    <xf numFmtId="0" fontId="0" fillId="0" borderId="53" xfId="0" applyFont="1" applyFill="1" applyBorder="1" applyAlignment="1">
      <alignment horizontal="left" vertical="top"/>
    </xf>
    <xf numFmtId="0" fontId="0" fillId="0" borderId="54" xfId="0" applyFont="1" applyFill="1" applyBorder="1" applyAlignment="1">
      <alignment horizontal="left" vertical="top"/>
    </xf>
    <xf numFmtId="38" fontId="0" fillId="0" borderId="55" xfId="49" applyFont="1" applyFill="1" applyBorder="1" applyAlignment="1">
      <alignment horizontal="center" vertical="top"/>
    </xf>
    <xf numFmtId="38" fontId="0" fillId="34" borderId="55" xfId="49"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38" fontId="0" fillId="0" borderId="62" xfId="49" applyFont="1" applyFill="1" applyBorder="1" applyAlignment="1">
      <alignment horizontal="center" vertical="top"/>
    </xf>
    <xf numFmtId="38" fontId="0" fillId="34" borderId="62" xfId="49"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2"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23" fillId="33" borderId="33" xfId="0" applyFont="1" applyFill="1" applyBorder="1" applyAlignment="1">
      <alignment horizontal="center" vertical="center" textRotation="255"/>
    </xf>
    <xf numFmtId="0" fontId="23" fillId="33" borderId="39" xfId="0" applyFont="1" applyFill="1" applyBorder="1" applyAlignment="1">
      <alignment horizontal="center" vertical="center" textRotation="255"/>
    </xf>
    <xf numFmtId="0" fontId="23" fillId="33" borderId="15" xfId="0" applyFont="1" applyFill="1" applyBorder="1" applyAlignment="1">
      <alignment horizontal="center" vertical="center" textRotation="255"/>
    </xf>
    <xf numFmtId="0" fontId="23" fillId="33" borderId="11" xfId="0" applyFont="1" applyFill="1" applyBorder="1" applyAlignment="1">
      <alignment horizontal="center" vertical="center" textRotation="255"/>
    </xf>
    <xf numFmtId="0" fontId="23" fillId="33" borderId="35" xfId="0" applyFont="1" applyFill="1" applyBorder="1" applyAlignment="1">
      <alignment horizontal="center" vertical="center" textRotation="255"/>
    </xf>
    <xf numFmtId="0" fontId="23" fillId="33" borderId="40" xfId="0" applyFont="1" applyFill="1" applyBorder="1" applyAlignment="1">
      <alignment horizontal="center" vertical="center" textRotation="255"/>
    </xf>
    <xf numFmtId="0" fontId="0" fillId="35" borderId="33" xfId="0" applyFont="1" applyFill="1" applyBorder="1" applyAlignment="1">
      <alignment horizontal="center" vertical="center"/>
    </xf>
    <xf numFmtId="0" fontId="0" fillId="35" borderId="45" xfId="0" applyFont="1" applyFill="1" applyBorder="1" applyAlignment="1">
      <alignment horizontal="center" vertical="center"/>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3" fillId="35" borderId="36" xfId="0" applyFont="1" applyFill="1" applyBorder="1" applyAlignment="1">
      <alignment horizontal="center" vertical="center" wrapText="1"/>
    </xf>
    <xf numFmtId="0" fontId="13" fillId="35"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0" fillId="0" borderId="85" xfId="0" applyFont="1" applyFill="1" applyBorder="1" applyAlignment="1">
      <alignment horizontal="center" vertical="center" wrapText="1"/>
    </xf>
    <xf numFmtId="0" fontId="0" fillId="0" borderId="76" xfId="0" applyFont="1" applyBorder="1" applyAlignment="1">
      <alignment vertical="center"/>
    </xf>
    <xf numFmtId="0" fontId="0" fillId="0" borderId="77" xfId="0" applyFont="1" applyBorder="1" applyAlignment="1">
      <alignment vertical="center"/>
    </xf>
    <xf numFmtId="0" fontId="0" fillId="0" borderId="86" xfId="0" applyFont="1" applyFill="1" applyBorder="1" applyAlignment="1">
      <alignment vertical="center"/>
    </xf>
    <xf numFmtId="0" fontId="0" fillId="0" borderId="4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8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Fill="1" applyBorder="1" applyAlignment="1">
      <alignment vertical="center"/>
    </xf>
    <xf numFmtId="0" fontId="15" fillId="0" borderId="52" xfId="0" applyFont="1" applyFill="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94" xfId="0" applyFont="1" applyFill="1" applyBorder="1" applyAlignment="1">
      <alignment vertical="top" wrapText="1"/>
    </xf>
    <xf numFmtId="0" fontId="13" fillId="0" borderId="95" xfId="0" applyFont="1" applyFill="1" applyBorder="1" applyAlignment="1">
      <alignment vertical="top" wrapText="1"/>
    </xf>
    <xf numFmtId="0" fontId="13" fillId="0" borderId="96"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0" fillId="0" borderId="26" xfId="0" applyFont="1" applyFill="1" applyBorder="1" applyAlignment="1">
      <alignment vertical="center" textRotation="255"/>
    </xf>
    <xf numFmtId="0" fontId="0" fillId="0" borderId="27" xfId="0" applyFont="1" applyFill="1" applyBorder="1" applyAlignment="1">
      <alignment vertical="center"/>
    </xf>
    <xf numFmtId="0" fontId="0" fillId="0" borderId="97" xfId="0" applyFont="1" applyFill="1" applyBorder="1" applyAlignment="1">
      <alignment vertical="center"/>
    </xf>
    <xf numFmtId="0" fontId="0" fillId="0" borderId="98" xfId="0" applyFill="1" applyBorder="1" applyAlignment="1">
      <alignment vertical="center" wrapText="1"/>
    </xf>
    <xf numFmtId="0" fontId="0" fillId="0" borderId="27" xfId="0" applyFont="1" applyFill="1" applyBorder="1" applyAlignment="1">
      <alignment vertical="center" wrapText="1"/>
    </xf>
    <xf numFmtId="0" fontId="0" fillId="0" borderId="32" xfId="0" applyFont="1" applyFill="1" applyBorder="1" applyAlignment="1">
      <alignment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0" fillId="0" borderId="83" xfId="0" applyFont="1" applyBorder="1" applyAlignment="1">
      <alignment vertical="center"/>
    </xf>
    <xf numFmtId="0" fontId="0" fillId="0" borderId="84" xfId="0" applyFont="1" applyBorder="1" applyAlignment="1">
      <alignment vertical="center"/>
    </xf>
    <xf numFmtId="0" fontId="13" fillId="35" borderId="20" xfId="0" applyFont="1" applyFill="1" applyBorder="1" applyAlignment="1">
      <alignment horizontal="center" vertical="center"/>
    </xf>
    <xf numFmtId="0" fontId="13" fillId="35" borderId="21" xfId="0" applyFont="1" applyFill="1" applyBorder="1" applyAlignment="1">
      <alignment horizontal="center" vertical="center"/>
    </xf>
    <xf numFmtId="0" fontId="13" fillId="35" borderId="25" xfId="0" applyFont="1" applyFill="1" applyBorder="1" applyAlignment="1">
      <alignment horizontal="center" vertical="center"/>
    </xf>
    <xf numFmtId="0" fontId="0" fillId="0" borderId="92" xfId="0" applyFont="1" applyFill="1" applyBorder="1" applyAlignment="1">
      <alignment vertical="center" wrapText="1"/>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99"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0" xfId="61"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2" xfId="61" applyFont="1" applyFill="1" applyBorder="1" applyAlignment="1" applyProtection="1">
      <alignment horizontal="center" vertical="center"/>
      <protection/>
    </xf>
    <xf numFmtId="0" fontId="13" fillId="33" borderId="8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7" xfId="0" applyFont="1" applyFill="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27" xfId="0" applyFont="1" applyBorder="1" applyAlignment="1">
      <alignment horizontal="center" vertical="center"/>
    </xf>
    <xf numFmtId="0" fontId="11" fillId="0" borderId="30" xfId="0" applyFont="1" applyBorder="1" applyAlignment="1">
      <alignment horizontal="center" vertical="center"/>
    </xf>
    <xf numFmtId="0" fontId="11" fillId="0" borderId="32"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87" xfId="0" applyFont="1" applyBorder="1" applyAlignment="1">
      <alignment horizontal="center" vertical="center"/>
    </xf>
    <xf numFmtId="0" fontId="11"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88" xfId="0" applyFont="1" applyBorder="1" applyAlignment="1">
      <alignment horizontal="center" vertical="center"/>
    </xf>
    <xf numFmtId="0" fontId="11"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29" xfId="0" applyFont="1" applyBorder="1" applyAlignment="1">
      <alignment horizontal="center" vertical="center"/>
    </xf>
    <xf numFmtId="0" fontId="11" fillId="0" borderId="64"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29"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2" xfId="0" applyFont="1" applyBorder="1" applyAlignment="1">
      <alignment horizontal="center" vertical="center" wrapText="1"/>
    </xf>
    <xf numFmtId="0" fontId="11" fillId="0" borderId="86"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2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5" xfId="0" applyFont="1" applyBorder="1" applyAlignment="1">
      <alignment horizontal="center" vertical="center"/>
    </xf>
    <xf numFmtId="0" fontId="11" fillId="0" borderId="31"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85" xfId="0" applyFont="1" applyBorder="1" applyAlignment="1">
      <alignment horizontal="left" vertical="center"/>
    </xf>
    <xf numFmtId="0" fontId="11" fillId="0" borderId="76" xfId="0" applyFont="1" applyBorder="1" applyAlignment="1">
      <alignment horizontal="left" vertical="center"/>
    </xf>
    <xf numFmtId="0" fontId="11" fillId="0" borderId="77" xfId="0" applyFont="1" applyBorder="1" applyAlignment="1">
      <alignment horizontal="left" vertical="center"/>
    </xf>
    <xf numFmtId="182" fontId="2" fillId="0" borderId="49" xfId="49" applyNumberFormat="1" applyFont="1" applyBorder="1" applyAlignment="1">
      <alignment vertical="center"/>
    </xf>
    <xf numFmtId="0" fontId="0" fillId="0" borderId="34" xfId="0" applyFont="1" applyBorder="1" applyAlignment="1">
      <alignment vertical="center"/>
    </xf>
    <xf numFmtId="0" fontId="0" fillId="0" borderId="41" xfId="0" applyFont="1" applyBorder="1" applyAlignment="1">
      <alignmen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81" fontId="0" fillId="0" borderId="86"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104" xfId="0" applyNumberFormat="1" applyFont="1" applyFill="1" applyBorder="1" applyAlignment="1">
      <alignment horizontal="right" vertical="center"/>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0" borderId="109" xfId="0" applyFont="1" applyBorder="1" applyAlignment="1">
      <alignment horizontal="left" vertical="center"/>
    </xf>
    <xf numFmtId="0" fontId="2" fillId="0" borderId="110"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182" fontId="2" fillId="0" borderId="110" xfId="49" applyNumberFormat="1" applyFont="1" applyBorder="1" applyAlignment="1">
      <alignment vertical="center"/>
    </xf>
    <xf numFmtId="0" fontId="0" fillId="0" borderId="111" xfId="0" applyFont="1" applyBorder="1" applyAlignment="1">
      <alignment vertical="center"/>
    </xf>
    <xf numFmtId="182" fontId="2" fillId="0" borderId="52" xfId="49" applyNumberFormat="1" applyFont="1" applyBorder="1" applyAlignment="1">
      <alignment vertical="center"/>
    </xf>
    <xf numFmtId="0" fontId="0" fillId="0" borderId="112" xfId="0" applyFont="1" applyBorder="1" applyAlignment="1">
      <alignment vertical="center"/>
    </xf>
    <xf numFmtId="0" fontId="11" fillId="0" borderId="87" xfId="0" applyFont="1" applyBorder="1" applyAlignment="1">
      <alignment horizontal="left" vertical="center"/>
    </xf>
    <xf numFmtId="0" fontId="11" fillId="0" borderId="53" xfId="0" applyFont="1" applyBorder="1" applyAlignment="1">
      <alignment horizontal="left" vertical="center"/>
    </xf>
    <xf numFmtId="0" fontId="11" fillId="0" borderId="54" xfId="0" applyFont="1" applyBorder="1" applyAlignment="1">
      <alignment horizontal="left" vertical="center"/>
    </xf>
    <xf numFmtId="0" fontId="2" fillId="0" borderId="52" xfId="0" applyFont="1" applyBorder="1" applyAlignment="1">
      <alignment vertical="center"/>
    </xf>
    <xf numFmtId="0" fontId="11" fillId="0" borderId="113" xfId="0" applyFont="1" applyBorder="1" applyAlignment="1">
      <alignment horizontal="left" vertical="center"/>
    </xf>
    <xf numFmtId="0" fontId="11" fillId="0" borderId="114" xfId="0" applyFont="1" applyBorder="1" applyAlignment="1">
      <alignment horizontal="left" vertical="center"/>
    </xf>
    <xf numFmtId="0" fontId="11" fillId="0" borderId="115" xfId="0" applyFont="1" applyBorder="1" applyAlignment="1">
      <alignment horizontal="left" vertical="center"/>
    </xf>
    <xf numFmtId="182" fontId="2" fillId="0" borderId="78" xfId="49" applyNumberFormat="1"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11" fillId="0" borderId="46" xfId="0" applyFont="1" applyBorder="1" applyAlignment="1">
      <alignment horizontal="left" vertical="center"/>
    </xf>
    <xf numFmtId="0" fontId="11" fillId="0" borderId="0" xfId="0" applyFont="1" applyAlignment="1">
      <alignment horizontal="left" vertical="center"/>
    </xf>
    <xf numFmtId="0" fontId="11" fillId="0" borderId="47" xfId="0" applyFont="1" applyBorder="1" applyAlignment="1">
      <alignment horizontal="left" vertical="center"/>
    </xf>
    <xf numFmtId="0" fontId="2" fillId="0" borderId="78" xfId="0" applyFont="1" applyBorder="1" applyAlignment="1">
      <alignment vertical="center"/>
    </xf>
    <xf numFmtId="0" fontId="0" fillId="0" borderId="47" xfId="0" applyFont="1" applyBorder="1" applyAlignment="1">
      <alignment vertical="center"/>
    </xf>
    <xf numFmtId="0" fontId="11" fillId="0" borderId="87"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16" fillId="0" borderId="110" xfId="0" applyFont="1" applyFill="1" applyBorder="1" applyAlignment="1">
      <alignment vertical="center" wrapText="1"/>
    </xf>
    <xf numFmtId="0" fontId="0" fillId="0" borderId="108" xfId="0" applyFont="1" applyFill="1" applyBorder="1" applyAlignment="1">
      <alignment vertical="center"/>
    </xf>
    <xf numFmtId="0" fontId="0" fillId="0" borderId="109" xfId="0" applyFont="1" applyFill="1" applyBorder="1" applyAlignment="1">
      <alignment vertical="center"/>
    </xf>
    <xf numFmtId="182" fontId="2" fillId="0" borderId="52" xfId="49" applyNumberFormat="1" applyFont="1" applyFill="1" applyBorder="1" applyAlignment="1">
      <alignment horizontal="right" vertical="center"/>
    </xf>
    <xf numFmtId="0" fontId="0" fillId="0" borderId="53" xfId="0" applyFont="1" applyFill="1" applyBorder="1" applyAlignment="1">
      <alignment vertical="center"/>
    </xf>
    <xf numFmtId="0" fontId="0" fillId="0" borderId="112" xfId="0" applyFont="1" applyFill="1" applyBorder="1" applyAlignment="1">
      <alignment vertical="center"/>
    </xf>
    <xf numFmtId="0" fontId="11" fillId="0" borderId="38" xfId="0" applyFont="1" applyBorder="1" applyAlignment="1">
      <alignment horizontal="left" vertical="center"/>
    </xf>
    <xf numFmtId="0" fontId="11" fillId="0" borderId="36" xfId="0" applyFont="1" applyBorder="1" applyAlignment="1">
      <alignment horizontal="left" vertical="center"/>
    </xf>
    <xf numFmtId="0" fontId="11" fillId="0" borderId="48" xfId="0" applyFont="1" applyBorder="1" applyAlignment="1">
      <alignment horizontal="left" vertical="center"/>
    </xf>
    <xf numFmtId="9" fontId="2" fillId="0" borderId="91" xfId="0" applyNumberFormat="1" applyFont="1" applyBorder="1" applyAlignment="1">
      <alignment horizontal="left" vertical="center"/>
    </xf>
    <xf numFmtId="182" fontId="2" fillId="0" borderId="91" xfId="49" applyNumberFormat="1" applyFont="1" applyBorder="1" applyAlignment="1">
      <alignment vertical="center"/>
    </xf>
    <xf numFmtId="0" fontId="0" fillId="0" borderId="116" xfId="0" applyFont="1" applyBorder="1" applyAlignment="1">
      <alignment vertical="center"/>
    </xf>
    <xf numFmtId="181" fontId="0" fillId="0" borderId="31"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86" xfId="0" applyFont="1" applyBorder="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1" fillId="0" borderId="117" xfId="0" applyFont="1" applyBorder="1" applyAlignment="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176" fontId="0" fillId="0" borderId="120"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21"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33" borderId="62" xfId="0" applyFont="1" applyFill="1" applyBorder="1" applyAlignment="1">
      <alignment vertical="center"/>
    </xf>
    <xf numFmtId="0" fontId="0" fillId="0" borderId="62" xfId="0" applyFont="1" applyBorder="1" applyAlignment="1">
      <alignment vertical="center" wrapText="1"/>
    </xf>
    <xf numFmtId="0" fontId="0" fillId="0" borderId="62" xfId="0" applyFont="1" applyBorder="1" applyAlignment="1">
      <alignment vertical="center"/>
    </xf>
    <xf numFmtId="0" fontId="20" fillId="0" borderId="31" xfId="0" applyFont="1" applyBorder="1" applyAlignment="1">
      <alignment vertical="center" wrapText="1"/>
    </xf>
    <xf numFmtId="0" fontId="20" fillId="0" borderId="27" xfId="0" applyFont="1" applyBorder="1" applyAlignment="1">
      <alignment vertical="center" wrapText="1"/>
    </xf>
    <xf numFmtId="0" fontId="20" fillId="0" borderId="30" xfId="0" applyFont="1" applyBorder="1" applyAlignment="1">
      <alignment vertical="center" wrapText="1"/>
    </xf>
    <xf numFmtId="0" fontId="0" fillId="33" borderId="31" xfId="0" applyFont="1" applyFill="1" applyBorder="1" applyAlignment="1">
      <alignment horizontal="center" vertical="center" wrapText="1"/>
    </xf>
    <xf numFmtId="0" fontId="0" fillId="0" borderId="31"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20" fillId="0" borderId="62" xfId="0" applyFont="1" applyFill="1" applyBorder="1" applyAlignment="1">
      <alignment vertical="center"/>
    </xf>
    <xf numFmtId="0" fontId="0" fillId="0" borderId="62" xfId="0" applyFont="1" applyFill="1" applyBorder="1" applyAlignment="1">
      <alignment vertical="center"/>
    </xf>
    <xf numFmtId="0" fontId="0" fillId="0" borderId="31" xfId="0" applyNumberFormat="1" applyFont="1" applyBorder="1" applyAlignment="1">
      <alignment vertical="center"/>
    </xf>
    <xf numFmtId="0" fontId="0" fillId="0" borderId="27" xfId="0" applyNumberFormat="1" applyFont="1" applyBorder="1" applyAlignment="1">
      <alignment vertical="center"/>
    </xf>
    <xf numFmtId="0" fontId="0" fillId="0" borderId="30" xfId="0" applyNumberFormat="1" applyFont="1" applyBorder="1" applyAlignment="1">
      <alignment vertical="center"/>
    </xf>
    <xf numFmtId="0" fontId="0" fillId="0" borderId="31"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0" fontId="20" fillId="0" borderId="62"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shrinkToFit="1"/>
    </xf>
    <xf numFmtId="0" fontId="0" fillId="0" borderId="30" xfId="0" applyBorder="1" applyAlignment="1">
      <alignment horizontal="center" vertical="center" shrinkToFit="1"/>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center" vertical="center" shrinkToFit="1"/>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31"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0" borderId="62" xfId="0" applyFont="1" applyBorder="1" applyAlignment="1">
      <alignment horizontal="center" vertical="center"/>
    </xf>
    <xf numFmtId="0" fontId="0" fillId="33" borderId="62"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38" fontId="0" fillId="36" borderId="50" xfId="49" applyFont="1" applyFill="1" applyBorder="1" applyAlignment="1">
      <alignment horizontal="center" vertical="top"/>
    </xf>
    <xf numFmtId="38" fontId="0" fillId="36" borderId="55" xfId="49" applyFont="1" applyFill="1" applyBorder="1" applyAlignment="1">
      <alignment horizontal="center" vertical="top"/>
    </xf>
    <xf numFmtId="38" fontId="0" fillId="36" borderId="62" xfId="49" applyFont="1" applyFill="1" applyBorder="1" applyAlignment="1">
      <alignment horizontal="center" vertical="top"/>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ill="1" applyBorder="1" applyAlignment="1">
      <alignment horizontal="center" vertical="center" wrapText="1"/>
    </xf>
    <xf numFmtId="0" fontId="0" fillId="0" borderId="76" xfId="0" applyBorder="1" applyAlignment="1">
      <alignment vertical="center"/>
    </xf>
    <xf numFmtId="0" fontId="0" fillId="0" borderId="77" xfId="0" applyBorder="1" applyAlignment="1">
      <alignment vertical="center"/>
    </xf>
    <xf numFmtId="0" fontId="0" fillId="0" borderId="87" xfId="0" applyFill="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0" fillId="0" borderId="88" xfId="0"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9" xfId="0" applyBorder="1" applyAlignment="1">
      <alignment vertical="center"/>
    </xf>
    <xf numFmtId="0" fontId="0" fillId="0" borderId="90" xfId="0" applyBorder="1" applyAlignment="1">
      <alignment vertical="center"/>
    </xf>
    <xf numFmtId="0" fontId="0" fillId="0" borderId="85" xfId="0"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7"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82" xfId="0" applyFill="1" applyBorder="1" applyAlignment="1">
      <alignment vertical="center" wrapText="1"/>
    </xf>
    <xf numFmtId="0" fontId="0" fillId="36" borderId="83" xfId="0" applyFont="1" applyFill="1" applyBorder="1" applyAlignment="1">
      <alignment vertical="center" wrapText="1"/>
    </xf>
    <xf numFmtId="0" fontId="0" fillId="36" borderId="84" xfId="0" applyFont="1" applyFill="1" applyBorder="1" applyAlignment="1">
      <alignment vertical="center" wrapText="1"/>
    </xf>
    <xf numFmtId="0" fontId="13" fillId="0" borderId="26" xfId="0" applyFont="1" applyFill="1" applyBorder="1" applyAlignment="1">
      <alignment vertical="center" textRotation="255"/>
    </xf>
    <xf numFmtId="0" fontId="0" fillId="0" borderId="27" xfId="0" applyBorder="1" applyAlignment="1">
      <alignment vertical="center"/>
    </xf>
    <xf numFmtId="0" fontId="0" fillId="0" borderId="97" xfId="0" applyBorder="1" applyAlignment="1">
      <alignment vertical="center"/>
    </xf>
    <xf numFmtId="0" fontId="13" fillId="0" borderId="98" xfId="0" applyFont="1" applyFill="1" applyBorder="1" applyAlignment="1">
      <alignment vertical="center" wrapText="1"/>
    </xf>
    <xf numFmtId="0" fontId="0" fillId="0" borderId="27" xfId="0" applyBorder="1" applyAlignment="1">
      <alignment vertical="center" wrapText="1"/>
    </xf>
    <xf numFmtId="0" fontId="0" fillId="0" borderId="32" xfId="0" applyBorder="1" applyAlignment="1">
      <alignment vertical="center" wrapText="1"/>
    </xf>
    <xf numFmtId="0" fontId="13" fillId="0" borderId="92" xfId="0" applyFont="1" applyFill="1" applyBorder="1" applyAlignment="1">
      <alignment vertical="center" textRotation="255"/>
    </xf>
    <xf numFmtId="0" fontId="0" fillId="0" borderId="83" xfId="0" applyBorder="1" applyAlignment="1">
      <alignment vertical="center" textRotation="255"/>
    </xf>
    <xf numFmtId="0" fontId="0" fillId="0" borderId="84" xfId="0" applyBorder="1" applyAlignment="1">
      <alignment vertical="center" textRotation="255"/>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22" xfId="0" applyFill="1" applyBorder="1" applyAlignment="1">
      <alignment horizontal="center" vertical="center" wrapText="1"/>
    </xf>
    <xf numFmtId="0" fontId="0" fillId="0" borderId="21"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85" xfId="0" applyBorder="1" applyAlignment="1">
      <alignment horizontal="center" vertical="center"/>
    </xf>
    <xf numFmtId="0" fontId="0" fillId="0" borderId="76" xfId="0" applyBorder="1" applyAlignment="1">
      <alignment horizontal="left" vertical="center"/>
    </xf>
    <xf numFmtId="0" fontId="0" fillId="0" borderId="77" xfId="0" applyBorder="1" applyAlignment="1">
      <alignment horizontal="left" vertical="center"/>
    </xf>
    <xf numFmtId="176" fontId="0" fillId="0" borderId="86"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6" fontId="0" fillId="0" borderId="104" xfId="0" applyNumberFormat="1" applyBorder="1" applyAlignment="1">
      <alignment horizontal="right" vertical="center"/>
    </xf>
    <xf numFmtId="0" fontId="0" fillId="0" borderId="87"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105" xfId="0" applyNumberFormat="1" applyBorder="1" applyAlignment="1">
      <alignment horizontal="right" vertical="center"/>
    </xf>
    <xf numFmtId="0" fontId="0" fillId="0" borderId="88" xfId="0" applyBorder="1" applyAlignment="1">
      <alignment horizontal="center" vertical="center"/>
    </xf>
    <xf numFmtId="0" fontId="0" fillId="0" borderId="89" xfId="0" applyBorder="1" applyAlignment="1">
      <alignment horizontal="left" vertical="center"/>
    </xf>
    <xf numFmtId="0" fontId="0" fillId="0" borderId="90" xfId="0" applyBorder="1" applyAlignment="1">
      <alignment horizontal="left" vertical="center"/>
    </xf>
    <xf numFmtId="176" fontId="0" fillId="0" borderId="91" xfId="0" applyNumberFormat="1" applyBorder="1" applyAlignment="1">
      <alignment horizontal="right" vertical="center"/>
    </xf>
    <xf numFmtId="176" fontId="0" fillId="0" borderId="89" xfId="0" applyNumberFormat="1" applyBorder="1" applyAlignment="1">
      <alignment horizontal="right" vertical="center"/>
    </xf>
    <xf numFmtId="176" fontId="0" fillId="0" borderId="106" xfId="0" applyNumberFormat="1" applyBorder="1" applyAlignment="1">
      <alignment horizontal="right" vertical="center"/>
    </xf>
    <xf numFmtId="0" fontId="0" fillId="0" borderId="2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0" xfId="0" applyNumberFormat="1" applyBorder="1" applyAlignment="1">
      <alignment horizontal="right" vertical="center"/>
    </xf>
    <xf numFmtId="176" fontId="0" fillId="0" borderId="32" xfId="0" applyNumberFormat="1" applyBorder="1" applyAlignment="1">
      <alignment horizontal="right" vertical="center"/>
    </xf>
    <xf numFmtId="0" fontId="0" fillId="0" borderId="29" xfId="0"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0" fillId="0" borderId="2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21" fillId="0" borderId="85" xfId="0" applyFont="1" applyBorder="1" applyAlignment="1">
      <alignment horizontal="left" vertical="center"/>
    </xf>
    <xf numFmtId="182" fontId="18" fillId="0" borderId="49" xfId="49" applyNumberFormat="1" applyFont="1" applyBorder="1" applyAlignment="1">
      <alignment vertical="center"/>
    </xf>
    <xf numFmtId="0" fontId="0" fillId="0" borderId="34" xfId="0" applyBorder="1" applyAlignment="1">
      <alignment vertical="center"/>
    </xf>
    <xf numFmtId="0" fontId="0" fillId="0" borderId="41" xfId="0" applyBorder="1" applyAlignment="1">
      <alignment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181" fontId="0" fillId="0" borderId="86" xfId="0" applyNumberFormat="1" applyFill="1" applyBorder="1" applyAlignment="1">
      <alignment horizontal="right" vertical="center"/>
    </xf>
    <xf numFmtId="181" fontId="0" fillId="0" borderId="76" xfId="0" applyNumberFormat="1" applyFill="1" applyBorder="1" applyAlignment="1">
      <alignment horizontal="right" vertical="center"/>
    </xf>
    <xf numFmtId="181" fontId="0" fillId="0" borderId="104" xfId="0" applyNumberFormat="1" applyFill="1" applyBorder="1" applyAlignment="1">
      <alignment horizontal="right" vertical="center"/>
    </xf>
    <xf numFmtId="0" fontId="21" fillId="0" borderId="107" xfId="0" applyFont="1" applyBorder="1" applyAlignment="1">
      <alignment horizontal="left" vertical="center"/>
    </xf>
    <xf numFmtId="0" fontId="18" fillId="0" borderId="110" xfId="0" applyFont="1" applyBorder="1" applyAlignment="1">
      <alignment vertical="center"/>
    </xf>
    <xf numFmtId="0" fontId="0" fillId="0" borderId="108" xfId="0" applyBorder="1" applyAlignment="1">
      <alignment vertical="center"/>
    </xf>
    <xf numFmtId="0" fontId="0" fillId="0" borderId="109" xfId="0" applyBorder="1" applyAlignment="1">
      <alignment vertical="center"/>
    </xf>
    <xf numFmtId="182" fontId="18" fillId="0" borderId="110" xfId="49" applyNumberFormat="1" applyFont="1" applyBorder="1" applyAlignment="1">
      <alignment vertical="center"/>
    </xf>
    <xf numFmtId="0" fontId="0" fillId="0" borderId="111" xfId="0" applyBorder="1" applyAlignment="1">
      <alignment vertical="center"/>
    </xf>
    <xf numFmtId="182" fontId="18" fillId="0" borderId="52" xfId="49" applyNumberFormat="1" applyFont="1" applyBorder="1" applyAlignment="1">
      <alignment vertical="center"/>
    </xf>
    <xf numFmtId="0" fontId="0" fillId="0" borderId="112" xfId="0" applyBorder="1" applyAlignment="1">
      <alignment vertical="center"/>
    </xf>
    <xf numFmtId="0" fontId="21" fillId="0" borderId="87" xfId="0" applyFont="1" applyBorder="1" applyAlignment="1">
      <alignment horizontal="left" vertical="center"/>
    </xf>
    <xf numFmtId="0" fontId="18" fillId="0" borderId="52" xfId="0" applyFont="1" applyBorder="1" applyAlignment="1">
      <alignment vertical="center"/>
    </xf>
    <xf numFmtId="0" fontId="21" fillId="0" borderId="113" xfId="0" applyFont="1" applyBorder="1" applyAlignment="1">
      <alignment horizontal="left" vertical="center"/>
    </xf>
    <xf numFmtId="182" fontId="18" fillId="0" borderId="78" xfId="49" applyNumberFormat="1" applyFont="1" applyBorder="1" applyAlignment="1">
      <alignment vertical="center"/>
    </xf>
    <xf numFmtId="0" fontId="0" fillId="0" borderId="0" xfId="0" applyAlignment="1">
      <alignment vertical="center"/>
    </xf>
    <xf numFmtId="0" fontId="0" fillId="0" borderId="16" xfId="0" applyBorder="1" applyAlignment="1">
      <alignment vertical="center"/>
    </xf>
    <xf numFmtId="0" fontId="21" fillId="0" borderId="46" xfId="0" applyFont="1" applyBorder="1" applyAlignment="1">
      <alignment horizontal="left" vertical="center"/>
    </xf>
    <xf numFmtId="0" fontId="18" fillId="0" borderId="78" xfId="0" applyFont="1" applyBorder="1" applyAlignment="1">
      <alignment vertical="center"/>
    </xf>
    <xf numFmtId="0" fontId="0" fillId="0" borderId="47" xfId="0" applyBorder="1" applyAlignment="1">
      <alignment vertical="center"/>
    </xf>
    <xf numFmtId="0" fontId="21" fillId="0" borderId="87" xfId="0" applyFont="1" applyFill="1" applyBorder="1" applyAlignment="1">
      <alignment horizontal="left" vertical="center"/>
    </xf>
    <xf numFmtId="0" fontId="19" fillId="0" borderId="110" xfId="0" applyFont="1" applyFill="1" applyBorder="1" applyAlignment="1">
      <alignment vertical="center" wrapText="1"/>
    </xf>
    <xf numFmtId="0" fontId="0" fillId="0" borderId="108" xfId="0" applyFill="1" applyBorder="1" applyAlignment="1">
      <alignment vertical="center"/>
    </xf>
    <xf numFmtId="0" fontId="0" fillId="0" borderId="109" xfId="0" applyFill="1" applyBorder="1" applyAlignment="1">
      <alignment vertical="center"/>
    </xf>
    <xf numFmtId="182" fontId="18" fillId="0" borderId="52" xfId="49" applyNumberFormat="1" applyFont="1" applyFill="1" applyBorder="1" applyAlignment="1">
      <alignment horizontal="right" vertical="center"/>
    </xf>
    <xf numFmtId="0" fontId="0" fillId="0" borderId="53" xfId="0" applyFill="1" applyBorder="1" applyAlignment="1">
      <alignment vertical="center"/>
    </xf>
    <xf numFmtId="0" fontId="0" fillId="0" borderId="112" xfId="0" applyFill="1" applyBorder="1" applyAlignment="1">
      <alignment vertical="center"/>
    </xf>
    <xf numFmtId="0" fontId="21" fillId="0" borderId="38" xfId="0" applyFont="1" applyBorder="1" applyAlignment="1">
      <alignment horizontal="left" vertical="center"/>
    </xf>
    <xf numFmtId="9" fontId="18" fillId="0" borderId="91" xfId="0" applyNumberFormat="1" applyFont="1" applyBorder="1" applyAlignment="1">
      <alignment horizontal="left" vertical="center"/>
    </xf>
    <xf numFmtId="182" fontId="18" fillId="0" borderId="91" xfId="49" applyNumberFormat="1" applyFont="1" applyBorder="1" applyAlignment="1">
      <alignment vertical="center"/>
    </xf>
    <xf numFmtId="0" fontId="0" fillId="0" borderId="116" xfId="0" applyBorder="1" applyAlignment="1">
      <alignment vertical="center"/>
    </xf>
    <xf numFmtId="181" fontId="0" fillId="0" borderId="31" xfId="0" applyNumberFormat="1" applyBorder="1" applyAlignment="1">
      <alignment horizontal="right" vertical="center"/>
    </xf>
    <xf numFmtId="181" fontId="0" fillId="0" borderId="27" xfId="0" applyNumberFormat="1" applyBorder="1" applyAlignment="1">
      <alignment horizontal="right" vertical="center"/>
    </xf>
    <xf numFmtId="181" fontId="0" fillId="0" borderId="30" xfId="0" applyNumberFormat="1" applyBorder="1" applyAlignment="1">
      <alignment horizontal="right" vertical="center"/>
    </xf>
    <xf numFmtId="181" fontId="0" fillId="0" borderId="32" xfId="0" applyNumberFormat="1"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176" fontId="0" fillId="0" borderId="120" xfId="0" applyNumberFormat="1" applyBorder="1" applyAlignment="1">
      <alignment horizontal="right" vertical="center"/>
    </xf>
    <xf numFmtId="176" fontId="0" fillId="0" borderId="83" xfId="0" applyNumberFormat="1" applyBorder="1" applyAlignment="1">
      <alignment horizontal="right" vertical="center"/>
    </xf>
    <xf numFmtId="176" fontId="0" fillId="0" borderId="121" xfId="0" applyNumberFormat="1" applyBorder="1" applyAlignment="1">
      <alignment horizontal="right" vertical="center"/>
    </xf>
    <xf numFmtId="176" fontId="0" fillId="0" borderId="84" xfId="0" applyNumberFormat="1" applyBorder="1" applyAlignment="1">
      <alignment horizontal="right" vertical="center"/>
    </xf>
    <xf numFmtId="0" fontId="0" fillId="33" borderId="62" xfId="0" applyFill="1" applyBorder="1" applyAlignment="1">
      <alignment vertical="center"/>
    </xf>
    <xf numFmtId="0" fontId="0" fillId="33" borderId="62" xfId="0" applyFill="1" applyBorder="1" applyAlignment="1">
      <alignment horizontal="center" vertical="center"/>
    </xf>
    <xf numFmtId="0" fontId="0" fillId="33" borderId="62" xfId="0" applyFill="1" applyBorder="1" applyAlignment="1">
      <alignment horizontal="center" vertical="center" wrapText="1"/>
    </xf>
    <xf numFmtId="0" fontId="0" fillId="0" borderId="62" xfId="0" applyBorder="1" applyAlignment="1">
      <alignment vertical="center" wrapText="1"/>
    </xf>
    <xf numFmtId="0" fontId="0" fillId="0" borderId="62" xfId="0" applyBorder="1" applyAlignment="1">
      <alignment vertical="center"/>
    </xf>
    <xf numFmtId="0" fontId="0" fillId="0" borderId="62" xfId="0" applyBorder="1" applyAlignment="1">
      <alignment horizontal="center" vertical="center"/>
    </xf>
    <xf numFmtId="0" fontId="0" fillId="33" borderId="31" xfId="0" applyFill="1" applyBorder="1" applyAlignment="1">
      <alignment horizontal="center" vertical="center" wrapText="1"/>
    </xf>
    <xf numFmtId="0" fontId="0" fillId="33" borderId="27"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1" xfId="0" applyBorder="1" applyAlignment="1">
      <alignment vertical="center"/>
    </xf>
    <xf numFmtId="0" fontId="0" fillId="0" borderId="30" xfId="0" applyBorder="1" applyAlignment="1">
      <alignment vertical="center"/>
    </xf>
    <xf numFmtId="0" fontId="0" fillId="0" borderId="92"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66</xdr:row>
      <xdr:rowOff>171450</xdr:rowOff>
    </xdr:from>
    <xdr:to>
      <xdr:col>19</xdr:col>
      <xdr:colOff>142875</xdr:colOff>
      <xdr:row>66</xdr:row>
      <xdr:rowOff>971550</xdr:rowOff>
    </xdr:to>
    <xdr:sp>
      <xdr:nvSpPr>
        <xdr:cNvPr id="1" name="正方形/長方形 1"/>
        <xdr:cNvSpPr>
          <a:spLocks/>
        </xdr:cNvSpPr>
      </xdr:nvSpPr>
      <xdr:spPr>
        <a:xfrm>
          <a:off x="1704975" y="28232100"/>
          <a:ext cx="175260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２１３百万円</a:t>
          </a:r>
        </a:p>
      </xdr:txBody>
    </xdr:sp>
    <xdr:clientData/>
  </xdr:twoCellAnchor>
  <xdr:twoCellAnchor>
    <xdr:from>
      <xdr:col>9</xdr:col>
      <xdr:colOff>114300</xdr:colOff>
      <xdr:row>66</xdr:row>
      <xdr:rowOff>1047750</xdr:rowOff>
    </xdr:from>
    <xdr:to>
      <xdr:col>19</xdr:col>
      <xdr:colOff>152400</xdr:colOff>
      <xdr:row>66</xdr:row>
      <xdr:rowOff>2409825</xdr:rowOff>
    </xdr:to>
    <xdr:sp>
      <xdr:nvSpPr>
        <xdr:cNvPr id="2" name="大かっこ 2"/>
        <xdr:cNvSpPr>
          <a:spLocks/>
        </xdr:cNvSpPr>
      </xdr:nvSpPr>
      <xdr:spPr>
        <a:xfrm>
          <a:off x="1714500" y="29108400"/>
          <a:ext cx="1752600" cy="1362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低炭素社会づくりのための中長期ロードマップ検討業務等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中長期ロードマップの策定に向けた検討</a:t>
          </a:r>
        </a:p>
      </xdr:txBody>
    </xdr:sp>
    <xdr:clientData/>
  </xdr:twoCellAnchor>
  <xdr:twoCellAnchor>
    <xdr:from>
      <xdr:col>10</xdr:col>
      <xdr:colOff>9525</xdr:colOff>
      <xdr:row>66</xdr:row>
      <xdr:rowOff>3076575</xdr:rowOff>
    </xdr:from>
    <xdr:to>
      <xdr:col>21</xdr:col>
      <xdr:colOff>9525</xdr:colOff>
      <xdr:row>66</xdr:row>
      <xdr:rowOff>3905250</xdr:rowOff>
    </xdr:to>
    <xdr:sp>
      <xdr:nvSpPr>
        <xdr:cNvPr id="3" name="正方形/長方形 3"/>
        <xdr:cNvSpPr>
          <a:spLocks/>
        </xdr:cNvSpPr>
      </xdr:nvSpPr>
      <xdr:spPr>
        <a:xfrm>
          <a:off x="1781175" y="31137225"/>
          <a:ext cx="1885950"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８９百万円</a:t>
          </a:r>
        </a:p>
      </xdr:txBody>
    </xdr:sp>
    <xdr:clientData/>
  </xdr:twoCellAnchor>
  <xdr:twoCellAnchor>
    <xdr:from>
      <xdr:col>9</xdr:col>
      <xdr:colOff>161925</xdr:colOff>
      <xdr:row>66</xdr:row>
      <xdr:rowOff>4038600</xdr:rowOff>
    </xdr:from>
    <xdr:to>
      <xdr:col>21</xdr:col>
      <xdr:colOff>66675</xdr:colOff>
      <xdr:row>67</xdr:row>
      <xdr:rowOff>2962275</xdr:rowOff>
    </xdr:to>
    <xdr:sp>
      <xdr:nvSpPr>
        <xdr:cNvPr id="4" name="大かっこ 4"/>
        <xdr:cNvSpPr>
          <a:spLocks/>
        </xdr:cNvSpPr>
      </xdr:nvSpPr>
      <xdr:spPr>
        <a:xfrm>
          <a:off x="1762125" y="32099250"/>
          <a:ext cx="1962150" cy="3819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各種情報等の収集・整理・分析等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a:t>
          </a:r>
          <a:r>
            <a:rPr lang="en-US" cap="none" sz="1100" b="0" i="0" u="none" baseline="0">
              <a:solidFill>
                <a:srgbClr val="000000"/>
              </a:solidFill>
            </a:rPr>
            <a:t>2050</a:t>
          </a:r>
          <a:r>
            <a:rPr lang="en-US" cap="none" sz="1100" b="0" i="0" u="none" baseline="0">
              <a:solidFill>
                <a:srgbClr val="000000"/>
              </a:solidFill>
              <a:latin typeface="ＭＳ Ｐゴシック"/>
              <a:ea typeface="ＭＳ Ｐゴシック"/>
              <a:cs typeface="ＭＳ Ｐゴシック"/>
            </a:rPr>
            <a:t>年までの社会状況等のマクロフレームに関する研究及び知見の収集・整理・定量的分析等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②現行の技術情報の収集・整理及び将来の技術開発動向に係る研究・知見の収集・整理・定量的分析等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③現行の対策・施策に係る情報の収集・整理及び将来講ずべき対策・施策に関する副次的効果の分析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ロードマップの検討・策定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WG</a:t>
          </a:r>
          <a:r>
            <a:rPr lang="en-US" cap="none" sz="1100" b="0" i="0" u="none" baseline="0">
              <a:solidFill>
                <a:srgbClr val="000000"/>
              </a:solidFill>
              <a:latin typeface="ＭＳ Ｐゴシック"/>
              <a:ea typeface="ＭＳ Ｐゴシック"/>
              <a:cs typeface="ＭＳ Ｐゴシック"/>
            </a:rPr>
            <a:t>、シンポジウムの開催</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57150</xdr:colOff>
      <xdr:row>66</xdr:row>
      <xdr:rowOff>3095625</xdr:rowOff>
    </xdr:from>
    <xdr:to>
      <xdr:col>37</xdr:col>
      <xdr:colOff>152400</xdr:colOff>
      <xdr:row>66</xdr:row>
      <xdr:rowOff>3924300</xdr:rowOff>
    </xdr:to>
    <xdr:sp>
      <xdr:nvSpPr>
        <xdr:cNvPr id="5" name="正方形/長方形 5"/>
        <xdr:cNvSpPr>
          <a:spLocks/>
        </xdr:cNvSpPr>
      </xdr:nvSpPr>
      <xdr:spPr>
        <a:xfrm>
          <a:off x="4048125" y="31156275"/>
          <a:ext cx="2762250"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22</xdr:col>
      <xdr:colOff>133350</xdr:colOff>
      <xdr:row>66</xdr:row>
      <xdr:rowOff>3981450</xdr:rowOff>
    </xdr:from>
    <xdr:to>
      <xdr:col>38</xdr:col>
      <xdr:colOff>200025</xdr:colOff>
      <xdr:row>67</xdr:row>
      <xdr:rowOff>2314575</xdr:rowOff>
    </xdr:to>
    <xdr:sp>
      <xdr:nvSpPr>
        <xdr:cNvPr id="6" name="大かっこ 6"/>
        <xdr:cNvSpPr>
          <a:spLocks/>
        </xdr:cNvSpPr>
      </xdr:nvSpPr>
      <xdr:spPr>
        <a:xfrm>
          <a:off x="3962400" y="32042100"/>
          <a:ext cx="3095625" cy="32289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各種情報等の収集・整理・分析等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①エネルギーの低炭素化に関する基礎的情報等、エネルギー低炭素化の技術開発・実用化動向に係る情報等の収集・整理・分析等、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②エネルギー低炭素化についての対策・施策の実施に係る情報の収集・整理・分析等、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③我が国の強みを活かした地域活性化、新たなビジネスモデル情報の収集・整理・分析等、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④金融・人材育成支援、制度改革、海外への国際展開など低炭素エネルギー普及方策についての情報の収集・整理・分析等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・エネルギー低炭素化に係る費用と便益の試算・解析・評価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・検討会等の開催　　　　　　　　　　</a:t>
          </a:r>
        </a:p>
      </xdr:txBody>
    </xdr:sp>
    <xdr:clientData/>
  </xdr:twoCellAnchor>
  <xdr:twoCellAnchor>
    <xdr:from>
      <xdr:col>39</xdr:col>
      <xdr:colOff>161925</xdr:colOff>
      <xdr:row>66</xdr:row>
      <xdr:rowOff>2790825</xdr:rowOff>
    </xdr:from>
    <xdr:to>
      <xdr:col>49</xdr:col>
      <xdr:colOff>28575</xdr:colOff>
      <xdr:row>66</xdr:row>
      <xdr:rowOff>3133725</xdr:rowOff>
    </xdr:to>
    <xdr:sp>
      <xdr:nvSpPr>
        <xdr:cNvPr id="7" name="正方形/長方形 7"/>
        <xdr:cNvSpPr>
          <a:spLocks/>
        </xdr:cNvSpPr>
      </xdr:nvSpPr>
      <xdr:spPr>
        <a:xfrm>
          <a:off x="7219950" y="30851475"/>
          <a:ext cx="1876425" cy="3429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rPr>
            <a:t>】</a:t>
          </a:r>
        </a:p>
      </xdr:txBody>
    </xdr:sp>
    <xdr:clientData/>
  </xdr:twoCellAnchor>
  <xdr:twoCellAnchor>
    <xdr:from>
      <xdr:col>23</xdr:col>
      <xdr:colOff>161925</xdr:colOff>
      <xdr:row>66</xdr:row>
      <xdr:rowOff>2790825</xdr:rowOff>
    </xdr:from>
    <xdr:to>
      <xdr:col>33</xdr:col>
      <xdr:colOff>38100</xdr:colOff>
      <xdr:row>66</xdr:row>
      <xdr:rowOff>3133725</xdr:rowOff>
    </xdr:to>
    <xdr:sp>
      <xdr:nvSpPr>
        <xdr:cNvPr id="8" name="正方形/長方形 8"/>
        <xdr:cNvSpPr>
          <a:spLocks/>
        </xdr:cNvSpPr>
      </xdr:nvSpPr>
      <xdr:spPr>
        <a:xfrm>
          <a:off x="4152900" y="30851475"/>
          <a:ext cx="1704975" cy="3429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10</xdr:col>
      <xdr:colOff>104775</xdr:colOff>
      <xdr:row>66</xdr:row>
      <xdr:rowOff>2828925</xdr:rowOff>
    </xdr:from>
    <xdr:to>
      <xdr:col>19</xdr:col>
      <xdr:colOff>161925</xdr:colOff>
      <xdr:row>66</xdr:row>
      <xdr:rowOff>3152775</xdr:rowOff>
    </xdr:to>
    <xdr:sp>
      <xdr:nvSpPr>
        <xdr:cNvPr id="9" name="正方形/長方形 9"/>
        <xdr:cNvSpPr>
          <a:spLocks/>
        </xdr:cNvSpPr>
      </xdr:nvSpPr>
      <xdr:spPr>
        <a:xfrm>
          <a:off x="1876425" y="30889575"/>
          <a:ext cx="1600200"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40</xdr:col>
      <xdr:colOff>9525</xdr:colOff>
      <xdr:row>66</xdr:row>
      <xdr:rowOff>3076575</xdr:rowOff>
    </xdr:from>
    <xdr:to>
      <xdr:col>50</xdr:col>
      <xdr:colOff>57150</xdr:colOff>
      <xdr:row>66</xdr:row>
      <xdr:rowOff>3905250</xdr:rowOff>
    </xdr:to>
    <xdr:sp>
      <xdr:nvSpPr>
        <xdr:cNvPr id="10" name="正方形/長方形 10"/>
        <xdr:cNvSpPr>
          <a:spLocks/>
        </xdr:cNvSpPr>
      </xdr:nvSpPr>
      <xdr:spPr>
        <a:xfrm>
          <a:off x="7267575" y="31137225"/>
          <a:ext cx="202882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Ｃ．株式会社価値総合研究所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40</xdr:col>
      <xdr:colOff>66675</xdr:colOff>
      <xdr:row>66</xdr:row>
      <xdr:rowOff>3962400</xdr:rowOff>
    </xdr:from>
    <xdr:to>
      <xdr:col>50</xdr:col>
      <xdr:colOff>114300</xdr:colOff>
      <xdr:row>67</xdr:row>
      <xdr:rowOff>2333625</xdr:rowOff>
    </xdr:to>
    <xdr:sp>
      <xdr:nvSpPr>
        <xdr:cNvPr id="11" name="大かっこ 11"/>
        <xdr:cNvSpPr>
          <a:spLocks/>
        </xdr:cNvSpPr>
      </xdr:nvSpPr>
      <xdr:spPr>
        <a:xfrm>
          <a:off x="7324725" y="32023050"/>
          <a:ext cx="2028825" cy="3267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立地均衡－交通モデル（全国版）の開発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我が国全体の交通網を網羅し、道路混雑の変化、移動目的地の変化、交通手段の変化、さらには家計や企業の立地行動も考慮した総合的な立地均衡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交通モデルを開発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・立地均衡－交通モデル（全国版）の評価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全国の各都市における低炭素社会地域づくりのための施策による</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排出量への影響や便益等を評価</a:t>
          </a:r>
        </a:p>
      </xdr:txBody>
    </xdr:sp>
    <xdr:clientData/>
  </xdr:twoCellAnchor>
  <xdr:twoCellAnchor>
    <xdr:from>
      <xdr:col>14</xdr:col>
      <xdr:colOff>104775</xdr:colOff>
      <xdr:row>66</xdr:row>
      <xdr:rowOff>2181225</xdr:rowOff>
    </xdr:from>
    <xdr:to>
      <xdr:col>14</xdr:col>
      <xdr:colOff>104775</xdr:colOff>
      <xdr:row>66</xdr:row>
      <xdr:rowOff>2771775</xdr:rowOff>
    </xdr:to>
    <xdr:sp>
      <xdr:nvSpPr>
        <xdr:cNvPr id="12" name="直線矢印コネクタ 12"/>
        <xdr:cNvSpPr>
          <a:spLocks/>
        </xdr:cNvSpPr>
      </xdr:nvSpPr>
      <xdr:spPr>
        <a:xfrm rot="5400000">
          <a:off x="2562225" y="30241875"/>
          <a:ext cx="0"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66</xdr:row>
      <xdr:rowOff>2466975</xdr:rowOff>
    </xdr:from>
    <xdr:to>
      <xdr:col>28</xdr:col>
      <xdr:colOff>85725</xdr:colOff>
      <xdr:row>66</xdr:row>
      <xdr:rowOff>2809875</xdr:rowOff>
    </xdr:to>
    <xdr:sp>
      <xdr:nvSpPr>
        <xdr:cNvPr id="13" name="直線矢印コネクタ 13"/>
        <xdr:cNvSpPr>
          <a:spLocks/>
        </xdr:cNvSpPr>
      </xdr:nvSpPr>
      <xdr:spPr>
        <a:xfrm rot="5400000">
          <a:off x="5048250" y="3052762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66</xdr:row>
      <xdr:rowOff>2447925</xdr:rowOff>
    </xdr:from>
    <xdr:to>
      <xdr:col>46</xdr:col>
      <xdr:colOff>152400</xdr:colOff>
      <xdr:row>66</xdr:row>
      <xdr:rowOff>2790825</xdr:rowOff>
    </xdr:to>
    <xdr:sp>
      <xdr:nvSpPr>
        <xdr:cNvPr id="14" name="直線矢印コネクタ 14"/>
        <xdr:cNvSpPr>
          <a:spLocks/>
        </xdr:cNvSpPr>
      </xdr:nvSpPr>
      <xdr:spPr>
        <a:xfrm rot="5400000">
          <a:off x="8591550" y="30508575"/>
          <a:ext cx="1905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66</xdr:row>
      <xdr:rowOff>2466975</xdr:rowOff>
    </xdr:from>
    <xdr:to>
      <xdr:col>46</xdr:col>
      <xdr:colOff>161925</xdr:colOff>
      <xdr:row>66</xdr:row>
      <xdr:rowOff>2466975</xdr:rowOff>
    </xdr:to>
    <xdr:sp>
      <xdr:nvSpPr>
        <xdr:cNvPr id="15" name="直線コネクタ 15"/>
        <xdr:cNvSpPr>
          <a:spLocks/>
        </xdr:cNvSpPr>
      </xdr:nvSpPr>
      <xdr:spPr>
        <a:xfrm>
          <a:off x="2571750" y="30527625"/>
          <a:ext cx="60483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67</xdr:row>
      <xdr:rowOff>3267075</xdr:rowOff>
    </xdr:from>
    <xdr:to>
      <xdr:col>36</xdr:col>
      <xdr:colOff>142875</xdr:colOff>
      <xdr:row>67</xdr:row>
      <xdr:rowOff>3286125</xdr:rowOff>
    </xdr:to>
    <xdr:sp>
      <xdr:nvSpPr>
        <xdr:cNvPr id="16" name="直線コネクタ 16"/>
        <xdr:cNvSpPr>
          <a:spLocks/>
        </xdr:cNvSpPr>
      </xdr:nvSpPr>
      <xdr:spPr>
        <a:xfrm>
          <a:off x="1457325" y="36223575"/>
          <a:ext cx="51435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67</xdr:row>
      <xdr:rowOff>3267075</xdr:rowOff>
    </xdr:from>
    <xdr:to>
      <xdr:col>36</xdr:col>
      <xdr:colOff>152400</xdr:colOff>
      <xdr:row>67</xdr:row>
      <xdr:rowOff>3600450</xdr:rowOff>
    </xdr:to>
    <xdr:sp>
      <xdr:nvSpPr>
        <xdr:cNvPr id="17" name="直線矢印コネクタ 17"/>
        <xdr:cNvSpPr>
          <a:spLocks/>
        </xdr:cNvSpPr>
      </xdr:nvSpPr>
      <xdr:spPr>
        <a:xfrm rot="5400000">
          <a:off x="6610350" y="3622357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67</xdr:row>
      <xdr:rowOff>3267075</xdr:rowOff>
    </xdr:from>
    <xdr:to>
      <xdr:col>14</xdr:col>
      <xdr:colOff>19050</xdr:colOff>
      <xdr:row>67</xdr:row>
      <xdr:rowOff>3619500</xdr:rowOff>
    </xdr:to>
    <xdr:sp>
      <xdr:nvSpPr>
        <xdr:cNvPr id="18" name="直線矢印コネクタ 18"/>
        <xdr:cNvSpPr>
          <a:spLocks/>
        </xdr:cNvSpPr>
      </xdr:nvSpPr>
      <xdr:spPr>
        <a:xfrm rot="5400000">
          <a:off x="2466975" y="36223575"/>
          <a:ext cx="9525"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67</xdr:row>
      <xdr:rowOff>3943350</xdr:rowOff>
    </xdr:from>
    <xdr:to>
      <xdr:col>18</xdr:col>
      <xdr:colOff>104775</xdr:colOff>
      <xdr:row>68</xdr:row>
      <xdr:rowOff>333375</xdr:rowOff>
    </xdr:to>
    <xdr:sp>
      <xdr:nvSpPr>
        <xdr:cNvPr id="19" name="正方形/長方形 19"/>
        <xdr:cNvSpPr>
          <a:spLocks/>
        </xdr:cNvSpPr>
      </xdr:nvSpPr>
      <xdr:spPr>
        <a:xfrm>
          <a:off x="1504950" y="36899850"/>
          <a:ext cx="17430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Ｄ．有限会社正陽印刷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20</xdr:col>
      <xdr:colOff>95250</xdr:colOff>
      <xdr:row>67</xdr:row>
      <xdr:rowOff>3924300</xdr:rowOff>
    </xdr:from>
    <xdr:to>
      <xdr:col>29</xdr:col>
      <xdr:colOff>152400</xdr:colOff>
      <xdr:row>68</xdr:row>
      <xdr:rowOff>323850</xdr:rowOff>
    </xdr:to>
    <xdr:sp>
      <xdr:nvSpPr>
        <xdr:cNvPr id="20" name="正方形/長方形 20"/>
        <xdr:cNvSpPr>
          <a:spLocks/>
        </xdr:cNvSpPr>
      </xdr:nvSpPr>
      <xdr:spPr>
        <a:xfrm>
          <a:off x="3581400" y="36880800"/>
          <a:ext cx="1704975" cy="828675"/>
        </a:xfrm>
        <a:prstGeom prst="rect">
          <a:avLst/>
        </a:prstGeom>
        <a:noFill/>
        <a:ln w="15875"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Ｅ．オレンジネットプラス株式会社等１２百万円</a:t>
          </a:r>
          <a:r>
            <a:rPr lang="en-US" cap="none" sz="1100" b="0" i="0" u="none" baseline="0">
              <a:solidFill>
                <a:srgbClr val="FFFFFF"/>
              </a:solidFill>
              <a:latin typeface="ＭＳ Ｐゴシック"/>
              <a:ea typeface="ＭＳ Ｐゴシック"/>
              <a:cs typeface="ＭＳ Ｐゴシック"/>
            </a:rPr>
            <a:t>オレンジネット</a:t>
          </a:r>
          <a:r>
            <a:rPr lang="en-US" cap="none" sz="1100" b="0" i="0" u="none" baseline="0">
              <a:solidFill>
                <a:srgbClr val="FFFFFF"/>
              </a:solidFill>
              <a:latin typeface="ＭＳ Ｐゴシック"/>
              <a:ea typeface="ＭＳ Ｐゴシック"/>
              <a:cs typeface="ＭＳ Ｐゴシック"/>
            </a:rPr>
            <a:t>材派遣会社</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１２百万円</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21</xdr:col>
      <xdr:colOff>47625</xdr:colOff>
      <xdr:row>67</xdr:row>
      <xdr:rowOff>3629025</xdr:rowOff>
    </xdr:from>
    <xdr:to>
      <xdr:col>29</xdr:col>
      <xdr:colOff>133350</xdr:colOff>
      <xdr:row>67</xdr:row>
      <xdr:rowOff>3924300</xdr:rowOff>
    </xdr:to>
    <xdr:sp>
      <xdr:nvSpPr>
        <xdr:cNvPr id="21" name="正方形/長方形 21"/>
        <xdr:cNvSpPr>
          <a:spLocks/>
        </xdr:cNvSpPr>
      </xdr:nvSpPr>
      <xdr:spPr>
        <a:xfrm>
          <a:off x="3705225" y="36585525"/>
          <a:ext cx="156210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入札／請負</a:t>
          </a:r>
          <a:r>
            <a:rPr lang="en-US" cap="none" sz="1100" b="0" i="0" u="none" baseline="0">
              <a:solidFill>
                <a:srgbClr val="000000"/>
              </a:solidFill>
            </a:rPr>
            <a:t>】</a:t>
          </a:r>
        </a:p>
      </xdr:txBody>
    </xdr:sp>
    <xdr:clientData/>
  </xdr:twoCellAnchor>
  <xdr:twoCellAnchor>
    <xdr:from>
      <xdr:col>8</xdr:col>
      <xdr:colOff>123825</xdr:colOff>
      <xdr:row>67</xdr:row>
      <xdr:rowOff>3629025</xdr:rowOff>
    </xdr:from>
    <xdr:to>
      <xdr:col>18</xdr:col>
      <xdr:colOff>104775</xdr:colOff>
      <xdr:row>67</xdr:row>
      <xdr:rowOff>3924300</xdr:rowOff>
    </xdr:to>
    <xdr:sp>
      <xdr:nvSpPr>
        <xdr:cNvPr id="22" name="正方形/長方形 22"/>
        <xdr:cNvSpPr>
          <a:spLocks/>
        </xdr:cNvSpPr>
      </xdr:nvSpPr>
      <xdr:spPr>
        <a:xfrm>
          <a:off x="1552575" y="36585525"/>
          <a:ext cx="16954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少額随契等／請負</a:t>
          </a:r>
          <a:r>
            <a:rPr lang="en-US" cap="none" sz="1100" b="0" i="0" u="none" baseline="0">
              <a:solidFill>
                <a:srgbClr val="000000"/>
              </a:solidFill>
            </a:rPr>
            <a:t>】</a:t>
          </a:r>
        </a:p>
      </xdr:txBody>
    </xdr:sp>
    <xdr:clientData/>
  </xdr:twoCellAnchor>
  <xdr:twoCellAnchor>
    <xdr:from>
      <xdr:col>8</xdr:col>
      <xdr:colOff>104775</xdr:colOff>
      <xdr:row>68</xdr:row>
      <xdr:rowOff>371475</xdr:rowOff>
    </xdr:from>
    <xdr:to>
      <xdr:col>18</xdr:col>
      <xdr:colOff>133350</xdr:colOff>
      <xdr:row>68</xdr:row>
      <xdr:rowOff>1676400</xdr:rowOff>
    </xdr:to>
    <xdr:sp>
      <xdr:nvSpPr>
        <xdr:cNvPr id="23" name="大かっこ 23"/>
        <xdr:cNvSpPr>
          <a:spLocks/>
        </xdr:cNvSpPr>
      </xdr:nvSpPr>
      <xdr:spPr>
        <a:xfrm>
          <a:off x="1533525" y="37757100"/>
          <a:ext cx="1743075" cy="1304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・産業界意見交換用の大臣試案（概要、本体）の印刷、国立環境研究所試算の印刷　等</a:t>
          </a:r>
        </a:p>
      </xdr:txBody>
    </xdr:sp>
    <xdr:clientData/>
  </xdr:twoCellAnchor>
  <xdr:twoCellAnchor>
    <xdr:from>
      <xdr:col>20</xdr:col>
      <xdr:colOff>47625</xdr:colOff>
      <xdr:row>68</xdr:row>
      <xdr:rowOff>371475</xdr:rowOff>
    </xdr:from>
    <xdr:to>
      <xdr:col>29</xdr:col>
      <xdr:colOff>133350</xdr:colOff>
      <xdr:row>68</xdr:row>
      <xdr:rowOff>1314450</xdr:rowOff>
    </xdr:to>
    <xdr:sp>
      <xdr:nvSpPr>
        <xdr:cNvPr id="24" name="大かっこ 24"/>
        <xdr:cNvSpPr>
          <a:spLocks/>
        </xdr:cNvSpPr>
      </xdr:nvSpPr>
      <xdr:spPr>
        <a:xfrm>
          <a:off x="3533775" y="37757100"/>
          <a:ext cx="1733550"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clientData/>
  </xdr:twoCellAnchor>
  <xdr:twoCellAnchor>
    <xdr:from>
      <xdr:col>26</xdr:col>
      <xdr:colOff>9525</xdr:colOff>
      <xdr:row>67</xdr:row>
      <xdr:rowOff>3286125</xdr:rowOff>
    </xdr:from>
    <xdr:to>
      <xdr:col>26</xdr:col>
      <xdr:colOff>9525</xdr:colOff>
      <xdr:row>67</xdr:row>
      <xdr:rowOff>3619500</xdr:rowOff>
    </xdr:to>
    <xdr:sp>
      <xdr:nvSpPr>
        <xdr:cNvPr id="25" name="直線矢印コネクタ 25"/>
        <xdr:cNvSpPr>
          <a:spLocks/>
        </xdr:cNvSpPr>
      </xdr:nvSpPr>
      <xdr:spPr>
        <a:xfrm rot="5400000">
          <a:off x="4552950" y="3624262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67</xdr:row>
      <xdr:rowOff>3914775</xdr:rowOff>
    </xdr:from>
    <xdr:to>
      <xdr:col>40</xdr:col>
      <xdr:colOff>85725</xdr:colOff>
      <xdr:row>68</xdr:row>
      <xdr:rowOff>752475</xdr:rowOff>
    </xdr:to>
    <xdr:sp>
      <xdr:nvSpPr>
        <xdr:cNvPr id="26" name="正方形/長方形 26"/>
        <xdr:cNvSpPr>
          <a:spLocks/>
        </xdr:cNvSpPr>
      </xdr:nvSpPr>
      <xdr:spPr>
        <a:xfrm>
          <a:off x="5657850" y="36871275"/>
          <a:ext cx="1685925" cy="1266825"/>
        </a:xfrm>
        <a:prstGeom prst="rect">
          <a:avLst/>
        </a:prstGeom>
        <a:noFill/>
        <a:ln w="15875"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rPr>
            <a:t>UFJ</a:t>
          </a:r>
          <a:r>
            <a:rPr lang="en-US" cap="none" sz="1100" b="0" i="0" u="none" baseline="0">
              <a:solidFill>
                <a:srgbClr val="000000"/>
              </a:solidFill>
              <a:latin typeface="ＭＳ Ｐゴシック"/>
              <a:ea typeface="ＭＳ Ｐゴシック"/>
              <a:cs typeface="ＭＳ Ｐゴシック"/>
            </a:rPr>
            <a:t>リサーチ</a:t>
          </a:r>
          <a:r>
            <a:rPr lang="en-US" cap="none" sz="1100" b="0" i="0" u="none" baseline="0">
              <a:solidFill>
                <a:srgbClr val="000000"/>
              </a:solidFill>
            </a:rPr>
            <a:t>&amp;</a:t>
          </a:r>
          <a:r>
            <a:rPr lang="en-US" cap="none" sz="1100" b="0" i="0" u="none" baseline="0">
              <a:solidFill>
                <a:srgbClr val="000000"/>
              </a:solidFill>
              <a:latin typeface="ＭＳ Ｐゴシック"/>
              <a:ea typeface="ＭＳ Ｐゴシック"/>
              <a:cs typeface="ＭＳ Ｐゴシック"/>
            </a:rPr>
            <a:t>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４９百万円（うち５百万円）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114300</xdr:colOff>
      <xdr:row>67</xdr:row>
      <xdr:rowOff>3619500</xdr:rowOff>
    </xdr:from>
    <xdr:to>
      <xdr:col>40</xdr:col>
      <xdr:colOff>9525</xdr:colOff>
      <xdr:row>67</xdr:row>
      <xdr:rowOff>3914775</xdr:rowOff>
    </xdr:to>
    <xdr:sp>
      <xdr:nvSpPr>
        <xdr:cNvPr id="27" name="正方形/長方形 27"/>
        <xdr:cNvSpPr>
          <a:spLocks/>
        </xdr:cNvSpPr>
      </xdr:nvSpPr>
      <xdr:spPr>
        <a:xfrm>
          <a:off x="5762625" y="36576000"/>
          <a:ext cx="15049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31</xdr:col>
      <xdr:colOff>133350</xdr:colOff>
      <xdr:row>68</xdr:row>
      <xdr:rowOff>800100</xdr:rowOff>
    </xdr:from>
    <xdr:to>
      <xdr:col>40</xdr:col>
      <xdr:colOff>85725</xdr:colOff>
      <xdr:row>68</xdr:row>
      <xdr:rowOff>1724025</xdr:rowOff>
    </xdr:to>
    <xdr:sp>
      <xdr:nvSpPr>
        <xdr:cNvPr id="28" name="大かっこ 28"/>
        <xdr:cNvSpPr>
          <a:spLocks/>
        </xdr:cNvSpPr>
      </xdr:nvSpPr>
      <xdr:spPr>
        <a:xfrm>
          <a:off x="5610225" y="38185725"/>
          <a:ext cx="1733550"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森林等の吸収源に関する調査業務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45</xdr:col>
      <xdr:colOff>85725</xdr:colOff>
      <xdr:row>67</xdr:row>
      <xdr:rowOff>2114550</xdr:rowOff>
    </xdr:from>
    <xdr:to>
      <xdr:col>45</xdr:col>
      <xdr:colOff>104775</xdr:colOff>
      <xdr:row>67</xdr:row>
      <xdr:rowOff>2819400</xdr:rowOff>
    </xdr:to>
    <xdr:sp>
      <xdr:nvSpPr>
        <xdr:cNvPr id="29" name="直線矢印コネクタ 29"/>
        <xdr:cNvSpPr>
          <a:spLocks/>
        </xdr:cNvSpPr>
      </xdr:nvSpPr>
      <xdr:spPr>
        <a:xfrm rot="16200000" flipH="1">
          <a:off x="8343900" y="35071050"/>
          <a:ext cx="19050" cy="704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67</xdr:row>
      <xdr:rowOff>3028950</xdr:rowOff>
    </xdr:from>
    <xdr:to>
      <xdr:col>49</xdr:col>
      <xdr:colOff>161925</xdr:colOff>
      <xdr:row>67</xdr:row>
      <xdr:rowOff>3686175</xdr:rowOff>
    </xdr:to>
    <xdr:sp>
      <xdr:nvSpPr>
        <xdr:cNvPr id="30" name="正方形/長方形 30"/>
        <xdr:cNvSpPr>
          <a:spLocks/>
        </xdr:cNvSpPr>
      </xdr:nvSpPr>
      <xdr:spPr>
        <a:xfrm>
          <a:off x="7534275" y="35985450"/>
          <a:ext cx="1695450" cy="657225"/>
        </a:xfrm>
        <a:prstGeom prst="rect">
          <a:avLst/>
        </a:prstGeom>
        <a:noFill/>
        <a:ln w="15875"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Ｇ．独立行政法人国立環境研究所２．９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67</xdr:row>
      <xdr:rowOff>3733800</xdr:rowOff>
    </xdr:from>
    <xdr:to>
      <xdr:col>50</xdr:col>
      <xdr:colOff>28575</xdr:colOff>
      <xdr:row>68</xdr:row>
      <xdr:rowOff>257175</xdr:rowOff>
    </xdr:to>
    <xdr:sp>
      <xdr:nvSpPr>
        <xdr:cNvPr id="31" name="大かっこ 31"/>
        <xdr:cNvSpPr>
          <a:spLocks/>
        </xdr:cNvSpPr>
      </xdr:nvSpPr>
      <xdr:spPr>
        <a:xfrm>
          <a:off x="7534275" y="36690300"/>
          <a:ext cx="1733550"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・シミュレーション条件の設定</a:t>
          </a:r>
        </a:p>
      </xdr:txBody>
    </xdr:sp>
    <xdr:clientData/>
  </xdr:twoCellAnchor>
  <xdr:twoCellAnchor>
    <xdr:from>
      <xdr:col>42</xdr:col>
      <xdr:colOff>0</xdr:colOff>
      <xdr:row>67</xdr:row>
      <xdr:rowOff>2781300</xdr:rowOff>
    </xdr:from>
    <xdr:to>
      <xdr:col>49</xdr:col>
      <xdr:colOff>95250</xdr:colOff>
      <xdr:row>67</xdr:row>
      <xdr:rowOff>3076575</xdr:rowOff>
    </xdr:to>
    <xdr:sp>
      <xdr:nvSpPr>
        <xdr:cNvPr id="32" name="正方形/長方形 32"/>
        <xdr:cNvSpPr>
          <a:spLocks/>
        </xdr:cNvSpPr>
      </xdr:nvSpPr>
      <xdr:spPr>
        <a:xfrm>
          <a:off x="7658100" y="35737800"/>
          <a:ext cx="15049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66</xdr:row>
      <xdr:rowOff>171450</xdr:rowOff>
    </xdr:from>
    <xdr:to>
      <xdr:col>19</xdr:col>
      <xdr:colOff>142875</xdr:colOff>
      <xdr:row>66</xdr:row>
      <xdr:rowOff>971550</xdr:rowOff>
    </xdr:to>
    <xdr:sp>
      <xdr:nvSpPr>
        <xdr:cNvPr id="1" name="正方形/長方形 3"/>
        <xdr:cNvSpPr>
          <a:spLocks/>
        </xdr:cNvSpPr>
      </xdr:nvSpPr>
      <xdr:spPr>
        <a:xfrm>
          <a:off x="1704975" y="28232100"/>
          <a:ext cx="175260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２１３百万円</a:t>
          </a:r>
        </a:p>
      </xdr:txBody>
    </xdr:sp>
    <xdr:clientData/>
  </xdr:twoCellAnchor>
  <xdr:twoCellAnchor>
    <xdr:from>
      <xdr:col>9</xdr:col>
      <xdr:colOff>114300</xdr:colOff>
      <xdr:row>66</xdr:row>
      <xdr:rowOff>1047750</xdr:rowOff>
    </xdr:from>
    <xdr:to>
      <xdr:col>19</xdr:col>
      <xdr:colOff>152400</xdr:colOff>
      <xdr:row>66</xdr:row>
      <xdr:rowOff>2409825</xdr:rowOff>
    </xdr:to>
    <xdr:sp>
      <xdr:nvSpPr>
        <xdr:cNvPr id="2" name="大かっこ 4"/>
        <xdr:cNvSpPr>
          <a:spLocks/>
        </xdr:cNvSpPr>
      </xdr:nvSpPr>
      <xdr:spPr>
        <a:xfrm>
          <a:off x="1714500" y="29108400"/>
          <a:ext cx="1752600" cy="1362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低炭素社会づくりのための中長期ロードマップ検討業務等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中長期ロードマップの策定に向けた検討</a:t>
          </a:r>
        </a:p>
      </xdr:txBody>
    </xdr:sp>
    <xdr:clientData/>
  </xdr:twoCellAnchor>
  <xdr:twoCellAnchor>
    <xdr:from>
      <xdr:col>10</xdr:col>
      <xdr:colOff>9525</xdr:colOff>
      <xdr:row>66</xdr:row>
      <xdr:rowOff>3076575</xdr:rowOff>
    </xdr:from>
    <xdr:to>
      <xdr:col>21</xdr:col>
      <xdr:colOff>9525</xdr:colOff>
      <xdr:row>66</xdr:row>
      <xdr:rowOff>3905250</xdr:rowOff>
    </xdr:to>
    <xdr:sp>
      <xdr:nvSpPr>
        <xdr:cNvPr id="3" name="正方形/長方形 5"/>
        <xdr:cNvSpPr>
          <a:spLocks/>
        </xdr:cNvSpPr>
      </xdr:nvSpPr>
      <xdr:spPr>
        <a:xfrm>
          <a:off x="1781175" y="31137225"/>
          <a:ext cx="1885950"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８９百万円</a:t>
          </a:r>
        </a:p>
      </xdr:txBody>
    </xdr:sp>
    <xdr:clientData/>
  </xdr:twoCellAnchor>
  <xdr:twoCellAnchor>
    <xdr:from>
      <xdr:col>9</xdr:col>
      <xdr:colOff>161925</xdr:colOff>
      <xdr:row>66</xdr:row>
      <xdr:rowOff>4038600</xdr:rowOff>
    </xdr:from>
    <xdr:to>
      <xdr:col>21</xdr:col>
      <xdr:colOff>66675</xdr:colOff>
      <xdr:row>67</xdr:row>
      <xdr:rowOff>2962275</xdr:rowOff>
    </xdr:to>
    <xdr:sp>
      <xdr:nvSpPr>
        <xdr:cNvPr id="4" name="大かっこ 6"/>
        <xdr:cNvSpPr>
          <a:spLocks/>
        </xdr:cNvSpPr>
      </xdr:nvSpPr>
      <xdr:spPr>
        <a:xfrm>
          <a:off x="1762125" y="32099250"/>
          <a:ext cx="1962150" cy="3819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各種情報等の収集・整理・分析等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a:t>
          </a:r>
          <a:r>
            <a:rPr lang="en-US" cap="none" sz="1100" b="0" i="0" u="none" baseline="0">
              <a:solidFill>
                <a:srgbClr val="000000"/>
              </a:solidFill>
            </a:rPr>
            <a:t>2050</a:t>
          </a:r>
          <a:r>
            <a:rPr lang="en-US" cap="none" sz="1100" b="0" i="0" u="none" baseline="0">
              <a:solidFill>
                <a:srgbClr val="000000"/>
              </a:solidFill>
              <a:latin typeface="ＭＳ Ｐゴシック"/>
              <a:ea typeface="ＭＳ Ｐゴシック"/>
              <a:cs typeface="ＭＳ Ｐゴシック"/>
            </a:rPr>
            <a:t>年までの社会状況等のマクロフレームに関する研究及び知見の収集・整理・定量的分析等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②現行の技術情報の収集・整理及び将来の技術開発動向に係る研究・知見の収集・整理・定量的分析等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③現行の対策・施策に係る情報の収集・整理及び将来講ずべき対策・施策に関する副次的効果の分析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ロードマップの検討・策定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WG</a:t>
          </a:r>
          <a:r>
            <a:rPr lang="en-US" cap="none" sz="1100" b="0" i="0" u="none" baseline="0">
              <a:solidFill>
                <a:srgbClr val="000000"/>
              </a:solidFill>
              <a:latin typeface="ＭＳ Ｐゴシック"/>
              <a:ea typeface="ＭＳ Ｐゴシック"/>
              <a:cs typeface="ＭＳ Ｐゴシック"/>
            </a:rPr>
            <a:t>、シンポジウムの開催</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57150</xdr:colOff>
      <xdr:row>66</xdr:row>
      <xdr:rowOff>3095625</xdr:rowOff>
    </xdr:from>
    <xdr:to>
      <xdr:col>37</xdr:col>
      <xdr:colOff>152400</xdr:colOff>
      <xdr:row>66</xdr:row>
      <xdr:rowOff>3924300</xdr:rowOff>
    </xdr:to>
    <xdr:sp>
      <xdr:nvSpPr>
        <xdr:cNvPr id="5" name="正方形/長方形 7"/>
        <xdr:cNvSpPr>
          <a:spLocks/>
        </xdr:cNvSpPr>
      </xdr:nvSpPr>
      <xdr:spPr>
        <a:xfrm>
          <a:off x="4048125" y="31156275"/>
          <a:ext cx="2762250"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22</xdr:col>
      <xdr:colOff>133350</xdr:colOff>
      <xdr:row>66</xdr:row>
      <xdr:rowOff>3981450</xdr:rowOff>
    </xdr:from>
    <xdr:to>
      <xdr:col>38</xdr:col>
      <xdr:colOff>200025</xdr:colOff>
      <xdr:row>67</xdr:row>
      <xdr:rowOff>2314575</xdr:rowOff>
    </xdr:to>
    <xdr:sp>
      <xdr:nvSpPr>
        <xdr:cNvPr id="6" name="大かっこ 8"/>
        <xdr:cNvSpPr>
          <a:spLocks/>
        </xdr:cNvSpPr>
      </xdr:nvSpPr>
      <xdr:spPr>
        <a:xfrm>
          <a:off x="3962400" y="32042100"/>
          <a:ext cx="3095625" cy="32289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各種情報等の収集・整理・分析等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①エネルギーの低炭素化に関する基礎的情報等、エネルギー低炭素化の技術開発・実用化動向に係る情報等の収集・整理・分析等、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②エネルギー低炭素化についての対策・施策の実施に係る情報の収集・整理・分析等、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③我が国の強みを活かした地域活性化、新たなビジネスモデル情報の収集・整理・分析等、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④金融・人材育成支援、制度改革、海外への国際展開など低炭素エネルギー普及方策についての情報の収集・整理・分析等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・エネルギー低炭素化に係る費用と便益の試算・解析・評価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・検討会等の開催　　　　　　　　　　</a:t>
          </a:r>
        </a:p>
      </xdr:txBody>
    </xdr:sp>
    <xdr:clientData/>
  </xdr:twoCellAnchor>
  <xdr:twoCellAnchor>
    <xdr:from>
      <xdr:col>39</xdr:col>
      <xdr:colOff>161925</xdr:colOff>
      <xdr:row>66</xdr:row>
      <xdr:rowOff>2790825</xdr:rowOff>
    </xdr:from>
    <xdr:to>
      <xdr:col>49</xdr:col>
      <xdr:colOff>28575</xdr:colOff>
      <xdr:row>66</xdr:row>
      <xdr:rowOff>3133725</xdr:rowOff>
    </xdr:to>
    <xdr:sp>
      <xdr:nvSpPr>
        <xdr:cNvPr id="7" name="正方形/長方形 9"/>
        <xdr:cNvSpPr>
          <a:spLocks/>
        </xdr:cNvSpPr>
      </xdr:nvSpPr>
      <xdr:spPr>
        <a:xfrm>
          <a:off x="7219950" y="30851475"/>
          <a:ext cx="1876425" cy="3429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rPr>
            <a:t>】</a:t>
          </a:r>
        </a:p>
      </xdr:txBody>
    </xdr:sp>
    <xdr:clientData/>
  </xdr:twoCellAnchor>
  <xdr:twoCellAnchor>
    <xdr:from>
      <xdr:col>23</xdr:col>
      <xdr:colOff>161925</xdr:colOff>
      <xdr:row>66</xdr:row>
      <xdr:rowOff>2790825</xdr:rowOff>
    </xdr:from>
    <xdr:to>
      <xdr:col>33</xdr:col>
      <xdr:colOff>38100</xdr:colOff>
      <xdr:row>66</xdr:row>
      <xdr:rowOff>3133725</xdr:rowOff>
    </xdr:to>
    <xdr:sp>
      <xdr:nvSpPr>
        <xdr:cNvPr id="8" name="正方形/長方形 10"/>
        <xdr:cNvSpPr>
          <a:spLocks/>
        </xdr:cNvSpPr>
      </xdr:nvSpPr>
      <xdr:spPr>
        <a:xfrm>
          <a:off x="4152900" y="30851475"/>
          <a:ext cx="1704975" cy="3429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10</xdr:col>
      <xdr:colOff>104775</xdr:colOff>
      <xdr:row>66</xdr:row>
      <xdr:rowOff>2828925</xdr:rowOff>
    </xdr:from>
    <xdr:to>
      <xdr:col>19</xdr:col>
      <xdr:colOff>161925</xdr:colOff>
      <xdr:row>66</xdr:row>
      <xdr:rowOff>3152775</xdr:rowOff>
    </xdr:to>
    <xdr:sp>
      <xdr:nvSpPr>
        <xdr:cNvPr id="9" name="正方形/長方形 11"/>
        <xdr:cNvSpPr>
          <a:spLocks/>
        </xdr:cNvSpPr>
      </xdr:nvSpPr>
      <xdr:spPr>
        <a:xfrm>
          <a:off x="1876425" y="30889575"/>
          <a:ext cx="1600200"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40</xdr:col>
      <xdr:colOff>9525</xdr:colOff>
      <xdr:row>66</xdr:row>
      <xdr:rowOff>3076575</xdr:rowOff>
    </xdr:from>
    <xdr:to>
      <xdr:col>50</xdr:col>
      <xdr:colOff>57150</xdr:colOff>
      <xdr:row>66</xdr:row>
      <xdr:rowOff>3905250</xdr:rowOff>
    </xdr:to>
    <xdr:sp>
      <xdr:nvSpPr>
        <xdr:cNvPr id="10" name="正方形/長方形 12"/>
        <xdr:cNvSpPr>
          <a:spLocks/>
        </xdr:cNvSpPr>
      </xdr:nvSpPr>
      <xdr:spPr>
        <a:xfrm>
          <a:off x="7267575" y="31137225"/>
          <a:ext cx="202882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Ｃ．株式会社価値総合研究所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40</xdr:col>
      <xdr:colOff>66675</xdr:colOff>
      <xdr:row>66</xdr:row>
      <xdr:rowOff>3962400</xdr:rowOff>
    </xdr:from>
    <xdr:to>
      <xdr:col>50</xdr:col>
      <xdr:colOff>114300</xdr:colOff>
      <xdr:row>67</xdr:row>
      <xdr:rowOff>2333625</xdr:rowOff>
    </xdr:to>
    <xdr:sp>
      <xdr:nvSpPr>
        <xdr:cNvPr id="11" name="大かっこ 13"/>
        <xdr:cNvSpPr>
          <a:spLocks/>
        </xdr:cNvSpPr>
      </xdr:nvSpPr>
      <xdr:spPr>
        <a:xfrm>
          <a:off x="7324725" y="32023050"/>
          <a:ext cx="2028825" cy="3267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立地均衡－交通モデル（全国版）の開発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我が国全体の交通網を網羅し、道路混雑の変化、移動目的地の変化、交通手段の変化、さらには家計や企業の立地行動も考慮した総合的な立地均衡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交通モデルを開発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・立地均衡－交通モデル（全国版）の評価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全国の各都市における低炭素社会地域づくりのための施策による</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排出量への影響や便益等を評価</a:t>
          </a:r>
        </a:p>
      </xdr:txBody>
    </xdr:sp>
    <xdr:clientData/>
  </xdr:twoCellAnchor>
  <xdr:twoCellAnchor>
    <xdr:from>
      <xdr:col>14</xdr:col>
      <xdr:colOff>104775</xdr:colOff>
      <xdr:row>66</xdr:row>
      <xdr:rowOff>2181225</xdr:rowOff>
    </xdr:from>
    <xdr:to>
      <xdr:col>14</xdr:col>
      <xdr:colOff>104775</xdr:colOff>
      <xdr:row>66</xdr:row>
      <xdr:rowOff>2771775</xdr:rowOff>
    </xdr:to>
    <xdr:sp>
      <xdr:nvSpPr>
        <xdr:cNvPr id="12" name="直線矢印コネクタ 14"/>
        <xdr:cNvSpPr>
          <a:spLocks/>
        </xdr:cNvSpPr>
      </xdr:nvSpPr>
      <xdr:spPr>
        <a:xfrm rot="5400000">
          <a:off x="2562225" y="30241875"/>
          <a:ext cx="0"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66</xdr:row>
      <xdr:rowOff>2466975</xdr:rowOff>
    </xdr:from>
    <xdr:to>
      <xdr:col>28</xdr:col>
      <xdr:colOff>85725</xdr:colOff>
      <xdr:row>66</xdr:row>
      <xdr:rowOff>2809875</xdr:rowOff>
    </xdr:to>
    <xdr:sp>
      <xdr:nvSpPr>
        <xdr:cNvPr id="13" name="直線矢印コネクタ 15"/>
        <xdr:cNvSpPr>
          <a:spLocks/>
        </xdr:cNvSpPr>
      </xdr:nvSpPr>
      <xdr:spPr>
        <a:xfrm rot="5400000">
          <a:off x="5048250" y="3052762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66</xdr:row>
      <xdr:rowOff>2447925</xdr:rowOff>
    </xdr:from>
    <xdr:to>
      <xdr:col>46</xdr:col>
      <xdr:colOff>152400</xdr:colOff>
      <xdr:row>66</xdr:row>
      <xdr:rowOff>2790825</xdr:rowOff>
    </xdr:to>
    <xdr:sp>
      <xdr:nvSpPr>
        <xdr:cNvPr id="14" name="直線矢印コネクタ 16"/>
        <xdr:cNvSpPr>
          <a:spLocks/>
        </xdr:cNvSpPr>
      </xdr:nvSpPr>
      <xdr:spPr>
        <a:xfrm rot="5400000">
          <a:off x="8591550" y="30508575"/>
          <a:ext cx="1905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66</xdr:row>
      <xdr:rowOff>2466975</xdr:rowOff>
    </xdr:from>
    <xdr:to>
      <xdr:col>46</xdr:col>
      <xdr:colOff>161925</xdr:colOff>
      <xdr:row>66</xdr:row>
      <xdr:rowOff>2466975</xdr:rowOff>
    </xdr:to>
    <xdr:sp>
      <xdr:nvSpPr>
        <xdr:cNvPr id="15" name="直線コネクタ 17"/>
        <xdr:cNvSpPr>
          <a:spLocks/>
        </xdr:cNvSpPr>
      </xdr:nvSpPr>
      <xdr:spPr>
        <a:xfrm>
          <a:off x="2571750" y="30527625"/>
          <a:ext cx="60483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67</xdr:row>
      <xdr:rowOff>3267075</xdr:rowOff>
    </xdr:from>
    <xdr:to>
      <xdr:col>36</xdr:col>
      <xdr:colOff>142875</xdr:colOff>
      <xdr:row>67</xdr:row>
      <xdr:rowOff>3286125</xdr:rowOff>
    </xdr:to>
    <xdr:sp>
      <xdr:nvSpPr>
        <xdr:cNvPr id="16" name="直線コネクタ 18"/>
        <xdr:cNvSpPr>
          <a:spLocks/>
        </xdr:cNvSpPr>
      </xdr:nvSpPr>
      <xdr:spPr>
        <a:xfrm>
          <a:off x="1457325" y="36223575"/>
          <a:ext cx="51435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67</xdr:row>
      <xdr:rowOff>3267075</xdr:rowOff>
    </xdr:from>
    <xdr:to>
      <xdr:col>36</xdr:col>
      <xdr:colOff>152400</xdr:colOff>
      <xdr:row>67</xdr:row>
      <xdr:rowOff>3600450</xdr:rowOff>
    </xdr:to>
    <xdr:sp>
      <xdr:nvSpPr>
        <xdr:cNvPr id="17" name="直線矢印コネクタ 19"/>
        <xdr:cNvSpPr>
          <a:spLocks/>
        </xdr:cNvSpPr>
      </xdr:nvSpPr>
      <xdr:spPr>
        <a:xfrm rot="5400000">
          <a:off x="6610350" y="3622357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67</xdr:row>
      <xdr:rowOff>3267075</xdr:rowOff>
    </xdr:from>
    <xdr:to>
      <xdr:col>14</xdr:col>
      <xdr:colOff>19050</xdr:colOff>
      <xdr:row>67</xdr:row>
      <xdr:rowOff>3619500</xdr:rowOff>
    </xdr:to>
    <xdr:sp>
      <xdr:nvSpPr>
        <xdr:cNvPr id="18" name="直線矢印コネクタ 20"/>
        <xdr:cNvSpPr>
          <a:spLocks/>
        </xdr:cNvSpPr>
      </xdr:nvSpPr>
      <xdr:spPr>
        <a:xfrm rot="5400000">
          <a:off x="2466975" y="36223575"/>
          <a:ext cx="9525"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67</xdr:row>
      <xdr:rowOff>3943350</xdr:rowOff>
    </xdr:from>
    <xdr:to>
      <xdr:col>18</xdr:col>
      <xdr:colOff>104775</xdr:colOff>
      <xdr:row>68</xdr:row>
      <xdr:rowOff>333375</xdr:rowOff>
    </xdr:to>
    <xdr:sp>
      <xdr:nvSpPr>
        <xdr:cNvPr id="19" name="正方形/長方形 21"/>
        <xdr:cNvSpPr>
          <a:spLocks/>
        </xdr:cNvSpPr>
      </xdr:nvSpPr>
      <xdr:spPr>
        <a:xfrm>
          <a:off x="1504950" y="36899850"/>
          <a:ext cx="17430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Ｄ．有限会社正陽印刷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20</xdr:col>
      <xdr:colOff>95250</xdr:colOff>
      <xdr:row>67</xdr:row>
      <xdr:rowOff>3924300</xdr:rowOff>
    </xdr:from>
    <xdr:to>
      <xdr:col>29</xdr:col>
      <xdr:colOff>152400</xdr:colOff>
      <xdr:row>68</xdr:row>
      <xdr:rowOff>323850</xdr:rowOff>
    </xdr:to>
    <xdr:sp>
      <xdr:nvSpPr>
        <xdr:cNvPr id="20" name="正方形/長方形 22"/>
        <xdr:cNvSpPr>
          <a:spLocks/>
        </xdr:cNvSpPr>
      </xdr:nvSpPr>
      <xdr:spPr>
        <a:xfrm>
          <a:off x="3581400" y="36880800"/>
          <a:ext cx="1704975" cy="828675"/>
        </a:xfrm>
        <a:prstGeom prst="rect">
          <a:avLst/>
        </a:prstGeom>
        <a:noFill/>
        <a:ln w="15875"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Ｅ．オレンジネットプラス株式会社等１２百万円</a:t>
          </a:r>
          <a:r>
            <a:rPr lang="en-US" cap="none" sz="1100" b="0" i="0" u="none" baseline="0">
              <a:solidFill>
                <a:srgbClr val="FFFFFF"/>
              </a:solidFill>
              <a:latin typeface="ＭＳ Ｐゴシック"/>
              <a:ea typeface="ＭＳ Ｐゴシック"/>
              <a:cs typeface="ＭＳ Ｐゴシック"/>
            </a:rPr>
            <a:t>オレンジネット</a:t>
          </a:r>
          <a:r>
            <a:rPr lang="en-US" cap="none" sz="1100" b="0" i="0" u="none" baseline="0">
              <a:solidFill>
                <a:srgbClr val="FFFFFF"/>
              </a:solidFill>
              <a:latin typeface="ＭＳ Ｐゴシック"/>
              <a:ea typeface="ＭＳ Ｐゴシック"/>
              <a:cs typeface="ＭＳ Ｐゴシック"/>
            </a:rPr>
            <a:t>材派遣会社</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１２百万円</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21</xdr:col>
      <xdr:colOff>47625</xdr:colOff>
      <xdr:row>67</xdr:row>
      <xdr:rowOff>3629025</xdr:rowOff>
    </xdr:from>
    <xdr:to>
      <xdr:col>29</xdr:col>
      <xdr:colOff>133350</xdr:colOff>
      <xdr:row>67</xdr:row>
      <xdr:rowOff>3924300</xdr:rowOff>
    </xdr:to>
    <xdr:sp>
      <xdr:nvSpPr>
        <xdr:cNvPr id="21" name="正方形/長方形 23"/>
        <xdr:cNvSpPr>
          <a:spLocks/>
        </xdr:cNvSpPr>
      </xdr:nvSpPr>
      <xdr:spPr>
        <a:xfrm>
          <a:off x="3705225" y="36585525"/>
          <a:ext cx="156210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入札／請負</a:t>
          </a:r>
          <a:r>
            <a:rPr lang="en-US" cap="none" sz="1100" b="0" i="0" u="none" baseline="0">
              <a:solidFill>
                <a:srgbClr val="000000"/>
              </a:solidFill>
            </a:rPr>
            <a:t>】</a:t>
          </a:r>
        </a:p>
      </xdr:txBody>
    </xdr:sp>
    <xdr:clientData/>
  </xdr:twoCellAnchor>
  <xdr:twoCellAnchor>
    <xdr:from>
      <xdr:col>8</xdr:col>
      <xdr:colOff>123825</xdr:colOff>
      <xdr:row>67</xdr:row>
      <xdr:rowOff>3629025</xdr:rowOff>
    </xdr:from>
    <xdr:to>
      <xdr:col>18</xdr:col>
      <xdr:colOff>104775</xdr:colOff>
      <xdr:row>67</xdr:row>
      <xdr:rowOff>3924300</xdr:rowOff>
    </xdr:to>
    <xdr:sp>
      <xdr:nvSpPr>
        <xdr:cNvPr id="22" name="正方形/長方形 24"/>
        <xdr:cNvSpPr>
          <a:spLocks/>
        </xdr:cNvSpPr>
      </xdr:nvSpPr>
      <xdr:spPr>
        <a:xfrm>
          <a:off x="1552575" y="36585525"/>
          <a:ext cx="16954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少額随契等／請負</a:t>
          </a:r>
          <a:r>
            <a:rPr lang="en-US" cap="none" sz="1100" b="0" i="0" u="none" baseline="0">
              <a:solidFill>
                <a:srgbClr val="000000"/>
              </a:solidFill>
            </a:rPr>
            <a:t>】</a:t>
          </a:r>
        </a:p>
      </xdr:txBody>
    </xdr:sp>
    <xdr:clientData/>
  </xdr:twoCellAnchor>
  <xdr:twoCellAnchor>
    <xdr:from>
      <xdr:col>8</xdr:col>
      <xdr:colOff>104775</xdr:colOff>
      <xdr:row>68</xdr:row>
      <xdr:rowOff>371475</xdr:rowOff>
    </xdr:from>
    <xdr:to>
      <xdr:col>18</xdr:col>
      <xdr:colOff>133350</xdr:colOff>
      <xdr:row>68</xdr:row>
      <xdr:rowOff>1676400</xdr:rowOff>
    </xdr:to>
    <xdr:sp>
      <xdr:nvSpPr>
        <xdr:cNvPr id="23" name="大かっこ 25"/>
        <xdr:cNvSpPr>
          <a:spLocks/>
        </xdr:cNvSpPr>
      </xdr:nvSpPr>
      <xdr:spPr>
        <a:xfrm>
          <a:off x="1533525" y="37757100"/>
          <a:ext cx="1743075" cy="1304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・産業界意見交換用の大臣試案（概要、本体）の印刷、国立環境研究所試算の印刷　等</a:t>
          </a:r>
        </a:p>
      </xdr:txBody>
    </xdr:sp>
    <xdr:clientData/>
  </xdr:twoCellAnchor>
  <xdr:twoCellAnchor>
    <xdr:from>
      <xdr:col>20</xdr:col>
      <xdr:colOff>47625</xdr:colOff>
      <xdr:row>68</xdr:row>
      <xdr:rowOff>371475</xdr:rowOff>
    </xdr:from>
    <xdr:to>
      <xdr:col>29</xdr:col>
      <xdr:colOff>133350</xdr:colOff>
      <xdr:row>68</xdr:row>
      <xdr:rowOff>1314450</xdr:rowOff>
    </xdr:to>
    <xdr:sp>
      <xdr:nvSpPr>
        <xdr:cNvPr id="24" name="大かっこ 26"/>
        <xdr:cNvSpPr>
          <a:spLocks/>
        </xdr:cNvSpPr>
      </xdr:nvSpPr>
      <xdr:spPr>
        <a:xfrm>
          <a:off x="3533775" y="37757100"/>
          <a:ext cx="1733550"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clientData/>
  </xdr:twoCellAnchor>
  <xdr:twoCellAnchor>
    <xdr:from>
      <xdr:col>26</xdr:col>
      <xdr:colOff>9525</xdr:colOff>
      <xdr:row>67</xdr:row>
      <xdr:rowOff>3286125</xdr:rowOff>
    </xdr:from>
    <xdr:to>
      <xdr:col>26</xdr:col>
      <xdr:colOff>9525</xdr:colOff>
      <xdr:row>67</xdr:row>
      <xdr:rowOff>3619500</xdr:rowOff>
    </xdr:to>
    <xdr:sp>
      <xdr:nvSpPr>
        <xdr:cNvPr id="25" name="直線矢印コネクタ 27"/>
        <xdr:cNvSpPr>
          <a:spLocks/>
        </xdr:cNvSpPr>
      </xdr:nvSpPr>
      <xdr:spPr>
        <a:xfrm rot="5400000">
          <a:off x="4552950" y="3624262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67</xdr:row>
      <xdr:rowOff>3914775</xdr:rowOff>
    </xdr:from>
    <xdr:to>
      <xdr:col>40</xdr:col>
      <xdr:colOff>85725</xdr:colOff>
      <xdr:row>68</xdr:row>
      <xdr:rowOff>752475</xdr:rowOff>
    </xdr:to>
    <xdr:sp>
      <xdr:nvSpPr>
        <xdr:cNvPr id="26" name="正方形/長方形 28"/>
        <xdr:cNvSpPr>
          <a:spLocks/>
        </xdr:cNvSpPr>
      </xdr:nvSpPr>
      <xdr:spPr>
        <a:xfrm>
          <a:off x="5657850" y="36871275"/>
          <a:ext cx="1685925" cy="1266825"/>
        </a:xfrm>
        <a:prstGeom prst="rect">
          <a:avLst/>
        </a:prstGeom>
        <a:noFill/>
        <a:ln w="15875"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rPr>
            <a:t>UFJ</a:t>
          </a:r>
          <a:r>
            <a:rPr lang="en-US" cap="none" sz="1100" b="0" i="0" u="none" baseline="0">
              <a:solidFill>
                <a:srgbClr val="000000"/>
              </a:solidFill>
              <a:latin typeface="ＭＳ Ｐゴシック"/>
              <a:ea typeface="ＭＳ Ｐゴシック"/>
              <a:cs typeface="ＭＳ Ｐゴシック"/>
            </a:rPr>
            <a:t>リサーチ</a:t>
          </a:r>
          <a:r>
            <a:rPr lang="en-US" cap="none" sz="1100" b="0" i="0" u="none" baseline="0">
              <a:solidFill>
                <a:srgbClr val="000000"/>
              </a:solidFill>
            </a:rPr>
            <a:t>&amp;</a:t>
          </a:r>
          <a:r>
            <a:rPr lang="en-US" cap="none" sz="1100" b="0" i="0" u="none" baseline="0">
              <a:solidFill>
                <a:srgbClr val="000000"/>
              </a:solidFill>
              <a:latin typeface="ＭＳ Ｐゴシック"/>
              <a:ea typeface="ＭＳ Ｐゴシック"/>
              <a:cs typeface="ＭＳ Ｐゴシック"/>
            </a:rPr>
            <a:t>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４９百万円（うち５百万円）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114300</xdr:colOff>
      <xdr:row>67</xdr:row>
      <xdr:rowOff>3619500</xdr:rowOff>
    </xdr:from>
    <xdr:to>
      <xdr:col>40</xdr:col>
      <xdr:colOff>9525</xdr:colOff>
      <xdr:row>67</xdr:row>
      <xdr:rowOff>3914775</xdr:rowOff>
    </xdr:to>
    <xdr:sp>
      <xdr:nvSpPr>
        <xdr:cNvPr id="27" name="正方形/長方形 29"/>
        <xdr:cNvSpPr>
          <a:spLocks/>
        </xdr:cNvSpPr>
      </xdr:nvSpPr>
      <xdr:spPr>
        <a:xfrm>
          <a:off x="5762625" y="36576000"/>
          <a:ext cx="15049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31</xdr:col>
      <xdr:colOff>133350</xdr:colOff>
      <xdr:row>68</xdr:row>
      <xdr:rowOff>800100</xdr:rowOff>
    </xdr:from>
    <xdr:to>
      <xdr:col>40</xdr:col>
      <xdr:colOff>85725</xdr:colOff>
      <xdr:row>68</xdr:row>
      <xdr:rowOff>1724025</xdr:rowOff>
    </xdr:to>
    <xdr:sp>
      <xdr:nvSpPr>
        <xdr:cNvPr id="28" name="大かっこ 30"/>
        <xdr:cNvSpPr>
          <a:spLocks/>
        </xdr:cNvSpPr>
      </xdr:nvSpPr>
      <xdr:spPr>
        <a:xfrm>
          <a:off x="5610225" y="38185725"/>
          <a:ext cx="1733550"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森林等の吸収源に関する調査業務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45</xdr:col>
      <xdr:colOff>85725</xdr:colOff>
      <xdr:row>67</xdr:row>
      <xdr:rowOff>2114550</xdr:rowOff>
    </xdr:from>
    <xdr:to>
      <xdr:col>45</xdr:col>
      <xdr:colOff>104775</xdr:colOff>
      <xdr:row>67</xdr:row>
      <xdr:rowOff>2819400</xdr:rowOff>
    </xdr:to>
    <xdr:sp>
      <xdr:nvSpPr>
        <xdr:cNvPr id="29" name="直線矢印コネクタ 31"/>
        <xdr:cNvSpPr>
          <a:spLocks/>
        </xdr:cNvSpPr>
      </xdr:nvSpPr>
      <xdr:spPr>
        <a:xfrm rot="16200000" flipH="1">
          <a:off x="8343900" y="35071050"/>
          <a:ext cx="19050" cy="704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67</xdr:row>
      <xdr:rowOff>3028950</xdr:rowOff>
    </xdr:from>
    <xdr:to>
      <xdr:col>49</xdr:col>
      <xdr:colOff>161925</xdr:colOff>
      <xdr:row>67</xdr:row>
      <xdr:rowOff>3686175</xdr:rowOff>
    </xdr:to>
    <xdr:sp>
      <xdr:nvSpPr>
        <xdr:cNvPr id="30" name="正方形/長方形 32"/>
        <xdr:cNvSpPr>
          <a:spLocks/>
        </xdr:cNvSpPr>
      </xdr:nvSpPr>
      <xdr:spPr>
        <a:xfrm>
          <a:off x="7534275" y="35985450"/>
          <a:ext cx="1695450" cy="657225"/>
        </a:xfrm>
        <a:prstGeom prst="rect">
          <a:avLst/>
        </a:prstGeom>
        <a:noFill/>
        <a:ln w="15875"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Ｇ．独立行政法人国立環境研究所２．９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67</xdr:row>
      <xdr:rowOff>3733800</xdr:rowOff>
    </xdr:from>
    <xdr:to>
      <xdr:col>50</xdr:col>
      <xdr:colOff>28575</xdr:colOff>
      <xdr:row>68</xdr:row>
      <xdr:rowOff>257175</xdr:rowOff>
    </xdr:to>
    <xdr:sp>
      <xdr:nvSpPr>
        <xdr:cNvPr id="31" name="大かっこ 33"/>
        <xdr:cNvSpPr>
          <a:spLocks/>
        </xdr:cNvSpPr>
      </xdr:nvSpPr>
      <xdr:spPr>
        <a:xfrm>
          <a:off x="7534275" y="36690300"/>
          <a:ext cx="1733550"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・シミュレーション条件の設定</a:t>
          </a:r>
        </a:p>
      </xdr:txBody>
    </xdr:sp>
    <xdr:clientData/>
  </xdr:twoCellAnchor>
  <xdr:twoCellAnchor>
    <xdr:from>
      <xdr:col>42</xdr:col>
      <xdr:colOff>0</xdr:colOff>
      <xdr:row>67</xdr:row>
      <xdr:rowOff>2781300</xdr:rowOff>
    </xdr:from>
    <xdr:to>
      <xdr:col>49</xdr:col>
      <xdr:colOff>95250</xdr:colOff>
      <xdr:row>67</xdr:row>
      <xdr:rowOff>3076575</xdr:rowOff>
    </xdr:to>
    <xdr:sp>
      <xdr:nvSpPr>
        <xdr:cNvPr id="32" name="正方形/長方形 34"/>
        <xdr:cNvSpPr>
          <a:spLocks/>
        </xdr:cNvSpPr>
      </xdr:nvSpPr>
      <xdr:spPr>
        <a:xfrm>
          <a:off x="7658100" y="35737800"/>
          <a:ext cx="15049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Y153"/>
  <sheetViews>
    <sheetView tabSelected="1" view="pageBreakPreview" zoomScale="80" zoomScaleNormal="75" zoomScaleSheetLayoutView="80" zoomScalePageLayoutView="0" workbookViewId="0" topLeftCell="A59">
      <selection activeCell="B62" sqref="B62:AY62"/>
    </sheetView>
  </sheetViews>
  <sheetFormatPr defaultColWidth="9.00390625" defaultRowHeight="13.5"/>
  <cols>
    <col min="1" max="2" width="2.25390625" style="19" customWidth="1"/>
    <col min="3" max="3" width="3.625" style="19" customWidth="1"/>
    <col min="4" max="6" width="2.25390625" style="19" customWidth="1"/>
    <col min="7" max="7" width="1.625" style="19" customWidth="1"/>
    <col min="8" max="22" width="2.25390625" style="19" customWidth="1"/>
    <col min="23" max="23" width="2.125" style="19" customWidth="1"/>
    <col min="24" max="25" width="2.25390625" style="19" customWidth="1"/>
    <col min="26" max="28" width="2.75390625" style="19" customWidth="1"/>
    <col min="29" max="34" width="2.25390625" style="19" customWidth="1"/>
    <col min="35" max="35" width="2.625" style="19" customWidth="1"/>
    <col min="36" max="36" width="3.50390625" style="19" customWidth="1"/>
    <col min="37" max="46" width="2.625" style="19" customWidth="1"/>
    <col min="47" max="47" width="3.50390625" style="19" customWidth="1"/>
    <col min="48" max="58" width="2.25390625" style="19" customWidth="1"/>
    <col min="59" max="16384" width="9.00390625" style="19" customWidth="1"/>
  </cols>
  <sheetData>
    <row r="1" spans="43:49" ht="23.25" customHeight="1">
      <c r="AQ1" s="27"/>
      <c r="AR1" s="27"/>
      <c r="AS1" s="27"/>
      <c r="AT1" s="27"/>
      <c r="AU1" s="27"/>
      <c r="AV1" s="27"/>
      <c r="AW1" s="27"/>
    </row>
    <row r="2" spans="37:51" ht="21.75" customHeight="1" thickBot="1">
      <c r="AK2" s="28" t="s">
        <v>163</v>
      </c>
      <c r="AL2" s="28"/>
      <c r="AM2" s="28"/>
      <c r="AN2" s="28"/>
      <c r="AO2" s="28"/>
      <c r="AP2" s="28"/>
      <c r="AQ2" s="28"/>
      <c r="AR2" s="29" t="s">
        <v>175</v>
      </c>
      <c r="AS2" s="28"/>
      <c r="AT2" s="28"/>
      <c r="AU2" s="28"/>
      <c r="AV2" s="28"/>
      <c r="AW2" s="28"/>
      <c r="AX2" s="28"/>
      <c r="AY2" s="28"/>
    </row>
    <row r="3" spans="2:51" ht="21" thickBot="1">
      <c r="B3" s="30" t="s">
        <v>96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38.25" customHeight="1">
      <c r="B4" s="33" t="s">
        <v>54</v>
      </c>
      <c r="C4" s="34"/>
      <c r="D4" s="34"/>
      <c r="E4" s="34"/>
      <c r="F4" s="34"/>
      <c r="G4" s="34"/>
      <c r="H4" s="35" t="s">
        <v>156</v>
      </c>
      <c r="I4" s="36"/>
      <c r="J4" s="36"/>
      <c r="K4" s="36"/>
      <c r="L4" s="36"/>
      <c r="M4" s="36"/>
      <c r="N4" s="36"/>
      <c r="O4" s="36"/>
      <c r="P4" s="36"/>
      <c r="Q4" s="36"/>
      <c r="R4" s="36"/>
      <c r="S4" s="36"/>
      <c r="T4" s="36"/>
      <c r="U4" s="36"/>
      <c r="V4" s="36"/>
      <c r="W4" s="36"/>
      <c r="X4" s="36"/>
      <c r="Y4" s="36"/>
      <c r="Z4" s="37" t="s">
        <v>0</v>
      </c>
      <c r="AA4" s="38"/>
      <c r="AB4" s="38"/>
      <c r="AC4" s="38"/>
      <c r="AD4" s="38"/>
      <c r="AE4" s="39"/>
      <c r="AF4" s="38" t="s">
        <v>174</v>
      </c>
      <c r="AG4" s="38"/>
      <c r="AH4" s="38"/>
      <c r="AI4" s="38"/>
      <c r="AJ4" s="38"/>
      <c r="AK4" s="38"/>
      <c r="AL4" s="38"/>
      <c r="AM4" s="38"/>
      <c r="AN4" s="38"/>
      <c r="AO4" s="38"/>
      <c r="AP4" s="38"/>
      <c r="AQ4" s="39"/>
      <c r="AR4" s="40" t="s">
        <v>1</v>
      </c>
      <c r="AS4" s="38"/>
      <c r="AT4" s="38"/>
      <c r="AU4" s="38"/>
      <c r="AV4" s="38"/>
      <c r="AW4" s="38"/>
      <c r="AX4" s="38"/>
      <c r="AY4" s="41"/>
    </row>
    <row r="5" spans="2:51" ht="51.75" customHeight="1">
      <c r="B5" s="42" t="s">
        <v>64</v>
      </c>
      <c r="C5" s="43"/>
      <c r="D5" s="43"/>
      <c r="E5" s="43"/>
      <c r="F5" s="43"/>
      <c r="G5" s="44"/>
      <c r="H5" s="45" t="s">
        <v>128</v>
      </c>
      <c r="I5" s="46"/>
      <c r="J5" s="46"/>
      <c r="K5" s="46"/>
      <c r="L5" s="46"/>
      <c r="M5" s="46"/>
      <c r="N5" s="46"/>
      <c r="O5" s="46"/>
      <c r="P5" s="46"/>
      <c r="Q5" s="46"/>
      <c r="R5" s="46"/>
      <c r="S5" s="46"/>
      <c r="T5" s="46"/>
      <c r="U5" s="46"/>
      <c r="V5" s="46"/>
      <c r="W5" s="47"/>
      <c r="X5" s="47"/>
      <c r="Y5" s="48"/>
      <c r="Z5" s="49" t="s">
        <v>2</v>
      </c>
      <c r="AA5" s="50"/>
      <c r="AB5" s="50"/>
      <c r="AC5" s="50"/>
      <c r="AD5" s="50"/>
      <c r="AE5" s="51"/>
      <c r="AF5" s="50" t="s">
        <v>92</v>
      </c>
      <c r="AG5" s="50"/>
      <c r="AH5" s="50"/>
      <c r="AI5" s="50"/>
      <c r="AJ5" s="50"/>
      <c r="AK5" s="50"/>
      <c r="AL5" s="50"/>
      <c r="AM5" s="50"/>
      <c r="AN5" s="50"/>
      <c r="AO5" s="50"/>
      <c r="AP5" s="50"/>
      <c r="AQ5" s="51"/>
      <c r="AR5" s="52" t="s">
        <v>93</v>
      </c>
      <c r="AS5" s="53"/>
      <c r="AT5" s="53"/>
      <c r="AU5" s="53"/>
      <c r="AV5" s="53"/>
      <c r="AW5" s="53"/>
      <c r="AX5" s="53"/>
      <c r="AY5" s="54"/>
    </row>
    <row r="6" spans="2:51" ht="30.75" customHeight="1">
      <c r="B6" s="55" t="s">
        <v>3</v>
      </c>
      <c r="C6" s="56"/>
      <c r="D6" s="56"/>
      <c r="E6" s="56"/>
      <c r="F6" s="56"/>
      <c r="G6" s="56"/>
      <c r="H6" s="57" t="s">
        <v>94</v>
      </c>
      <c r="I6" s="58"/>
      <c r="J6" s="58"/>
      <c r="K6" s="58"/>
      <c r="L6" s="58"/>
      <c r="M6" s="58"/>
      <c r="N6" s="58"/>
      <c r="O6" s="58"/>
      <c r="P6" s="58"/>
      <c r="Q6" s="58"/>
      <c r="R6" s="58"/>
      <c r="S6" s="58"/>
      <c r="T6" s="58"/>
      <c r="U6" s="58"/>
      <c r="V6" s="58"/>
      <c r="W6" s="58"/>
      <c r="X6" s="58"/>
      <c r="Y6" s="58"/>
      <c r="Z6" s="59" t="s">
        <v>86</v>
      </c>
      <c r="AA6" s="60"/>
      <c r="AB6" s="60"/>
      <c r="AC6" s="60"/>
      <c r="AD6" s="60"/>
      <c r="AE6" s="61"/>
      <c r="AF6" s="62" t="s">
        <v>176</v>
      </c>
      <c r="AG6" s="62"/>
      <c r="AH6" s="62"/>
      <c r="AI6" s="62"/>
      <c r="AJ6" s="62"/>
      <c r="AK6" s="62"/>
      <c r="AL6" s="62"/>
      <c r="AM6" s="62"/>
      <c r="AN6" s="62"/>
      <c r="AO6" s="62"/>
      <c r="AP6" s="62"/>
      <c r="AQ6" s="62"/>
      <c r="AR6" s="58"/>
      <c r="AS6" s="58"/>
      <c r="AT6" s="58"/>
      <c r="AU6" s="58"/>
      <c r="AV6" s="58"/>
      <c r="AW6" s="58"/>
      <c r="AX6" s="58"/>
      <c r="AY6" s="63"/>
    </row>
    <row r="7" spans="2:51" ht="18" customHeight="1">
      <c r="B7" s="64" t="s">
        <v>41</v>
      </c>
      <c r="C7" s="65"/>
      <c r="D7" s="65"/>
      <c r="E7" s="65"/>
      <c r="F7" s="65"/>
      <c r="G7" s="65"/>
      <c r="H7" s="68" t="s">
        <v>95</v>
      </c>
      <c r="I7" s="69"/>
      <c r="J7" s="69"/>
      <c r="K7" s="69"/>
      <c r="L7" s="69"/>
      <c r="M7" s="69"/>
      <c r="N7" s="69"/>
      <c r="O7" s="69"/>
      <c r="P7" s="69"/>
      <c r="Q7" s="69"/>
      <c r="R7" s="69"/>
      <c r="S7" s="69"/>
      <c r="T7" s="69"/>
      <c r="U7" s="69"/>
      <c r="V7" s="69"/>
      <c r="W7" s="70"/>
      <c r="X7" s="70"/>
      <c r="Y7" s="70"/>
      <c r="Z7" s="74" t="s">
        <v>4</v>
      </c>
      <c r="AA7" s="58"/>
      <c r="AB7" s="58"/>
      <c r="AC7" s="58"/>
      <c r="AD7" s="58"/>
      <c r="AE7" s="75"/>
      <c r="AF7" s="77" t="s">
        <v>95</v>
      </c>
      <c r="AG7" s="78"/>
      <c r="AH7" s="78"/>
      <c r="AI7" s="78"/>
      <c r="AJ7" s="78"/>
      <c r="AK7" s="78"/>
      <c r="AL7" s="78"/>
      <c r="AM7" s="78"/>
      <c r="AN7" s="78"/>
      <c r="AO7" s="78"/>
      <c r="AP7" s="78"/>
      <c r="AQ7" s="78"/>
      <c r="AR7" s="78"/>
      <c r="AS7" s="78"/>
      <c r="AT7" s="78"/>
      <c r="AU7" s="78"/>
      <c r="AV7" s="78"/>
      <c r="AW7" s="78"/>
      <c r="AX7" s="78"/>
      <c r="AY7" s="79"/>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6"/>
      <c r="AA8" s="58"/>
      <c r="AB8" s="58"/>
      <c r="AC8" s="58"/>
      <c r="AD8" s="58"/>
      <c r="AE8" s="75"/>
      <c r="AF8" s="80"/>
      <c r="AG8" s="80"/>
      <c r="AH8" s="80"/>
      <c r="AI8" s="80"/>
      <c r="AJ8" s="80"/>
      <c r="AK8" s="80"/>
      <c r="AL8" s="80"/>
      <c r="AM8" s="80"/>
      <c r="AN8" s="80"/>
      <c r="AO8" s="80"/>
      <c r="AP8" s="80"/>
      <c r="AQ8" s="80"/>
      <c r="AR8" s="80"/>
      <c r="AS8" s="80"/>
      <c r="AT8" s="80"/>
      <c r="AU8" s="80"/>
      <c r="AV8" s="80"/>
      <c r="AW8" s="80"/>
      <c r="AX8" s="80"/>
      <c r="AY8" s="81"/>
    </row>
    <row r="9" spans="2:51" ht="123" customHeight="1">
      <c r="B9" s="82" t="s">
        <v>181</v>
      </c>
      <c r="C9" s="83"/>
      <c r="D9" s="83"/>
      <c r="E9" s="83"/>
      <c r="F9" s="83"/>
      <c r="G9" s="83"/>
      <c r="H9" s="84" t="s">
        <v>171</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88</v>
      </c>
      <c r="C10" s="83"/>
      <c r="D10" s="83"/>
      <c r="E10" s="83"/>
      <c r="F10" s="83"/>
      <c r="G10" s="83"/>
      <c r="H10" s="84" t="s">
        <v>172</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5</v>
      </c>
      <c r="C11" s="83"/>
      <c r="D11" s="83"/>
      <c r="E11" s="83"/>
      <c r="F11" s="83"/>
      <c r="G11" s="87"/>
      <c r="H11" s="88" t="s">
        <v>97</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182</v>
      </c>
      <c r="C12" s="92"/>
      <c r="D12" s="92"/>
      <c r="E12" s="92"/>
      <c r="F12" s="92"/>
      <c r="G12" s="93"/>
      <c r="H12" s="100"/>
      <c r="I12" s="101"/>
      <c r="J12" s="101"/>
      <c r="K12" s="101"/>
      <c r="L12" s="101"/>
      <c r="M12" s="101"/>
      <c r="N12" s="101"/>
      <c r="O12" s="101"/>
      <c r="P12" s="101"/>
      <c r="Q12" s="102" t="s">
        <v>165</v>
      </c>
      <c r="R12" s="103"/>
      <c r="S12" s="103"/>
      <c r="T12" s="103"/>
      <c r="U12" s="103"/>
      <c r="V12" s="103"/>
      <c r="W12" s="104"/>
      <c r="X12" s="102" t="s">
        <v>166</v>
      </c>
      <c r="Y12" s="103"/>
      <c r="Z12" s="103"/>
      <c r="AA12" s="103"/>
      <c r="AB12" s="103"/>
      <c r="AC12" s="103"/>
      <c r="AD12" s="104"/>
      <c r="AE12" s="102" t="s">
        <v>167</v>
      </c>
      <c r="AF12" s="103"/>
      <c r="AG12" s="103"/>
      <c r="AH12" s="103"/>
      <c r="AI12" s="103"/>
      <c r="AJ12" s="103"/>
      <c r="AK12" s="104"/>
      <c r="AL12" s="102" t="s">
        <v>168</v>
      </c>
      <c r="AM12" s="103"/>
      <c r="AN12" s="103"/>
      <c r="AO12" s="103"/>
      <c r="AP12" s="103"/>
      <c r="AQ12" s="103"/>
      <c r="AR12" s="104"/>
      <c r="AS12" s="102" t="s">
        <v>76</v>
      </c>
      <c r="AT12" s="103"/>
      <c r="AU12" s="103"/>
      <c r="AV12" s="103"/>
      <c r="AW12" s="103"/>
      <c r="AX12" s="103"/>
      <c r="AY12" s="105"/>
    </row>
    <row r="13" spans="2:51" ht="21" customHeight="1">
      <c r="B13" s="94"/>
      <c r="C13" s="95"/>
      <c r="D13" s="95"/>
      <c r="E13" s="95"/>
      <c r="F13" s="95"/>
      <c r="G13" s="96"/>
      <c r="H13" s="106" t="s">
        <v>6</v>
      </c>
      <c r="I13" s="107"/>
      <c r="J13" s="112" t="s">
        <v>7</v>
      </c>
      <c r="K13" s="113"/>
      <c r="L13" s="113"/>
      <c r="M13" s="113"/>
      <c r="N13" s="113"/>
      <c r="O13" s="113"/>
      <c r="P13" s="114"/>
      <c r="Q13" s="115" t="s">
        <v>95</v>
      </c>
      <c r="R13" s="115"/>
      <c r="S13" s="115"/>
      <c r="T13" s="115"/>
      <c r="U13" s="115"/>
      <c r="V13" s="115"/>
      <c r="W13" s="115"/>
      <c r="X13" s="115">
        <v>150</v>
      </c>
      <c r="Y13" s="115"/>
      <c r="Z13" s="115"/>
      <c r="AA13" s="115"/>
      <c r="AB13" s="115"/>
      <c r="AC13" s="115"/>
      <c r="AD13" s="115"/>
      <c r="AE13" s="115">
        <v>203</v>
      </c>
      <c r="AF13" s="115"/>
      <c r="AG13" s="115"/>
      <c r="AH13" s="115"/>
      <c r="AI13" s="115"/>
      <c r="AJ13" s="115"/>
      <c r="AK13" s="115"/>
      <c r="AL13" s="115">
        <v>91</v>
      </c>
      <c r="AM13" s="115"/>
      <c r="AN13" s="115"/>
      <c r="AO13" s="115"/>
      <c r="AP13" s="115"/>
      <c r="AQ13" s="115"/>
      <c r="AR13" s="115"/>
      <c r="AS13" s="116" t="s">
        <v>95</v>
      </c>
      <c r="AT13" s="116"/>
      <c r="AU13" s="116"/>
      <c r="AV13" s="116"/>
      <c r="AW13" s="116"/>
      <c r="AX13" s="116"/>
      <c r="AY13" s="117"/>
    </row>
    <row r="14" spans="2:51" ht="21" customHeight="1">
      <c r="B14" s="94"/>
      <c r="C14" s="95"/>
      <c r="D14" s="95"/>
      <c r="E14" s="95"/>
      <c r="F14" s="95"/>
      <c r="G14" s="96"/>
      <c r="H14" s="108"/>
      <c r="I14" s="109"/>
      <c r="J14" s="118" t="s">
        <v>8</v>
      </c>
      <c r="K14" s="119"/>
      <c r="L14" s="119"/>
      <c r="M14" s="119"/>
      <c r="N14" s="119"/>
      <c r="O14" s="119"/>
      <c r="P14" s="120"/>
      <c r="Q14" s="121" t="s">
        <v>95</v>
      </c>
      <c r="R14" s="121"/>
      <c r="S14" s="121"/>
      <c r="T14" s="121"/>
      <c r="U14" s="121"/>
      <c r="V14" s="121"/>
      <c r="W14" s="121"/>
      <c r="X14" s="121" t="s">
        <v>95</v>
      </c>
      <c r="Y14" s="121"/>
      <c r="Z14" s="121"/>
      <c r="AA14" s="121"/>
      <c r="AB14" s="121"/>
      <c r="AC14" s="121"/>
      <c r="AD14" s="121"/>
      <c r="AE14" s="121" t="s">
        <v>95</v>
      </c>
      <c r="AF14" s="121"/>
      <c r="AG14" s="121"/>
      <c r="AH14" s="121"/>
      <c r="AI14" s="121"/>
      <c r="AJ14" s="121"/>
      <c r="AK14" s="121"/>
      <c r="AL14" s="121" t="s">
        <v>95</v>
      </c>
      <c r="AM14" s="121"/>
      <c r="AN14" s="121"/>
      <c r="AO14" s="121"/>
      <c r="AP14" s="121"/>
      <c r="AQ14" s="121"/>
      <c r="AR14" s="121"/>
      <c r="AS14" s="122"/>
      <c r="AT14" s="122"/>
      <c r="AU14" s="122"/>
      <c r="AV14" s="122"/>
      <c r="AW14" s="122"/>
      <c r="AX14" s="122"/>
      <c r="AY14" s="123"/>
    </row>
    <row r="15" spans="2:51" ht="24.75" customHeight="1">
      <c r="B15" s="94"/>
      <c r="C15" s="95"/>
      <c r="D15" s="95"/>
      <c r="E15" s="95"/>
      <c r="F15" s="95"/>
      <c r="G15" s="96"/>
      <c r="H15" s="108"/>
      <c r="I15" s="109"/>
      <c r="J15" s="118" t="s">
        <v>9</v>
      </c>
      <c r="K15" s="119"/>
      <c r="L15" s="119"/>
      <c r="M15" s="119"/>
      <c r="N15" s="119"/>
      <c r="O15" s="119"/>
      <c r="P15" s="120"/>
      <c r="Q15" s="121" t="s">
        <v>95</v>
      </c>
      <c r="R15" s="121"/>
      <c r="S15" s="121"/>
      <c r="T15" s="121"/>
      <c r="U15" s="121"/>
      <c r="V15" s="121"/>
      <c r="W15" s="121"/>
      <c r="X15" s="121" t="s">
        <v>95</v>
      </c>
      <c r="Y15" s="121"/>
      <c r="Z15" s="121"/>
      <c r="AA15" s="121"/>
      <c r="AB15" s="121"/>
      <c r="AC15" s="121"/>
      <c r="AD15" s="121"/>
      <c r="AE15" s="121" t="s">
        <v>95</v>
      </c>
      <c r="AF15" s="121"/>
      <c r="AG15" s="121"/>
      <c r="AH15" s="121"/>
      <c r="AI15" s="121"/>
      <c r="AJ15" s="121"/>
      <c r="AK15" s="121"/>
      <c r="AL15" s="121" t="s">
        <v>95</v>
      </c>
      <c r="AM15" s="121"/>
      <c r="AN15" s="121"/>
      <c r="AO15" s="121"/>
      <c r="AP15" s="121"/>
      <c r="AQ15" s="121"/>
      <c r="AR15" s="121"/>
      <c r="AS15" s="122"/>
      <c r="AT15" s="122"/>
      <c r="AU15" s="122"/>
      <c r="AV15" s="122"/>
      <c r="AW15" s="122"/>
      <c r="AX15" s="122"/>
      <c r="AY15" s="123"/>
    </row>
    <row r="16" spans="2:51" ht="24.75" customHeight="1">
      <c r="B16" s="94"/>
      <c r="C16" s="95"/>
      <c r="D16" s="95"/>
      <c r="E16" s="95"/>
      <c r="F16" s="95"/>
      <c r="G16" s="96"/>
      <c r="H16" s="110"/>
      <c r="I16" s="111"/>
      <c r="J16" s="124" t="s">
        <v>29</v>
      </c>
      <c r="K16" s="125"/>
      <c r="L16" s="125"/>
      <c r="M16" s="125"/>
      <c r="N16" s="125"/>
      <c r="O16" s="125"/>
      <c r="P16" s="126"/>
      <c r="Q16" s="127" t="s">
        <v>95</v>
      </c>
      <c r="R16" s="127"/>
      <c r="S16" s="127"/>
      <c r="T16" s="127"/>
      <c r="U16" s="127"/>
      <c r="V16" s="127"/>
      <c r="W16" s="127"/>
      <c r="X16" s="127">
        <f>SUM(X13:AD15)</f>
        <v>150</v>
      </c>
      <c r="Y16" s="127"/>
      <c r="Z16" s="127"/>
      <c r="AA16" s="127"/>
      <c r="AB16" s="127"/>
      <c r="AC16" s="127"/>
      <c r="AD16" s="127"/>
      <c r="AE16" s="127">
        <f>SUM(AE13:AK15)</f>
        <v>203</v>
      </c>
      <c r="AF16" s="127"/>
      <c r="AG16" s="127"/>
      <c r="AH16" s="127"/>
      <c r="AI16" s="127"/>
      <c r="AJ16" s="127"/>
      <c r="AK16" s="127"/>
      <c r="AL16" s="127">
        <v>91</v>
      </c>
      <c r="AM16" s="127"/>
      <c r="AN16" s="127"/>
      <c r="AO16" s="127"/>
      <c r="AP16" s="127"/>
      <c r="AQ16" s="127"/>
      <c r="AR16" s="127"/>
      <c r="AS16" s="128" t="s">
        <v>95</v>
      </c>
      <c r="AT16" s="128"/>
      <c r="AU16" s="128"/>
      <c r="AV16" s="128"/>
      <c r="AW16" s="128"/>
      <c r="AX16" s="128"/>
      <c r="AY16" s="129"/>
    </row>
    <row r="17" spans="2:51" ht="24.75" customHeight="1">
      <c r="B17" s="94"/>
      <c r="C17" s="95"/>
      <c r="D17" s="95"/>
      <c r="E17" s="95"/>
      <c r="F17" s="95"/>
      <c r="G17" s="96"/>
      <c r="H17" s="130" t="s">
        <v>10</v>
      </c>
      <c r="I17" s="131"/>
      <c r="J17" s="131"/>
      <c r="K17" s="131"/>
      <c r="L17" s="131"/>
      <c r="M17" s="131"/>
      <c r="N17" s="131"/>
      <c r="O17" s="131"/>
      <c r="P17" s="131"/>
      <c r="Q17" s="132" t="s">
        <v>95</v>
      </c>
      <c r="R17" s="132"/>
      <c r="S17" s="132"/>
      <c r="T17" s="132"/>
      <c r="U17" s="132"/>
      <c r="V17" s="132"/>
      <c r="W17" s="132"/>
      <c r="X17" s="132">
        <v>120</v>
      </c>
      <c r="Y17" s="132"/>
      <c r="Z17" s="132"/>
      <c r="AA17" s="132"/>
      <c r="AB17" s="132"/>
      <c r="AC17" s="132"/>
      <c r="AD17" s="132"/>
      <c r="AE17" s="132">
        <v>213</v>
      </c>
      <c r="AF17" s="132"/>
      <c r="AG17" s="132"/>
      <c r="AH17" s="132"/>
      <c r="AI17" s="132"/>
      <c r="AJ17" s="132"/>
      <c r="AK17" s="132"/>
      <c r="AL17" s="133"/>
      <c r="AM17" s="133"/>
      <c r="AN17" s="133"/>
      <c r="AO17" s="133"/>
      <c r="AP17" s="133"/>
      <c r="AQ17" s="133"/>
      <c r="AR17" s="133"/>
      <c r="AS17" s="133"/>
      <c r="AT17" s="133"/>
      <c r="AU17" s="133"/>
      <c r="AV17" s="133"/>
      <c r="AW17" s="133"/>
      <c r="AX17" s="133"/>
      <c r="AY17" s="134"/>
    </row>
    <row r="18" spans="2:51" ht="24.75" customHeight="1">
      <c r="B18" s="97"/>
      <c r="C18" s="98"/>
      <c r="D18" s="98"/>
      <c r="E18" s="98"/>
      <c r="F18" s="98"/>
      <c r="G18" s="99"/>
      <c r="H18" s="130" t="s">
        <v>11</v>
      </c>
      <c r="I18" s="131"/>
      <c r="J18" s="131"/>
      <c r="K18" s="131"/>
      <c r="L18" s="131"/>
      <c r="M18" s="131"/>
      <c r="N18" s="131"/>
      <c r="O18" s="131"/>
      <c r="P18" s="131"/>
      <c r="Q18" s="132" t="s">
        <v>95</v>
      </c>
      <c r="R18" s="132"/>
      <c r="S18" s="132"/>
      <c r="T18" s="132"/>
      <c r="U18" s="132"/>
      <c r="V18" s="132"/>
      <c r="W18" s="132"/>
      <c r="X18" s="135">
        <f>ROUND(X17/X16,3)</f>
        <v>0.8</v>
      </c>
      <c r="Y18" s="136"/>
      <c r="Z18" s="136"/>
      <c r="AA18" s="136"/>
      <c r="AB18" s="136"/>
      <c r="AC18" s="136"/>
      <c r="AD18" s="137"/>
      <c r="AE18" s="135">
        <f>ROUND(AE17/AE16,3)</f>
        <v>1.049</v>
      </c>
      <c r="AF18" s="136"/>
      <c r="AG18" s="136"/>
      <c r="AH18" s="136"/>
      <c r="AI18" s="136"/>
      <c r="AJ18" s="136"/>
      <c r="AK18" s="137"/>
      <c r="AL18" s="133"/>
      <c r="AM18" s="133"/>
      <c r="AN18" s="133"/>
      <c r="AO18" s="133"/>
      <c r="AP18" s="133"/>
      <c r="AQ18" s="133"/>
      <c r="AR18" s="133"/>
      <c r="AS18" s="133"/>
      <c r="AT18" s="133"/>
      <c r="AU18" s="133"/>
      <c r="AV18" s="133"/>
      <c r="AW18" s="133"/>
      <c r="AX18" s="133"/>
      <c r="AY18" s="134"/>
    </row>
    <row r="19" spans="2:51" ht="31.5" customHeight="1">
      <c r="B19" s="172" t="s">
        <v>13</v>
      </c>
      <c r="C19" s="173"/>
      <c r="D19" s="173"/>
      <c r="E19" s="173"/>
      <c r="F19" s="173"/>
      <c r="G19" s="174"/>
      <c r="H19" s="138" t="s">
        <v>89</v>
      </c>
      <c r="I19" s="103"/>
      <c r="J19" s="103"/>
      <c r="K19" s="103"/>
      <c r="L19" s="103"/>
      <c r="M19" s="103"/>
      <c r="N19" s="103"/>
      <c r="O19" s="103"/>
      <c r="P19" s="103"/>
      <c r="Q19" s="103"/>
      <c r="R19" s="103"/>
      <c r="S19" s="103"/>
      <c r="T19" s="103"/>
      <c r="U19" s="103"/>
      <c r="V19" s="103"/>
      <c r="W19" s="103"/>
      <c r="X19" s="103"/>
      <c r="Y19" s="104"/>
      <c r="Z19" s="139"/>
      <c r="AA19" s="140"/>
      <c r="AB19" s="141"/>
      <c r="AC19" s="102" t="s">
        <v>12</v>
      </c>
      <c r="AD19" s="103"/>
      <c r="AE19" s="104"/>
      <c r="AF19" s="142" t="s">
        <v>165</v>
      </c>
      <c r="AG19" s="142"/>
      <c r="AH19" s="142"/>
      <c r="AI19" s="142"/>
      <c r="AJ19" s="142"/>
      <c r="AK19" s="142" t="s">
        <v>166</v>
      </c>
      <c r="AL19" s="142"/>
      <c r="AM19" s="142"/>
      <c r="AN19" s="142"/>
      <c r="AO19" s="142"/>
      <c r="AP19" s="142" t="s">
        <v>167</v>
      </c>
      <c r="AQ19" s="142"/>
      <c r="AR19" s="142"/>
      <c r="AS19" s="142"/>
      <c r="AT19" s="142"/>
      <c r="AU19" s="145" t="s">
        <v>120</v>
      </c>
      <c r="AV19" s="142"/>
      <c r="AW19" s="142"/>
      <c r="AX19" s="142"/>
      <c r="AY19" s="146"/>
    </row>
    <row r="20" spans="2:51" ht="60.75" customHeight="1">
      <c r="B20" s="175"/>
      <c r="C20" s="173"/>
      <c r="D20" s="173"/>
      <c r="E20" s="173"/>
      <c r="F20" s="173"/>
      <c r="G20" s="174"/>
      <c r="H20" s="147" t="s">
        <v>177</v>
      </c>
      <c r="I20" s="148"/>
      <c r="J20" s="148"/>
      <c r="K20" s="148"/>
      <c r="L20" s="148"/>
      <c r="M20" s="148"/>
      <c r="N20" s="148"/>
      <c r="O20" s="148"/>
      <c r="P20" s="148"/>
      <c r="Q20" s="148"/>
      <c r="R20" s="148"/>
      <c r="S20" s="148"/>
      <c r="T20" s="148"/>
      <c r="U20" s="148"/>
      <c r="V20" s="148"/>
      <c r="W20" s="148"/>
      <c r="X20" s="148"/>
      <c r="Y20" s="149"/>
      <c r="Z20" s="153" t="s">
        <v>14</v>
      </c>
      <c r="AA20" s="154"/>
      <c r="AB20" s="155"/>
      <c r="AC20" s="156" t="s">
        <v>119</v>
      </c>
      <c r="AD20" s="156"/>
      <c r="AE20" s="156"/>
      <c r="AF20" s="144" t="s">
        <v>118</v>
      </c>
      <c r="AG20" s="144"/>
      <c r="AH20" s="144"/>
      <c r="AI20" s="144"/>
      <c r="AJ20" s="144"/>
      <c r="AK20" s="144" t="s">
        <v>118</v>
      </c>
      <c r="AL20" s="144"/>
      <c r="AM20" s="144"/>
      <c r="AN20" s="144"/>
      <c r="AO20" s="144"/>
      <c r="AP20" s="144">
        <v>1</v>
      </c>
      <c r="AQ20" s="144"/>
      <c r="AR20" s="144"/>
      <c r="AS20" s="144"/>
      <c r="AT20" s="144"/>
      <c r="AU20" s="144">
        <v>1</v>
      </c>
      <c r="AV20" s="144"/>
      <c r="AW20" s="144"/>
      <c r="AX20" s="144"/>
      <c r="AY20" s="157"/>
    </row>
    <row r="21" spans="2:51" ht="60.75" customHeight="1">
      <c r="B21" s="176"/>
      <c r="C21" s="177"/>
      <c r="D21" s="177"/>
      <c r="E21" s="177"/>
      <c r="F21" s="177"/>
      <c r="G21" s="178"/>
      <c r="H21" s="150"/>
      <c r="I21" s="151"/>
      <c r="J21" s="151"/>
      <c r="K21" s="151"/>
      <c r="L21" s="151"/>
      <c r="M21" s="151"/>
      <c r="N21" s="151"/>
      <c r="O21" s="151"/>
      <c r="P21" s="151"/>
      <c r="Q21" s="151"/>
      <c r="R21" s="151"/>
      <c r="S21" s="151"/>
      <c r="T21" s="151"/>
      <c r="U21" s="151"/>
      <c r="V21" s="151"/>
      <c r="W21" s="151"/>
      <c r="X21" s="151"/>
      <c r="Y21" s="152"/>
      <c r="Z21" s="102" t="s">
        <v>15</v>
      </c>
      <c r="AA21" s="103"/>
      <c r="AB21" s="104"/>
      <c r="AC21" s="143" t="s">
        <v>16</v>
      </c>
      <c r="AD21" s="143"/>
      <c r="AE21" s="143"/>
      <c r="AF21" s="144" t="s">
        <v>118</v>
      </c>
      <c r="AG21" s="144"/>
      <c r="AH21" s="144"/>
      <c r="AI21" s="144"/>
      <c r="AJ21" s="144"/>
      <c r="AK21" s="144" t="s">
        <v>118</v>
      </c>
      <c r="AL21" s="144"/>
      <c r="AM21" s="144"/>
      <c r="AN21" s="144"/>
      <c r="AO21" s="144"/>
      <c r="AP21" s="144">
        <v>100</v>
      </c>
      <c r="AQ21" s="144"/>
      <c r="AR21" s="144"/>
      <c r="AS21" s="144"/>
      <c r="AT21" s="144"/>
      <c r="AU21" s="158"/>
      <c r="AV21" s="158"/>
      <c r="AW21" s="158"/>
      <c r="AX21" s="158"/>
      <c r="AY21" s="159"/>
    </row>
    <row r="22" spans="2:51" ht="31.5" customHeight="1">
      <c r="B22" s="160" t="s">
        <v>84</v>
      </c>
      <c r="C22" s="161"/>
      <c r="D22" s="161"/>
      <c r="E22" s="161"/>
      <c r="F22" s="161"/>
      <c r="G22" s="162"/>
      <c r="H22" s="138" t="s">
        <v>90</v>
      </c>
      <c r="I22" s="103"/>
      <c r="J22" s="103"/>
      <c r="K22" s="103"/>
      <c r="L22" s="103"/>
      <c r="M22" s="103"/>
      <c r="N22" s="103"/>
      <c r="O22" s="103"/>
      <c r="P22" s="103"/>
      <c r="Q22" s="103"/>
      <c r="R22" s="103"/>
      <c r="S22" s="103"/>
      <c r="T22" s="103"/>
      <c r="U22" s="103"/>
      <c r="V22" s="103"/>
      <c r="W22" s="103"/>
      <c r="X22" s="103"/>
      <c r="Y22" s="104"/>
      <c r="Z22" s="139"/>
      <c r="AA22" s="140"/>
      <c r="AB22" s="141"/>
      <c r="AC22" s="102" t="s">
        <v>12</v>
      </c>
      <c r="AD22" s="103"/>
      <c r="AE22" s="104"/>
      <c r="AF22" s="142" t="s">
        <v>165</v>
      </c>
      <c r="AG22" s="142"/>
      <c r="AH22" s="142"/>
      <c r="AI22" s="142"/>
      <c r="AJ22" s="142"/>
      <c r="AK22" s="142" t="s">
        <v>166</v>
      </c>
      <c r="AL22" s="142"/>
      <c r="AM22" s="142"/>
      <c r="AN22" s="142"/>
      <c r="AO22" s="142"/>
      <c r="AP22" s="142" t="s">
        <v>167</v>
      </c>
      <c r="AQ22" s="142"/>
      <c r="AR22" s="142"/>
      <c r="AS22" s="142"/>
      <c r="AT22" s="142"/>
      <c r="AU22" s="169" t="s">
        <v>65</v>
      </c>
      <c r="AV22" s="170"/>
      <c r="AW22" s="170"/>
      <c r="AX22" s="170"/>
      <c r="AY22" s="171"/>
    </row>
    <row r="23" spans="2:51" ht="54.75" customHeight="1">
      <c r="B23" s="163"/>
      <c r="C23" s="164"/>
      <c r="D23" s="164"/>
      <c r="E23" s="164"/>
      <c r="F23" s="164"/>
      <c r="G23" s="165"/>
      <c r="H23" s="147" t="s">
        <v>153</v>
      </c>
      <c r="I23" s="205"/>
      <c r="J23" s="205"/>
      <c r="K23" s="205"/>
      <c r="L23" s="205"/>
      <c r="M23" s="205"/>
      <c r="N23" s="205"/>
      <c r="O23" s="205"/>
      <c r="P23" s="205"/>
      <c r="Q23" s="205"/>
      <c r="R23" s="205"/>
      <c r="S23" s="205"/>
      <c r="T23" s="205"/>
      <c r="U23" s="205"/>
      <c r="V23" s="205"/>
      <c r="W23" s="205"/>
      <c r="X23" s="205"/>
      <c r="Y23" s="206"/>
      <c r="Z23" s="179" t="s">
        <v>91</v>
      </c>
      <c r="AA23" s="180"/>
      <c r="AB23" s="181"/>
      <c r="AC23" s="185" t="s">
        <v>137</v>
      </c>
      <c r="AD23" s="78"/>
      <c r="AE23" s="186"/>
      <c r="AF23" s="143" t="s">
        <v>118</v>
      </c>
      <c r="AG23" s="143"/>
      <c r="AH23" s="143"/>
      <c r="AI23" s="143"/>
      <c r="AJ23" s="143"/>
      <c r="AK23" s="143" t="s">
        <v>118</v>
      </c>
      <c r="AL23" s="143"/>
      <c r="AM23" s="143"/>
      <c r="AN23" s="143"/>
      <c r="AO23" s="143"/>
      <c r="AP23" s="143">
        <v>47</v>
      </c>
      <c r="AQ23" s="143"/>
      <c r="AR23" s="143"/>
      <c r="AS23" s="143"/>
      <c r="AT23" s="143"/>
      <c r="AU23" s="189" t="s">
        <v>66</v>
      </c>
      <c r="AV23" s="190"/>
      <c r="AW23" s="190"/>
      <c r="AX23" s="190"/>
      <c r="AY23" s="191"/>
    </row>
    <row r="24" spans="2:51" ht="54.75" customHeight="1">
      <c r="B24" s="166"/>
      <c r="C24" s="167"/>
      <c r="D24" s="167"/>
      <c r="E24" s="167"/>
      <c r="F24" s="167"/>
      <c r="G24" s="168"/>
      <c r="H24" s="207"/>
      <c r="I24" s="208"/>
      <c r="J24" s="208"/>
      <c r="K24" s="208"/>
      <c r="L24" s="208"/>
      <c r="M24" s="208"/>
      <c r="N24" s="208"/>
      <c r="O24" s="208"/>
      <c r="P24" s="208"/>
      <c r="Q24" s="208"/>
      <c r="R24" s="208"/>
      <c r="S24" s="208"/>
      <c r="T24" s="208"/>
      <c r="U24" s="208"/>
      <c r="V24" s="208"/>
      <c r="W24" s="208"/>
      <c r="X24" s="208"/>
      <c r="Y24" s="209"/>
      <c r="Z24" s="182"/>
      <c r="AA24" s="183"/>
      <c r="AB24" s="184"/>
      <c r="AC24" s="187"/>
      <c r="AD24" s="80"/>
      <c r="AE24" s="188"/>
      <c r="AF24" s="192" t="s">
        <v>118</v>
      </c>
      <c r="AG24" s="193"/>
      <c r="AH24" s="193"/>
      <c r="AI24" s="193"/>
      <c r="AJ24" s="194"/>
      <c r="AK24" s="192" t="s">
        <v>118</v>
      </c>
      <c r="AL24" s="193"/>
      <c r="AM24" s="193"/>
      <c r="AN24" s="193"/>
      <c r="AO24" s="194"/>
      <c r="AP24" s="192" t="s">
        <v>136</v>
      </c>
      <c r="AQ24" s="193"/>
      <c r="AR24" s="193"/>
      <c r="AS24" s="193"/>
      <c r="AT24" s="193"/>
      <c r="AU24" s="192" t="s">
        <v>135</v>
      </c>
      <c r="AV24" s="193"/>
      <c r="AW24" s="193"/>
      <c r="AX24" s="193"/>
      <c r="AY24" s="195"/>
    </row>
    <row r="25" spans="2:51" ht="45.75" customHeight="1">
      <c r="B25" s="160" t="s">
        <v>17</v>
      </c>
      <c r="C25" s="196"/>
      <c r="D25" s="196"/>
      <c r="E25" s="196"/>
      <c r="F25" s="196"/>
      <c r="G25" s="196"/>
      <c r="H25" s="197" t="s">
        <v>121</v>
      </c>
      <c r="I25" s="198"/>
      <c r="J25" s="198"/>
      <c r="K25" s="198"/>
      <c r="L25" s="198"/>
      <c r="M25" s="198"/>
      <c r="N25" s="198"/>
      <c r="O25" s="198"/>
      <c r="P25" s="198"/>
      <c r="Q25" s="198"/>
      <c r="R25" s="198"/>
      <c r="S25" s="198"/>
      <c r="T25" s="198"/>
      <c r="U25" s="198"/>
      <c r="V25" s="198"/>
      <c r="W25" s="198"/>
      <c r="X25" s="198"/>
      <c r="Y25" s="198"/>
      <c r="Z25" s="199" t="s">
        <v>18</v>
      </c>
      <c r="AA25" s="200"/>
      <c r="AB25" s="201"/>
      <c r="AC25" s="202" t="s">
        <v>173</v>
      </c>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row>
    <row r="26" spans="2:51" ht="24.75" customHeight="1">
      <c r="B26" s="254" t="s">
        <v>46</v>
      </c>
      <c r="C26" s="255"/>
      <c r="D26" s="260" t="s">
        <v>26</v>
      </c>
      <c r="E26" s="213"/>
      <c r="F26" s="213"/>
      <c r="G26" s="213"/>
      <c r="H26" s="213"/>
      <c r="I26" s="213"/>
      <c r="J26" s="213"/>
      <c r="K26" s="213"/>
      <c r="L26" s="261"/>
      <c r="M26" s="210" t="s">
        <v>77</v>
      </c>
      <c r="N26" s="210"/>
      <c r="O26" s="210"/>
      <c r="P26" s="210"/>
      <c r="Q26" s="210"/>
      <c r="R26" s="210"/>
      <c r="S26" s="211" t="s">
        <v>76</v>
      </c>
      <c r="T26" s="211"/>
      <c r="U26" s="211"/>
      <c r="V26" s="211"/>
      <c r="W26" s="211"/>
      <c r="X26" s="211"/>
      <c r="Y26" s="212" t="s">
        <v>47</v>
      </c>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4"/>
    </row>
    <row r="27" spans="2:51" ht="15.75" customHeight="1">
      <c r="B27" s="256"/>
      <c r="C27" s="257"/>
      <c r="D27" s="215" t="s">
        <v>106</v>
      </c>
      <c r="E27" s="216"/>
      <c r="F27" s="216"/>
      <c r="G27" s="216"/>
      <c r="H27" s="216"/>
      <c r="I27" s="216"/>
      <c r="J27" s="216"/>
      <c r="K27" s="216"/>
      <c r="L27" s="217"/>
      <c r="M27" s="218">
        <v>4</v>
      </c>
      <c r="N27" s="218"/>
      <c r="O27" s="218"/>
      <c r="P27" s="218"/>
      <c r="Q27" s="218"/>
      <c r="R27" s="218"/>
      <c r="S27" s="219" t="s">
        <v>95</v>
      </c>
      <c r="T27" s="219"/>
      <c r="U27" s="219"/>
      <c r="V27" s="219"/>
      <c r="W27" s="219"/>
      <c r="X27" s="219"/>
      <c r="Y27" s="220" t="s">
        <v>179</v>
      </c>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2"/>
    </row>
    <row r="28" spans="2:51" ht="15.75" customHeight="1">
      <c r="B28" s="256"/>
      <c r="C28" s="257"/>
      <c r="D28" s="229" t="s">
        <v>122</v>
      </c>
      <c r="E28" s="230"/>
      <c r="F28" s="230"/>
      <c r="G28" s="230"/>
      <c r="H28" s="230"/>
      <c r="I28" s="230"/>
      <c r="J28" s="230"/>
      <c r="K28" s="230"/>
      <c r="L28" s="231"/>
      <c r="M28" s="232">
        <v>4</v>
      </c>
      <c r="N28" s="232"/>
      <c r="O28" s="232"/>
      <c r="P28" s="232"/>
      <c r="Q28" s="232"/>
      <c r="R28" s="232"/>
      <c r="S28" s="233" t="s">
        <v>95</v>
      </c>
      <c r="T28" s="233"/>
      <c r="U28" s="233"/>
      <c r="V28" s="233"/>
      <c r="W28" s="233"/>
      <c r="X28" s="233"/>
      <c r="Y28" s="223"/>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2:51" ht="15.75" customHeight="1">
      <c r="B29" s="256"/>
      <c r="C29" s="257"/>
      <c r="D29" s="229" t="s">
        <v>123</v>
      </c>
      <c r="E29" s="230"/>
      <c r="F29" s="230"/>
      <c r="G29" s="230"/>
      <c r="H29" s="230"/>
      <c r="I29" s="230"/>
      <c r="J29" s="230"/>
      <c r="K29" s="230"/>
      <c r="L29" s="231"/>
      <c r="M29" s="232">
        <v>1</v>
      </c>
      <c r="N29" s="232"/>
      <c r="O29" s="232"/>
      <c r="P29" s="232"/>
      <c r="Q29" s="232"/>
      <c r="R29" s="232"/>
      <c r="S29" s="233" t="s">
        <v>95</v>
      </c>
      <c r="T29" s="233"/>
      <c r="U29" s="233"/>
      <c r="V29" s="233"/>
      <c r="W29" s="233"/>
      <c r="X29" s="233"/>
      <c r="Y29" s="223"/>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2:51" ht="15.75" customHeight="1">
      <c r="B30" s="256"/>
      <c r="C30" s="257"/>
      <c r="D30" s="229" t="s">
        <v>124</v>
      </c>
      <c r="E30" s="230"/>
      <c r="F30" s="230"/>
      <c r="G30" s="230"/>
      <c r="H30" s="230"/>
      <c r="I30" s="230"/>
      <c r="J30" s="230"/>
      <c r="K30" s="230"/>
      <c r="L30" s="231"/>
      <c r="M30" s="232">
        <v>82</v>
      </c>
      <c r="N30" s="232"/>
      <c r="O30" s="232"/>
      <c r="P30" s="232"/>
      <c r="Q30" s="232"/>
      <c r="R30" s="232"/>
      <c r="S30" s="233" t="s">
        <v>95</v>
      </c>
      <c r="T30" s="233"/>
      <c r="U30" s="233"/>
      <c r="V30" s="233"/>
      <c r="W30" s="233"/>
      <c r="X30" s="233"/>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15.75" customHeight="1">
      <c r="B31" s="258"/>
      <c r="C31" s="259"/>
      <c r="D31" s="234" t="s">
        <v>29</v>
      </c>
      <c r="E31" s="235"/>
      <c r="F31" s="235"/>
      <c r="G31" s="235"/>
      <c r="H31" s="235"/>
      <c r="I31" s="235"/>
      <c r="J31" s="235"/>
      <c r="K31" s="235"/>
      <c r="L31" s="236"/>
      <c r="M31" s="237">
        <f>M27+M28+M29+M30</f>
        <v>91</v>
      </c>
      <c r="N31" s="237"/>
      <c r="O31" s="237"/>
      <c r="P31" s="237"/>
      <c r="Q31" s="237"/>
      <c r="R31" s="237"/>
      <c r="S31" s="238" t="s">
        <v>95</v>
      </c>
      <c r="T31" s="238"/>
      <c r="U31" s="238"/>
      <c r="V31" s="238"/>
      <c r="W31" s="238"/>
      <c r="X31" s="238"/>
      <c r="Y31" s="226"/>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8"/>
    </row>
    <row r="32" spans="1:51" ht="3" customHeight="1">
      <c r="A32" s="20"/>
      <c r="B32" s="6"/>
      <c r="C32" s="6"/>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row>
    <row r="33" spans="1:51" ht="3" customHeight="1" thickBot="1">
      <c r="A33" s="20"/>
      <c r="B33" s="2"/>
      <c r="C33" s="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row>
    <row r="34" spans="2:51" ht="21" customHeight="1" hidden="1">
      <c r="B34" s="239" t="s">
        <v>19</v>
      </c>
      <c r="C34" s="240"/>
      <c r="D34" s="243" t="s">
        <v>20</v>
      </c>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244"/>
    </row>
    <row r="35" spans="2:51" ht="203.25" customHeight="1" hidden="1">
      <c r="B35" s="239"/>
      <c r="C35" s="240"/>
      <c r="D35" s="245" t="s">
        <v>21</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7"/>
    </row>
    <row r="36" spans="2:51" ht="20.25" customHeight="1" hidden="1">
      <c r="B36" s="239"/>
      <c r="C36" s="240"/>
      <c r="D36" s="248" t="s">
        <v>22</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50"/>
    </row>
    <row r="37" spans="2:51" ht="100.5" customHeight="1" hidden="1" thickBot="1">
      <c r="B37" s="241"/>
      <c r="C37" s="242"/>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3"/>
    </row>
    <row r="38" spans="1:51" ht="21" customHeight="1" hidden="1">
      <c r="A38" s="23"/>
      <c r="B38" s="14"/>
      <c r="C38" s="15"/>
      <c r="D38" s="262" t="s">
        <v>23</v>
      </c>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4"/>
    </row>
    <row r="39" spans="1:51" ht="135.75" customHeight="1" hidden="1">
      <c r="A39" s="23"/>
      <c r="B39" s="16"/>
      <c r="C39" s="17"/>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7"/>
    </row>
    <row r="40" spans="1:51" ht="21" customHeight="1">
      <c r="A40" s="23"/>
      <c r="B40" s="268" t="s">
        <v>69</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70"/>
    </row>
    <row r="41" spans="1:51" ht="21" customHeight="1">
      <c r="A41" s="23"/>
      <c r="B41" s="16"/>
      <c r="C41" s="17"/>
      <c r="D41" s="271" t="s">
        <v>80</v>
      </c>
      <c r="E41" s="272"/>
      <c r="F41" s="272"/>
      <c r="G41" s="272"/>
      <c r="H41" s="273" t="s">
        <v>79</v>
      </c>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4"/>
      <c r="AH41" s="273" t="s">
        <v>24</v>
      </c>
      <c r="AI41" s="272"/>
      <c r="AJ41" s="272"/>
      <c r="AK41" s="272"/>
      <c r="AL41" s="272"/>
      <c r="AM41" s="272"/>
      <c r="AN41" s="272"/>
      <c r="AO41" s="272"/>
      <c r="AP41" s="272"/>
      <c r="AQ41" s="272"/>
      <c r="AR41" s="272"/>
      <c r="AS41" s="272"/>
      <c r="AT41" s="272"/>
      <c r="AU41" s="272"/>
      <c r="AV41" s="272"/>
      <c r="AW41" s="272"/>
      <c r="AX41" s="272"/>
      <c r="AY41" s="275"/>
    </row>
    <row r="42" spans="1:51" ht="26.25" customHeight="1">
      <c r="A42" s="23"/>
      <c r="B42" s="276" t="s">
        <v>57</v>
      </c>
      <c r="C42" s="277"/>
      <c r="D42" s="282" t="s">
        <v>125</v>
      </c>
      <c r="E42" s="283"/>
      <c r="F42" s="283"/>
      <c r="G42" s="284"/>
      <c r="H42" s="285" t="s">
        <v>68</v>
      </c>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4"/>
      <c r="AH42" s="286"/>
      <c r="AI42" s="287"/>
      <c r="AJ42" s="287"/>
      <c r="AK42" s="287"/>
      <c r="AL42" s="287"/>
      <c r="AM42" s="287"/>
      <c r="AN42" s="287"/>
      <c r="AO42" s="287"/>
      <c r="AP42" s="287"/>
      <c r="AQ42" s="287"/>
      <c r="AR42" s="287"/>
      <c r="AS42" s="287"/>
      <c r="AT42" s="287"/>
      <c r="AU42" s="287"/>
      <c r="AV42" s="287"/>
      <c r="AW42" s="287"/>
      <c r="AX42" s="287"/>
      <c r="AY42" s="288"/>
    </row>
    <row r="43" spans="1:51" ht="33" customHeight="1">
      <c r="A43" s="23"/>
      <c r="B43" s="278"/>
      <c r="C43" s="279"/>
      <c r="D43" s="292" t="s">
        <v>125</v>
      </c>
      <c r="E43" s="293"/>
      <c r="F43" s="293"/>
      <c r="G43" s="294"/>
      <c r="H43" s="295" t="s">
        <v>70</v>
      </c>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7"/>
      <c r="AH43" s="289"/>
      <c r="AI43" s="290"/>
      <c r="AJ43" s="290"/>
      <c r="AK43" s="290"/>
      <c r="AL43" s="290"/>
      <c r="AM43" s="290"/>
      <c r="AN43" s="290"/>
      <c r="AO43" s="290"/>
      <c r="AP43" s="290"/>
      <c r="AQ43" s="290"/>
      <c r="AR43" s="290"/>
      <c r="AS43" s="290"/>
      <c r="AT43" s="290"/>
      <c r="AU43" s="290"/>
      <c r="AV43" s="290"/>
      <c r="AW43" s="290"/>
      <c r="AX43" s="290"/>
      <c r="AY43" s="291"/>
    </row>
    <row r="44" spans="1:51" ht="26.25" customHeight="1">
      <c r="A44" s="23"/>
      <c r="B44" s="280"/>
      <c r="C44" s="281"/>
      <c r="D44" s="298" t="s">
        <v>125</v>
      </c>
      <c r="E44" s="299"/>
      <c r="F44" s="299"/>
      <c r="G44" s="300"/>
      <c r="H44" s="301" t="s">
        <v>53</v>
      </c>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3"/>
      <c r="AH44" s="273"/>
      <c r="AI44" s="272"/>
      <c r="AJ44" s="272"/>
      <c r="AK44" s="272"/>
      <c r="AL44" s="272"/>
      <c r="AM44" s="272"/>
      <c r="AN44" s="272"/>
      <c r="AO44" s="272"/>
      <c r="AP44" s="272"/>
      <c r="AQ44" s="272"/>
      <c r="AR44" s="272"/>
      <c r="AS44" s="272"/>
      <c r="AT44" s="272"/>
      <c r="AU44" s="272"/>
      <c r="AV44" s="272"/>
      <c r="AW44" s="272"/>
      <c r="AX44" s="272"/>
      <c r="AY44" s="275"/>
    </row>
    <row r="45" spans="1:51" ht="26.25" customHeight="1">
      <c r="A45" s="23"/>
      <c r="B45" s="278" t="s">
        <v>60</v>
      </c>
      <c r="C45" s="279"/>
      <c r="D45" s="304" t="s">
        <v>125</v>
      </c>
      <c r="E45" s="305"/>
      <c r="F45" s="305"/>
      <c r="G45" s="306"/>
      <c r="H45" s="285" t="s">
        <v>62</v>
      </c>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c r="AH45" s="307"/>
      <c r="AI45" s="308"/>
      <c r="AJ45" s="308"/>
      <c r="AK45" s="308"/>
      <c r="AL45" s="308"/>
      <c r="AM45" s="308"/>
      <c r="AN45" s="308"/>
      <c r="AO45" s="308"/>
      <c r="AP45" s="308"/>
      <c r="AQ45" s="308"/>
      <c r="AR45" s="308"/>
      <c r="AS45" s="308"/>
      <c r="AT45" s="308"/>
      <c r="AU45" s="308"/>
      <c r="AV45" s="308"/>
      <c r="AW45" s="308"/>
      <c r="AX45" s="308"/>
      <c r="AY45" s="309"/>
    </row>
    <row r="46" spans="1:51" ht="26.25" customHeight="1">
      <c r="A46" s="23"/>
      <c r="B46" s="278"/>
      <c r="C46" s="279"/>
      <c r="D46" s="316" t="s">
        <v>95</v>
      </c>
      <c r="E46" s="317"/>
      <c r="F46" s="317"/>
      <c r="G46" s="318"/>
      <c r="H46" s="319" t="s">
        <v>61</v>
      </c>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4"/>
      <c r="AH46" s="310"/>
      <c r="AI46" s="311"/>
      <c r="AJ46" s="311"/>
      <c r="AK46" s="311"/>
      <c r="AL46" s="311"/>
      <c r="AM46" s="311"/>
      <c r="AN46" s="311"/>
      <c r="AO46" s="311"/>
      <c r="AP46" s="311"/>
      <c r="AQ46" s="311"/>
      <c r="AR46" s="311"/>
      <c r="AS46" s="311"/>
      <c r="AT46" s="311"/>
      <c r="AU46" s="311"/>
      <c r="AV46" s="311"/>
      <c r="AW46" s="311"/>
      <c r="AX46" s="311"/>
      <c r="AY46" s="312"/>
    </row>
    <row r="47" spans="1:51" ht="26.25" customHeight="1">
      <c r="A47" s="23"/>
      <c r="B47" s="278"/>
      <c r="C47" s="279"/>
      <c r="D47" s="316" t="s">
        <v>125</v>
      </c>
      <c r="E47" s="317"/>
      <c r="F47" s="317"/>
      <c r="G47" s="318"/>
      <c r="H47" s="319" t="s">
        <v>63</v>
      </c>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4"/>
      <c r="AH47" s="310"/>
      <c r="AI47" s="311"/>
      <c r="AJ47" s="311"/>
      <c r="AK47" s="311"/>
      <c r="AL47" s="311"/>
      <c r="AM47" s="311"/>
      <c r="AN47" s="311"/>
      <c r="AO47" s="311"/>
      <c r="AP47" s="311"/>
      <c r="AQ47" s="311"/>
      <c r="AR47" s="311"/>
      <c r="AS47" s="311"/>
      <c r="AT47" s="311"/>
      <c r="AU47" s="311"/>
      <c r="AV47" s="311"/>
      <c r="AW47" s="311"/>
      <c r="AX47" s="311"/>
      <c r="AY47" s="312"/>
    </row>
    <row r="48" spans="1:51" ht="26.25" customHeight="1">
      <c r="A48" s="23"/>
      <c r="B48" s="278"/>
      <c r="C48" s="279"/>
      <c r="D48" s="316" t="s">
        <v>125</v>
      </c>
      <c r="E48" s="317"/>
      <c r="F48" s="317"/>
      <c r="G48" s="318"/>
      <c r="H48" s="319" t="s">
        <v>71</v>
      </c>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4"/>
      <c r="AH48" s="310"/>
      <c r="AI48" s="311"/>
      <c r="AJ48" s="311"/>
      <c r="AK48" s="311"/>
      <c r="AL48" s="311"/>
      <c r="AM48" s="311"/>
      <c r="AN48" s="311"/>
      <c r="AO48" s="311"/>
      <c r="AP48" s="311"/>
      <c r="AQ48" s="311"/>
      <c r="AR48" s="311"/>
      <c r="AS48" s="311"/>
      <c r="AT48" s="311"/>
      <c r="AU48" s="311"/>
      <c r="AV48" s="311"/>
      <c r="AW48" s="311"/>
      <c r="AX48" s="311"/>
      <c r="AY48" s="312"/>
    </row>
    <row r="49" spans="1:51" ht="26.25" customHeight="1">
      <c r="A49" s="23"/>
      <c r="B49" s="280"/>
      <c r="C49" s="281"/>
      <c r="D49" s="298" t="s">
        <v>125</v>
      </c>
      <c r="E49" s="299"/>
      <c r="F49" s="299"/>
      <c r="G49" s="300"/>
      <c r="H49" s="301" t="s">
        <v>72</v>
      </c>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3"/>
      <c r="AH49" s="313"/>
      <c r="AI49" s="314"/>
      <c r="AJ49" s="314"/>
      <c r="AK49" s="314"/>
      <c r="AL49" s="314"/>
      <c r="AM49" s="314"/>
      <c r="AN49" s="314"/>
      <c r="AO49" s="314"/>
      <c r="AP49" s="314"/>
      <c r="AQ49" s="314"/>
      <c r="AR49" s="314"/>
      <c r="AS49" s="314"/>
      <c r="AT49" s="314"/>
      <c r="AU49" s="314"/>
      <c r="AV49" s="314"/>
      <c r="AW49" s="314"/>
      <c r="AX49" s="314"/>
      <c r="AY49" s="315"/>
    </row>
    <row r="50" spans="1:51" ht="26.25" customHeight="1">
      <c r="A50" s="23"/>
      <c r="B50" s="276" t="s">
        <v>56</v>
      </c>
      <c r="C50" s="277"/>
      <c r="D50" s="304" t="s">
        <v>125</v>
      </c>
      <c r="E50" s="305"/>
      <c r="F50" s="305"/>
      <c r="G50" s="306"/>
      <c r="H50" s="285" t="s">
        <v>58</v>
      </c>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4"/>
      <c r="AH50" s="307"/>
      <c r="AI50" s="308"/>
      <c r="AJ50" s="308"/>
      <c r="AK50" s="308"/>
      <c r="AL50" s="308"/>
      <c r="AM50" s="308"/>
      <c r="AN50" s="308"/>
      <c r="AO50" s="308"/>
      <c r="AP50" s="308"/>
      <c r="AQ50" s="308"/>
      <c r="AR50" s="308"/>
      <c r="AS50" s="308"/>
      <c r="AT50" s="308"/>
      <c r="AU50" s="308"/>
      <c r="AV50" s="308"/>
      <c r="AW50" s="308"/>
      <c r="AX50" s="308"/>
      <c r="AY50" s="309"/>
    </row>
    <row r="51" spans="1:51" ht="26.25" customHeight="1">
      <c r="A51" s="23"/>
      <c r="B51" s="278"/>
      <c r="C51" s="279"/>
      <c r="D51" s="316" t="s">
        <v>125</v>
      </c>
      <c r="E51" s="317"/>
      <c r="F51" s="317"/>
      <c r="G51" s="318"/>
      <c r="H51" s="319" t="s">
        <v>73</v>
      </c>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4"/>
      <c r="AH51" s="310"/>
      <c r="AI51" s="311"/>
      <c r="AJ51" s="311"/>
      <c r="AK51" s="311"/>
      <c r="AL51" s="311"/>
      <c r="AM51" s="311"/>
      <c r="AN51" s="311"/>
      <c r="AO51" s="311"/>
      <c r="AP51" s="311"/>
      <c r="AQ51" s="311"/>
      <c r="AR51" s="311"/>
      <c r="AS51" s="311"/>
      <c r="AT51" s="311"/>
      <c r="AU51" s="311"/>
      <c r="AV51" s="311"/>
      <c r="AW51" s="311"/>
      <c r="AX51" s="311"/>
      <c r="AY51" s="312"/>
    </row>
    <row r="52" spans="1:51" ht="26.25" customHeight="1">
      <c r="A52" s="23"/>
      <c r="B52" s="278"/>
      <c r="C52" s="279"/>
      <c r="D52" s="316" t="s">
        <v>125</v>
      </c>
      <c r="E52" s="317"/>
      <c r="F52" s="317"/>
      <c r="G52" s="318"/>
      <c r="H52" s="319" t="s">
        <v>59</v>
      </c>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4"/>
      <c r="AH52" s="310"/>
      <c r="AI52" s="311"/>
      <c r="AJ52" s="311"/>
      <c r="AK52" s="311"/>
      <c r="AL52" s="311"/>
      <c r="AM52" s="311"/>
      <c r="AN52" s="311"/>
      <c r="AO52" s="311"/>
      <c r="AP52" s="311"/>
      <c r="AQ52" s="311"/>
      <c r="AR52" s="311"/>
      <c r="AS52" s="311"/>
      <c r="AT52" s="311"/>
      <c r="AU52" s="311"/>
      <c r="AV52" s="311"/>
      <c r="AW52" s="311"/>
      <c r="AX52" s="311"/>
      <c r="AY52" s="312"/>
    </row>
    <row r="53" spans="1:51" ht="26.25" customHeight="1">
      <c r="A53" s="23"/>
      <c r="B53" s="278"/>
      <c r="C53" s="279"/>
      <c r="D53" s="316" t="s">
        <v>125</v>
      </c>
      <c r="E53" s="317"/>
      <c r="F53" s="317"/>
      <c r="G53" s="318"/>
      <c r="H53" s="320" t="s">
        <v>78</v>
      </c>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2"/>
      <c r="AH53" s="310"/>
      <c r="AI53" s="311"/>
      <c r="AJ53" s="311"/>
      <c r="AK53" s="311"/>
      <c r="AL53" s="311"/>
      <c r="AM53" s="311"/>
      <c r="AN53" s="311"/>
      <c r="AO53" s="311"/>
      <c r="AP53" s="311"/>
      <c r="AQ53" s="311"/>
      <c r="AR53" s="311"/>
      <c r="AS53" s="311"/>
      <c r="AT53" s="311"/>
      <c r="AU53" s="311"/>
      <c r="AV53" s="311"/>
      <c r="AW53" s="311"/>
      <c r="AX53" s="311"/>
      <c r="AY53" s="312"/>
    </row>
    <row r="54" spans="1:51" ht="26.25" customHeight="1">
      <c r="A54" s="23"/>
      <c r="B54" s="280"/>
      <c r="C54" s="281"/>
      <c r="D54" s="298" t="s">
        <v>125</v>
      </c>
      <c r="E54" s="299"/>
      <c r="F54" s="299"/>
      <c r="G54" s="300"/>
      <c r="H54" s="301" t="s">
        <v>74</v>
      </c>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3"/>
      <c r="AH54" s="313"/>
      <c r="AI54" s="314"/>
      <c r="AJ54" s="314"/>
      <c r="AK54" s="314"/>
      <c r="AL54" s="314"/>
      <c r="AM54" s="314"/>
      <c r="AN54" s="314"/>
      <c r="AO54" s="314"/>
      <c r="AP54" s="314"/>
      <c r="AQ54" s="314"/>
      <c r="AR54" s="314"/>
      <c r="AS54" s="314"/>
      <c r="AT54" s="314"/>
      <c r="AU54" s="314"/>
      <c r="AV54" s="314"/>
      <c r="AW54" s="314"/>
      <c r="AX54" s="314"/>
      <c r="AY54" s="315"/>
    </row>
    <row r="55" spans="1:51" ht="180" customHeight="1" thickBot="1">
      <c r="A55" s="23"/>
      <c r="B55" s="323" t="s">
        <v>55</v>
      </c>
      <c r="C55" s="324"/>
      <c r="D55" s="325" t="s">
        <v>208</v>
      </c>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7"/>
    </row>
    <row r="56" spans="1:51" ht="21" customHeight="1" hidden="1">
      <c r="A56" s="23"/>
      <c r="B56" s="16"/>
      <c r="C56" s="17"/>
      <c r="D56" s="243" t="s">
        <v>50</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244"/>
    </row>
    <row r="57" spans="1:51" ht="97.5" customHeight="1" hidden="1">
      <c r="A57" s="23"/>
      <c r="B57" s="16"/>
      <c r="C57" s="17"/>
      <c r="D57" s="328" t="s">
        <v>52</v>
      </c>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30"/>
    </row>
    <row r="58" spans="1:51" ht="119.25" customHeight="1" hidden="1">
      <c r="A58" s="23"/>
      <c r="B58" s="16"/>
      <c r="C58" s="17"/>
      <c r="D58" s="331" t="s">
        <v>51</v>
      </c>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3"/>
    </row>
    <row r="59" spans="1:51" ht="21" customHeight="1">
      <c r="A59" s="23"/>
      <c r="B59" s="166" t="s">
        <v>49</v>
      </c>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244"/>
    </row>
    <row r="60" spans="1:51" ht="122.25" customHeight="1">
      <c r="A60" s="24"/>
      <c r="B60" s="334" t="s">
        <v>180</v>
      </c>
      <c r="C60" s="335"/>
      <c r="D60" s="335"/>
      <c r="E60" s="335"/>
      <c r="F60" s="336"/>
      <c r="G60" s="337" t="s">
        <v>183</v>
      </c>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9"/>
    </row>
    <row r="61" spans="1:51" ht="18" customHeight="1">
      <c r="A61" s="24"/>
      <c r="B61" s="340" t="s">
        <v>67</v>
      </c>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2"/>
    </row>
    <row r="62" spans="1:51" ht="118.5" customHeight="1" thickBot="1">
      <c r="A62" s="24"/>
      <c r="B62" s="723" t="s">
        <v>210</v>
      </c>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4"/>
    </row>
    <row r="63" spans="1:51" ht="19.5" customHeight="1">
      <c r="A63" s="24"/>
      <c r="B63" s="345" t="s">
        <v>75</v>
      </c>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7"/>
    </row>
    <row r="64" spans="1:51" ht="204.75" customHeight="1" thickBot="1">
      <c r="A64" s="24"/>
      <c r="B64" s="348" t="s">
        <v>209</v>
      </c>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7"/>
    </row>
    <row r="65" spans="1:51" ht="3" customHeight="1">
      <c r="A65" s="23"/>
      <c r="B65" s="6"/>
      <c r="C65" s="6"/>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row>
    <row r="66" spans="1:51" ht="3" customHeight="1" thickBot="1">
      <c r="A66" s="23"/>
      <c r="B66" s="2"/>
      <c r="C66" s="2"/>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row>
    <row r="67" spans="1:51" ht="385.5" customHeight="1">
      <c r="A67" s="24"/>
      <c r="B67" s="349" t="s">
        <v>184</v>
      </c>
      <c r="C67" s="350"/>
      <c r="D67" s="350"/>
      <c r="E67" s="350"/>
      <c r="F67" s="350"/>
      <c r="G67" s="351"/>
      <c r="H67" s="352"/>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4"/>
    </row>
    <row r="68" spans="2:51" ht="348.75" customHeight="1">
      <c r="B68" s="94"/>
      <c r="C68" s="95"/>
      <c r="D68" s="95"/>
      <c r="E68" s="95"/>
      <c r="F68" s="95"/>
      <c r="G68" s="96"/>
      <c r="H68" s="355"/>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7"/>
    </row>
    <row r="69" spans="2:51" ht="324" customHeight="1" thickBot="1">
      <c r="B69" s="94"/>
      <c r="C69" s="95"/>
      <c r="D69" s="95"/>
      <c r="E69" s="95"/>
      <c r="F69" s="95"/>
      <c r="G69" s="96"/>
      <c r="H69" s="358"/>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60"/>
    </row>
    <row r="70" spans="2:51" ht="3" customHeight="1">
      <c r="B70" s="10"/>
      <c r="C70" s="10"/>
      <c r="D70" s="10"/>
      <c r="E70" s="10"/>
      <c r="F70" s="10"/>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2:51" ht="3" customHeight="1" thickBot="1">
      <c r="B71" s="12"/>
      <c r="C71" s="12"/>
      <c r="D71" s="12"/>
      <c r="E71" s="12"/>
      <c r="F71" s="12"/>
      <c r="G71" s="12"/>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row>
    <row r="72" spans="2:51" ht="33" customHeight="1">
      <c r="B72" s="163" t="s">
        <v>85</v>
      </c>
      <c r="C72" s="164"/>
      <c r="D72" s="164"/>
      <c r="E72" s="164"/>
      <c r="F72" s="164"/>
      <c r="G72" s="165"/>
      <c r="H72" s="364" t="s">
        <v>138</v>
      </c>
      <c r="I72" s="365"/>
      <c r="J72" s="365"/>
      <c r="K72" s="365"/>
      <c r="L72" s="365"/>
      <c r="M72" s="365"/>
      <c r="N72" s="365"/>
      <c r="O72" s="365"/>
      <c r="P72" s="365"/>
      <c r="Q72" s="365"/>
      <c r="R72" s="365"/>
      <c r="S72" s="365"/>
      <c r="T72" s="365"/>
      <c r="U72" s="365"/>
      <c r="V72" s="365"/>
      <c r="W72" s="365"/>
      <c r="X72" s="365"/>
      <c r="Y72" s="365"/>
      <c r="Z72" s="365"/>
      <c r="AA72" s="365"/>
      <c r="AB72" s="365"/>
      <c r="AC72" s="366"/>
      <c r="AD72" s="364" t="s">
        <v>140</v>
      </c>
      <c r="AE72" s="365"/>
      <c r="AF72" s="365"/>
      <c r="AG72" s="365"/>
      <c r="AH72" s="365"/>
      <c r="AI72" s="365"/>
      <c r="AJ72" s="365"/>
      <c r="AK72" s="365"/>
      <c r="AL72" s="365"/>
      <c r="AM72" s="365"/>
      <c r="AN72" s="365"/>
      <c r="AO72" s="365"/>
      <c r="AP72" s="365"/>
      <c r="AQ72" s="365"/>
      <c r="AR72" s="365"/>
      <c r="AS72" s="365"/>
      <c r="AT72" s="365"/>
      <c r="AU72" s="365"/>
      <c r="AV72" s="365"/>
      <c r="AW72" s="365"/>
      <c r="AX72" s="365"/>
      <c r="AY72" s="367"/>
    </row>
    <row r="73" spans="2:51" ht="24.75" customHeight="1">
      <c r="B73" s="163"/>
      <c r="C73" s="164"/>
      <c r="D73" s="164"/>
      <c r="E73" s="164"/>
      <c r="F73" s="164"/>
      <c r="G73" s="165"/>
      <c r="H73" s="368" t="s">
        <v>26</v>
      </c>
      <c r="I73" s="190"/>
      <c r="J73" s="190"/>
      <c r="K73" s="190"/>
      <c r="L73" s="190"/>
      <c r="M73" s="369" t="s">
        <v>27</v>
      </c>
      <c r="N73" s="58"/>
      <c r="O73" s="58"/>
      <c r="P73" s="58"/>
      <c r="Q73" s="58"/>
      <c r="R73" s="58"/>
      <c r="S73" s="58"/>
      <c r="T73" s="58"/>
      <c r="U73" s="58"/>
      <c r="V73" s="58"/>
      <c r="W73" s="58"/>
      <c r="X73" s="58"/>
      <c r="Y73" s="75"/>
      <c r="Z73" s="370" t="s">
        <v>28</v>
      </c>
      <c r="AA73" s="371"/>
      <c r="AB73" s="371"/>
      <c r="AC73" s="372"/>
      <c r="AD73" s="368" t="s">
        <v>26</v>
      </c>
      <c r="AE73" s="190"/>
      <c r="AF73" s="190"/>
      <c r="AG73" s="190"/>
      <c r="AH73" s="190"/>
      <c r="AI73" s="369" t="s">
        <v>27</v>
      </c>
      <c r="AJ73" s="58"/>
      <c r="AK73" s="58"/>
      <c r="AL73" s="58"/>
      <c r="AM73" s="58"/>
      <c r="AN73" s="58"/>
      <c r="AO73" s="58"/>
      <c r="AP73" s="58"/>
      <c r="AQ73" s="58"/>
      <c r="AR73" s="58"/>
      <c r="AS73" s="58"/>
      <c r="AT73" s="58"/>
      <c r="AU73" s="75"/>
      <c r="AV73" s="370" t="s">
        <v>28</v>
      </c>
      <c r="AW73" s="371"/>
      <c r="AX73" s="371"/>
      <c r="AY73" s="373"/>
    </row>
    <row r="74" spans="2:51" ht="24" customHeight="1">
      <c r="B74" s="163"/>
      <c r="C74" s="164"/>
      <c r="D74" s="164"/>
      <c r="E74" s="164"/>
      <c r="F74" s="164"/>
      <c r="G74" s="165"/>
      <c r="H74" s="374"/>
      <c r="I74" s="305"/>
      <c r="J74" s="305"/>
      <c r="K74" s="305"/>
      <c r="L74" s="306"/>
      <c r="M74" s="375" t="s">
        <v>169</v>
      </c>
      <c r="N74" s="376"/>
      <c r="O74" s="376"/>
      <c r="P74" s="376"/>
      <c r="Q74" s="376"/>
      <c r="R74" s="376"/>
      <c r="S74" s="376"/>
      <c r="T74" s="376"/>
      <c r="U74" s="376"/>
      <c r="V74" s="376"/>
      <c r="W74" s="376"/>
      <c r="X74" s="376"/>
      <c r="Y74" s="377"/>
      <c r="Z74" s="378">
        <v>89</v>
      </c>
      <c r="AA74" s="379"/>
      <c r="AB74" s="379"/>
      <c r="AC74" s="380"/>
      <c r="AD74" s="374" t="s">
        <v>129</v>
      </c>
      <c r="AE74" s="305"/>
      <c r="AF74" s="305"/>
      <c r="AG74" s="305"/>
      <c r="AH74" s="306"/>
      <c r="AI74" s="375" t="s">
        <v>129</v>
      </c>
      <c r="AJ74" s="376"/>
      <c r="AK74" s="376"/>
      <c r="AL74" s="376"/>
      <c r="AM74" s="376"/>
      <c r="AN74" s="376"/>
      <c r="AO74" s="376"/>
      <c r="AP74" s="376"/>
      <c r="AQ74" s="376"/>
      <c r="AR74" s="376"/>
      <c r="AS74" s="376"/>
      <c r="AT74" s="376"/>
      <c r="AU74" s="377"/>
      <c r="AV74" s="378">
        <v>6</v>
      </c>
      <c r="AW74" s="379"/>
      <c r="AX74" s="379"/>
      <c r="AY74" s="381"/>
    </row>
    <row r="75" spans="2:51" ht="24.75" customHeight="1">
      <c r="B75" s="163"/>
      <c r="C75" s="164"/>
      <c r="D75" s="164"/>
      <c r="E75" s="164"/>
      <c r="F75" s="164"/>
      <c r="G75" s="165"/>
      <c r="H75" s="382"/>
      <c r="I75" s="317"/>
      <c r="J75" s="317"/>
      <c r="K75" s="317"/>
      <c r="L75" s="318"/>
      <c r="M75" s="383"/>
      <c r="N75" s="384"/>
      <c r="O75" s="384"/>
      <c r="P75" s="384"/>
      <c r="Q75" s="384"/>
      <c r="R75" s="384"/>
      <c r="S75" s="384"/>
      <c r="T75" s="384"/>
      <c r="U75" s="384"/>
      <c r="V75" s="384"/>
      <c r="W75" s="384"/>
      <c r="X75" s="384"/>
      <c r="Y75" s="385"/>
      <c r="Z75" s="386"/>
      <c r="AA75" s="387"/>
      <c r="AB75" s="387"/>
      <c r="AC75" s="388"/>
      <c r="AD75" s="382"/>
      <c r="AE75" s="317"/>
      <c r="AF75" s="317"/>
      <c r="AG75" s="317"/>
      <c r="AH75" s="318"/>
      <c r="AI75" s="383"/>
      <c r="AJ75" s="384"/>
      <c r="AK75" s="384"/>
      <c r="AL75" s="384"/>
      <c r="AM75" s="384"/>
      <c r="AN75" s="384"/>
      <c r="AO75" s="384"/>
      <c r="AP75" s="384"/>
      <c r="AQ75" s="384"/>
      <c r="AR75" s="384"/>
      <c r="AS75" s="384"/>
      <c r="AT75" s="384"/>
      <c r="AU75" s="385"/>
      <c r="AV75" s="386"/>
      <c r="AW75" s="387"/>
      <c r="AX75" s="387"/>
      <c r="AY75" s="389"/>
    </row>
    <row r="76" spans="2:51" ht="24.75" customHeight="1">
      <c r="B76" s="163"/>
      <c r="C76" s="164"/>
      <c r="D76" s="164"/>
      <c r="E76" s="164"/>
      <c r="F76" s="164"/>
      <c r="G76" s="165"/>
      <c r="H76" s="382"/>
      <c r="I76" s="317"/>
      <c r="J76" s="317"/>
      <c r="K76" s="317"/>
      <c r="L76" s="318"/>
      <c r="M76" s="383"/>
      <c r="N76" s="384"/>
      <c r="O76" s="384"/>
      <c r="P76" s="384"/>
      <c r="Q76" s="384"/>
      <c r="R76" s="384"/>
      <c r="S76" s="384"/>
      <c r="T76" s="384"/>
      <c r="U76" s="384"/>
      <c r="V76" s="384"/>
      <c r="W76" s="384"/>
      <c r="X76" s="384"/>
      <c r="Y76" s="385"/>
      <c r="Z76" s="386"/>
      <c r="AA76" s="387"/>
      <c r="AB76" s="387"/>
      <c r="AC76" s="388"/>
      <c r="AD76" s="382"/>
      <c r="AE76" s="317"/>
      <c r="AF76" s="317"/>
      <c r="AG76" s="317"/>
      <c r="AH76" s="318"/>
      <c r="AI76" s="383"/>
      <c r="AJ76" s="384"/>
      <c r="AK76" s="384"/>
      <c r="AL76" s="384"/>
      <c r="AM76" s="384"/>
      <c r="AN76" s="384"/>
      <c r="AO76" s="384"/>
      <c r="AP76" s="384"/>
      <c r="AQ76" s="384"/>
      <c r="AR76" s="384"/>
      <c r="AS76" s="384"/>
      <c r="AT76" s="384"/>
      <c r="AU76" s="385"/>
      <c r="AV76" s="386"/>
      <c r="AW76" s="387"/>
      <c r="AX76" s="387"/>
      <c r="AY76" s="389"/>
    </row>
    <row r="77" spans="2:51" ht="24.75" customHeight="1">
      <c r="B77" s="163"/>
      <c r="C77" s="164"/>
      <c r="D77" s="164"/>
      <c r="E77" s="164"/>
      <c r="F77" s="164"/>
      <c r="G77" s="165"/>
      <c r="H77" s="382"/>
      <c r="I77" s="317"/>
      <c r="J77" s="317"/>
      <c r="K77" s="317"/>
      <c r="L77" s="318"/>
      <c r="M77" s="383"/>
      <c r="N77" s="384"/>
      <c r="O77" s="384"/>
      <c r="P77" s="384"/>
      <c r="Q77" s="384"/>
      <c r="R77" s="384"/>
      <c r="S77" s="384"/>
      <c r="T77" s="384"/>
      <c r="U77" s="384"/>
      <c r="V77" s="384"/>
      <c r="W77" s="384"/>
      <c r="X77" s="384"/>
      <c r="Y77" s="385"/>
      <c r="Z77" s="386"/>
      <c r="AA77" s="387"/>
      <c r="AB77" s="387"/>
      <c r="AC77" s="388"/>
      <c r="AD77" s="382"/>
      <c r="AE77" s="317"/>
      <c r="AF77" s="317"/>
      <c r="AG77" s="317"/>
      <c r="AH77" s="318"/>
      <c r="AI77" s="383"/>
      <c r="AJ77" s="384"/>
      <c r="AK77" s="384"/>
      <c r="AL77" s="384"/>
      <c r="AM77" s="384"/>
      <c r="AN77" s="384"/>
      <c r="AO77" s="384"/>
      <c r="AP77" s="384"/>
      <c r="AQ77" s="384"/>
      <c r="AR77" s="384"/>
      <c r="AS77" s="384"/>
      <c r="AT77" s="384"/>
      <c r="AU77" s="385"/>
      <c r="AV77" s="386"/>
      <c r="AW77" s="387"/>
      <c r="AX77" s="387"/>
      <c r="AY77" s="389"/>
    </row>
    <row r="78" spans="2:51" ht="24.75" customHeight="1">
      <c r="B78" s="163"/>
      <c r="C78" s="164"/>
      <c r="D78" s="164"/>
      <c r="E78" s="164"/>
      <c r="F78" s="164"/>
      <c r="G78" s="165"/>
      <c r="H78" s="382"/>
      <c r="I78" s="317"/>
      <c r="J78" s="317"/>
      <c r="K78" s="317"/>
      <c r="L78" s="318"/>
      <c r="M78" s="383"/>
      <c r="N78" s="384"/>
      <c r="O78" s="384"/>
      <c r="P78" s="384"/>
      <c r="Q78" s="384"/>
      <c r="R78" s="384"/>
      <c r="S78" s="384"/>
      <c r="T78" s="384"/>
      <c r="U78" s="384"/>
      <c r="V78" s="384"/>
      <c r="W78" s="384"/>
      <c r="X78" s="384"/>
      <c r="Y78" s="385"/>
      <c r="Z78" s="386"/>
      <c r="AA78" s="387"/>
      <c r="AB78" s="387"/>
      <c r="AC78" s="387"/>
      <c r="AD78" s="382"/>
      <c r="AE78" s="317"/>
      <c r="AF78" s="317"/>
      <c r="AG78" s="317"/>
      <c r="AH78" s="318"/>
      <c r="AI78" s="383"/>
      <c r="AJ78" s="384"/>
      <c r="AK78" s="384"/>
      <c r="AL78" s="384"/>
      <c r="AM78" s="384"/>
      <c r="AN78" s="384"/>
      <c r="AO78" s="384"/>
      <c r="AP78" s="384"/>
      <c r="AQ78" s="384"/>
      <c r="AR78" s="384"/>
      <c r="AS78" s="384"/>
      <c r="AT78" s="384"/>
      <c r="AU78" s="385"/>
      <c r="AV78" s="386"/>
      <c r="AW78" s="387"/>
      <c r="AX78" s="387"/>
      <c r="AY78" s="389"/>
    </row>
    <row r="79" spans="2:51" ht="24.75" customHeight="1">
      <c r="B79" s="163"/>
      <c r="C79" s="164"/>
      <c r="D79" s="164"/>
      <c r="E79" s="164"/>
      <c r="F79" s="164"/>
      <c r="G79" s="165"/>
      <c r="H79" s="382"/>
      <c r="I79" s="317"/>
      <c r="J79" s="317"/>
      <c r="K79" s="317"/>
      <c r="L79" s="318"/>
      <c r="M79" s="383"/>
      <c r="N79" s="384"/>
      <c r="O79" s="384"/>
      <c r="P79" s="384"/>
      <c r="Q79" s="384"/>
      <c r="R79" s="384"/>
      <c r="S79" s="384"/>
      <c r="T79" s="384"/>
      <c r="U79" s="384"/>
      <c r="V79" s="384"/>
      <c r="W79" s="384"/>
      <c r="X79" s="384"/>
      <c r="Y79" s="385"/>
      <c r="Z79" s="386"/>
      <c r="AA79" s="387"/>
      <c r="AB79" s="387"/>
      <c r="AC79" s="387"/>
      <c r="AD79" s="382"/>
      <c r="AE79" s="317"/>
      <c r="AF79" s="317"/>
      <c r="AG79" s="317"/>
      <c r="AH79" s="318"/>
      <c r="AI79" s="383"/>
      <c r="AJ79" s="384"/>
      <c r="AK79" s="384"/>
      <c r="AL79" s="384"/>
      <c r="AM79" s="384"/>
      <c r="AN79" s="384"/>
      <c r="AO79" s="384"/>
      <c r="AP79" s="384"/>
      <c r="AQ79" s="384"/>
      <c r="AR79" s="384"/>
      <c r="AS79" s="384"/>
      <c r="AT79" s="384"/>
      <c r="AU79" s="385"/>
      <c r="AV79" s="386"/>
      <c r="AW79" s="387"/>
      <c r="AX79" s="387"/>
      <c r="AY79" s="389"/>
    </row>
    <row r="80" spans="2:51" ht="24.75" customHeight="1">
      <c r="B80" s="163"/>
      <c r="C80" s="164"/>
      <c r="D80" s="164"/>
      <c r="E80" s="164"/>
      <c r="F80" s="164"/>
      <c r="G80" s="165"/>
      <c r="H80" s="382"/>
      <c r="I80" s="317"/>
      <c r="J80" s="317"/>
      <c r="K80" s="317"/>
      <c r="L80" s="318"/>
      <c r="M80" s="383"/>
      <c r="N80" s="384"/>
      <c r="O80" s="384"/>
      <c r="P80" s="384"/>
      <c r="Q80" s="384"/>
      <c r="R80" s="384"/>
      <c r="S80" s="384"/>
      <c r="T80" s="384"/>
      <c r="U80" s="384"/>
      <c r="V80" s="384"/>
      <c r="W80" s="384"/>
      <c r="X80" s="384"/>
      <c r="Y80" s="385"/>
      <c r="Z80" s="386"/>
      <c r="AA80" s="387"/>
      <c r="AB80" s="387"/>
      <c r="AC80" s="387"/>
      <c r="AD80" s="382"/>
      <c r="AE80" s="317"/>
      <c r="AF80" s="317"/>
      <c r="AG80" s="317"/>
      <c r="AH80" s="318"/>
      <c r="AI80" s="383"/>
      <c r="AJ80" s="384"/>
      <c r="AK80" s="384"/>
      <c r="AL80" s="384"/>
      <c r="AM80" s="384"/>
      <c r="AN80" s="384"/>
      <c r="AO80" s="384"/>
      <c r="AP80" s="384"/>
      <c r="AQ80" s="384"/>
      <c r="AR80" s="384"/>
      <c r="AS80" s="384"/>
      <c r="AT80" s="384"/>
      <c r="AU80" s="385"/>
      <c r="AV80" s="386"/>
      <c r="AW80" s="387"/>
      <c r="AX80" s="387"/>
      <c r="AY80" s="389"/>
    </row>
    <row r="81" spans="2:51" ht="24.75" customHeight="1">
      <c r="B81" s="163"/>
      <c r="C81" s="164"/>
      <c r="D81" s="164"/>
      <c r="E81" s="164"/>
      <c r="F81" s="164"/>
      <c r="G81" s="165"/>
      <c r="H81" s="390"/>
      <c r="I81" s="299"/>
      <c r="J81" s="299"/>
      <c r="K81" s="299"/>
      <c r="L81" s="300"/>
      <c r="M81" s="391"/>
      <c r="N81" s="392"/>
      <c r="O81" s="392"/>
      <c r="P81" s="392"/>
      <c r="Q81" s="392"/>
      <c r="R81" s="392"/>
      <c r="S81" s="392"/>
      <c r="T81" s="392"/>
      <c r="U81" s="392"/>
      <c r="V81" s="392"/>
      <c r="W81" s="392"/>
      <c r="X81" s="392"/>
      <c r="Y81" s="393"/>
      <c r="Z81" s="394"/>
      <c r="AA81" s="395"/>
      <c r="AB81" s="395"/>
      <c r="AC81" s="395"/>
      <c r="AD81" s="390"/>
      <c r="AE81" s="299"/>
      <c r="AF81" s="299"/>
      <c r="AG81" s="299"/>
      <c r="AH81" s="300"/>
      <c r="AI81" s="391"/>
      <c r="AJ81" s="392"/>
      <c r="AK81" s="392"/>
      <c r="AL81" s="392"/>
      <c r="AM81" s="392"/>
      <c r="AN81" s="392"/>
      <c r="AO81" s="392"/>
      <c r="AP81" s="392"/>
      <c r="AQ81" s="392"/>
      <c r="AR81" s="392"/>
      <c r="AS81" s="392"/>
      <c r="AT81" s="392"/>
      <c r="AU81" s="393"/>
      <c r="AV81" s="394"/>
      <c r="AW81" s="395"/>
      <c r="AX81" s="395"/>
      <c r="AY81" s="396"/>
    </row>
    <row r="82" spans="2:51" ht="24.75" customHeight="1">
      <c r="B82" s="163"/>
      <c r="C82" s="164"/>
      <c r="D82" s="164"/>
      <c r="E82" s="164"/>
      <c r="F82" s="164"/>
      <c r="G82" s="165"/>
      <c r="H82" s="397" t="s">
        <v>29</v>
      </c>
      <c r="I82" s="58"/>
      <c r="J82" s="58"/>
      <c r="K82" s="58"/>
      <c r="L82" s="58"/>
      <c r="M82" s="398"/>
      <c r="N82" s="140"/>
      <c r="O82" s="140"/>
      <c r="P82" s="140"/>
      <c r="Q82" s="140"/>
      <c r="R82" s="140"/>
      <c r="S82" s="140"/>
      <c r="T82" s="140"/>
      <c r="U82" s="140"/>
      <c r="V82" s="140"/>
      <c r="W82" s="140"/>
      <c r="X82" s="140"/>
      <c r="Y82" s="141"/>
      <c r="Z82" s="399">
        <f>SUM(Z74:AC81)</f>
        <v>89</v>
      </c>
      <c r="AA82" s="400"/>
      <c r="AB82" s="400"/>
      <c r="AC82" s="401"/>
      <c r="AD82" s="397" t="s">
        <v>29</v>
      </c>
      <c r="AE82" s="58"/>
      <c r="AF82" s="58"/>
      <c r="AG82" s="58"/>
      <c r="AH82" s="58"/>
      <c r="AI82" s="398"/>
      <c r="AJ82" s="140"/>
      <c r="AK82" s="140"/>
      <c r="AL82" s="140"/>
      <c r="AM82" s="140"/>
      <c r="AN82" s="140"/>
      <c r="AO82" s="140"/>
      <c r="AP82" s="140"/>
      <c r="AQ82" s="140"/>
      <c r="AR82" s="140"/>
      <c r="AS82" s="140"/>
      <c r="AT82" s="140"/>
      <c r="AU82" s="141"/>
      <c r="AV82" s="399">
        <f>SUM(AV74:AY81)</f>
        <v>6</v>
      </c>
      <c r="AW82" s="400"/>
      <c r="AX82" s="400"/>
      <c r="AY82" s="402"/>
    </row>
    <row r="83" spans="2:51" ht="33" customHeight="1">
      <c r="B83" s="163"/>
      <c r="C83" s="164"/>
      <c r="D83" s="164"/>
      <c r="E83" s="164"/>
      <c r="F83" s="164"/>
      <c r="G83" s="165"/>
      <c r="H83" s="403" t="s">
        <v>139</v>
      </c>
      <c r="I83" s="404"/>
      <c r="J83" s="404"/>
      <c r="K83" s="404"/>
      <c r="L83" s="404"/>
      <c r="M83" s="404"/>
      <c r="N83" s="404"/>
      <c r="O83" s="404"/>
      <c r="P83" s="404"/>
      <c r="Q83" s="404"/>
      <c r="R83" s="404"/>
      <c r="S83" s="404"/>
      <c r="T83" s="404"/>
      <c r="U83" s="404"/>
      <c r="V83" s="404"/>
      <c r="W83" s="404"/>
      <c r="X83" s="404"/>
      <c r="Y83" s="404"/>
      <c r="Z83" s="404"/>
      <c r="AA83" s="404"/>
      <c r="AB83" s="404"/>
      <c r="AC83" s="405"/>
      <c r="AD83" s="403" t="s">
        <v>155</v>
      </c>
      <c r="AE83" s="404"/>
      <c r="AF83" s="404"/>
      <c r="AG83" s="404"/>
      <c r="AH83" s="404"/>
      <c r="AI83" s="404"/>
      <c r="AJ83" s="404"/>
      <c r="AK83" s="404"/>
      <c r="AL83" s="404"/>
      <c r="AM83" s="404"/>
      <c r="AN83" s="404"/>
      <c r="AO83" s="404"/>
      <c r="AP83" s="404"/>
      <c r="AQ83" s="404"/>
      <c r="AR83" s="404"/>
      <c r="AS83" s="404"/>
      <c r="AT83" s="404"/>
      <c r="AU83" s="404"/>
      <c r="AV83" s="404"/>
      <c r="AW83" s="404"/>
      <c r="AX83" s="404"/>
      <c r="AY83" s="406"/>
    </row>
    <row r="84" spans="2:51" ht="25.5" customHeight="1">
      <c r="B84" s="163"/>
      <c r="C84" s="164"/>
      <c r="D84" s="164"/>
      <c r="E84" s="164"/>
      <c r="F84" s="164"/>
      <c r="G84" s="165"/>
      <c r="H84" s="368" t="s">
        <v>26</v>
      </c>
      <c r="I84" s="190"/>
      <c r="J84" s="190"/>
      <c r="K84" s="190"/>
      <c r="L84" s="190"/>
      <c r="M84" s="369" t="s">
        <v>27</v>
      </c>
      <c r="N84" s="58"/>
      <c r="O84" s="58"/>
      <c r="P84" s="58"/>
      <c r="Q84" s="58"/>
      <c r="R84" s="58"/>
      <c r="S84" s="58"/>
      <c r="T84" s="58"/>
      <c r="U84" s="58"/>
      <c r="V84" s="58"/>
      <c r="W84" s="58"/>
      <c r="X84" s="58"/>
      <c r="Y84" s="75"/>
      <c r="Z84" s="370" t="s">
        <v>28</v>
      </c>
      <c r="AA84" s="371"/>
      <c r="AB84" s="371"/>
      <c r="AC84" s="372"/>
      <c r="AD84" s="368" t="s">
        <v>26</v>
      </c>
      <c r="AE84" s="190"/>
      <c r="AF84" s="190"/>
      <c r="AG84" s="190"/>
      <c r="AH84" s="190"/>
      <c r="AI84" s="369" t="s">
        <v>27</v>
      </c>
      <c r="AJ84" s="58"/>
      <c r="AK84" s="58"/>
      <c r="AL84" s="58"/>
      <c r="AM84" s="58"/>
      <c r="AN84" s="58"/>
      <c r="AO84" s="58"/>
      <c r="AP84" s="58"/>
      <c r="AQ84" s="58"/>
      <c r="AR84" s="58"/>
      <c r="AS84" s="58"/>
      <c r="AT84" s="58"/>
      <c r="AU84" s="75"/>
      <c r="AV84" s="370" t="s">
        <v>28</v>
      </c>
      <c r="AW84" s="371"/>
      <c r="AX84" s="371"/>
      <c r="AY84" s="373"/>
    </row>
    <row r="85" spans="2:51" ht="24.75" customHeight="1">
      <c r="B85" s="163"/>
      <c r="C85" s="164"/>
      <c r="D85" s="164"/>
      <c r="E85" s="164"/>
      <c r="F85" s="164"/>
      <c r="G85" s="165"/>
      <c r="H85" s="374"/>
      <c r="I85" s="305"/>
      <c r="J85" s="305"/>
      <c r="K85" s="305"/>
      <c r="L85" s="306"/>
      <c r="M85" s="375" t="s">
        <v>169</v>
      </c>
      <c r="N85" s="376"/>
      <c r="O85" s="376"/>
      <c r="P85" s="376"/>
      <c r="Q85" s="376"/>
      <c r="R85" s="376"/>
      <c r="S85" s="376"/>
      <c r="T85" s="376"/>
      <c r="U85" s="376"/>
      <c r="V85" s="376"/>
      <c r="W85" s="376"/>
      <c r="X85" s="376"/>
      <c r="Y85" s="377"/>
      <c r="Z85" s="378">
        <v>50</v>
      </c>
      <c r="AA85" s="379"/>
      <c r="AB85" s="379"/>
      <c r="AC85" s="380"/>
      <c r="AD85" s="374"/>
      <c r="AE85" s="305"/>
      <c r="AF85" s="305"/>
      <c r="AG85" s="305"/>
      <c r="AH85" s="306"/>
      <c r="AI85" s="407" t="s">
        <v>169</v>
      </c>
      <c r="AJ85" s="408"/>
      <c r="AK85" s="408"/>
      <c r="AL85" s="408"/>
      <c r="AM85" s="408"/>
      <c r="AN85" s="408"/>
      <c r="AO85" s="408"/>
      <c r="AP85" s="408"/>
      <c r="AQ85" s="408"/>
      <c r="AR85" s="408"/>
      <c r="AS85" s="408"/>
      <c r="AT85" s="408"/>
      <c r="AU85" s="409"/>
      <c r="AV85" s="378">
        <v>5</v>
      </c>
      <c r="AW85" s="379"/>
      <c r="AX85" s="379"/>
      <c r="AY85" s="381"/>
    </row>
    <row r="86" spans="2:51" ht="24.75" customHeight="1">
      <c r="B86" s="163"/>
      <c r="C86" s="164"/>
      <c r="D86" s="164"/>
      <c r="E86" s="164"/>
      <c r="F86" s="164"/>
      <c r="G86" s="165"/>
      <c r="H86" s="382"/>
      <c r="I86" s="317"/>
      <c r="J86" s="317"/>
      <c r="K86" s="317"/>
      <c r="L86" s="318"/>
      <c r="M86" s="383"/>
      <c r="N86" s="384"/>
      <c r="O86" s="384"/>
      <c r="P86" s="384"/>
      <c r="Q86" s="384"/>
      <c r="R86" s="384"/>
      <c r="S86" s="384"/>
      <c r="T86" s="384"/>
      <c r="U86" s="384"/>
      <c r="V86" s="384"/>
      <c r="W86" s="384"/>
      <c r="X86" s="384"/>
      <c r="Y86" s="385"/>
      <c r="Z86" s="386"/>
      <c r="AA86" s="387"/>
      <c r="AB86" s="387"/>
      <c r="AC86" s="388"/>
      <c r="AD86" s="382"/>
      <c r="AE86" s="317"/>
      <c r="AF86" s="317"/>
      <c r="AG86" s="317"/>
      <c r="AH86" s="318"/>
      <c r="AI86" s="383"/>
      <c r="AJ86" s="384"/>
      <c r="AK86" s="384"/>
      <c r="AL86" s="384"/>
      <c r="AM86" s="384"/>
      <c r="AN86" s="384"/>
      <c r="AO86" s="384"/>
      <c r="AP86" s="384"/>
      <c r="AQ86" s="384"/>
      <c r="AR86" s="384"/>
      <c r="AS86" s="384"/>
      <c r="AT86" s="384"/>
      <c r="AU86" s="385"/>
      <c r="AV86" s="386"/>
      <c r="AW86" s="387"/>
      <c r="AX86" s="387"/>
      <c r="AY86" s="389"/>
    </row>
    <row r="87" spans="2:51" ht="24.75" customHeight="1">
      <c r="B87" s="163"/>
      <c r="C87" s="164"/>
      <c r="D87" s="164"/>
      <c r="E87" s="164"/>
      <c r="F87" s="164"/>
      <c r="G87" s="165"/>
      <c r="H87" s="382"/>
      <c r="I87" s="317"/>
      <c r="J87" s="317"/>
      <c r="K87" s="317"/>
      <c r="L87" s="318"/>
      <c r="M87" s="383"/>
      <c r="N87" s="384"/>
      <c r="O87" s="384"/>
      <c r="P87" s="384"/>
      <c r="Q87" s="384"/>
      <c r="R87" s="384"/>
      <c r="S87" s="384"/>
      <c r="T87" s="384"/>
      <c r="U87" s="384"/>
      <c r="V87" s="384"/>
      <c r="W87" s="384"/>
      <c r="X87" s="384"/>
      <c r="Y87" s="385"/>
      <c r="Z87" s="386"/>
      <c r="AA87" s="387"/>
      <c r="AB87" s="387"/>
      <c r="AC87" s="388"/>
      <c r="AD87" s="382"/>
      <c r="AE87" s="317"/>
      <c r="AF87" s="317"/>
      <c r="AG87" s="317"/>
      <c r="AH87" s="318"/>
      <c r="AI87" s="383"/>
      <c r="AJ87" s="384"/>
      <c r="AK87" s="384"/>
      <c r="AL87" s="384"/>
      <c r="AM87" s="384"/>
      <c r="AN87" s="384"/>
      <c r="AO87" s="384"/>
      <c r="AP87" s="384"/>
      <c r="AQ87" s="384"/>
      <c r="AR87" s="384"/>
      <c r="AS87" s="384"/>
      <c r="AT87" s="384"/>
      <c r="AU87" s="385"/>
      <c r="AV87" s="386"/>
      <c r="AW87" s="387"/>
      <c r="AX87" s="387"/>
      <c r="AY87" s="389"/>
    </row>
    <row r="88" spans="2:51" ht="24.75" customHeight="1">
      <c r="B88" s="163"/>
      <c r="C88" s="164"/>
      <c r="D88" s="164"/>
      <c r="E88" s="164"/>
      <c r="F88" s="164"/>
      <c r="G88" s="165"/>
      <c r="H88" s="382"/>
      <c r="I88" s="317"/>
      <c r="J88" s="317"/>
      <c r="K88" s="317"/>
      <c r="L88" s="318"/>
      <c r="M88" s="383"/>
      <c r="N88" s="384"/>
      <c r="O88" s="384"/>
      <c r="P88" s="384"/>
      <c r="Q88" s="384"/>
      <c r="R88" s="384"/>
      <c r="S88" s="384"/>
      <c r="T88" s="384"/>
      <c r="U88" s="384"/>
      <c r="V88" s="384"/>
      <c r="W88" s="384"/>
      <c r="X88" s="384"/>
      <c r="Y88" s="385"/>
      <c r="Z88" s="386"/>
      <c r="AA88" s="387"/>
      <c r="AB88" s="387"/>
      <c r="AC88" s="388"/>
      <c r="AD88" s="382"/>
      <c r="AE88" s="317"/>
      <c r="AF88" s="317"/>
      <c r="AG88" s="317"/>
      <c r="AH88" s="318"/>
      <c r="AI88" s="383"/>
      <c r="AJ88" s="384"/>
      <c r="AK88" s="384"/>
      <c r="AL88" s="384"/>
      <c r="AM88" s="384"/>
      <c r="AN88" s="384"/>
      <c r="AO88" s="384"/>
      <c r="AP88" s="384"/>
      <c r="AQ88" s="384"/>
      <c r="AR88" s="384"/>
      <c r="AS88" s="384"/>
      <c r="AT88" s="384"/>
      <c r="AU88" s="385"/>
      <c r="AV88" s="386"/>
      <c r="AW88" s="387"/>
      <c r="AX88" s="387"/>
      <c r="AY88" s="389"/>
    </row>
    <row r="89" spans="2:51" ht="24.75" customHeight="1">
      <c r="B89" s="163"/>
      <c r="C89" s="164"/>
      <c r="D89" s="164"/>
      <c r="E89" s="164"/>
      <c r="F89" s="164"/>
      <c r="G89" s="165"/>
      <c r="H89" s="382"/>
      <c r="I89" s="317"/>
      <c r="J89" s="317"/>
      <c r="K89" s="317"/>
      <c r="L89" s="318"/>
      <c r="M89" s="383"/>
      <c r="N89" s="384"/>
      <c r="O89" s="384"/>
      <c r="P89" s="384"/>
      <c r="Q89" s="384"/>
      <c r="R89" s="384"/>
      <c r="S89" s="384"/>
      <c r="T89" s="384"/>
      <c r="U89" s="384"/>
      <c r="V89" s="384"/>
      <c r="W89" s="384"/>
      <c r="X89" s="384"/>
      <c r="Y89" s="385"/>
      <c r="Z89" s="386"/>
      <c r="AA89" s="387"/>
      <c r="AB89" s="387"/>
      <c r="AC89" s="387"/>
      <c r="AD89" s="382"/>
      <c r="AE89" s="317"/>
      <c r="AF89" s="317"/>
      <c r="AG89" s="317"/>
      <c r="AH89" s="318"/>
      <c r="AI89" s="383"/>
      <c r="AJ89" s="384"/>
      <c r="AK89" s="384"/>
      <c r="AL89" s="384"/>
      <c r="AM89" s="384"/>
      <c r="AN89" s="384"/>
      <c r="AO89" s="384"/>
      <c r="AP89" s="384"/>
      <c r="AQ89" s="384"/>
      <c r="AR89" s="384"/>
      <c r="AS89" s="384"/>
      <c r="AT89" s="384"/>
      <c r="AU89" s="385"/>
      <c r="AV89" s="386"/>
      <c r="AW89" s="387"/>
      <c r="AX89" s="387"/>
      <c r="AY89" s="389"/>
    </row>
    <row r="90" spans="2:51" ht="24.75" customHeight="1">
      <c r="B90" s="163"/>
      <c r="C90" s="164"/>
      <c r="D90" s="164"/>
      <c r="E90" s="164"/>
      <c r="F90" s="164"/>
      <c r="G90" s="165"/>
      <c r="H90" s="382"/>
      <c r="I90" s="317"/>
      <c r="J90" s="317"/>
      <c r="K90" s="317"/>
      <c r="L90" s="318"/>
      <c r="M90" s="383"/>
      <c r="N90" s="384"/>
      <c r="O90" s="384"/>
      <c r="P90" s="384"/>
      <c r="Q90" s="384"/>
      <c r="R90" s="384"/>
      <c r="S90" s="384"/>
      <c r="T90" s="384"/>
      <c r="U90" s="384"/>
      <c r="V90" s="384"/>
      <c r="W90" s="384"/>
      <c r="X90" s="384"/>
      <c r="Y90" s="385"/>
      <c r="Z90" s="386"/>
      <c r="AA90" s="387"/>
      <c r="AB90" s="387"/>
      <c r="AC90" s="387"/>
      <c r="AD90" s="382"/>
      <c r="AE90" s="317"/>
      <c r="AF90" s="317"/>
      <c r="AG90" s="317"/>
      <c r="AH90" s="318"/>
      <c r="AI90" s="383"/>
      <c r="AJ90" s="384"/>
      <c r="AK90" s="384"/>
      <c r="AL90" s="384"/>
      <c r="AM90" s="384"/>
      <c r="AN90" s="384"/>
      <c r="AO90" s="384"/>
      <c r="AP90" s="384"/>
      <c r="AQ90" s="384"/>
      <c r="AR90" s="384"/>
      <c r="AS90" s="384"/>
      <c r="AT90" s="384"/>
      <c r="AU90" s="385"/>
      <c r="AV90" s="386"/>
      <c r="AW90" s="387"/>
      <c r="AX90" s="387"/>
      <c r="AY90" s="389"/>
    </row>
    <row r="91" spans="2:51" ht="24.75" customHeight="1">
      <c r="B91" s="163"/>
      <c r="C91" s="164"/>
      <c r="D91" s="164"/>
      <c r="E91" s="164"/>
      <c r="F91" s="164"/>
      <c r="G91" s="165"/>
      <c r="H91" s="382"/>
      <c r="I91" s="317"/>
      <c r="J91" s="317"/>
      <c r="K91" s="317"/>
      <c r="L91" s="318"/>
      <c r="M91" s="383"/>
      <c r="N91" s="384"/>
      <c r="O91" s="384"/>
      <c r="P91" s="384"/>
      <c r="Q91" s="384"/>
      <c r="R91" s="384"/>
      <c r="S91" s="384"/>
      <c r="T91" s="384"/>
      <c r="U91" s="384"/>
      <c r="V91" s="384"/>
      <c r="W91" s="384"/>
      <c r="X91" s="384"/>
      <c r="Y91" s="385"/>
      <c r="Z91" s="386"/>
      <c r="AA91" s="387"/>
      <c r="AB91" s="387"/>
      <c r="AC91" s="387"/>
      <c r="AD91" s="382"/>
      <c r="AE91" s="317"/>
      <c r="AF91" s="317"/>
      <c r="AG91" s="317"/>
      <c r="AH91" s="318"/>
      <c r="AI91" s="383"/>
      <c r="AJ91" s="384"/>
      <c r="AK91" s="384"/>
      <c r="AL91" s="384"/>
      <c r="AM91" s="384"/>
      <c r="AN91" s="384"/>
      <c r="AO91" s="384"/>
      <c r="AP91" s="384"/>
      <c r="AQ91" s="384"/>
      <c r="AR91" s="384"/>
      <c r="AS91" s="384"/>
      <c r="AT91" s="384"/>
      <c r="AU91" s="385"/>
      <c r="AV91" s="386"/>
      <c r="AW91" s="387"/>
      <c r="AX91" s="387"/>
      <c r="AY91" s="389"/>
    </row>
    <row r="92" spans="2:51" ht="24.75" customHeight="1">
      <c r="B92" s="163"/>
      <c r="C92" s="164"/>
      <c r="D92" s="164"/>
      <c r="E92" s="164"/>
      <c r="F92" s="164"/>
      <c r="G92" s="165"/>
      <c r="H92" s="390"/>
      <c r="I92" s="299"/>
      <c r="J92" s="299"/>
      <c r="K92" s="299"/>
      <c r="L92" s="300"/>
      <c r="M92" s="391"/>
      <c r="N92" s="392"/>
      <c r="O92" s="392"/>
      <c r="P92" s="392"/>
      <c r="Q92" s="392"/>
      <c r="R92" s="392"/>
      <c r="S92" s="392"/>
      <c r="T92" s="392"/>
      <c r="U92" s="392"/>
      <c r="V92" s="392"/>
      <c r="W92" s="392"/>
      <c r="X92" s="392"/>
      <c r="Y92" s="393"/>
      <c r="Z92" s="394"/>
      <c r="AA92" s="395"/>
      <c r="AB92" s="395"/>
      <c r="AC92" s="395"/>
      <c r="AD92" s="390"/>
      <c r="AE92" s="299"/>
      <c r="AF92" s="299"/>
      <c r="AG92" s="299"/>
      <c r="AH92" s="300"/>
      <c r="AI92" s="391"/>
      <c r="AJ92" s="392"/>
      <c r="AK92" s="392"/>
      <c r="AL92" s="392"/>
      <c r="AM92" s="392"/>
      <c r="AN92" s="392"/>
      <c r="AO92" s="392"/>
      <c r="AP92" s="392"/>
      <c r="AQ92" s="392"/>
      <c r="AR92" s="392"/>
      <c r="AS92" s="392"/>
      <c r="AT92" s="392"/>
      <c r="AU92" s="393"/>
      <c r="AV92" s="394"/>
      <c r="AW92" s="395"/>
      <c r="AX92" s="395"/>
      <c r="AY92" s="396"/>
    </row>
    <row r="93" spans="2:51" ht="24.75" customHeight="1">
      <c r="B93" s="163"/>
      <c r="C93" s="164"/>
      <c r="D93" s="164"/>
      <c r="E93" s="164"/>
      <c r="F93" s="164"/>
      <c r="G93" s="165"/>
      <c r="H93" s="397" t="s">
        <v>29</v>
      </c>
      <c r="I93" s="58"/>
      <c r="J93" s="58"/>
      <c r="K93" s="58"/>
      <c r="L93" s="58"/>
      <c r="M93" s="398"/>
      <c r="N93" s="140"/>
      <c r="O93" s="140"/>
      <c r="P93" s="140"/>
      <c r="Q93" s="140"/>
      <c r="R93" s="140"/>
      <c r="S93" s="140"/>
      <c r="T93" s="140"/>
      <c r="U93" s="140"/>
      <c r="V93" s="140"/>
      <c r="W93" s="140"/>
      <c r="X93" s="140"/>
      <c r="Y93" s="141"/>
      <c r="Z93" s="399">
        <f>SUM(Z85:AC92)</f>
        <v>50</v>
      </c>
      <c r="AA93" s="400"/>
      <c r="AB93" s="400"/>
      <c r="AC93" s="401"/>
      <c r="AD93" s="397" t="s">
        <v>29</v>
      </c>
      <c r="AE93" s="58"/>
      <c r="AF93" s="58"/>
      <c r="AG93" s="58"/>
      <c r="AH93" s="58"/>
      <c r="AI93" s="398"/>
      <c r="AJ93" s="140"/>
      <c r="AK93" s="140"/>
      <c r="AL93" s="140"/>
      <c r="AM93" s="140"/>
      <c r="AN93" s="140"/>
      <c r="AO93" s="140"/>
      <c r="AP93" s="140"/>
      <c r="AQ93" s="140"/>
      <c r="AR93" s="140"/>
      <c r="AS93" s="140"/>
      <c r="AT93" s="140"/>
      <c r="AU93" s="141"/>
      <c r="AV93" s="399">
        <f>SUM(AV85:AY92)</f>
        <v>5</v>
      </c>
      <c r="AW93" s="400"/>
      <c r="AX93" s="400"/>
      <c r="AY93" s="402"/>
    </row>
    <row r="94" spans="2:51" ht="33" customHeight="1">
      <c r="B94" s="163"/>
      <c r="C94" s="164"/>
      <c r="D94" s="164"/>
      <c r="E94" s="164"/>
      <c r="F94" s="164"/>
      <c r="G94" s="165"/>
      <c r="H94" s="403" t="s">
        <v>141</v>
      </c>
      <c r="I94" s="404"/>
      <c r="J94" s="404"/>
      <c r="K94" s="404"/>
      <c r="L94" s="404"/>
      <c r="M94" s="404"/>
      <c r="N94" s="404"/>
      <c r="O94" s="404"/>
      <c r="P94" s="404"/>
      <c r="Q94" s="404"/>
      <c r="R94" s="404"/>
      <c r="S94" s="404"/>
      <c r="T94" s="404"/>
      <c r="U94" s="404"/>
      <c r="V94" s="404"/>
      <c r="W94" s="404"/>
      <c r="X94" s="404"/>
      <c r="Y94" s="404"/>
      <c r="Z94" s="404"/>
      <c r="AA94" s="404"/>
      <c r="AB94" s="404"/>
      <c r="AC94" s="405"/>
      <c r="AD94" s="403" t="s">
        <v>157</v>
      </c>
      <c r="AE94" s="410"/>
      <c r="AF94" s="410"/>
      <c r="AG94" s="410"/>
      <c r="AH94" s="410"/>
      <c r="AI94" s="410"/>
      <c r="AJ94" s="410"/>
      <c r="AK94" s="410"/>
      <c r="AL94" s="410"/>
      <c r="AM94" s="410"/>
      <c r="AN94" s="410"/>
      <c r="AO94" s="410"/>
      <c r="AP94" s="410"/>
      <c r="AQ94" s="410"/>
      <c r="AR94" s="410"/>
      <c r="AS94" s="410"/>
      <c r="AT94" s="410"/>
      <c r="AU94" s="410"/>
      <c r="AV94" s="410"/>
      <c r="AW94" s="410"/>
      <c r="AX94" s="410"/>
      <c r="AY94" s="411"/>
    </row>
    <row r="95" spans="2:51" ht="24.75" customHeight="1">
      <c r="B95" s="163"/>
      <c r="C95" s="164"/>
      <c r="D95" s="164"/>
      <c r="E95" s="164"/>
      <c r="F95" s="164"/>
      <c r="G95" s="165"/>
      <c r="H95" s="368" t="s">
        <v>26</v>
      </c>
      <c r="I95" s="190"/>
      <c r="J95" s="190"/>
      <c r="K95" s="190"/>
      <c r="L95" s="412"/>
      <c r="M95" s="369" t="s">
        <v>27</v>
      </c>
      <c r="N95" s="58"/>
      <c r="O95" s="58"/>
      <c r="P95" s="58"/>
      <c r="Q95" s="58"/>
      <c r="R95" s="58"/>
      <c r="S95" s="58"/>
      <c r="T95" s="58"/>
      <c r="U95" s="58"/>
      <c r="V95" s="58"/>
      <c r="W95" s="58"/>
      <c r="X95" s="58"/>
      <c r="Y95" s="75"/>
      <c r="Z95" s="370" t="s">
        <v>28</v>
      </c>
      <c r="AA95" s="371"/>
      <c r="AB95" s="371"/>
      <c r="AC95" s="372"/>
      <c r="AD95" s="368" t="s">
        <v>26</v>
      </c>
      <c r="AE95" s="308"/>
      <c r="AF95" s="308"/>
      <c r="AG95" s="308"/>
      <c r="AH95" s="308"/>
      <c r="AI95" s="369" t="s">
        <v>27</v>
      </c>
      <c r="AJ95" s="235"/>
      <c r="AK95" s="235"/>
      <c r="AL95" s="235"/>
      <c r="AM95" s="235"/>
      <c r="AN95" s="235"/>
      <c r="AO95" s="235"/>
      <c r="AP95" s="235"/>
      <c r="AQ95" s="235"/>
      <c r="AR95" s="235"/>
      <c r="AS95" s="235"/>
      <c r="AT95" s="235"/>
      <c r="AU95" s="236"/>
      <c r="AV95" s="413" t="s">
        <v>28</v>
      </c>
      <c r="AW95" s="414"/>
      <c r="AX95" s="414"/>
      <c r="AY95" s="415"/>
    </row>
    <row r="96" spans="2:51" ht="24.75" customHeight="1">
      <c r="B96" s="163"/>
      <c r="C96" s="164"/>
      <c r="D96" s="164"/>
      <c r="E96" s="164"/>
      <c r="F96" s="164"/>
      <c r="G96" s="165"/>
      <c r="H96" s="416" t="s">
        <v>105</v>
      </c>
      <c r="I96" s="417"/>
      <c r="J96" s="417"/>
      <c r="K96" s="417"/>
      <c r="L96" s="418"/>
      <c r="M96" s="375"/>
      <c r="N96" s="376"/>
      <c r="O96" s="376"/>
      <c r="P96" s="376"/>
      <c r="Q96" s="376"/>
      <c r="R96" s="376"/>
      <c r="S96" s="376"/>
      <c r="T96" s="376"/>
      <c r="U96" s="376"/>
      <c r="V96" s="376"/>
      <c r="W96" s="376"/>
      <c r="X96" s="376"/>
      <c r="Y96" s="377"/>
      <c r="Z96" s="419">
        <v>45.2</v>
      </c>
      <c r="AA96" s="420"/>
      <c r="AB96" s="420"/>
      <c r="AC96" s="421"/>
      <c r="AD96" s="304" t="s">
        <v>161</v>
      </c>
      <c r="AE96" s="422"/>
      <c r="AF96" s="422"/>
      <c r="AG96" s="422"/>
      <c r="AH96" s="423"/>
      <c r="AI96" s="407" t="s">
        <v>160</v>
      </c>
      <c r="AJ96" s="408"/>
      <c r="AK96" s="408"/>
      <c r="AL96" s="408"/>
      <c r="AM96" s="408"/>
      <c r="AN96" s="408"/>
      <c r="AO96" s="408"/>
      <c r="AP96" s="408"/>
      <c r="AQ96" s="408"/>
      <c r="AR96" s="408"/>
      <c r="AS96" s="408"/>
      <c r="AT96" s="408"/>
      <c r="AU96" s="409"/>
      <c r="AV96" s="424">
        <v>2.9</v>
      </c>
      <c r="AW96" s="425"/>
      <c r="AX96" s="425"/>
      <c r="AY96" s="426"/>
    </row>
    <row r="97" spans="2:51" ht="24.75" customHeight="1">
      <c r="B97" s="163"/>
      <c r="C97" s="164"/>
      <c r="D97" s="164"/>
      <c r="E97" s="164"/>
      <c r="F97" s="164"/>
      <c r="G97" s="165"/>
      <c r="H97" s="427" t="s">
        <v>106</v>
      </c>
      <c r="I97" s="428"/>
      <c r="J97" s="428"/>
      <c r="K97" s="428"/>
      <c r="L97" s="429"/>
      <c r="M97" s="430" t="s">
        <v>113</v>
      </c>
      <c r="N97" s="431"/>
      <c r="O97" s="431"/>
      <c r="P97" s="431"/>
      <c r="Q97" s="431"/>
      <c r="R97" s="431"/>
      <c r="S97" s="431"/>
      <c r="T97" s="431"/>
      <c r="U97" s="431"/>
      <c r="V97" s="431"/>
      <c r="W97" s="431"/>
      <c r="X97" s="431"/>
      <c r="Y97" s="432"/>
      <c r="Z97" s="433">
        <v>1</v>
      </c>
      <c r="AA97" s="431"/>
      <c r="AB97" s="431"/>
      <c r="AC97" s="434"/>
      <c r="AD97" s="382"/>
      <c r="AE97" s="317"/>
      <c r="AF97" s="317"/>
      <c r="AG97" s="317"/>
      <c r="AH97" s="318"/>
      <c r="AI97" s="383"/>
      <c r="AJ97" s="384"/>
      <c r="AK97" s="384"/>
      <c r="AL97" s="384"/>
      <c r="AM97" s="384"/>
      <c r="AN97" s="384"/>
      <c r="AO97" s="384"/>
      <c r="AP97" s="384"/>
      <c r="AQ97" s="384"/>
      <c r="AR97" s="384"/>
      <c r="AS97" s="384"/>
      <c r="AT97" s="384"/>
      <c r="AU97" s="385"/>
      <c r="AV97" s="386"/>
      <c r="AW97" s="387"/>
      <c r="AX97" s="387"/>
      <c r="AY97" s="389"/>
    </row>
    <row r="98" spans="2:51" ht="24.75" customHeight="1">
      <c r="B98" s="163"/>
      <c r="C98" s="164"/>
      <c r="D98" s="164"/>
      <c r="E98" s="164"/>
      <c r="F98" s="164"/>
      <c r="G98" s="165"/>
      <c r="H98" s="427" t="s">
        <v>107</v>
      </c>
      <c r="I98" s="428"/>
      <c r="J98" s="428"/>
      <c r="K98" s="428"/>
      <c r="L98" s="429"/>
      <c r="M98" s="430" t="s">
        <v>114</v>
      </c>
      <c r="N98" s="431"/>
      <c r="O98" s="431"/>
      <c r="P98" s="431"/>
      <c r="Q98" s="431"/>
      <c r="R98" s="431"/>
      <c r="S98" s="431"/>
      <c r="T98" s="431"/>
      <c r="U98" s="431"/>
      <c r="V98" s="431"/>
      <c r="W98" s="431"/>
      <c r="X98" s="431"/>
      <c r="Y98" s="432"/>
      <c r="Z98" s="435">
        <v>0.5</v>
      </c>
      <c r="AA98" s="293"/>
      <c r="AB98" s="293"/>
      <c r="AC98" s="436"/>
      <c r="AD98" s="382"/>
      <c r="AE98" s="317"/>
      <c r="AF98" s="317"/>
      <c r="AG98" s="317"/>
      <c r="AH98" s="318"/>
      <c r="AI98" s="383"/>
      <c r="AJ98" s="384"/>
      <c r="AK98" s="384"/>
      <c r="AL98" s="384"/>
      <c r="AM98" s="384"/>
      <c r="AN98" s="384"/>
      <c r="AO98" s="384"/>
      <c r="AP98" s="384"/>
      <c r="AQ98" s="384"/>
      <c r="AR98" s="384"/>
      <c r="AS98" s="384"/>
      <c r="AT98" s="384"/>
      <c r="AU98" s="385"/>
      <c r="AV98" s="386"/>
      <c r="AW98" s="387"/>
      <c r="AX98" s="387"/>
      <c r="AY98" s="389"/>
    </row>
    <row r="99" spans="2:51" ht="24.75" customHeight="1">
      <c r="B99" s="163"/>
      <c r="C99" s="164"/>
      <c r="D99" s="164"/>
      <c r="E99" s="164"/>
      <c r="F99" s="164"/>
      <c r="G99" s="165"/>
      <c r="H99" s="437" t="s">
        <v>108</v>
      </c>
      <c r="I99" s="438"/>
      <c r="J99" s="438"/>
      <c r="K99" s="438"/>
      <c r="L99" s="439"/>
      <c r="M99" s="440" t="s">
        <v>115</v>
      </c>
      <c r="N99" s="293"/>
      <c r="O99" s="293"/>
      <c r="P99" s="293"/>
      <c r="Q99" s="293"/>
      <c r="R99" s="293"/>
      <c r="S99" s="293"/>
      <c r="T99" s="293"/>
      <c r="U99" s="293"/>
      <c r="V99" s="293"/>
      <c r="W99" s="293"/>
      <c r="X99" s="293"/>
      <c r="Y99" s="294"/>
      <c r="Z99" s="435">
        <v>1.3</v>
      </c>
      <c r="AA99" s="293"/>
      <c r="AB99" s="293"/>
      <c r="AC99" s="436"/>
      <c r="AD99" s="382"/>
      <c r="AE99" s="317"/>
      <c r="AF99" s="317"/>
      <c r="AG99" s="317"/>
      <c r="AH99" s="318"/>
      <c r="AI99" s="383"/>
      <c r="AJ99" s="384"/>
      <c r="AK99" s="384"/>
      <c r="AL99" s="384"/>
      <c r="AM99" s="384"/>
      <c r="AN99" s="384"/>
      <c r="AO99" s="384"/>
      <c r="AP99" s="384"/>
      <c r="AQ99" s="384"/>
      <c r="AR99" s="384"/>
      <c r="AS99" s="384"/>
      <c r="AT99" s="384"/>
      <c r="AU99" s="385"/>
      <c r="AV99" s="386"/>
      <c r="AW99" s="387"/>
      <c r="AX99" s="387"/>
      <c r="AY99" s="389"/>
    </row>
    <row r="100" spans="2:51" ht="24.75" customHeight="1">
      <c r="B100" s="163"/>
      <c r="C100" s="164"/>
      <c r="D100" s="164"/>
      <c r="E100" s="164"/>
      <c r="F100" s="164"/>
      <c r="G100" s="165"/>
      <c r="H100" s="441" t="s">
        <v>109</v>
      </c>
      <c r="I100" s="442"/>
      <c r="J100" s="442"/>
      <c r="K100" s="442"/>
      <c r="L100" s="443"/>
      <c r="M100" s="440" t="s">
        <v>116</v>
      </c>
      <c r="N100" s="293"/>
      <c r="O100" s="293"/>
      <c r="P100" s="293"/>
      <c r="Q100" s="293"/>
      <c r="R100" s="293"/>
      <c r="S100" s="293"/>
      <c r="T100" s="293"/>
      <c r="U100" s="293"/>
      <c r="V100" s="293"/>
      <c r="W100" s="293"/>
      <c r="X100" s="293"/>
      <c r="Y100" s="294"/>
      <c r="Z100" s="444">
        <v>0.5</v>
      </c>
      <c r="AA100" s="445"/>
      <c r="AB100" s="445"/>
      <c r="AC100" s="446"/>
      <c r="AD100" s="382"/>
      <c r="AE100" s="317"/>
      <c r="AF100" s="317"/>
      <c r="AG100" s="317"/>
      <c r="AH100" s="318"/>
      <c r="AI100" s="383"/>
      <c r="AJ100" s="384"/>
      <c r="AK100" s="384"/>
      <c r="AL100" s="384"/>
      <c r="AM100" s="384"/>
      <c r="AN100" s="384"/>
      <c r="AO100" s="384"/>
      <c r="AP100" s="384"/>
      <c r="AQ100" s="384"/>
      <c r="AR100" s="384"/>
      <c r="AS100" s="384"/>
      <c r="AT100" s="384"/>
      <c r="AU100" s="385"/>
      <c r="AV100" s="386"/>
      <c r="AW100" s="387"/>
      <c r="AX100" s="387"/>
      <c r="AY100" s="389"/>
    </row>
    <row r="101" spans="2:51" ht="24.75" customHeight="1">
      <c r="B101" s="163"/>
      <c r="C101" s="164"/>
      <c r="D101" s="164"/>
      <c r="E101" s="164"/>
      <c r="F101" s="164"/>
      <c r="G101" s="165"/>
      <c r="H101" s="447" t="s">
        <v>110</v>
      </c>
      <c r="I101" s="448"/>
      <c r="J101" s="448"/>
      <c r="K101" s="448"/>
      <c r="L101" s="449"/>
      <c r="M101" s="450" t="s">
        <v>110</v>
      </c>
      <c r="N101" s="445"/>
      <c r="O101" s="445"/>
      <c r="P101" s="445"/>
      <c r="Q101" s="445"/>
      <c r="R101" s="445"/>
      <c r="S101" s="445"/>
      <c r="T101" s="445"/>
      <c r="U101" s="445"/>
      <c r="V101" s="445"/>
      <c r="W101" s="445"/>
      <c r="X101" s="445"/>
      <c r="Y101" s="451"/>
      <c r="Z101" s="433">
        <v>0.4</v>
      </c>
      <c r="AA101" s="431"/>
      <c r="AB101" s="431"/>
      <c r="AC101" s="434"/>
      <c r="AD101" s="382"/>
      <c r="AE101" s="317"/>
      <c r="AF101" s="317"/>
      <c r="AG101" s="317"/>
      <c r="AH101" s="318"/>
      <c r="AI101" s="383"/>
      <c r="AJ101" s="384"/>
      <c r="AK101" s="384"/>
      <c r="AL101" s="384"/>
      <c r="AM101" s="384"/>
      <c r="AN101" s="384"/>
      <c r="AO101" s="384"/>
      <c r="AP101" s="384"/>
      <c r="AQ101" s="384"/>
      <c r="AR101" s="384"/>
      <c r="AS101" s="384"/>
      <c r="AT101" s="384"/>
      <c r="AU101" s="385"/>
      <c r="AV101" s="386"/>
      <c r="AW101" s="387"/>
      <c r="AX101" s="387"/>
      <c r="AY101" s="389"/>
    </row>
    <row r="102" spans="2:51" ht="24.75" customHeight="1">
      <c r="B102" s="163"/>
      <c r="C102" s="164"/>
      <c r="D102" s="164"/>
      <c r="E102" s="164"/>
      <c r="F102" s="164"/>
      <c r="G102" s="165"/>
      <c r="H102" s="452" t="s">
        <v>111</v>
      </c>
      <c r="I102" s="453"/>
      <c r="J102" s="453"/>
      <c r="K102" s="453"/>
      <c r="L102" s="454"/>
      <c r="M102" s="455" t="s">
        <v>117</v>
      </c>
      <c r="N102" s="456"/>
      <c r="O102" s="456"/>
      <c r="P102" s="456"/>
      <c r="Q102" s="456"/>
      <c r="R102" s="456"/>
      <c r="S102" s="456"/>
      <c r="T102" s="456"/>
      <c r="U102" s="456"/>
      <c r="V102" s="456"/>
      <c r="W102" s="456"/>
      <c r="X102" s="456"/>
      <c r="Y102" s="457"/>
      <c r="Z102" s="458">
        <v>2.9</v>
      </c>
      <c r="AA102" s="459"/>
      <c r="AB102" s="459"/>
      <c r="AC102" s="460"/>
      <c r="AD102" s="382"/>
      <c r="AE102" s="317"/>
      <c r="AF102" s="317"/>
      <c r="AG102" s="317"/>
      <c r="AH102" s="318"/>
      <c r="AI102" s="383"/>
      <c r="AJ102" s="384"/>
      <c r="AK102" s="384"/>
      <c r="AL102" s="384"/>
      <c r="AM102" s="384"/>
      <c r="AN102" s="384"/>
      <c r="AO102" s="384"/>
      <c r="AP102" s="384"/>
      <c r="AQ102" s="384"/>
      <c r="AR102" s="384"/>
      <c r="AS102" s="384"/>
      <c r="AT102" s="384"/>
      <c r="AU102" s="385"/>
      <c r="AV102" s="386"/>
      <c r="AW102" s="387"/>
      <c r="AX102" s="387"/>
      <c r="AY102" s="389"/>
    </row>
    <row r="103" spans="2:51" ht="24.75" customHeight="1">
      <c r="B103" s="163"/>
      <c r="C103" s="164"/>
      <c r="D103" s="164"/>
      <c r="E103" s="164"/>
      <c r="F103" s="164"/>
      <c r="G103" s="165"/>
      <c r="H103" s="461" t="s">
        <v>112</v>
      </c>
      <c r="I103" s="462"/>
      <c r="J103" s="462"/>
      <c r="K103" s="462"/>
      <c r="L103" s="463"/>
      <c r="M103" s="464">
        <v>0.05</v>
      </c>
      <c r="N103" s="302"/>
      <c r="O103" s="302"/>
      <c r="P103" s="302"/>
      <c r="Q103" s="302"/>
      <c r="R103" s="302"/>
      <c r="S103" s="302"/>
      <c r="T103" s="302"/>
      <c r="U103" s="302"/>
      <c r="V103" s="302"/>
      <c r="W103" s="302"/>
      <c r="X103" s="302"/>
      <c r="Y103" s="303"/>
      <c r="Z103" s="465">
        <v>2.59</v>
      </c>
      <c r="AA103" s="302"/>
      <c r="AB103" s="302"/>
      <c r="AC103" s="466"/>
      <c r="AD103" s="390"/>
      <c r="AE103" s="299"/>
      <c r="AF103" s="299"/>
      <c r="AG103" s="299"/>
      <c r="AH103" s="300"/>
      <c r="AI103" s="391"/>
      <c r="AJ103" s="392"/>
      <c r="AK103" s="392"/>
      <c r="AL103" s="392"/>
      <c r="AM103" s="392"/>
      <c r="AN103" s="392"/>
      <c r="AO103" s="392"/>
      <c r="AP103" s="392"/>
      <c r="AQ103" s="392"/>
      <c r="AR103" s="392"/>
      <c r="AS103" s="392"/>
      <c r="AT103" s="392"/>
      <c r="AU103" s="393"/>
      <c r="AV103" s="394"/>
      <c r="AW103" s="395"/>
      <c r="AX103" s="395"/>
      <c r="AY103" s="396"/>
    </row>
    <row r="104" spans="2:51" ht="24.75" customHeight="1">
      <c r="B104" s="163"/>
      <c r="C104" s="164"/>
      <c r="D104" s="164"/>
      <c r="E104" s="164"/>
      <c r="F104" s="164"/>
      <c r="G104" s="165"/>
      <c r="H104" s="397" t="s">
        <v>29</v>
      </c>
      <c r="I104" s="58"/>
      <c r="J104" s="58"/>
      <c r="K104" s="58"/>
      <c r="L104" s="75"/>
      <c r="M104" s="398"/>
      <c r="N104" s="140"/>
      <c r="O104" s="140"/>
      <c r="P104" s="140"/>
      <c r="Q104" s="140"/>
      <c r="R104" s="140"/>
      <c r="S104" s="140"/>
      <c r="T104" s="140"/>
      <c r="U104" s="140"/>
      <c r="V104" s="140"/>
      <c r="W104" s="140"/>
      <c r="X104" s="140"/>
      <c r="Y104" s="141"/>
      <c r="Z104" s="467">
        <f>SUM(Z96:AC103)</f>
        <v>54.39</v>
      </c>
      <c r="AA104" s="468"/>
      <c r="AB104" s="468"/>
      <c r="AC104" s="469"/>
      <c r="AD104" s="397" t="s">
        <v>29</v>
      </c>
      <c r="AE104" s="58"/>
      <c r="AF104" s="58"/>
      <c r="AG104" s="58"/>
      <c r="AH104" s="58"/>
      <c r="AI104" s="398"/>
      <c r="AJ104" s="140"/>
      <c r="AK104" s="140"/>
      <c r="AL104" s="140"/>
      <c r="AM104" s="140"/>
      <c r="AN104" s="140"/>
      <c r="AO104" s="140"/>
      <c r="AP104" s="140"/>
      <c r="AQ104" s="140"/>
      <c r="AR104" s="140"/>
      <c r="AS104" s="140"/>
      <c r="AT104" s="140"/>
      <c r="AU104" s="141"/>
      <c r="AV104" s="467">
        <f>SUM(AV96:AY103)</f>
        <v>2.9</v>
      </c>
      <c r="AW104" s="468"/>
      <c r="AX104" s="468"/>
      <c r="AY104" s="470"/>
    </row>
    <row r="105" spans="2:51" ht="33" customHeight="1">
      <c r="B105" s="163"/>
      <c r="C105" s="164"/>
      <c r="D105" s="164"/>
      <c r="E105" s="164"/>
      <c r="F105" s="164"/>
      <c r="G105" s="165"/>
      <c r="H105" s="403" t="s">
        <v>142</v>
      </c>
      <c r="I105" s="404"/>
      <c r="J105" s="404"/>
      <c r="K105" s="404"/>
      <c r="L105" s="404"/>
      <c r="M105" s="404"/>
      <c r="N105" s="404"/>
      <c r="O105" s="404"/>
      <c r="P105" s="404"/>
      <c r="Q105" s="404"/>
      <c r="R105" s="404"/>
      <c r="S105" s="404"/>
      <c r="T105" s="404"/>
      <c r="U105" s="404"/>
      <c r="V105" s="404"/>
      <c r="W105" s="404"/>
      <c r="X105" s="404"/>
      <c r="Y105" s="404"/>
      <c r="Z105" s="404"/>
      <c r="AA105" s="404"/>
      <c r="AB105" s="404"/>
      <c r="AC105" s="405"/>
      <c r="AD105" s="403" t="s">
        <v>134</v>
      </c>
      <c r="AE105" s="404"/>
      <c r="AF105" s="404"/>
      <c r="AG105" s="404"/>
      <c r="AH105" s="404"/>
      <c r="AI105" s="404"/>
      <c r="AJ105" s="404"/>
      <c r="AK105" s="404"/>
      <c r="AL105" s="404"/>
      <c r="AM105" s="404"/>
      <c r="AN105" s="404"/>
      <c r="AO105" s="404"/>
      <c r="AP105" s="404"/>
      <c r="AQ105" s="404"/>
      <c r="AR105" s="404"/>
      <c r="AS105" s="404"/>
      <c r="AT105" s="404"/>
      <c r="AU105" s="404"/>
      <c r="AV105" s="404"/>
      <c r="AW105" s="404"/>
      <c r="AX105" s="404"/>
      <c r="AY105" s="406"/>
    </row>
    <row r="106" spans="2:51" ht="24.75" customHeight="1">
      <c r="B106" s="163"/>
      <c r="C106" s="164"/>
      <c r="D106" s="164"/>
      <c r="E106" s="164"/>
      <c r="F106" s="164"/>
      <c r="G106" s="165"/>
      <c r="H106" s="368" t="s">
        <v>26</v>
      </c>
      <c r="I106" s="190"/>
      <c r="J106" s="190"/>
      <c r="K106" s="190"/>
      <c r="L106" s="190"/>
      <c r="M106" s="369" t="s">
        <v>27</v>
      </c>
      <c r="N106" s="58"/>
      <c r="O106" s="58"/>
      <c r="P106" s="58"/>
      <c r="Q106" s="58"/>
      <c r="R106" s="58"/>
      <c r="S106" s="58"/>
      <c r="T106" s="58"/>
      <c r="U106" s="58"/>
      <c r="V106" s="58"/>
      <c r="W106" s="58"/>
      <c r="X106" s="58"/>
      <c r="Y106" s="75"/>
      <c r="Z106" s="370" t="s">
        <v>28</v>
      </c>
      <c r="AA106" s="371"/>
      <c r="AB106" s="371"/>
      <c r="AC106" s="373"/>
      <c r="AD106" s="368" t="s">
        <v>26</v>
      </c>
      <c r="AE106" s="190"/>
      <c r="AF106" s="190"/>
      <c r="AG106" s="190"/>
      <c r="AH106" s="190"/>
      <c r="AI106" s="369" t="s">
        <v>27</v>
      </c>
      <c r="AJ106" s="58"/>
      <c r="AK106" s="58"/>
      <c r="AL106" s="58"/>
      <c r="AM106" s="58"/>
      <c r="AN106" s="58"/>
      <c r="AO106" s="58"/>
      <c r="AP106" s="58"/>
      <c r="AQ106" s="58"/>
      <c r="AR106" s="58"/>
      <c r="AS106" s="58"/>
      <c r="AT106" s="58"/>
      <c r="AU106" s="75"/>
      <c r="AV106" s="370" t="s">
        <v>28</v>
      </c>
      <c r="AW106" s="371"/>
      <c r="AX106" s="371"/>
      <c r="AY106" s="373"/>
    </row>
    <row r="107" spans="2:51" ht="42.75" customHeight="1">
      <c r="B107" s="163"/>
      <c r="C107" s="164"/>
      <c r="D107" s="164"/>
      <c r="E107" s="164"/>
      <c r="F107" s="164"/>
      <c r="G107" s="165"/>
      <c r="H107" s="374" t="s">
        <v>110</v>
      </c>
      <c r="I107" s="305"/>
      <c r="J107" s="305"/>
      <c r="K107" s="305"/>
      <c r="L107" s="306"/>
      <c r="M107" s="375" t="s">
        <v>143</v>
      </c>
      <c r="N107" s="376"/>
      <c r="O107" s="376"/>
      <c r="P107" s="376"/>
      <c r="Q107" s="376"/>
      <c r="R107" s="376"/>
      <c r="S107" s="376"/>
      <c r="T107" s="376"/>
      <c r="U107" s="376"/>
      <c r="V107" s="376"/>
      <c r="W107" s="376"/>
      <c r="X107" s="376"/>
      <c r="Y107" s="377"/>
      <c r="Z107" s="378">
        <v>1</v>
      </c>
      <c r="AA107" s="379"/>
      <c r="AB107" s="379"/>
      <c r="AC107" s="381"/>
      <c r="AD107" s="304"/>
      <c r="AE107" s="422"/>
      <c r="AF107" s="422"/>
      <c r="AG107" s="422"/>
      <c r="AH107" s="423"/>
      <c r="AI107" s="471"/>
      <c r="AJ107" s="376"/>
      <c r="AK107" s="376"/>
      <c r="AL107" s="376"/>
      <c r="AM107" s="376"/>
      <c r="AN107" s="376"/>
      <c r="AO107" s="376"/>
      <c r="AP107" s="376"/>
      <c r="AQ107" s="376"/>
      <c r="AR107" s="376"/>
      <c r="AS107" s="376"/>
      <c r="AT107" s="376"/>
      <c r="AU107" s="377"/>
      <c r="AV107" s="378"/>
      <c r="AW107" s="379"/>
      <c r="AX107" s="379"/>
      <c r="AY107" s="381"/>
    </row>
    <row r="108" spans="2:51" ht="24.75" customHeight="1">
      <c r="B108" s="163"/>
      <c r="C108" s="164"/>
      <c r="D108" s="164"/>
      <c r="E108" s="164"/>
      <c r="F108" s="164"/>
      <c r="G108" s="165"/>
      <c r="H108" s="382"/>
      <c r="I108" s="317"/>
      <c r="J108" s="317"/>
      <c r="K108" s="317"/>
      <c r="L108" s="318"/>
      <c r="M108" s="383"/>
      <c r="N108" s="384"/>
      <c r="O108" s="384"/>
      <c r="P108" s="384"/>
      <c r="Q108" s="384"/>
      <c r="R108" s="384"/>
      <c r="S108" s="384"/>
      <c r="T108" s="384"/>
      <c r="U108" s="384"/>
      <c r="V108" s="384"/>
      <c r="W108" s="384"/>
      <c r="X108" s="384"/>
      <c r="Y108" s="385"/>
      <c r="Z108" s="386"/>
      <c r="AA108" s="387"/>
      <c r="AB108" s="387"/>
      <c r="AC108" s="388"/>
      <c r="AD108" s="382"/>
      <c r="AE108" s="317"/>
      <c r="AF108" s="317"/>
      <c r="AG108" s="317"/>
      <c r="AH108" s="318"/>
      <c r="AI108" s="383"/>
      <c r="AJ108" s="384"/>
      <c r="AK108" s="384"/>
      <c r="AL108" s="384"/>
      <c r="AM108" s="384"/>
      <c r="AN108" s="384"/>
      <c r="AO108" s="384"/>
      <c r="AP108" s="384"/>
      <c r="AQ108" s="384"/>
      <c r="AR108" s="384"/>
      <c r="AS108" s="384"/>
      <c r="AT108" s="384"/>
      <c r="AU108" s="385"/>
      <c r="AV108" s="386"/>
      <c r="AW108" s="387"/>
      <c r="AX108" s="387"/>
      <c r="AY108" s="389"/>
    </row>
    <row r="109" spans="2:51" ht="24.75" customHeight="1">
      <c r="B109" s="163"/>
      <c r="C109" s="164"/>
      <c r="D109" s="164"/>
      <c r="E109" s="164"/>
      <c r="F109" s="164"/>
      <c r="G109" s="165"/>
      <c r="H109" s="382"/>
      <c r="I109" s="317"/>
      <c r="J109" s="317"/>
      <c r="K109" s="317"/>
      <c r="L109" s="318"/>
      <c r="M109" s="383"/>
      <c r="N109" s="384"/>
      <c r="O109" s="384"/>
      <c r="P109" s="384"/>
      <c r="Q109" s="384"/>
      <c r="R109" s="384"/>
      <c r="S109" s="384"/>
      <c r="T109" s="384"/>
      <c r="U109" s="384"/>
      <c r="V109" s="384"/>
      <c r="W109" s="384"/>
      <c r="X109" s="384"/>
      <c r="Y109" s="385"/>
      <c r="Z109" s="386"/>
      <c r="AA109" s="387"/>
      <c r="AB109" s="387"/>
      <c r="AC109" s="388"/>
      <c r="AD109" s="382"/>
      <c r="AE109" s="317"/>
      <c r="AF109" s="317"/>
      <c r="AG109" s="317"/>
      <c r="AH109" s="318"/>
      <c r="AI109" s="383"/>
      <c r="AJ109" s="384"/>
      <c r="AK109" s="384"/>
      <c r="AL109" s="384"/>
      <c r="AM109" s="384"/>
      <c r="AN109" s="384"/>
      <c r="AO109" s="384"/>
      <c r="AP109" s="384"/>
      <c r="AQ109" s="384"/>
      <c r="AR109" s="384"/>
      <c r="AS109" s="384"/>
      <c r="AT109" s="384"/>
      <c r="AU109" s="385"/>
      <c r="AV109" s="386"/>
      <c r="AW109" s="387"/>
      <c r="AX109" s="387"/>
      <c r="AY109" s="389"/>
    </row>
    <row r="110" spans="2:51" ht="24.75" customHeight="1">
      <c r="B110" s="163"/>
      <c r="C110" s="164"/>
      <c r="D110" s="164"/>
      <c r="E110" s="164"/>
      <c r="F110" s="164"/>
      <c r="G110" s="165"/>
      <c r="H110" s="382"/>
      <c r="I110" s="317"/>
      <c r="J110" s="317"/>
      <c r="K110" s="317"/>
      <c r="L110" s="318"/>
      <c r="M110" s="383"/>
      <c r="N110" s="384"/>
      <c r="O110" s="384"/>
      <c r="P110" s="384"/>
      <c r="Q110" s="384"/>
      <c r="R110" s="384"/>
      <c r="S110" s="384"/>
      <c r="T110" s="384"/>
      <c r="U110" s="384"/>
      <c r="V110" s="384"/>
      <c r="W110" s="384"/>
      <c r="X110" s="384"/>
      <c r="Y110" s="385"/>
      <c r="Z110" s="386"/>
      <c r="AA110" s="387"/>
      <c r="AB110" s="387"/>
      <c r="AC110" s="388"/>
      <c r="AD110" s="382"/>
      <c r="AE110" s="317"/>
      <c r="AF110" s="317"/>
      <c r="AG110" s="317"/>
      <c r="AH110" s="318"/>
      <c r="AI110" s="383"/>
      <c r="AJ110" s="384"/>
      <c r="AK110" s="384"/>
      <c r="AL110" s="384"/>
      <c r="AM110" s="384"/>
      <c r="AN110" s="384"/>
      <c r="AO110" s="384"/>
      <c r="AP110" s="384"/>
      <c r="AQ110" s="384"/>
      <c r="AR110" s="384"/>
      <c r="AS110" s="384"/>
      <c r="AT110" s="384"/>
      <c r="AU110" s="385"/>
      <c r="AV110" s="386"/>
      <c r="AW110" s="387"/>
      <c r="AX110" s="387"/>
      <c r="AY110" s="389"/>
    </row>
    <row r="111" spans="2:51" ht="24.75" customHeight="1">
      <c r="B111" s="163"/>
      <c r="C111" s="164"/>
      <c r="D111" s="164"/>
      <c r="E111" s="164"/>
      <c r="F111" s="164"/>
      <c r="G111" s="165"/>
      <c r="H111" s="382"/>
      <c r="I111" s="317"/>
      <c r="J111" s="317"/>
      <c r="K111" s="317"/>
      <c r="L111" s="318"/>
      <c r="M111" s="383"/>
      <c r="N111" s="384"/>
      <c r="O111" s="384"/>
      <c r="P111" s="384"/>
      <c r="Q111" s="384"/>
      <c r="R111" s="384"/>
      <c r="S111" s="384"/>
      <c r="T111" s="384"/>
      <c r="U111" s="384"/>
      <c r="V111" s="384"/>
      <c r="W111" s="384"/>
      <c r="X111" s="384"/>
      <c r="Y111" s="385"/>
      <c r="Z111" s="386"/>
      <c r="AA111" s="387"/>
      <c r="AB111" s="387"/>
      <c r="AC111" s="387"/>
      <c r="AD111" s="382"/>
      <c r="AE111" s="317"/>
      <c r="AF111" s="317"/>
      <c r="AG111" s="317"/>
      <c r="AH111" s="318"/>
      <c r="AI111" s="383"/>
      <c r="AJ111" s="384"/>
      <c r="AK111" s="384"/>
      <c r="AL111" s="384"/>
      <c r="AM111" s="384"/>
      <c r="AN111" s="384"/>
      <c r="AO111" s="384"/>
      <c r="AP111" s="384"/>
      <c r="AQ111" s="384"/>
      <c r="AR111" s="384"/>
      <c r="AS111" s="384"/>
      <c r="AT111" s="384"/>
      <c r="AU111" s="385"/>
      <c r="AV111" s="386"/>
      <c r="AW111" s="387"/>
      <c r="AX111" s="387"/>
      <c r="AY111" s="389"/>
    </row>
    <row r="112" spans="2:51" ht="24.75" customHeight="1">
      <c r="B112" s="163"/>
      <c r="C112" s="164"/>
      <c r="D112" s="164"/>
      <c r="E112" s="164"/>
      <c r="F112" s="164"/>
      <c r="G112" s="165"/>
      <c r="H112" s="382"/>
      <c r="I112" s="317"/>
      <c r="J112" s="317"/>
      <c r="K112" s="317"/>
      <c r="L112" s="318"/>
      <c r="M112" s="383"/>
      <c r="N112" s="384"/>
      <c r="O112" s="384"/>
      <c r="P112" s="384"/>
      <c r="Q112" s="384"/>
      <c r="R112" s="384"/>
      <c r="S112" s="384"/>
      <c r="T112" s="384"/>
      <c r="U112" s="384"/>
      <c r="V112" s="384"/>
      <c r="W112" s="384"/>
      <c r="X112" s="384"/>
      <c r="Y112" s="385"/>
      <c r="Z112" s="386"/>
      <c r="AA112" s="387"/>
      <c r="AB112" s="387"/>
      <c r="AC112" s="387"/>
      <c r="AD112" s="382"/>
      <c r="AE112" s="317"/>
      <c r="AF112" s="317"/>
      <c r="AG112" s="317"/>
      <c r="AH112" s="318"/>
      <c r="AI112" s="383"/>
      <c r="AJ112" s="384"/>
      <c r="AK112" s="384"/>
      <c r="AL112" s="384"/>
      <c r="AM112" s="384"/>
      <c r="AN112" s="384"/>
      <c r="AO112" s="384"/>
      <c r="AP112" s="384"/>
      <c r="AQ112" s="384"/>
      <c r="AR112" s="384"/>
      <c r="AS112" s="384"/>
      <c r="AT112" s="384"/>
      <c r="AU112" s="385"/>
      <c r="AV112" s="386"/>
      <c r="AW112" s="387"/>
      <c r="AX112" s="387"/>
      <c r="AY112" s="389"/>
    </row>
    <row r="113" spans="2:51" ht="24.75" customHeight="1">
      <c r="B113" s="163"/>
      <c r="C113" s="164"/>
      <c r="D113" s="164"/>
      <c r="E113" s="164"/>
      <c r="F113" s="164"/>
      <c r="G113" s="165"/>
      <c r="H113" s="382"/>
      <c r="I113" s="317"/>
      <c r="J113" s="317"/>
      <c r="K113" s="317"/>
      <c r="L113" s="318"/>
      <c r="M113" s="383"/>
      <c r="N113" s="384"/>
      <c r="O113" s="384"/>
      <c r="P113" s="384"/>
      <c r="Q113" s="384"/>
      <c r="R113" s="384"/>
      <c r="S113" s="384"/>
      <c r="T113" s="384"/>
      <c r="U113" s="384"/>
      <c r="V113" s="384"/>
      <c r="W113" s="384"/>
      <c r="X113" s="384"/>
      <c r="Y113" s="385"/>
      <c r="Z113" s="386"/>
      <c r="AA113" s="387"/>
      <c r="AB113" s="387"/>
      <c r="AC113" s="387"/>
      <c r="AD113" s="382"/>
      <c r="AE113" s="317"/>
      <c r="AF113" s="317"/>
      <c r="AG113" s="317"/>
      <c r="AH113" s="318"/>
      <c r="AI113" s="383"/>
      <c r="AJ113" s="384"/>
      <c r="AK113" s="384"/>
      <c r="AL113" s="384"/>
      <c r="AM113" s="384"/>
      <c r="AN113" s="384"/>
      <c r="AO113" s="384"/>
      <c r="AP113" s="384"/>
      <c r="AQ113" s="384"/>
      <c r="AR113" s="384"/>
      <c r="AS113" s="384"/>
      <c r="AT113" s="384"/>
      <c r="AU113" s="385"/>
      <c r="AV113" s="386"/>
      <c r="AW113" s="387"/>
      <c r="AX113" s="387"/>
      <c r="AY113" s="389"/>
    </row>
    <row r="114" spans="2:51" ht="24.75" customHeight="1">
      <c r="B114" s="163"/>
      <c r="C114" s="164"/>
      <c r="D114" s="164"/>
      <c r="E114" s="164"/>
      <c r="F114" s="164"/>
      <c r="G114" s="165"/>
      <c r="H114" s="390"/>
      <c r="I114" s="299"/>
      <c r="J114" s="299"/>
      <c r="K114" s="299"/>
      <c r="L114" s="300"/>
      <c r="M114" s="391"/>
      <c r="N114" s="392"/>
      <c r="O114" s="392"/>
      <c r="P114" s="392"/>
      <c r="Q114" s="392"/>
      <c r="R114" s="392"/>
      <c r="S114" s="392"/>
      <c r="T114" s="392"/>
      <c r="U114" s="392"/>
      <c r="V114" s="392"/>
      <c r="W114" s="392"/>
      <c r="X114" s="392"/>
      <c r="Y114" s="393"/>
      <c r="Z114" s="394"/>
      <c r="AA114" s="395"/>
      <c r="AB114" s="395"/>
      <c r="AC114" s="395"/>
      <c r="AD114" s="390"/>
      <c r="AE114" s="299"/>
      <c r="AF114" s="299"/>
      <c r="AG114" s="299"/>
      <c r="AH114" s="300"/>
      <c r="AI114" s="391"/>
      <c r="AJ114" s="392"/>
      <c r="AK114" s="392"/>
      <c r="AL114" s="392"/>
      <c r="AM114" s="392"/>
      <c r="AN114" s="392"/>
      <c r="AO114" s="392"/>
      <c r="AP114" s="392"/>
      <c r="AQ114" s="392"/>
      <c r="AR114" s="392"/>
      <c r="AS114" s="392"/>
      <c r="AT114" s="392"/>
      <c r="AU114" s="393"/>
      <c r="AV114" s="394"/>
      <c r="AW114" s="395"/>
      <c r="AX114" s="395"/>
      <c r="AY114" s="396"/>
    </row>
    <row r="115" spans="2:51" ht="24.75" customHeight="1" thickBot="1">
      <c r="B115" s="361"/>
      <c r="C115" s="362"/>
      <c r="D115" s="362"/>
      <c r="E115" s="362"/>
      <c r="F115" s="362"/>
      <c r="G115" s="363"/>
      <c r="H115" s="472" t="s">
        <v>29</v>
      </c>
      <c r="I115" s="473"/>
      <c r="J115" s="473"/>
      <c r="K115" s="473"/>
      <c r="L115" s="473"/>
      <c r="M115" s="474"/>
      <c r="N115" s="475"/>
      <c r="O115" s="475"/>
      <c r="P115" s="475"/>
      <c r="Q115" s="475"/>
      <c r="R115" s="475"/>
      <c r="S115" s="475"/>
      <c r="T115" s="475"/>
      <c r="U115" s="475"/>
      <c r="V115" s="475"/>
      <c r="W115" s="475"/>
      <c r="X115" s="475"/>
      <c r="Y115" s="476"/>
      <c r="Z115" s="477">
        <f>SUM(Z107:AC114)</f>
        <v>1</v>
      </c>
      <c r="AA115" s="478"/>
      <c r="AB115" s="478"/>
      <c r="AC115" s="479"/>
      <c r="AD115" s="472" t="s">
        <v>29</v>
      </c>
      <c r="AE115" s="473"/>
      <c r="AF115" s="473"/>
      <c r="AG115" s="473"/>
      <c r="AH115" s="473"/>
      <c r="AI115" s="474"/>
      <c r="AJ115" s="475"/>
      <c r="AK115" s="475"/>
      <c r="AL115" s="475"/>
      <c r="AM115" s="475"/>
      <c r="AN115" s="475"/>
      <c r="AO115" s="475"/>
      <c r="AP115" s="475"/>
      <c r="AQ115" s="475"/>
      <c r="AR115" s="475"/>
      <c r="AS115" s="475"/>
      <c r="AT115" s="475"/>
      <c r="AU115" s="476"/>
      <c r="AV115" s="477">
        <f>SUM(AV107:AY114)</f>
        <v>0</v>
      </c>
      <c r="AW115" s="478"/>
      <c r="AX115" s="478"/>
      <c r="AY115" s="480"/>
    </row>
    <row r="116" ht="13.5"/>
    <row r="117" ht="13.5"/>
    <row r="118" ht="14.25">
      <c r="C118" s="18" t="s">
        <v>87</v>
      </c>
    </row>
    <row r="119" ht="13.5">
      <c r="C119" s="19" t="s">
        <v>25</v>
      </c>
    </row>
    <row r="120" spans="2:50" ht="34.5" customHeight="1">
      <c r="B120" s="481"/>
      <c r="C120" s="481"/>
      <c r="D120" s="142" t="s">
        <v>81</v>
      </c>
      <c r="E120" s="142"/>
      <c r="F120" s="142"/>
      <c r="G120" s="142"/>
      <c r="H120" s="142"/>
      <c r="I120" s="142"/>
      <c r="J120" s="142"/>
      <c r="K120" s="142"/>
      <c r="L120" s="142"/>
      <c r="M120" s="142"/>
      <c r="N120" s="142" t="s">
        <v>82</v>
      </c>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5" t="s">
        <v>83</v>
      </c>
      <c r="AM120" s="142"/>
      <c r="AN120" s="142"/>
      <c r="AO120" s="142"/>
      <c r="AP120" s="142"/>
      <c r="AQ120" s="142"/>
      <c r="AR120" s="142" t="s">
        <v>30</v>
      </c>
      <c r="AS120" s="142"/>
      <c r="AT120" s="142"/>
      <c r="AU120" s="142"/>
      <c r="AV120" s="142" t="s">
        <v>31</v>
      </c>
      <c r="AW120" s="142"/>
      <c r="AX120" s="142"/>
    </row>
    <row r="121" spans="2:50" ht="42" customHeight="1">
      <c r="B121" s="481">
        <v>1</v>
      </c>
      <c r="C121" s="481">
        <v>1</v>
      </c>
      <c r="D121" s="482" t="s">
        <v>185</v>
      </c>
      <c r="E121" s="482"/>
      <c r="F121" s="482"/>
      <c r="G121" s="482"/>
      <c r="H121" s="482"/>
      <c r="I121" s="482"/>
      <c r="J121" s="482"/>
      <c r="K121" s="482"/>
      <c r="L121" s="482"/>
      <c r="M121" s="482"/>
      <c r="N121" s="483" t="s">
        <v>186</v>
      </c>
      <c r="O121" s="483"/>
      <c r="P121" s="483"/>
      <c r="Q121" s="483"/>
      <c r="R121" s="483"/>
      <c r="S121" s="483"/>
      <c r="T121" s="483"/>
      <c r="U121" s="483"/>
      <c r="V121" s="483"/>
      <c r="W121" s="483"/>
      <c r="X121" s="483"/>
      <c r="Y121" s="483"/>
      <c r="Z121" s="483"/>
      <c r="AA121" s="483"/>
      <c r="AB121" s="483"/>
      <c r="AC121" s="483"/>
      <c r="AD121" s="483"/>
      <c r="AE121" s="483"/>
      <c r="AF121" s="483"/>
      <c r="AG121" s="483"/>
      <c r="AH121" s="483"/>
      <c r="AI121" s="483"/>
      <c r="AJ121" s="483"/>
      <c r="AK121" s="483"/>
      <c r="AL121" s="482">
        <v>89</v>
      </c>
      <c r="AM121" s="483"/>
      <c r="AN121" s="483"/>
      <c r="AO121" s="483"/>
      <c r="AP121" s="483"/>
      <c r="AQ121" s="483"/>
      <c r="AR121" s="484" t="s">
        <v>126</v>
      </c>
      <c r="AS121" s="485"/>
      <c r="AT121" s="485"/>
      <c r="AU121" s="486"/>
      <c r="AV121" s="76" t="s">
        <v>187</v>
      </c>
      <c r="AW121" s="58"/>
      <c r="AX121" s="75"/>
    </row>
    <row r="122" ht="13.5"/>
    <row r="123" ht="23.25" customHeight="1" hidden="1">
      <c r="B123" s="19" t="s">
        <v>48</v>
      </c>
    </row>
    <row r="124" spans="2:25" ht="36" customHeight="1" hidden="1">
      <c r="B124" s="142" t="s">
        <v>32</v>
      </c>
      <c r="C124" s="142"/>
      <c r="D124" s="142"/>
      <c r="E124" s="142"/>
      <c r="F124" s="142"/>
      <c r="G124" s="142"/>
      <c r="H124" s="142"/>
      <c r="I124" s="144"/>
      <c r="J124" s="144"/>
      <c r="K124" s="144"/>
      <c r="L124" s="144"/>
      <c r="M124" s="144"/>
      <c r="N124" s="144"/>
      <c r="O124" s="144"/>
      <c r="P124" s="144"/>
      <c r="Q124" s="144"/>
      <c r="R124" s="144"/>
      <c r="S124" s="144"/>
      <c r="T124" s="144"/>
      <c r="U124" s="144"/>
      <c r="V124" s="144"/>
      <c r="W124" s="144"/>
      <c r="X124" s="144"/>
      <c r="Y124" s="144"/>
    </row>
    <row r="125" spans="2:49" ht="36" customHeight="1" hidden="1">
      <c r="B125" s="487" t="s">
        <v>45</v>
      </c>
      <c r="C125" s="103"/>
      <c r="D125" s="103"/>
      <c r="E125" s="103"/>
      <c r="F125" s="103"/>
      <c r="G125" s="103"/>
      <c r="H125" s="104"/>
      <c r="I125" s="76" t="s">
        <v>188</v>
      </c>
      <c r="J125" s="58"/>
      <c r="K125" s="58"/>
      <c r="L125" s="58"/>
      <c r="M125" s="75"/>
      <c r="N125" s="102" t="s">
        <v>34</v>
      </c>
      <c r="O125" s="103"/>
      <c r="P125" s="103"/>
      <c r="Q125" s="103"/>
      <c r="R125" s="103"/>
      <c r="S125" s="103"/>
      <c r="T125" s="104"/>
      <c r="U125" s="76" t="s">
        <v>188</v>
      </c>
      <c r="V125" s="58"/>
      <c r="W125" s="58"/>
      <c r="X125" s="58"/>
      <c r="Y125" s="75"/>
      <c r="Z125" s="102" t="s">
        <v>35</v>
      </c>
      <c r="AA125" s="103"/>
      <c r="AB125" s="103"/>
      <c r="AC125" s="103"/>
      <c r="AD125" s="103"/>
      <c r="AE125" s="103"/>
      <c r="AF125" s="104"/>
      <c r="AG125" s="76" t="s">
        <v>188</v>
      </c>
      <c r="AH125" s="58"/>
      <c r="AI125" s="58"/>
      <c r="AJ125" s="58"/>
      <c r="AK125" s="75"/>
      <c r="AL125" s="102" t="s">
        <v>36</v>
      </c>
      <c r="AM125" s="103"/>
      <c r="AN125" s="103"/>
      <c r="AO125" s="103"/>
      <c r="AP125" s="103"/>
      <c r="AQ125" s="103"/>
      <c r="AR125" s="104"/>
      <c r="AS125" s="76" t="s">
        <v>188</v>
      </c>
      <c r="AT125" s="58"/>
      <c r="AU125" s="58"/>
      <c r="AV125" s="58"/>
      <c r="AW125" s="75"/>
    </row>
    <row r="126" spans="2:49" ht="36" customHeight="1" hidden="1">
      <c r="B126" s="102" t="s">
        <v>37</v>
      </c>
      <c r="C126" s="103"/>
      <c r="D126" s="103"/>
      <c r="E126" s="103"/>
      <c r="F126" s="103"/>
      <c r="G126" s="103"/>
      <c r="H126" s="104"/>
      <c r="I126" s="488"/>
      <c r="J126" s="489"/>
      <c r="K126" s="489"/>
      <c r="L126" s="489"/>
      <c r="M126" s="490"/>
      <c r="N126" s="102" t="s">
        <v>38</v>
      </c>
      <c r="O126" s="103"/>
      <c r="P126" s="103"/>
      <c r="Q126" s="103"/>
      <c r="R126" s="103"/>
      <c r="S126" s="103"/>
      <c r="T126" s="104"/>
      <c r="U126" s="488"/>
      <c r="V126" s="489"/>
      <c r="W126" s="489"/>
      <c r="X126" s="489"/>
      <c r="Y126" s="490"/>
      <c r="Z126" s="102" t="s">
        <v>39</v>
      </c>
      <c r="AA126" s="103"/>
      <c r="AB126" s="103"/>
      <c r="AC126" s="103"/>
      <c r="AD126" s="103"/>
      <c r="AE126" s="103"/>
      <c r="AF126" s="104"/>
      <c r="AG126" s="488"/>
      <c r="AH126" s="489"/>
      <c r="AI126" s="489"/>
      <c r="AJ126" s="489"/>
      <c r="AK126" s="490"/>
      <c r="AL126" s="487" t="s">
        <v>40</v>
      </c>
      <c r="AM126" s="103"/>
      <c r="AN126" s="103"/>
      <c r="AO126" s="103"/>
      <c r="AP126" s="103"/>
      <c r="AQ126" s="103"/>
      <c r="AR126" s="104"/>
      <c r="AS126" s="488"/>
      <c r="AT126" s="489"/>
      <c r="AU126" s="489"/>
      <c r="AV126" s="489"/>
      <c r="AW126" s="490"/>
    </row>
    <row r="127" ht="13.5">
      <c r="C127" s="19" t="s">
        <v>189</v>
      </c>
    </row>
    <row r="128" spans="2:50" ht="34.5" customHeight="1">
      <c r="B128" s="481"/>
      <c r="C128" s="481"/>
      <c r="D128" s="142" t="s">
        <v>190</v>
      </c>
      <c r="E128" s="142"/>
      <c r="F128" s="142"/>
      <c r="G128" s="142"/>
      <c r="H128" s="142"/>
      <c r="I128" s="142"/>
      <c r="J128" s="142"/>
      <c r="K128" s="142"/>
      <c r="L128" s="142"/>
      <c r="M128" s="142"/>
      <c r="N128" s="142" t="s">
        <v>191</v>
      </c>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5" t="s">
        <v>192</v>
      </c>
      <c r="AM128" s="142"/>
      <c r="AN128" s="142"/>
      <c r="AO128" s="142"/>
      <c r="AP128" s="142"/>
      <c r="AQ128" s="142"/>
      <c r="AR128" s="142" t="s">
        <v>30</v>
      </c>
      <c r="AS128" s="142"/>
      <c r="AT128" s="142"/>
      <c r="AU128" s="142"/>
      <c r="AV128" s="142" t="s">
        <v>31</v>
      </c>
      <c r="AW128" s="142"/>
      <c r="AX128" s="142"/>
    </row>
    <row r="129" spans="2:50" ht="42" customHeight="1">
      <c r="B129" s="481">
        <v>1</v>
      </c>
      <c r="C129" s="481">
        <v>1</v>
      </c>
      <c r="D129" s="482" t="s">
        <v>193</v>
      </c>
      <c r="E129" s="482"/>
      <c r="F129" s="482"/>
      <c r="G129" s="482"/>
      <c r="H129" s="482"/>
      <c r="I129" s="482"/>
      <c r="J129" s="482"/>
      <c r="K129" s="482"/>
      <c r="L129" s="482"/>
      <c r="M129" s="482"/>
      <c r="N129" s="483" t="s">
        <v>194</v>
      </c>
      <c r="O129" s="483"/>
      <c r="P129" s="483"/>
      <c r="Q129" s="483"/>
      <c r="R129" s="483"/>
      <c r="S129" s="483"/>
      <c r="T129" s="483"/>
      <c r="U129" s="483"/>
      <c r="V129" s="483"/>
      <c r="W129" s="483"/>
      <c r="X129" s="483"/>
      <c r="Y129" s="483"/>
      <c r="Z129" s="483"/>
      <c r="AA129" s="483"/>
      <c r="AB129" s="483"/>
      <c r="AC129" s="483"/>
      <c r="AD129" s="483"/>
      <c r="AE129" s="483"/>
      <c r="AF129" s="483"/>
      <c r="AG129" s="483"/>
      <c r="AH129" s="483"/>
      <c r="AI129" s="483"/>
      <c r="AJ129" s="483"/>
      <c r="AK129" s="483"/>
      <c r="AL129" s="482">
        <v>50</v>
      </c>
      <c r="AM129" s="483"/>
      <c r="AN129" s="483"/>
      <c r="AO129" s="483"/>
      <c r="AP129" s="483"/>
      <c r="AQ129" s="483"/>
      <c r="AR129" s="484" t="s">
        <v>126</v>
      </c>
      <c r="AS129" s="485"/>
      <c r="AT129" s="485"/>
      <c r="AU129" s="486"/>
      <c r="AV129" s="76" t="s">
        <v>187</v>
      </c>
      <c r="AW129" s="58"/>
      <c r="AX129" s="75"/>
    </row>
    <row r="130" ht="13.5"/>
    <row r="131" ht="13.5">
      <c r="C131" s="19" t="s">
        <v>195</v>
      </c>
    </row>
    <row r="132" spans="2:50" ht="34.5" customHeight="1">
      <c r="B132" s="481"/>
      <c r="C132" s="481"/>
      <c r="D132" s="142" t="s">
        <v>190</v>
      </c>
      <c r="E132" s="142"/>
      <c r="F132" s="142"/>
      <c r="G132" s="142"/>
      <c r="H132" s="142"/>
      <c r="I132" s="142"/>
      <c r="J132" s="142"/>
      <c r="K132" s="142"/>
      <c r="L132" s="142"/>
      <c r="M132" s="142"/>
      <c r="N132" s="142" t="s">
        <v>191</v>
      </c>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5" t="s">
        <v>192</v>
      </c>
      <c r="AM132" s="142"/>
      <c r="AN132" s="142"/>
      <c r="AO132" s="142"/>
      <c r="AP132" s="142"/>
      <c r="AQ132" s="142"/>
      <c r="AR132" s="142" t="s">
        <v>30</v>
      </c>
      <c r="AS132" s="142"/>
      <c r="AT132" s="142"/>
      <c r="AU132" s="142"/>
      <c r="AV132" s="142" t="s">
        <v>31</v>
      </c>
      <c r="AW132" s="142"/>
      <c r="AX132" s="142"/>
    </row>
    <row r="133" spans="2:50" ht="42" customHeight="1">
      <c r="B133" s="481">
        <v>1</v>
      </c>
      <c r="C133" s="481">
        <v>1</v>
      </c>
      <c r="D133" s="482" t="s">
        <v>196</v>
      </c>
      <c r="E133" s="482"/>
      <c r="F133" s="482"/>
      <c r="G133" s="482"/>
      <c r="H133" s="482"/>
      <c r="I133" s="482"/>
      <c r="J133" s="482"/>
      <c r="K133" s="482"/>
      <c r="L133" s="482"/>
      <c r="M133" s="482"/>
      <c r="N133" s="483" t="s">
        <v>197</v>
      </c>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2">
        <v>54</v>
      </c>
      <c r="AM133" s="483"/>
      <c r="AN133" s="483"/>
      <c r="AO133" s="483"/>
      <c r="AP133" s="483"/>
      <c r="AQ133" s="483"/>
      <c r="AR133" s="484" t="s">
        <v>126</v>
      </c>
      <c r="AS133" s="485"/>
      <c r="AT133" s="485"/>
      <c r="AU133" s="486"/>
      <c r="AV133" s="76" t="s">
        <v>187</v>
      </c>
      <c r="AW133" s="58"/>
      <c r="AX133" s="75"/>
    </row>
    <row r="134" ht="13.5"/>
    <row r="135" ht="13.5">
      <c r="C135" s="19" t="s">
        <v>198</v>
      </c>
    </row>
    <row r="136" spans="2:50" ht="34.5" customHeight="1">
      <c r="B136" s="481"/>
      <c r="C136" s="481"/>
      <c r="D136" s="142" t="s">
        <v>190</v>
      </c>
      <c r="E136" s="142"/>
      <c r="F136" s="142"/>
      <c r="G136" s="142"/>
      <c r="H136" s="142"/>
      <c r="I136" s="142"/>
      <c r="J136" s="142"/>
      <c r="K136" s="142"/>
      <c r="L136" s="142"/>
      <c r="M136" s="142"/>
      <c r="N136" s="142" t="s">
        <v>191</v>
      </c>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5" t="s">
        <v>192</v>
      </c>
      <c r="AM136" s="142"/>
      <c r="AN136" s="142"/>
      <c r="AO136" s="142"/>
      <c r="AP136" s="142"/>
      <c r="AQ136" s="142"/>
      <c r="AR136" s="142" t="s">
        <v>30</v>
      </c>
      <c r="AS136" s="142"/>
      <c r="AT136" s="142"/>
      <c r="AU136" s="142"/>
      <c r="AV136" s="142" t="s">
        <v>31</v>
      </c>
      <c r="AW136" s="142"/>
      <c r="AX136" s="142"/>
    </row>
    <row r="137" spans="2:50" ht="42" customHeight="1">
      <c r="B137" s="481">
        <v>1</v>
      </c>
      <c r="C137" s="481">
        <v>1</v>
      </c>
      <c r="D137" s="482" t="s">
        <v>199</v>
      </c>
      <c r="E137" s="482"/>
      <c r="F137" s="482"/>
      <c r="G137" s="482"/>
      <c r="H137" s="482"/>
      <c r="I137" s="482"/>
      <c r="J137" s="482"/>
      <c r="K137" s="482"/>
      <c r="L137" s="482"/>
      <c r="M137" s="482"/>
      <c r="N137" s="482" t="s">
        <v>148</v>
      </c>
      <c r="O137" s="482"/>
      <c r="P137" s="482"/>
      <c r="Q137" s="482"/>
      <c r="R137" s="482"/>
      <c r="S137" s="482"/>
      <c r="T137" s="482"/>
      <c r="U137" s="482"/>
      <c r="V137" s="482"/>
      <c r="W137" s="482"/>
      <c r="X137" s="482"/>
      <c r="Y137" s="482"/>
      <c r="Z137" s="482"/>
      <c r="AA137" s="482"/>
      <c r="AB137" s="482"/>
      <c r="AC137" s="482"/>
      <c r="AD137" s="482"/>
      <c r="AE137" s="482"/>
      <c r="AF137" s="482"/>
      <c r="AG137" s="482"/>
      <c r="AH137" s="482"/>
      <c r="AI137" s="482"/>
      <c r="AJ137" s="482"/>
      <c r="AK137" s="482"/>
      <c r="AL137" s="482">
        <v>1</v>
      </c>
      <c r="AM137" s="483"/>
      <c r="AN137" s="483"/>
      <c r="AO137" s="483"/>
      <c r="AP137" s="483"/>
      <c r="AQ137" s="483"/>
      <c r="AR137" s="491" t="s">
        <v>127</v>
      </c>
      <c r="AS137" s="491"/>
      <c r="AT137" s="491"/>
      <c r="AU137" s="491"/>
      <c r="AV137" s="76" t="s">
        <v>187</v>
      </c>
      <c r="AW137" s="58"/>
      <c r="AX137" s="75"/>
    </row>
    <row r="138" spans="2:50" ht="42" customHeight="1">
      <c r="B138" s="481">
        <v>2</v>
      </c>
      <c r="C138" s="481">
        <v>1</v>
      </c>
      <c r="D138" s="482" t="s">
        <v>199</v>
      </c>
      <c r="E138" s="482"/>
      <c r="F138" s="482"/>
      <c r="G138" s="482"/>
      <c r="H138" s="482"/>
      <c r="I138" s="482"/>
      <c r="J138" s="482"/>
      <c r="K138" s="482"/>
      <c r="L138" s="482"/>
      <c r="M138" s="482"/>
      <c r="N138" s="483" t="s">
        <v>148</v>
      </c>
      <c r="O138" s="483"/>
      <c r="P138" s="483"/>
      <c r="Q138" s="483"/>
      <c r="R138" s="483"/>
      <c r="S138" s="483"/>
      <c r="T138" s="483"/>
      <c r="U138" s="483"/>
      <c r="V138" s="483"/>
      <c r="W138" s="483"/>
      <c r="X138" s="483"/>
      <c r="Y138" s="483"/>
      <c r="Z138" s="483"/>
      <c r="AA138" s="483"/>
      <c r="AB138" s="483"/>
      <c r="AC138" s="483"/>
      <c r="AD138" s="483"/>
      <c r="AE138" s="483"/>
      <c r="AF138" s="483"/>
      <c r="AG138" s="483"/>
      <c r="AH138" s="483"/>
      <c r="AI138" s="483"/>
      <c r="AJ138" s="483"/>
      <c r="AK138" s="483"/>
      <c r="AL138" s="482">
        <v>1</v>
      </c>
      <c r="AM138" s="483"/>
      <c r="AN138" s="483"/>
      <c r="AO138" s="483"/>
      <c r="AP138" s="483"/>
      <c r="AQ138" s="483"/>
      <c r="AR138" s="491" t="s">
        <v>127</v>
      </c>
      <c r="AS138" s="491"/>
      <c r="AT138" s="491"/>
      <c r="AU138" s="491"/>
      <c r="AV138" s="76" t="s">
        <v>187</v>
      </c>
      <c r="AW138" s="58"/>
      <c r="AX138" s="75"/>
    </row>
    <row r="139" spans="2:50" ht="42" customHeight="1">
      <c r="B139" s="481">
        <v>3</v>
      </c>
      <c r="C139" s="481">
        <v>1</v>
      </c>
      <c r="D139" s="482" t="s">
        <v>150</v>
      </c>
      <c r="E139" s="482"/>
      <c r="F139" s="482"/>
      <c r="G139" s="482"/>
      <c r="H139" s="482"/>
      <c r="I139" s="482"/>
      <c r="J139" s="482"/>
      <c r="K139" s="482"/>
      <c r="L139" s="482"/>
      <c r="M139" s="482"/>
      <c r="N139" s="483" t="s">
        <v>149</v>
      </c>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483"/>
      <c r="AK139" s="483"/>
      <c r="AL139" s="482">
        <v>1</v>
      </c>
      <c r="AM139" s="483"/>
      <c r="AN139" s="483"/>
      <c r="AO139" s="483"/>
      <c r="AP139" s="483"/>
      <c r="AQ139" s="483"/>
      <c r="AR139" s="491" t="s">
        <v>127</v>
      </c>
      <c r="AS139" s="491"/>
      <c r="AT139" s="491"/>
      <c r="AU139" s="491"/>
      <c r="AV139" s="76" t="s">
        <v>187</v>
      </c>
      <c r="AW139" s="58"/>
      <c r="AX139" s="75"/>
    </row>
    <row r="140" ht="13.5"/>
    <row r="141" ht="13.5">
      <c r="C141" s="19" t="s">
        <v>200</v>
      </c>
    </row>
    <row r="142" spans="2:50" ht="34.5" customHeight="1">
      <c r="B142" s="481"/>
      <c r="C142" s="481"/>
      <c r="D142" s="142" t="s">
        <v>190</v>
      </c>
      <c r="E142" s="142"/>
      <c r="F142" s="142"/>
      <c r="G142" s="142"/>
      <c r="H142" s="142"/>
      <c r="I142" s="142"/>
      <c r="J142" s="142"/>
      <c r="K142" s="142"/>
      <c r="L142" s="142"/>
      <c r="M142" s="142"/>
      <c r="N142" s="142" t="s">
        <v>191</v>
      </c>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5" t="s">
        <v>192</v>
      </c>
      <c r="AM142" s="142"/>
      <c r="AN142" s="142"/>
      <c r="AO142" s="142"/>
      <c r="AP142" s="142"/>
      <c r="AQ142" s="142"/>
      <c r="AR142" s="142" t="s">
        <v>30</v>
      </c>
      <c r="AS142" s="142"/>
      <c r="AT142" s="142"/>
      <c r="AU142" s="142"/>
      <c r="AV142" s="142" t="s">
        <v>31</v>
      </c>
      <c r="AW142" s="142"/>
      <c r="AX142" s="142"/>
    </row>
    <row r="143" spans="2:50" ht="42" customHeight="1">
      <c r="B143" s="481">
        <v>1</v>
      </c>
      <c r="C143" s="481">
        <v>1</v>
      </c>
      <c r="D143" s="482" t="s">
        <v>132</v>
      </c>
      <c r="E143" s="482"/>
      <c r="F143" s="482"/>
      <c r="G143" s="482"/>
      <c r="H143" s="482"/>
      <c r="I143" s="482"/>
      <c r="J143" s="482"/>
      <c r="K143" s="482"/>
      <c r="L143" s="482"/>
      <c r="M143" s="482"/>
      <c r="N143" s="482" t="s">
        <v>133</v>
      </c>
      <c r="O143" s="482"/>
      <c r="P143" s="482"/>
      <c r="Q143" s="482"/>
      <c r="R143" s="482"/>
      <c r="S143" s="482"/>
      <c r="T143" s="482"/>
      <c r="U143" s="482"/>
      <c r="V143" s="482"/>
      <c r="W143" s="482"/>
      <c r="X143" s="482"/>
      <c r="Y143" s="482"/>
      <c r="Z143" s="482"/>
      <c r="AA143" s="482"/>
      <c r="AB143" s="482"/>
      <c r="AC143" s="482"/>
      <c r="AD143" s="482"/>
      <c r="AE143" s="482"/>
      <c r="AF143" s="482"/>
      <c r="AG143" s="482"/>
      <c r="AH143" s="482"/>
      <c r="AI143" s="482"/>
      <c r="AJ143" s="482"/>
      <c r="AK143" s="482"/>
      <c r="AL143" s="482">
        <v>6</v>
      </c>
      <c r="AM143" s="483"/>
      <c r="AN143" s="483"/>
      <c r="AO143" s="483"/>
      <c r="AP143" s="483"/>
      <c r="AQ143" s="483"/>
      <c r="AR143" s="492">
        <v>1</v>
      </c>
      <c r="AS143" s="492"/>
      <c r="AT143" s="492"/>
      <c r="AU143" s="492"/>
      <c r="AV143" s="493">
        <f>ROUNDDOWN(89.615,0)</f>
        <v>89</v>
      </c>
      <c r="AW143" s="494"/>
      <c r="AX143" s="495"/>
    </row>
    <row r="144" spans="2:50" ht="42" customHeight="1">
      <c r="B144" s="481">
        <v>2</v>
      </c>
      <c r="C144" s="481">
        <v>1</v>
      </c>
      <c r="D144" s="482" t="s">
        <v>151</v>
      </c>
      <c r="E144" s="482"/>
      <c r="F144" s="482"/>
      <c r="G144" s="482"/>
      <c r="H144" s="482"/>
      <c r="I144" s="482"/>
      <c r="J144" s="482"/>
      <c r="K144" s="482"/>
      <c r="L144" s="482"/>
      <c r="M144" s="482"/>
      <c r="N144" s="482" t="s">
        <v>133</v>
      </c>
      <c r="O144" s="482"/>
      <c r="P144" s="482"/>
      <c r="Q144" s="482"/>
      <c r="R144" s="482"/>
      <c r="S144" s="482"/>
      <c r="T144" s="482"/>
      <c r="U144" s="482"/>
      <c r="V144" s="482"/>
      <c r="W144" s="482"/>
      <c r="X144" s="482"/>
      <c r="Y144" s="482"/>
      <c r="Z144" s="482"/>
      <c r="AA144" s="482"/>
      <c r="AB144" s="482"/>
      <c r="AC144" s="482"/>
      <c r="AD144" s="482"/>
      <c r="AE144" s="482"/>
      <c r="AF144" s="482"/>
      <c r="AG144" s="482"/>
      <c r="AH144" s="482"/>
      <c r="AI144" s="482"/>
      <c r="AJ144" s="482"/>
      <c r="AK144" s="482"/>
      <c r="AL144" s="482">
        <v>3</v>
      </c>
      <c r="AM144" s="483"/>
      <c r="AN144" s="483"/>
      <c r="AO144" s="483"/>
      <c r="AP144" s="483"/>
      <c r="AQ144" s="483"/>
      <c r="AR144" s="496">
        <v>2</v>
      </c>
      <c r="AS144" s="497"/>
      <c r="AT144" s="497"/>
      <c r="AU144" s="498"/>
      <c r="AV144" s="483">
        <f>ROUNDDOWN(73.8,0)</f>
        <v>73</v>
      </c>
      <c r="AW144" s="483"/>
      <c r="AX144" s="483"/>
    </row>
    <row r="145" spans="2:50" ht="42" customHeight="1">
      <c r="B145" s="481">
        <v>3</v>
      </c>
      <c r="C145" s="481">
        <v>1</v>
      </c>
      <c r="D145" s="482" t="s">
        <v>152</v>
      </c>
      <c r="E145" s="482"/>
      <c r="F145" s="482"/>
      <c r="G145" s="482"/>
      <c r="H145" s="482"/>
      <c r="I145" s="482"/>
      <c r="J145" s="482"/>
      <c r="K145" s="482"/>
      <c r="L145" s="482"/>
      <c r="M145" s="482"/>
      <c r="N145" s="482" t="s">
        <v>133</v>
      </c>
      <c r="O145" s="482"/>
      <c r="P145" s="482"/>
      <c r="Q145" s="482"/>
      <c r="R145" s="482"/>
      <c r="S145" s="482"/>
      <c r="T145" s="482"/>
      <c r="U145" s="482"/>
      <c r="V145" s="482"/>
      <c r="W145" s="482"/>
      <c r="X145" s="482"/>
      <c r="Y145" s="482"/>
      <c r="Z145" s="482"/>
      <c r="AA145" s="482"/>
      <c r="AB145" s="482"/>
      <c r="AC145" s="482"/>
      <c r="AD145" s="482"/>
      <c r="AE145" s="482"/>
      <c r="AF145" s="482"/>
      <c r="AG145" s="482"/>
      <c r="AH145" s="482"/>
      <c r="AI145" s="482"/>
      <c r="AJ145" s="482"/>
      <c r="AK145" s="482"/>
      <c r="AL145" s="482">
        <v>3</v>
      </c>
      <c r="AM145" s="483"/>
      <c r="AN145" s="483"/>
      <c r="AO145" s="483"/>
      <c r="AP145" s="483"/>
      <c r="AQ145" s="483"/>
      <c r="AR145" s="496">
        <v>4</v>
      </c>
      <c r="AS145" s="497"/>
      <c r="AT145" s="497"/>
      <c r="AU145" s="498"/>
      <c r="AV145" s="76" t="s">
        <v>187</v>
      </c>
      <c r="AW145" s="58"/>
      <c r="AX145" s="75"/>
    </row>
    <row r="146" ht="13.5"/>
    <row r="147" ht="13.5">
      <c r="C147" s="19" t="s">
        <v>201</v>
      </c>
    </row>
    <row r="148" spans="2:50" ht="34.5" customHeight="1">
      <c r="B148" s="481"/>
      <c r="C148" s="481"/>
      <c r="D148" s="142" t="s">
        <v>190</v>
      </c>
      <c r="E148" s="142"/>
      <c r="F148" s="142"/>
      <c r="G148" s="142"/>
      <c r="H148" s="142"/>
      <c r="I148" s="142"/>
      <c r="J148" s="142"/>
      <c r="K148" s="142"/>
      <c r="L148" s="142"/>
      <c r="M148" s="142"/>
      <c r="N148" s="142" t="s">
        <v>191</v>
      </c>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5" t="s">
        <v>192</v>
      </c>
      <c r="AM148" s="142"/>
      <c r="AN148" s="142"/>
      <c r="AO148" s="142"/>
      <c r="AP148" s="142"/>
      <c r="AQ148" s="142"/>
      <c r="AR148" s="142" t="s">
        <v>30</v>
      </c>
      <c r="AS148" s="142"/>
      <c r="AT148" s="142"/>
      <c r="AU148" s="142"/>
      <c r="AV148" s="142" t="s">
        <v>31</v>
      </c>
      <c r="AW148" s="142"/>
      <c r="AX148" s="142"/>
    </row>
    <row r="149" spans="2:50" ht="42" customHeight="1">
      <c r="B149" s="481">
        <v>1</v>
      </c>
      <c r="C149" s="481">
        <v>1</v>
      </c>
      <c r="D149" s="482" t="s">
        <v>202</v>
      </c>
      <c r="E149" s="482"/>
      <c r="F149" s="482"/>
      <c r="G149" s="482"/>
      <c r="H149" s="482"/>
      <c r="I149" s="482"/>
      <c r="J149" s="482"/>
      <c r="K149" s="482"/>
      <c r="L149" s="482"/>
      <c r="M149" s="482"/>
      <c r="N149" s="482" t="s">
        <v>203</v>
      </c>
      <c r="O149" s="482"/>
      <c r="P149" s="482"/>
      <c r="Q149" s="482"/>
      <c r="R149" s="482"/>
      <c r="S149" s="482"/>
      <c r="T149" s="482"/>
      <c r="U149" s="482"/>
      <c r="V149" s="482"/>
      <c r="W149" s="482"/>
      <c r="X149" s="482"/>
      <c r="Y149" s="482"/>
      <c r="Z149" s="482"/>
      <c r="AA149" s="482"/>
      <c r="AB149" s="482"/>
      <c r="AC149" s="482"/>
      <c r="AD149" s="482"/>
      <c r="AE149" s="482"/>
      <c r="AF149" s="482"/>
      <c r="AG149" s="482"/>
      <c r="AH149" s="482"/>
      <c r="AI149" s="482"/>
      <c r="AJ149" s="482"/>
      <c r="AK149" s="482"/>
      <c r="AL149" s="482">
        <v>5</v>
      </c>
      <c r="AM149" s="483"/>
      <c r="AN149" s="483"/>
      <c r="AO149" s="483"/>
      <c r="AP149" s="483"/>
      <c r="AQ149" s="483"/>
      <c r="AR149" s="499">
        <v>1</v>
      </c>
      <c r="AS149" s="499"/>
      <c r="AT149" s="499"/>
      <c r="AU149" s="499"/>
      <c r="AV149" s="492">
        <f>ROUNDDOWN(95.28,0)</f>
        <v>95</v>
      </c>
      <c r="AW149" s="492"/>
      <c r="AX149" s="492"/>
    </row>
    <row r="150" ht="13.5"/>
    <row r="151" ht="13.5">
      <c r="C151" s="19" t="s">
        <v>204</v>
      </c>
    </row>
    <row r="152" spans="2:50" ht="34.5" customHeight="1">
      <c r="B152" s="481"/>
      <c r="C152" s="481"/>
      <c r="D152" s="142" t="s">
        <v>190</v>
      </c>
      <c r="E152" s="142"/>
      <c r="F152" s="142"/>
      <c r="G152" s="142"/>
      <c r="H152" s="142"/>
      <c r="I152" s="142"/>
      <c r="J152" s="142"/>
      <c r="K152" s="142"/>
      <c r="L152" s="142"/>
      <c r="M152" s="142"/>
      <c r="N152" s="142" t="s">
        <v>191</v>
      </c>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5" t="s">
        <v>192</v>
      </c>
      <c r="AM152" s="142"/>
      <c r="AN152" s="142"/>
      <c r="AO152" s="142"/>
      <c r="AP152" s="142"/>
      <c r="AQ152" s="142"/>
      <c r="AR152" s="142" t="s">
        <v>30</v>
      </c>
      <c r="AS152" s="142"/>
      <c r="AT152" s="142"/>
      <c r="AU152" s="142"/>
      <c r="AV152" s="142" t="s">
        <v>31</v>
      </c>
      <c r="AW152" s="142"/>
      <c r="AX152" s="142"/>
    </row>
    <row r="153" spans="2:50" ht="42" customHeight="1">
      <c r="B153" s="481">
        <v>1</v>
      </c>
      <c r="C153" s="481">
        <v>1</v>
      </c>
      <c r="D153" s="482" t="s">
        <v>205</v>
      </c>
      <c r="E153" s="482"/>
      <c r="F153" s="482"/>
      <c r="G153" s="482"/>
      <c r="H153" s="482"/>
      <c r="I153" s="482"/>
      <c r="J153" s="482"/>
      <c r="K153" s="482"/>
      <c r="L153" s="482"/>
      <c r="M153" s="482"/>
      <c r="N153" s="482" t="s">
        <v>206</v>
      </c>
      <c r="O153" s="482"/>
      <c r="P153" s="482"/>
      <c r="Q153" s="482"/>
      <c r="R153" s="482"/>
      <c r="S153" s="482"/>
      <c r="T153" s="482"/>
      <c r="U153" s="482"/>
      <c r="V153" s="482"/>
      <c r="W153" s="482"/>
      <c r="X153" s="482"/>
      <c r="Y153" s="482"/>
      <c r="Z153" s="482"/>
      <c r="AA153" s="482"/>
      <c r="AB153" s="482"/>
      <c r="AC153" s="482"/>
      <c r="AD153" s="482"/>
      <c r="AE153" s="482"/>
      <c r="AF153" s="482"/>
      <c r="AG153" s="482"/>
      <c r="AH153" s="482"/>
      <c r="AI153" s="482"/>
      <c r="AJ153" s="482"/>
      <c r="AK153" s="482"/>
      <c r="AL153" s="482">
        <v>2.9</v>
      </c>
      <c r="AM153" s="483"/>
      <c r="AN153" s="483"/>
      <c r="AO153" s="483"/>
      <c r="AP153" s="483"/>
      <c r="AQ153" s="483"/>
      <c r="AR153" s="132" t="s">
        <v>162</v>
      </c>
      <c r="AS153" s="132"/>
      <c r="AT153" s="132"/>
      <c r="AU153" s="132"/>
      <c r="AV153" s="132" t="s">
        <v>207</v>
      </c>
      <c r="AW153" s="132"/>
      <c r="AX153" s="132"/>
    </row>
    <row r="154" ht="13.5"/>
    <row r="155" ht="13.5"/>
  </sheetData>
  <sheetProtection/>
  <mergeCells count="569">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AL126:AR126"/>
    <mergeCell ref="AS126:AW126"/>
    <mergeCell ref="B128:C128"/>
    <mergeCell ref="D128:M128"/>
    <mergeCell ref="N128:AK128"/>
    <mergeCell ref="AL128:AQ128"/>
    <mergeCell ref="AR128:AU128"/>
    <mergeCell ref="AV128:AX128"/>
    <mergeCell ref="Z125:AF125"/>
    <mergeCell ref="AG125:AK125"/>
    <mergeCell ref="AL125:AR125"/>
    <mergeCell ref="AS125:AW125"/>
    <mergeCell ref="B126:H126"/>
    <mergeCell ref="I126:M126"/>
    <mergeCell ref="N126:T126"/>
    <mergeCell ref="U126:Y126"/>
    <mergeCell ref="Z126:AF126"/>
    <mergeCell ref="AG126:AK126"/>
    <mergeCell ref="B124:H124"/>
    <mergeCell ref="I124:Y124"/>
    <mergeCell ref="B125:H125"/>
    <mergeCell ref="I125:M125"/>
    <mergeCell ref="N125:T125"/>
    <mergeCell ref="U125:Y125"/>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4:AC94"/>
    <mergeCell ref="AD94:AY94"/>
    <mergeCell ref="H95:L95"/>
    <mergeCell ref="M95:Y95"/>
    <mergeCell ref="Z95:AC95"/>
    <mergeCell ref="AD95:AH95"/>
    <mergeCell ref="AI95:AU95"/>
    <mergeCell ref="AV95:AY95"/>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3:AC83"/>
    <mergeCell ref="AD83:AY83"/>
    <mergeCell ref="H84:L84"/>
    <mergeCell ref="M84:Y84"/>
    <mergeCell ref="Z84:AC84"/>
    <mergeCell ref="AD84:AH84"/>
    <mergeCell ref="AI84:AU84"/>
    <mergeCell ref="AV84:AY84"/>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AV75:AY75"/>
    <mergeCell ref="H76:L76"/>
    <mergeCell ref="M76:Y76"/>
    <mergeCell ref="Z76:AC76"/>
    <mergeCell ref="AD76:AH76"/>
    <mergeCell ref="AI76:AU76"/>
    <mergeCell ref="AV76:AY76"/>
    <mergeCell ref="M74:Y74"/>
    <mergeCell ref="Z74:AC74"/>
    <mergeCell ref="AD74:AH74"/>
    <mergeCell ref="AI74:AU74"/>
    <mergeCell ref="AV74:AY74"/>
    <mergeCell ref="H75:L75"/>
    <mergeCell ref="M75:Y75"/>
    <mergeCell ref="Z75:AC75"/>
    <mergeCell ref="AD75:AH75"/>
    <mergeCell ref="AI75:AU75"/>
    <mergeCell ref="B72:G115"/>
    <mergeCell ref="H72:AC72"/>
    <mergeCell ref="AD72:AY72"/>
    <mergeCell ref="H73:L73"/>
    <mergeCell ref="M73:Y73"/>
    <mergeCell ref="Z73:AC73"/>
    <mergeCell ref="AD73:AH73"/>
    <mergeCell ref="AI73:AU73"/>
    <mergeCell ref="AV73:AY73"/>
    <mergeCell ref="H74:L74"/>
    <mergeCell ref="B61:AY61"/>
    <mergeCell ref="B62:AY62"/>
    <mergeCell ref="B63:AY63"/>
    <mergeCell ref="B64:AY64"/>
    <mergeCell ref="B67:G69"/>
    <mergeCell ref="H67:AY69"/>
    <mergeCell ref="D56:AY56"/>
    <mergeCell ref="D57:AY57"/>
    <mergeCell ref="D58:AY58"/>
    <mergeCell ref="B59:AY59"/>
    <mergeCell ref="B60:F60"/>
    <mergeCell ref="G60:AY60"/>
    <mergeCell ref="D53:G53"/>
    <mergeCell ref="H53:AG53"/>
    <mergeCell ref="D54:G54"/>
    <mergeCell ref="H54:AG54"/>
    <mergeCell ref="B55:C55"/>
    <mergeCell ref="D55:AY55"/>
    <mergeCell ref="D49:G49"/>
    <mergeCell ref="H49:AG49"/>
    <mergeCell ref="B50:C54"/>
    <mergeCell ref="D50:G50"/>
    <mergeCell ref="H50:AG50"/>
    <mergeCell ref="AH50:AY54"/>
    <mergeCell ref="D51:G51"/>
    <mergeCell ref="H51:AG51"/>
    <mergeCell ref="D52:G52"/>
    <mergeCell ref="H52:AG52"/>
    <mergeCell ref="B45:C49"/>
    <mergeCell ref="D45:G45"/>
    <mergeCell ref="H45:AG45"/>
    <mergeCell ref="AH45:AY49"/>
    <mergeCell ref="D46:G46"/>
    <mergeCell ref="H46:AG46"/>
    <mergeCell ref="D47:G47"/>
    <mergeCell ref="H47:AG47"/>
    <mergeCell ref="D48:G48"/>
    <mergeCell ref="H48:AG48"/>
    <mergeCell ref="B42:C44"/>
    <mergeCell ref="D42:G42"/>
    <mergeCell ref="H42:AG42"/>
    <mergeCell ref="AH42:AY44"/>
    <mergeCell ref="D43:G43"/>
    <mergeCell ref="H43:AG43"/>
    <mergeCell ref="D44:G44"/>
    <mergeCell ref="H44:AG44"/>
    <mergeCell ref="D38:AY38"/>
    <mergeCell ref="D39:AY39"/>
    <mergeCell ref="B40:AY40"/>
    <mergeCell ref="D41:G41"/>
    <mergeCell ref="H41:AG41"/>
    <mergeCell ref="AH41:AY41"/>
    <mergeCell ref="D31:L31"/>
    <mergeCell ref="M31:R31"/>
    <mergeCell ref="S31:X31"/>
    <mergeCell ref="B34:C37"/>
    <mergeCell ref="D34:AY34"/>
    <mergeCell ref="D35:AY35"/>
    <mergeCell ref="D36:AY36"/>
    <mergeCell ref="D37:AY37"/>
    <mergeCell ref="B26:C31"/>
    <mergeCell ref="D26:L26"/>
    <mergeCell ref="D29:L29"/>
    <mergeCell ref="M29:R29"/>
    <mergeCell ref="S29:X29"/>
    <mergeCell ref="D30:L30"/>
    <mergeCell ref="M30:R30"/>
    <mergeCell ref="S30:X30"/>
    <mergeCell ref="M26:R26"/>
    <mergeCell ref="S26:X26"/>
    <mergeCell ref="Y26:AY26"/>
    <mergeCell ref="D27:L27"/>
    <mergeCell ref="M27:R27"/>
    <mergeCell ref="S27:X27"/>
    <mergeCell ref="Y27:AY31"/>
    <mergeCell ref="D28:L28"/>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2" max="50" man="1"/>
    <brk id="65" max="50" man="1"/>
    <brk id="70" max="50" man="1"/>
    <brk id="116"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Y153"/>
  <sheetViews>
    <sheetView view="pageBreakPreview" zoomScale="80" zoomScaleNormal="75" zoomScaleSheetLayoutView="80" zoomScalePageLayoutView="0" workbookViewId="0" topLeftCell="A46">
      <selection activeCell="AH50" sqref="AH50:AY5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2" width="2.25390625" style="0" customWidth="1"/>
    <col min="23" max="23" width="2.125" style="0" customWidth="1"/>
    <col min="24"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7"/>
      <c r="AR1" s="27"/>
      <c r="AS1" s="27"/>
      <c r="AT1" s="27"/>
      <c r="AU1" s="27"/>
      <c r="AV1" s="27"/>
      <c r="AW1" s="27"/>
    </row>
    <row r="2" spans="37:51" ht="21.75" customHeight="1" thickBot="1">
      <c r="AK2" s="28" t="s">
        <v>163</v>
      </c>
      <c r="AL2" s="28"/>
      <c r="AM2" s="28"/>
      <c r="AN2" s="28"/>
      <c r="AO2" s="28"/>
      <c r="AP2" s="28"/>
      <c r="AQ2" s="28"/>
      <c r="AR2" s="29" t="s">
        <v>175</v>
      </c>
      <c r="AS2" s="28"/>
      <c r="AT2" s="28"/>
      <c r="AU2" s="28"/>
      <c r="AV2" s="28"/>
      <c r="AW2" s="28"/>
      <c r="AX2" s="28"/>
      <c r="AY2" s="28"/>
    </row>
    <row r="3" spans="2:51" ht="21" thickBot="1">
      <c r="B3" s="30" t="s">
        <v>96</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1"/>
    </row>
    <row r="4" spans="2:51" ht="38.25" customHeight="1">
      <c r="B4" s="33" t="s">
        <v>54</v>
      </c>
      <c r="C4" s="34"/>
      <c r="D4" s="34"/>
      <c r="E4" s="34"/>
      <c r="F4" s="34"/>
      <c r="G4" s="34"/>
      <c r="H4" s="35" t="s">
        <v>156</v>
      </c>
      <c r="I4" s="36"/>
      <c r="J4" s="36"/>
      <c r="K4" s="36"/>
      <c r="L4" s="36"/>
      <c r="M4" s="36"/>
      <c r="N4" s="36"/>
      <c r="O4" s="36"/>
      <c r="P4" s="36"/>
      <c r="Q4" s="36"/>
      <c r="R4" s="36"/>
      <c r="S4" s="36"/>
      <c r="T4" s="36"/>
      <c r="U4" s="36"/>
      <c r="V4" s="36"/>
      <c r="W4" s="36"/>
      <c r="X4" s="36"/>
      <c r="Y4" s="36"/>
      <c r="Z4" s="37" t="s">
        <v>0</v>
      </c>
      <c r="AA4" s="502"/>
      <c r="AB4" s="502"/>
      <c r="AC4" s="502"/>
      <c r="AD4" s="502"/>
      <c r="AE4" s="503"/>
      <c r="AF4" s="38" t="s">
        <v>174</v>
      </c>
      <c r="AG4" s="38"/>
      <c r="AH4" s="38"/>
      <c r="AI4" s="38"/>
      <c r="AJ4" s="38"/>
      <c r="AK4" s="38"/>
      <c r="AL4" s="38"/>
      <c r="AM4" s="38"/>
      <c r="AN4" s="38"/>
      <c r="AO4" s="38"/>
      <c r="AP4" s="38"/>
      <c r="AQ4" s="39"/>
      <c r="AR4" s="40" t="s">
        <v>1</v>
      </c>
      <c r="AS4" s="504"/>
      <c r="AT4" s="504"/>
      <c r="AU4" s="504"/>
      <c r="AV4" s="504"/>
      <c r="AW4" s="504"/>
      <c r="AX4" s="504"/>
      <c r="AY4" s="505"/>
    </row>
    <row r="5" spans="2:51" ht="51.75" customHeight="1">
      <c r="B5" s="42" t="s">
        <v>64</v>
      </c>
      <c r="C5" s="43"/>
      <c r="D5" s="43"/>
      <c r="E5" s="43"/>
      <c r="F5" s="43"/>
      <c r="G5" s="44"/>
      <c r="H5" s="45" t="s">
        <v>128</v>
      </c>
      <c r="I5" s="46"/>
      <c r="J5" s="46"/>
      <c r="K5" s="46"/>
      <c r="L5" s="46"/>
      <c r="M5" s="46"/>
      <c r="N5" s="46"/>
      <c r="O5" s="46"/>
      <c r="P5" s="46"/>
      <c r="Q5" s="46"/>
      <c r="R5" s="46"/>
      <c r="S5" s="46"/>
      <c r="T5" s="46"/>
      <c r="U5" s="46"/>
      <c r="V5" s="46"/>
      <c r="W5" s="47"/>
      <c r="X5" s="47"/>
      <c r="Y5" s="48"/>
      <c r="Z5" s="49" t="s">
        <v>2</v>
      </c>
      <c r="AA5" s="506"/>
      <c r="AB5" s="506"/>
      <c r="AC5" s="506"/>
      <c r="AD5" s="506"/>
      <c r="AE5" s="507"/>
      <c r="AF5" s="506" t="s">
        <v>92</v>
      </c>
      <c r="AG5" s="506"/>
      <c r="AH5" s="506"/>
      <c r="AI5" s="506"/>
      <c r="AJ5" s="506"/>
      <c r="AK5" s="506"/>
      <c r="AL5" s="506"/>
      <c r="AM5" s="506"/>
      <c r="AN5" s="506"/>
      <c r="AO5" s="506"/>
      <c r="AP5" s="506"/>
      <c r="AQ5" s="507"/>
      <c r="AR5" s="52" t="s">
        <v>93</v>
      </c>
      <c r="AS5" s="53"/>
      <c r="AT5" s="53"/>
      <c r="AU5" s="53"/>
      <c r="AV5" s="53"/>
      <c r="AW5" s="53"/>
      <c r="AX5" s="53"/>
      <c r="AY5" s="54"/>
    </row>
    <row r="6" spans="2:51" ht="30.75" customHeight="1">
      <c r="B6" s="55" t="s">
        <v>3</v>
      </c>
      <c r="C6" s="56"/>
      <c r="D6" s="56"/>
      <c r="E6" s="56"/>
      <c r="F6" s="56"/>
      <c r="G6" s="56"/>
      <c r="H6" s="57" t="s">
        <v>94</v>
      </c>
      <c r="I6" s="58"/>
      <c r="J6" s="58"/>
      <c r="K6" s="58"/>
      <c r="L6" s="58"/>
      <c r="M6" s="58"/>
      <c r="N6" s="58"/>
      <c r="O6" s="58"/>
      <c r="P6" s="58"/>
      <c r="Q6" s="58"/>
      <c r="R6" s="58"/>
      <c r="S6" s="58"/>
      <c r="T6" s="58"/>
      <c r="U6" s="58"/>
      <c r="V6" s="58"/>
      <c r="W6" s="58"/>
      <c r="X6" s="58"/>
      <c r="Y6" s="58"/>
      <c r="Z6" s="59" t="s">
        <v>86</v>
      </c>
      <c r="AA6" s="60"/>
      <c r="AB6" s="60"/>
      <c r="AC6" s="60"/>
      <c r="AD6" s="60"/>
      <c r="AE6" s="61"/>
      <c r="AF6" s="62" t="s">
        <v>176</v>
      </c>
      <c r="AG6" s="62"/>
      <c r="AH6" s="62"/>
      <c r="AI6" s="62"/>
      <c r="AJ6" s="62"/>
      <c r="AK6" s="62"/>
      <c r="AL6" s="62"/>
      <c r="AM6" s="62"/>
      <c r="AN6" s="62"/>
      <c r="AO6" s="62"/>
      <c r="AP6" s="62"/>
      <c r="AQ6" s="62"/>
      <c r="AR6" s="508"/>
      <c r="AS6" s="508"/>
      <c r="AT6" s="508"/>
      <c r="AU6" s="508"/>
      <c r="AV6" s="508"/>
      <c r="AW6" s="508"/>
      <c r="AX6" s="508"/>
      <c r="AY6" s="509"/>
    </row>
    <row r="7" spans="2:51" ht="18" customHeight="1">
      <c r="B7" s="64" t="s">
        <v>41</v>
      </c>
      <c r="C7" s="65"/>
      <c r="D7" s="65"/>
      <c r="E7" s="65"/>
      <c r="F7" s="65"/>
      <c r="G7" s="65"/>
      <c r="H7" s="68" t="s">
        <v>95</v>
      </c>
      <c r="I7" s="69"/>
      <c r="J7" s="69"/>
      <c r="K7" s="69"/>
      <c r="L7" s="69"/>
      <c r="M7" s="69"/>
      <c r="N7" s="69"/>
      <c r="O7" s="69"/>
      <c r="P7" s="69"/>
      <c r="Q7" s="69"/>
      <c r="R7" s="69"/>
      <c r="S7" s="69"/>
      <c r="T7" s="69"/>
      <c r="U7" s="69"/>
      <c r="V7" s="69"/>
      <c r="W7" s="510"/>
      <c r="X7" s="510"/>
      <c r="Y7" s="510"/>
      <c r="Z7" s="74" t="s">
        <v>4</v>
      </c>
      <c r="AA7" s="508"/>
      <c r="AB7" s="508"/>
      <c r="AC7" s="508"/>
      <c r="AD7" s="508"/>
      <c r="AE7" s="512"/>
      <c r="AF7" s="77" t="s">
        <v>95</v>
      </c>
      <c r="AG7" s="514"/>
      <c r="AH7" s="514"/>
      <c r="AI7" s="514"/>
      <c r="AJ7" s="514"/>
      <c r="AK7" s="514"/>
      <c r="AL7" s="514"/>
      <c r="AM7" s="514"/>
      <c r="AN7" s="514"/>
      <c r="AO7" s="514"/>
      <c r="AP7" s="514"/>
      <c r="AQ7" s="514"/>
      <c r="AR7" s="514"/>
      <c r="AS7" s="514"/>
      <c r="AT7" s="514"/>
      <c r="AU7" s="514"/>
      <c r="AV7" s="514"/>
      <c r="AW7" s="514"/>
      <c r="AX7" s="514"/>
      <c r="AY7" s="515"/>
    </row>
    <row r="8" spans="2:51" ht="24" customHeight="1">
      <c r="B8" s="66"/>
      <c r="C8" s="67"/>
      <c r="D8" s="67"/>
      <c r="E8" s="67"/>
      <c r="F8" s="67"/>
      <c r="G8" s="67"/>
      <c r="H8" s="71"/>
      <c r="I8" s="72"/>
      <c r="J8" s="72"/>
      <c r="K8" s="72"/>
      <c r="L8" s="72"/>
      <c r="M8" s="72"/>
      <c r="N8" s="72"/>
      <c r="O8" s="72"/>
      <c r="P8" s="72"/>
      <c r="Q8" s="72"/>
      <c r="R8" s="72"/>
      <c r="S8" s="72"/>
      <c r="T8" s="72"/>
      <c r="U8" s="72"/>
      <c r="V8" s="72"/>
      <c r="W8" s="511"/>
      <c r="X8" s="511"/>
      <c r="Y8" s="511"/>
      <c r="Z8" s="513"/>
      <c r="AA8" s="508"/>
      <c r="AB8" s="508"/>
      <c r="AC8" s="508"/>
      <c r="AD8" s="508"/>
      <c r="AE8" s="512"/>
      <c r="AF8" s="516"/>
      <c r="AG8" s="516"/>
      <c r="AH8" s="516"/>
      <c r="AI8" s="516"/>
      <c r="AJ8" s="516"/>
      <c r="AK8" s="516"/>
      <c r="AL8" s="516"/>
      <c r="AM8" s="516"/>
      <c r="AN8" s="516"/>
      <c r="AO8" s="516"/>
      <c r="AP8" s="516"/>
      <c r="AQ8" s="516"/>
      <c r="AR8" s="516"/>
      <c r="AS8" s="516"/>
      <c r="AT8" s="516"/>
      <c r="AU8" s="516"/>
      <c r="AV8" s="516"/>
      <c r="AW8" s="516"/>
      <c r="AX8" s="516"/>
      <c r="AY8" s="517"/>
    </row>
    <row r="9" spans="2:51" ht="123" customHeight="1">
      <c r="B9" s="82" t="s">
        <v>42</v>
      </c>
      <c r="C9" s="83"/>
      <c r="D9" s="83"/>
      <c r="E9" s="83"/>
      <c r="F9" s="83"/>
      <c r="G9" s="83"/>
      <c r="H9" s="84" t="s">
        <v>171</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88</v>
      </c>
      <c r="C10" s="83"/>
      <c r="D10" s="83"/>
      <c r="E10" s="83"/>
      <c r="F10" s="83"/>
      <c r="G10" s="83"/>
      <c r="H10" s="84" t="s">
        <v>172</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5</v>
      </c>
      <c r="C11" s="83"/>
      <c r="D11" s="83"/>
      <c r="E11" s="83"/>
      <c r="F11" s="83"/>
      <c r="G11" s="87"/>
      <c r="H11" s="518" t="s">
        <v>97</v>
      </c>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20"/>
    </row>
    <row r="12" spans="2:51" ht="21" customHeight="1">
      <c r="B12" s="91" t="s">
        <v>43</v>
      </c>
      <c r="C12" s="92"/>
      <c r="D12" s="92"/>
      <c r="E12" s="92"/>
      <c r="F12" s="92"/>
      <c r="G12" s="93"/>
      <c r="H12" s="100"/>
      <c r="I12" s="101"/>
      <c r="J12" s="101"/>
      <c r="K12" s="101"/>
      <c r="L12" s="101"/>
      <c r="M12" s="101"/>
      <c r="N12" s="101"/>
      <c r="O12" s="101"/>
      <c r="P12" s="101"/>
      <c r="Q12" s="521" t="s">
        <v>165</v>
      </c>
      <c r="R12" s="522"/>
      <c r="S12" s="522"/>
      <c r="T12" s="522"/>
      <c r="U12" s="522"/>
      <c r="V12" s="522"/>
      <c r="W12" s="523"/>
      <c r="X12" s="521" t="s">
        <v>166</v>
      </c>
      <c r="Y12" s="522"/>
      <c r="Z12" s="522"/>
      <c r="AA12" s="522"/>
      <c r="AB12" s="522"/>
      <c r="AC12" s="522"/>
      <c r="AD12" s="523"/>
      <c r="AE12" s="521" t="s">
        <v>167</v>
      </c>
      <c r="AF12" s="522"/>
      <c r="AG12" s="522"/>
      <c r="AH12" s="522"/>
      <c r="AI12" s="522"/>
      <c r="AJ12" s="522"/>
      <c r="AK12" s="523"/>
      <c r="AL12" s="521" t="s">
        <v>168</v>
      </c>
      <c r="AM12" s="522"/>
      <c r="AN12" s="522"/>
      <c r="AO12" s="522"/>
      <c r="AP12" s="522"/>
      <c r="AQ12" s="522"/>
      <c r="AR12" s="523"/>
      <c r="AS12" s="521" t="s">
        <v>76</v>
      </c>
      <c r="AT12" s="522"/>
      <c r="AU12" s="522"/>
      <c r="AV12" s="522"/>
      <c r="AW12" s="522"/>
      <c r="AX12" s="522"/>
      <c r="AY12" s="524"/>
    </row>
    <row r="13" spans="2:51" ht="21" customHeight="1">
      <c r="B13" s="94"/>
      <c r="C13" s="95"/>
      <c r="D13" s="95"/>
      <c r="E13" s="95"/>
      <c r="F13" s="95"/>
      <c r="G13" s="96"/>
      <c r="H13" s="106" t="s">
        <v>6</v>
      </c>
      <c r="I13" s="525"/>
      <c r="J13" s="112" t="s">
        <v>7</v>
      </c>
      <c r="K13" s="113"/>
      <c r="L13" s="113"/>
      <c r="M13" s="113"/>
      <c r="N13" s="113"/>
      <c r="O13" s="113"/>
      <c r="P13" s="114"/>
      <c r="Q13" s="530" t="s">
        <v>95</v>
      </c>
      <c r="R13" s="530"/>
      <c r="S13" s="530"/>
      <c r="T13" s="530"/>
      <c r="U13" s="530"/>
      <c r="V13" s="530"/>
      <c r="W13" s="530"/>
      <c r="X13" s="530">
        <v>150</v>
      </c>
      <c r="Y13" s="530"/>
      <c r="Z13" s="530"/>
      <c r="AA13" s="530"/>
      <c r="AB13" s="530"/>
      <c r="AC13" s="530"/>
      <c r="AD13" s="530"/>
      <c r="AE13" s="530">
        <v>203</v>
      </c>
      <c r="AF13" s="530"/>
      <c r="AG13" s="530"/>
      <c r="AH13" s="530"/>
      <c r="AI13" s="530"/>
      <c r="AJ13" s="530"/>
      <c r="AK13" s="530"/>
      <c r="AL13" s="530">
        <v>91</v>
      </c>
      <c r="AM13" s="530"/>
      <c r="AN13" s="530"/>
      <c r="AO13" s="530"/>
      <c r="AP13" s="530"/>
      <c r="AQ13" s="530"/>
      <c r="AR13" s="530"/>
      <c r="AS13" s="531">
        <v>0</v>
      </c>
      <c r="AT13" s="531"/>
      <c r="AU13" s="531"/>
      <c r="AV13" s="531"/>
      <c r="AW13" s="531"/>
      <c r="AX13" s="531"/>
      <c r="AY13" s="532"/>
    </row>
    <row r="14" spans="2:51" ht="21" customHeight="1">
      <c r="B14" s="94"/>
      <c r="C14" s="95"/>
      <c r="D14" s="95"/>
      <c r="E14" s="95"/>
      <c r="F14" s="95"/>
      <c r="G14" s="96"/>
      <c r="H14" s="526"/>
      <c r="I14" s="527"/>
      <c r="J14" s="118" t="s">
        <v>8</v>
      </c>
      <c r="K14" s="119"/>
      <c r="L14" s="119"/>
      <c r="M14" s="119"/>
      <c r="N14" s="119"/>
      <c r="O14" s="119"/>
      <c r="P14" s="120"/>
      <c r="Q14" s="533" t="s">
        <v>95</v>
      </c>
      <c r="R14" s="533"/>
      <c r="S14" s="533"/>
      <c r="T14" s="533"/>
      <c r="U14" s="533"/>
      <c r="V14" s="533"/>
      <c r="W14" s="533"/>
      <c r="X14" s="533" t="s">
        <v>95</v>
      </c>
      <c r="Y14" s="533"/>
      <c r="Z14" s="533"/>
      <c r="AA14" s="533"/>
      <c r="AB14" s="533"/>
      <c r="AC14" s="533"/>
      <c r="AD14" s="533"/>
      <c r="AE14" s="533" t="s">
        <v>95</v>
      </c>
      <c r="AF14" s="533"/>
      <c r="AG14" s="533"/>
      <c r="AH14" s="533"/>
      <c r="AI14" s="533"/>
      <c r="AJ14" s="533"/>
      <c r="AK14" s="533"/>
      <c r="AL14" s="533" t="s">
        <v>95</v>
      </c>
      <c r="AM14" s="533"/>
      <c r="AN14" s="533"/>
      <c r="AO14" s="533"/>
      <c r="AP14" s="533"/>
      <c r="AQ14" s="533"/>
      <c r="AR14" s="533"/>
      <c r="AS14" s="534"/>
      <c r="AT14" s="534"/>
      <c r="AU14" s="534"/>
      <c r="AV14" s="534"/>
      <c r="AW14" s="534"/>
      <c r="AX14" s="534"/>
      <c r="AY14" s="535"/>
    </row>
    <row r="15" spans="2:51" ht="24.75" customHeight="1">
      <c r="B15" s="94"/>
      <c r="C15" s="95"/>
      <c r="D15" s="95"/>
      <c r="E15" s="95"/>
      <c r="F15" s="95"/>
      <c r="G15" s="96"/>
      <c r="H15" s="526"/>
      <c r="I15" s="527"/>
      <c r="J15" s="118" t="s">
        <v>9</v>
      </c>
      <c r="K15" s="119"/>
      <c r="L15" s="119"/>
      <c r="M15" s="119"/>
      <c r="N15" s="119"/>
      <c r="O15" s="119"/>
      <c r="P15" s="120"/>
      <c r="Q15" s="533" t="s">
        <v>95</v>
      </c>
      <c r="R15" s="533"/>
      <c r="S15" s="533"/>
      <c r="T15" s="533"/>
      <c r="U15" s="533"/>
      <c r="V15" s="533"/>
      <c r="W15" s="533"/>
      <c r="X15" s="533" t="s">
        <v>95</v>
      </c>
      <c r="Y15" s="533"/>
      <c r="Z15" s="533"/>
      <c r="AA15" s="533"/>
      <c r="AB15" s="533"/>
      <c r="AC15" s="533"/>
      <c r="AD15" s="533"/>
      <c r="AE15" s="533" t="s">
        <v>95</v>
      </c>
      <c r="AF15" s="533"/>
      <c r="AG15" s="533"/>
      <c r="AH15" s="533"/>
      <c r="AI15" s="533"/>
      <c r="AJ15" s="533"/>
      <c r="AK15" s="533"/>
      <c r="AL15" s="533" t="s">
        <v>95</v>
      </c>
      <c r="AM15" s="533"/>
      <c r="AN15" s="533"/>
      <c r="AO15" s="533"/>
      <c r="AP15" s="533"/>
      <c r="AQ15" s="533"/>
      <c r="AR15" s="533"/>
      <c r="AS15" s="534"/>
      <c r="AT15" s="534"/>
      <c r="AU15" s="534"/>
      <c r="AV15" s="534"/>
      <c r="AW15" s="534"/>
      <c r="AX15" s="534"/>
      <c r="AY15" s="535"/>
    </row>
    <row r="16" spans="2:51" ht="24.75" customHeight="1">
      <c r="B16" s="94"/>
      <c r="C16" s="95"/>
      <c r="D16" s="95"/>
      <c r="E16" s="95"/>
      <c r="F16" s="95"/>
      <c r="G16" s="96"/>
      <c r="H16" s="528"/>
      <c r="I16" s="529"/>
      <c r="J16" s="124" t="s">
        <v>29</v>
      </c>
      <c r="K16" s="125"/>
      <c r="L16" s="125"/>
      <c r="M16" s="125"/>
      <c r="N16" s="125"/>
      <c r="O16" s="125"/>
      <c r="P16" s="126"/>
      <c r="Q16" s="536" t="s">
        <v>95</v>
      </c>
      <c r="R16" s="536"/>
      <c r="S16" s="536"/>
      <c r="T16" s="536"/>
      <c r="U16" s="536"/>
      <c r="V16" s="536"/>
      <c r="W16" s="536"/>
      <c r="X16" s="536">
        <f>SUM(X13:AD15)</f>
        <v>150</v>
      </c>
      <c r="Y16" s="536"/>
      <c r="Z16" s="536"/>
      <c r="AA16" s="536"/>
      <c r="AB16" s="536"/>
      <c r="AC16" s="536"/>
      <c r="AD16" s="536"/>
      <c r="AE16" s="536">
        <f>SUM(AE13:AK15)</f>
        <v>203</v>
      </c>
      <c r="AF16" s="536"/>
      <c r="AG16" s="536"/>
      <c r="AH16" s="536"/>
      <c r="AI16" s="536"/>
      <c r="AJ16" s="536"/>
      <c r="AK16" s="536"/>
      <c r="AL16" s="536">
        <v>91</v>
      </c>
      <c r="AM16" s="536"/>
      <c r="AN16" s="536"/>
      <c r="AO16" s="536"/>
      <c r="AP16" s="536"/>
      <c r="AQ16" s="536"/>
      <c r="AR16" s="536"/>
      <c r="AS16" s="536"/>
      <c r="AT16" s="536"/>
      <c r="AU16" s="536"/>
      <c r="AV16" s="536"/>
      <c r="AW16" s="536"/>
      <c r="AX16" s="536"/>
      <c r="AY16" s="537"/>
    </row>
    <row r="17" spans="2:51" ht="24.75" customHeight="1">
      <c r="B17" s="94"/>
      <c r="C17" s="95"/>
      <c r="D17" s="95"/>
      <c r="E17" s="95"/>
      <c r="F17" s="95"/>
      <c r="G17" s="96"/>
      <c r="H17" s="130" t="s">
        <v>10</v>
      </c>
      <c r="I17" s="131"/>
      <c r="J17" s="131"/>
      <c r="K17" s="131"/>
      <c r="L17" s="131"/>
      <c r="M17" s="131"/>
      <c r="N17" s="131"/>
      <c r="O17" s="131"/>
      <c r="P17" s="131"/>
      <c r="Q17" s="538" t="s">
        <v>95</v>
      </c>
      <c r="R17" s="538"/>
      <c r="S17" s="538"/>
      <c r="T17" s="538"/>
      <c r="U17" s="538"/>
      <c r="V17" s="538"/>
      <c r="W17" s="538"/>
      <c r="X17" s="538">
        <v>120</v>
      </c>
      <c r="Y17" s="538"/>
      <c r="Z17" s="538"/>
      <c r="AA17" s="538"/>
      <c r="AB17" s="538"/>
      <c r="AC17" s="538"/>
      <c r="AD17" s="538"/>
      <c r="AE17" s="538">
        <v>213</v>
      </c>
      <c r="AF17" s="538"/>
      <c r="AG17" s="538"/>
      <c r="AH17" s="538"/>
      <c r="AI17" s="538"/>
      <c r="AJ17" s="538"/>
      <c r="AK17" s="538"/>
      <c r="AL17" s="539"/>
      <c r="AM17" s="539"/>
      <c r="AN17" s="539"/>
      <c r="AO17" s="539"/>
      <c r="AP17" s="539"/>
      <c r="AQ17" s="539"/>
      <c r="AR17" s="539"/>
      <c r="AS17" s="539"/>
      <c r="AT17" s="539"/>
      <c r="AU17" s="539"/>
      <c r="AV17" s="539"/>
      <c r="AW17" s="539"/>
      <c r="AX17" s="539"/>
      <c r="AY17" s="540"/>
    </row>
    <row r="18" spans="2:51" ht="24.75" customHeight="1">
      <c r="B18" s="97"/>
      <c r="C18" s="98"/>
      <c r="D18" s="98"/>
      <c r="E18" s="98"/>
      <c r="F18" s="98"/>
      <c r="G18" s="99"/>
      <c r="H18" s="130" t="s">
        <v>11</v>
      </c>
      <c r="I18" s="131"/>
      <c r="J18" s="131"/>
      <c r="K18" s="131"/>
      <c r="L18" s="131"/>
      <c r="M18" s="131"/>
      <c r="N18" s="131"/>
      <c r="O18" s="131"/>
      <c r="P18" s="131"/>
      <c r="Q18" s="538" t="s">
        <v>95</v>
      </c>
      <c r="R18" s="538"/>
      <c r="S18" s="538"/>
      <c r="T18" s="538"/>
      <c r="U18" s="538"/>
      <c r="V18" s="538"/>
      <c r="W18" s="538"/>
      <c r="X18" s="541">
        <f>ROUND(X17/X16,3)</f>
        <v>0.8</v>
      </c>
      <c r="Y18" s="542"/>
      <c r="Z18" s="542"/>
      <c r="AA18" s="542"/>
      <c r="AB18" s="542"/>
      <c r="AC18" s="542"/>
      <c r="AD18" s="543"/>
      <c r="AE18" s="541">
        <f>ROUND(AE17/AE16,3)</f>
        <v>1.049</v>
      </c>
      <c r="AF18" s="542"/>
      <c r="AG18" s="542"/>
      <c r="AH18" s="542"/>
      <c r="AI18" s="542"/>
      <c r="AJ18" s="542"/>
      <c r="AK18" s="543"/>
      <c r="AL18" s="539"/>
      <c r="AM18" s="539"/>
      <c r="AN18" s="539"/>
      <c r="AO18" s="539"/>
      <c r="AP18" s="539"/>
      <c r="AQ18" s="539"/>
      <c r="AR18" s="539"/>
      <c r="AS18" s="539"/>
      <c r="AT18" s="539"/>
      <c r="AU18" s="539"/>
      <c r="AV18" s="539"/>
      <c r="AW18" s="539"/>
      <c r="AX18" s="539"/>
      <c r="AY18" s="540"/>
    </row>
    <row r="19" spans="2:51" ht="31.5" customHeight="1">
      <c r="B19" s="172" t="s">
        <v>13</v>
      </c>
      <c r="C19" s="173"/>
      <c r="D19" s="173"/>
      <c r="E19" s="173"/>
      <c r="F19" s="173"/>
      <c r="G19" s="174"/>
      <c r="H19" s="544" t="s">
        <v>89</v>
      </c>
      <c r="I19" s="522"/>
      <c r="J19" s="522"/>
      <c r="K19" s="522"/>
      <c r="L19" s="522"/>
      <c r="M19" s="522"/>
      <c r="N19" s="522"/>
      <c r="O19" s="522"/>
      <c r="P19" s="522"/>
      <c r="Q19" s="522"/>
      <c r="R19" s="522"/>
      <c r="S19" s="522"/>
      <c r="T19" s="522"/>
      <c r="U19" s="522"/>
      <c r="V19" s="522"/>
      <c r="W19" s="522"/>
      <c r="X19" s="522"/>
      <c r="Y19" s="523"/>
      <c r="Z19" s="545"/>
      <c r="AA19" s="546"/>
      <c r="AB19" s="547"/>
      <c r="AC19" s="521" t="s">
        <v>12</v>
      </c>
      <c r="AD19" s="522"/>
      <c r="AE19" s="523"/>
      <c r="AF19" s="548" t="s">
        <v>165</v>
      </c>
      <c r="AG19" s="548"/>
      <c r="AH19" s="548"/>
      <c r="AI19" s="548"/>
      <c r="AJ19" s="548"/>
      <c r="AK19" s="548" t="s">
        <v>166</v>
      </c>
      <c r="AL19" s="548"/>
      <c r="AM19" s="548"/>
      <c r="AN19" s="548"/>
      <c r="AO19" s="548"/>
      <c r="AP19" s="548" t="s">
        <v>167</v>
      </c>
      <c r="AQ19" s="548"/>
      <c r="AR19" s="548"/>
      <c r="AS19" s="548"/>
      <c r="AT19" s="548"/>
      <c r="AU19" s="551" t="s">
        <v>120</v>
      </c>
      <c r="AV19" s="548"/>
      <c r="AW19" s="548"/>
      <c r="AX19" s="548"/>
      <c r="AY19" s="552"/>
    </row>
    <row r="20" spans="2:51" ht="60.75" customHeight="1">
      <c r="B20" s="175"/>
      <c r="C20" s="173"/>
      <c r="D20" s="173"/>
      <c r="E20" s="173"/>
      <c r="F20" s="173"/>
      <c r="G20" s="174"/>
      <c r="H20" s="147" t="s">
        <v>177</v>
      </c>
      <c r="I20" s="148"/>
      <c r="J20" s="148"/>
      <c r="K20" s="148"/>
      <c r="L20" s="148"/>
      <c r="M20" s="148"/>
      <c r="N20" s="148"/>
      <c r="O20" s="148"/>
      <c r="P20" s="148"/>
      <c r="Q20" s="148"/>
      <c r="R20" s="148"/>
      <c r="S20" s="148"/>
      <c r="T20" s="148"/>
      <c r="U20" s="148"/>
      <c r="V20" s="148"/>
      <c r="W20" s="148"/>
      <c r="X20" s="148"/>
      <c r="Y20" s="149"/>
      <c r="Z20" s="553" t="s">
        <v>14</v>
      </c>
      <c r="AA20" s="554"/>
      <c r="AB20" s="555"/>
      <c r="AC20" s="556" t="s">
        <v>119</v>
      </c>
      <c r="AD20" s="556"/>
      <c r="AE20" s="556"/>
      <c r="AF20" s="550" t="s">
        <v>118</v>
      </c>
      <c r="AG20" s="550"/>
      <c r="AH20" s="550"/>
      <c r="AI20" s="550"/>
      <c r="AJ20" s="550"/>
      <c r="AK20" s="550" t="s">
        <v>118</v>
      </c>
      <c r="AL20" s="550"/>
      <c r="AM20" s="550"/>
      <c r="AN20" s="550"/>
      <c r="AO20" s="550"/>
      <c r="AP20" s="550">
        <v>1</v>
      </c>
      <c r="AQ20" s="550"/>
      <c r="AR20" s="550"/>
      <c r="AS20" s="550"/>
      <c r="AT20" s="550"/>
      <c r="AU20" s="550">
        <v>1</v>
      </c>
      <c r="AV20" s="550"/>
      <c r="AW20" s="550"/>
      <c r="AX20" s="550"/>
      <c r="AY20" s="557"/>
    </row>
    <row r="21" spans="2:51" ht="60.75" customHeight="1">
      <c r="B21" s="176"/>
      <c r="C21" s="177"/>
      <c r="D21" s="177"/>
      <c r="E21" s="177"/>
      <c r="F21" s="177"/>
      <c r="G21" s="178"/>
      <c r="H21" s="150"/>
      <c r="I21" s="151"/>
      <c r="J21" s="151"/>
      <c r="K21" s="151"/>
      <c r="L21" s="151"/>
      <c r="M21" s="151"/>
      <c r="N21" s="151"/>
      <c r="O21" s="151"/>
      <c r="P21" s="151"/>
      <c r="Q21" s="151"/>
      <c r="R21" s="151"/>
      <c r="S21" s="151"/>
      <c r="T21" s="151"/>
      <c r="U21" s="151"/>
      <c r="V21" s="151"/>
      <c r="W21" s="151"/>
      <c r="X21" s="151"/>
      <c r="Y21" s="152"/>
      <c r="Z21" s="521" t="s">
        <v>15</v>
      </c>
      <c r="AA21" s="522"/>
      <c r="AB21" s="523"/>
      <c r="AC21" s="549" t="s">
        <v>16</v>
      </c>
      <c r="AD21" s="549"/>
      <c r="AE21" s="549"/>
      <c r="AF21" s="550" t="s">
        <v>118</v>
      </c>
      <c r="AG21" s="550"/>
      <c r="AH21" s="550"/>
      <c r="AI21" s="550"/>
      <c r="AJ21" s="550"/>
      <c r="AK21" s="550" t="s">
        <v>118</v>
      </c>
      <c r="AL21" s="550"/>
      <c r="AM21" s="550"/>
      <c r="AN21" s="550"/>
      <c r="AO21" s="550"/>
      <c r="AP21" s="550">
        <v>100</v>
      </c>
      <c r="AQ21" s="550"/>
      <c r="AR21" s="550"/>
      <c r="AS21" s="550"/>
      <c r="AT21" s="550"/>
      <c r="AU21" s="558"/>
      <c r="AV21" s="558"/>
      <c r="AW21" s="558"/>
      <c r="AX21" s="558"/>
      <c r="AY21" s="559"/>
    </row>
    <row r="22" spans="2:51" ht="31.5" customHeight="1">
      <c r="B22" s="160" t="s">
        <v>84</v>
      </c>
      <c r="C22" s="161"/>
      <c r="D22" s="161"/>
      <c r="E22" s="161"/>
      <c r="F22" s="161"/>
      <c r="G22" s="162"/>
      <c r="H22" s="544" t="s">
        <v>90</v>
      </c>
      <c r="I22" s="522"/>
      <c r="J22" s="522"/>
      <c r="K22" s="522"/>
      <c r="L22" s="522"/>
      <c r="M22" s="522"/>
      <c r="N22" s="522"/>
      <c r="O22" s="522"/>
      <c r="P22" s="522"/>
      <c r="Q22" s="522"/>
      <c r="R22" s="522"/>
      <c r="S22" s="522"/>
      <c r="T22" s="522"/>
      <c r="U22" s="522"/>
      <c r="V22" s="522"/>
      <c r="W22" s="522"/>
      <c r="X22" s="522"/>
      <c r="Y22" s="523"/>
      <c r="Z22" s="545"/>
      <c r="AA22" s="546"/>
      <c r="AB22" s="547"/>
      <c r="AC22" s="521" t="s">
        <v>12</v>
      </c>
      <c r="AD22" s="522"/>
      <c r="AE22" s="523"/>
      <c r="AF22" s="548" t="s">
        <v>165</v>
      </c>
      <c r="AG22" s="548"/>
      <c r="AH22" s="548"/>
      <c r="AI22" s="548"/>
      <c r="AJ22" s="548"/>
      <c r="AK22" s="548" t="s">
        <v>166</v>
      </c>
      <c r="AL22" s="548"/>
      <c r="AM22" s="548"/>
      <c r="AN22" s="548"/>
      <c r="AO22" s="548"/>
      <c r="AP22" s="548" t="s">
        <v>167</v>
      </c>
      <c r="AQ22" s="548"/>
      <c r="AR22" s="548"/>
      <c r="AS22" s="548"/>
      <c r="AT22" s="548"/>
      <c r="AU22" s="169" t="s">
        <v>65</v>
      </c>
      <c r="AV22" s="170"/>
      <c r="AW22" s="170"/>
      <c r="AX22" s="170"/>
      <c r="AY22" s="171"/>
    </row>
    <row r="23" spans="2:51" ht="54.75" customHeight="1">
      <c r="B23" s="163"/>
      <c r="C23" s="164"/>
      <c r="D23" s="164"/>
      <c r="E23" s="164"/>
      <c r="F23" s="164"/>
      <c r="G23" s="165"/>
      <c r="H23" s="147" t="s">
        <v>153</v>
      </c>
      <c r="I23" s="205"/>
      <c r="J23" s="205"/>
      <c r="K23" s="205"/>
      <c r="L23" s="205"/>
      <c r="M23" s="205"/>
      <c r="N23" s="205"/>
      <c r="O23" s="205"/>
      <c r="P23" s="205"/>
      <c r="Q23" s="205"/>
      <c r="R23" s="205"/>
      <c r="S23" s="205"/>
      <c r="T23" s="205"/>
      <c r="U23" s="205"/>
      <c r="V23" s="205"/>
      <c r="W23" s="205"/>
      <c r="X23" s="205"/>
      <c r="Y23" s="206"/>
      <c r="Z23" s="179" t="s">
        <v>91</v>
      </c>
      <c r="AA23" s="180"/>
      <c r="AB23" s="181"/>
      <c r="AC23" s="560" t="s">
        <v>137</v>
      </c>
      <c r="AD23" s="561"/>
      <c r="AE23" s="562"/>
      <c r="AF23" s="549" t="s">
        <v>118</v>
      </c>
      <c r="AG23" s="549"/>
      <c r="AH23" s="549"/>
      <c r="AI23" s="549"/>
      <c r="AJ23" s="549"/>
      <c r="AK23" s="549" t="s">
        <v>118</v>
      </c>
      <c r="AL23" s="549"/>
      <c r="AM23" s="549"/>
      <c r="AN23" s="549"/>
      <c r="AO23" s="549"/>
      <c r="AP23" s="549">
        <v>47</v>
      </c>
      <c r="AQ23" s="549"/>
      <c r="AR23" s="549"/>
      <c r="AS23" s="549"/>
      <c r="AT23" s="549"/>
      <c r="AU23" s="566" t="s">
        <v>66</v>
      </c>
      <c r="AV23" s="567"/>
      <c r="AW23" s="567"/>
      <c r="AX23" s="567"/>
      <c r="AY23" s="568"/>
    </row>
    <row r="24" spans="2:51" ht="54.75" customHeight="1">
      <c r="B24" s="166"/>
      <c r="C24" s="167"/>
      <c r="D24" s="167"/>
      <c r="E24" s="167"/>
      <c r="F24" s="167"/>
      <c r="G24" s="168"/>
      <c r="H24" s="207"/>
      <c r="I24" s="208"/>
      <c r="J24" s="208"/>
      <c r="K24" s="208"/>
      <c r="L24" s="208"/>
      <c r="M24" s="208"/>
      <c r="N24" s="208"/>
      <c r="O24" s="208"/>
      <c r="P24" s="208"/>
      <c r="Q24" s="208"/>
      <c r="R24" s="208"/>
      <c r="S24" s="208"/>
      <c r="T24" s="208"/>
      <c r="U24" s="208"/>
      <c r="V24" s="208"/>
      <c r="W24" s="208"/>
      <c r="X24" s="208"/>
      <c r="Y24" s="209"/>
      <c r="Z24" s="182"/>
      <c r="AA24" s="183"/>
      <c r="AB24" s="184"/>
      <c r="AC24" s="563"/>
      <c r="AD24" s="564"/>
      <c r="AE24" s="565"/>
      <c r="AF24" s="569" t="s">
        <v>118</v>
      </c>
      <c r="AG24" s="570"/>
      <c r="AH24" s="570"/>
      <c r="AI24" s="570"/>
      <c r="AJ24" s="571"/>
      <c r="AK24" s="569" t="s">
        <v>118</v>
      </c>
      <c r="AL24" s="570"/>
      <c r="AM24" s="570"/>
      <c r="AN24" s="570"/>
      <c r="AO24" s="571"/>
      <c r="AP24" s="569" t="s">
        <v>136</v>
      </c>
      <c r="AQ24" s="570"/>
      <c r="AR24" s="570"/>
      <c r="AS24" s="570"/>
      <c r="AT24" s="570"/>
      <c r="AU24" s="569" t="s">
        <v>135</v>
      </c>
      <c r="AV24" s="570"/>
      <c r="AW24" s="570"/>
      <c r="AX24" s="570"/>
      <c r="AY24" s="572"/>
    </row>
    <row r="25" spans="2:51" ht="45.75" customHeight="1">
      <c r="B25" s="160" t="s">
        <v>17</v>
      </c>
      <c r="C25" s="196"/>
      <c r="D25" s="196"/>
      <c r="E25" s="196"/>
      <c r="F25" s="196"/>
      <c r="G25" s="196"/>
      <c r="H25" s="197" t="s">
        <v>121</v>
      </c>
      <c r="I25" s="198"/>
      <c r="J25" s="198"/>
      <c r="K25" s="198"/>
      <c r="L25" s="198"/>
      <c r="M25" s="198"/>
      <c r="N25" s="198"/>
      <c r="O25" s="198"/>
      <c r="P25" s="198"/>
      <c r="Q25" s="198"/>
      <c r="R25" s="198"/>
      <c r="S25" s="198"/>
      <c r="T25" s="198"/>
      <c r="U25" s="198"/>
      <c r="V25" s="198"/>
      <c r="W25" s="198"/>
      <c r="X25" s="198"/>
      <c r="Y25" s="198"/>
      <c r="Z25" s="199" t="s">
        <v>18</v>
      </c>
      <c r="AA25" s="200"/>
      <c r="AB25" s="201"/>
      <c r="AC25" s="202" t="s">
        <v>173</v>
      </c>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row>
    <row r="26" spans="2:51" ht="24.75" customHeight="1">
      <c r="B26" s="254" t="s">
        <v>46</v>
      </c>
      <c r="C26" s="255"/>
      <c r="D26" s="260" t="s">
        <v>26</v>
      </c>
      <c r="E26" s="213"/>
      <c r="F26" s="213"/>
      <c r="G26" s="213"/>
      <c r="H26" s="213"/>
      <c r="I26" s="213"/>
      <c r="J26" s="213"/>
      <c r="K26" s="213"/>
      <c r="L26" s="261"/>
      <c r="M26" s="210" t="s">
        <v>77</v>
      </c>
      <c r="N26" s="210"/>
      <c r="O26" s="210"/>
      <c r="P26" s="210"/>
      <c r="Q26" s="210"/>
      <c r="R26" s="210"/>
      <c r="S26" s="211" t="s">
        <v>76</v>
      </c>
      <c r="T26" s="211"/>
      <c r="U26" s="211"/>
      <c r="V26" s="211"/>
      <c r="W26" s="211"/>
      <c r="X26" s="211"/>
      <c r="Y26" s="212" t="s">
        <v>47</v>
      </c>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4"/>
    </row>
    <row r="27" spans="2:51" ht="15.75" customHeight="1">
      <c r="B27" s="256"/>
      <c r="C27" s="257"/>
      <c r="D27" s="215" t="s">
        <v>106</v>
      </c>
      <c r="E27" s="216"/>
      <c r="F27" s="216"/>
      <c r="G27" s="216"/>
      <c r="H27" s="216"/>
      <c r="I27" s="216"/>
      <c r="J27" s="216"/>
      <c r="K27" s="216"/>
      <c r="L27" s="217"/>
      <c r="M27" s="218">
        <v>4</v>
      </c>
      <c r="N27" s="218"/>
      <c r="O27" s="218"/>
      <c r="P27" s="218"/>
      <c r="Q27" s="218"/>
      <c r="R27" s="218"/>
      <c r="S27" s="573">
        <v>0</v>
      </c>
      <c r="T27" s="573"/>
      <c r="U27" s="573"/>
      <c r="V27" s="573"/>
      <c r="W27" s="573"/>
      <c r="X27" s="573"/>
      <c r="Y27" s="220"/>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2"/>
    </row>
    <row r="28" spans="2:51" ht="15.75" customHeight="1">
      <c r="B28" s="256"/>
      <c r="C28" s="257"/>
      <c r="D28" s="229" t="s">
        <v>122</v>
      </c>
      <c r="E28" s="230"/>
      <c r="F28" s="230"/>
      <c r="G28" s="230"/>
      <c r="H28" s="230"/>
      <c r="I28" s="230"/>
      <c r="J28" s="230"/>
      <c r="K28" s="230"/>
      <c r="L28" s="231"/>
      <c r="M28" s="232">
        <v>4</v>
      </c>
      <c r="N28" s="232"/>
      <c r="O28" s="232"/>
      <c r="P28" s="232"/>
      <c r="Q28" s="232"/>
      <c r="R28" s="232"/>
      <c r="S28" s="574">
        <v>0</v>
      </c>
      <c r="T28" s="574"/>
      <c r="U28" s="574"/>
      <c r="V28" s="574"/>
      <c r="W28" s="574"/>
      <c r="X28" s="574"/>
      <c r="Y28" s="223"/>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2:51" ht="15.75" customHeight="1">
      <c r="B29" s="256"/>
      <c r="C29" s="257"/>
      <c r="D29" s="229" t="s">
        <v>123</v>
      </c>
      <c r="E29" s="230"/>
      <c r="F29" s="230"/>
      <c r="G29" s="230"/>
      <c r="H29" s="230"/>
      <c r="I29" s="230"/>
      <c r="J29" s="230"/>
      <c r="K29" s="230"/>
      <c r="L29" s="231"/>
      <c r="M29" s="232">
        <v>1</v>
      </c>
      <c r="N29" s="232"/>
      <c r="O29" s="232"/>
      <c r="P29" s="232"/>
      <c r="Q29" s="232"/>
      <c r="R29" s="232"/>
      <c r="S29" s="574">
        <v>0</v>
      </c>
      <c r="T29" s="574"/>
      <c r="U29" s="574"/>
      <c r="V29" s="574"/>
      <c r="W29" s="574"/>
      <c r="X29" s="574"/>
      <c r="Y29" s="223"/>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2:51" ht="15.75" customHeight="1">
      <c r="B30" s="256"/>
      <c r="C30" s="257"/>
      <c r="D30" s="229" t="s">
        <v>124</v>
      </c>
      <c r="E30" s="230"/>
      <c r="F30" s="230"/>
      <c r="G30" s="230"/>
      <c r="H30" s="230"/>
      <c r="I30" s="230"/>
      <c r="J30" s="230"/>
      <c r="K30" s="230"/>
      <c r="L30" s="231"/>
      <c r="M30" s="232">
        <v>82</v>
      </c>
      <c r="N30" s="232"/>
      <c r="O30" s="232"/>
      <c r="P30" s="232"/>
      <c r="Q30" s="232"/>
      <c r="R30" s="232"/>
      <c r="S30" s="574">
        <v>0</v>
      </c>
      <c r="T30" s="574"/>
      <c r="U30" s="574"/>
      <c r="V30" s="574"/>
      <c r="W30" s="574"/>
      <c r="X30" s="574"/>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15.75" customHeight="1">
      <c r="B31" s="258"/>
      <c r="C31" s="259"/>
      <c r="D31" s="234" t="s">
        <v>29</v>
      </c>
      <c r="E31" s="235"/>
      <c r="F31" s="235"/>
      <c r="G31" s="235"/>
      <c r="H31" s="235"/>
      <c r="I31" s="235"/>
      <c r="J31" s="235"/>
      <c r="K31" s="235"/>
      <c r="L31" s="236"/>
      <c r="M31" s="237">
        <f>M27+M28+M29+M30</f>
        <v>91</v>
      </c>
      <c r="N31" s="237"/>
      <c r="O31" s="237"/>
      <c r="P31" s="237"/>
      <c r="Q31" s="237"/>
      <c r="R31" s="237"/>
      <c r="S31" s="575">
        <v>0</v>
      </c>
      <c r="T31" s="575"/>
      <c r="U31" s="575"/>
      <c r="V31" s="575"/>
      <c r="W31" s="575"/>
      <c r="X31" s="575"/>
      <c r="Y31" s="226"/>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8"/>
    </row>
    <row r="32" spans="1:51" ht="3" customHeight="1">
      <c r="A32" s="1"/>
      <c r="B32" s="6"/>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ht="3" customHeight="1" thickBot="1">
      <c r="A33" s="1"/>
      <c r="B33" s="2"/>
      <c r="C33" s="2"/>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2:51" ht="21" customHeight="1" hidden="1">
      <c r="B34" s="239" t="s">
        <v>19</v>
      </c>
      <c r="C34" s="240"/>
      <c r="D34" s="243" t="s">
        <v>20</v>
      </c>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244"/>
    </row>
    <row r="35" spans="2:51" ht="203.25" customHeight="1" hidden="1">
      <c r="B35" s="239"/>
      <c r="C35" s="240"/>
      <c r="D35" s="576" t="s">
        <v>21</v>
      </c>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8"/>
    </row>
    <row r="36" spans="2:51" ht="20.25" customHeight="1" hidden="1">
      <c r="B36" s="239"/>
      <c r="C36" s="240"/>
      <c r="D36" s="248" t="s">
        <v>22</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50"/>
    </row>
    <row r="37" spans="2:51" ht="100.5" customHeight="1" hidden="1" thickBot="1">
      <c r="B37" s="241"/>
      <c r="C37" s="242"/>
      <c r="D37" s="579"/>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0"/>
      <c r="AT37" s="580"/>
      <c r="AU37" s="580"/>
      <c r="AV37" s="580"/>
      <c r="AW37" s="580"/>
      <c r="AX37" s="580"/>
      <c r="AY37" s="581"/>
    </row>
    <row r="38" spans="1:51" ht="21" customHeight="1" hidden="1">
      <c r="A38" s="4"/>
      <c r="B38" s="14"/>
      <c r="C38" s="15"/>
      <c r="D38" s="262" t="s">
        <v>23</v>
      </c>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4"/>
    </row>
    <row r="39" spans="1:51" ht="135.75" customHeight="1" hidden="1">
      <c r="A39" s="4"/>
      <c r="B39" s="16"/>
      <c r="C39" s="17"/>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7"/>
    </row>
    <row r="40" spans="1:51" ht="21" customHeight="1">
      <c r="A40" s="4"/>
      <c r="B40" s="268" t="s">
        <v>69</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70"/>
    </row>
    <row r="41" spans="1:51" ht="21" customHeight="1">
      <c r="A41" s="4"/>
      <c r="B41" s="16"/>
      <c r="C41" s="17"/>
      <c r="D41" s="271" t="s">
        <v>80</v>
      </c>
      <c r="E41" s="272"/>
      <c r="F41" s="272"/>
      <c r="G41" s="272"/>
      <c r="H41" s="273" t="s">
        <v>79</v>
      </c>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4"/>
      <c r="AH41" s="273" t="s">
        <v>24</v>
      </c>
      <c r="AI41" s="272"/>
      <c r="AJ41" s="272"/>
      <c r="AK41" s="272"/>
      <c r="AL41" s="272"/>
      <c r="AM41" s="272"/>
      <c r="AN41" s="272"/>
      <c r="AO41" s="272"/>
      <c r="AP41" s="272"/>
      <c r="AQ41" s="272"/>
      <c r="AR41" s="272"/>
      <c r="AS41" s="272"/>
      <c r="AT41" s="272"/>
      <c r="AU41" s="272"/>
      <c r="AV41" s="272"/>
      <c r="AW41" s="272"/>
      <c r="AX41" s="272"/>
      <c r="AY41" s="275"/>
    </row>
    <row r="42" spans="1:51" ht="26.25" customHeight="1">
      <c r="A42" s="4"/>
      <c r="B42" s="276" t="s">
        <v>57</v>
      </c>
      <c r="C42" s="277"/>
      <c r="D42" s="582" t="s">
        <v>125</v>
      </c>
      <c r="E42" s="583"/>
      <c r="F42" s="583"/>
      <c r="G42" s="584"/>
      <c r="H42" s="285" t="s">
        <v>68</v>
      </c>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4"/>
      <c r="AH42" s="286"/>
      <c r="AI42" s="287"/>
      <c r="AJ42" s="287"/>
      <c r="AK42" s="287"/>
      <c r="AL42" s="287"/>
      <c r="AM42" s="287"/>
      <c r="AN42" s="287"/>
      <c r="AO42" s="287"/>
      <c r="AP42" s="287"/>
      <c r="AQ42" s="287"/>
      <c r="AR42" s="287"/>
      <c r="AS42" s="287"/>
      <c r="AT42" s="287"/>
      <c r="AU42" s="287"/>
      <c r="AV42" s="287"/>
      <c r="AW42" s="287"/>
      <c r="AX42" s="287"/>
      <c r="AY42" s="288"/>
    </row>
    <row r="43" spans="1:51" ht="33" customHeight="1">
      <c r="A43" s="4"/>
      <c r="B43" s="278"/>
      <c r="C43" s="279"/>
      <c r="D43" s="585" t="s">
        <v>125</v>
      </c>
      <c r="E43" s="586"/>
      <c r="F43" s="586"/>
      <c r="G43" s="587"/>
      <c r="H43" s="295" t="s">
        <v>70</v>
      </c>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9"/>
      <c r="AH43" s="289"/>
      <c r="AI43" s="290"/>
      <c r="AJ43" s="290"/>
      <c r="AK43" s="290"/>
      <c r="AL43" s="290"/>
      <c r="AM43" s="290"/>
      <c r="AN43" s="290"/>
      <c r="AO43" s="290"/>
      <c r="AP43" s="290"/>
      <c r="AQ43" s="290"/>
      <c r="AR43" s="290"/>
      <c r="AS43" s="290"/>
      <c r="AT43" s="290"/>
      <c r="AU43" s="290"/>
      <c r="AV43" s="290"/>
      <c r="AW43" s="290"/>
      <c r="AX43" s="290"/>
      <c r="AY43" s="291"/>
    </row>
    <row r="44" spans="1:51" ht="26.25" customHeight="1">
      <c r="A44" s="4"/>
      <c r="B44" s="280"/>
      <c r="C44" s="281"/>
      <c r="D44" s="590" t="s">
        <v>125</v>
      </c>
      <c r="E44" s="591"/>
      <c r="F44" s="591"/>
      <c r="G44" s="592"/>
      <c r="H44" s="301" t="s">
        <v>53</v>
      </c>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4"/>
      <c r="AH44" s="273"/>
      <c r="AI44" s="272"/>
      <c r="AJ44" s="272"/>
      <c r="AK44" s="272"/>
      <c r="AL44" s="272"/>
      <c r="AM44" s="272"/>
      <c r="AN44" s="272"/>
      <c r="AO44" s="272"/>
      <c r="AP44" s="272"/>
      <c r="AQ44" s="272"/>
      <c r="AR44" s="272"/>
      <c r="AS44" s="272"/>
      <c r="AT44" s="272"/>
      <c r="AU44" s="272"/>
      <c r="AV44" s="272"/>
      <c r="AW44" s="272"/>
      <c r="AX44" s="272"/>
      <c r="AY44" s="275"/>
    </row>
    <row r="45" spans="1:51" ht="26.25" customHeight="1">
      <c r="A45" s="4"/>
      <c r="B45" s="278" t="s">
        <v>60</v>
      </c>
      <c r="C45" s="279"/>
      <c r="D45" s="595" t="s">
        <v>125</v>
      </c>
      <c r="E45" s="596"/>
      <c r="F45" s="596"/>
      <c r="G45" s="597"/>
      <c r="H45" s="285" t="s">
        <v>62</v>
      </c>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4"/>
      <c r="AH45" s="307"/>
      <c r="AI45" s="308"/>
      <c r="AJ45" s="308"/>
      <c r="AK45" s="308"/>
      <c r="AL45" s="308"/>
      <c r="AM45" s="308"/>
      <c r="AN45" s="308"/>
      <c r="AO45" s="308"/>
      <c r="AP45" s="308"/>
      <c r="AQ45" s="308"/>
      <c r="AR45" s="308"/>
      <c r="AS45" s="308"/>
      <c r="AT45" s="308"/>
      <c r="AU45" s="308"/>
      <c r="AV45" s="308"/>
      <c r="AW45" s="308"/>
      <c r="AX45" s="308"/>
      <c r="AY45" s="309"/>
    </row>
    <row r="46" spans="1:51" ht="26.25" customHeight="1">
      <c r="A46" s="4"/>
      <c r="B46" s="278"/>
      <c r="C46" s="279"/>
      <c r="D46" s="598" t="s">
        <v>95</v>
      </c>
      <c r="E46" s="599"/>
      <c r="F46" s="599"/>
      <c r="G46" s="600"/>
      <c r="H46" s="319" t="s">
        <v>61</v>
      </c>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7"/>
      <c r="AH46" s="310"/>
      <c r="AI46" s="311"/>
      <c r="AJ46" s="311"/>
      <c r="AK46" s="311"/>
      <c r="AL46" s="311"/>
      <c r="AM46" s="311"/>
      <c r="AN46" s="311"/>
      <c r="AO46" s="311"/>
      <c r="AP46" s="311"/>
      <c r="AQ46" s="311"/>
      <c r="AR46" s="311"/>
      <c r="AS46" s="311"/>
      <c r="AT46" s="311"/>
      <c r="AU46" s="311"/>
      <c r="AV46" s="311"/>
      <c r="AW46" s="311"/>
      <c r="AX46" s="311"/>
      <c r="AY46" s="312"/>
    </row>
    <row r="47" spans="1:51" ht="26.25" customHeight="1">
      <c r="A47" s="4"/>
      <c r="B47" s="278"/>
      <c r="C47" s="279"/>
      <c r="D47" s="598" t="s">
        <v>125</v>
      </c>
      <c r="E47" s="599"/>
      <c r="F47" s="599"/>
      <c r="G47" s="600"/>
      <c r="H47" s="319" t="s">
        <v>63</v>
      </c>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7"/>
      <c r="AH47" s="310"/>
      <c r="AI47" s="311"/>
      <c r="AJ47" s="311"/>
      <c r="AK47" s="311"/>
      <c r="AL47" s="311"/>
      <c r="AM47" s="311"/>
      <c r="AN47" s="311"/>
      <c r="AO47" s="311"/>
      <c r="AP47" s="311"/>
      <c r="AQ47" s="311"/>
      <c r="AR47" s="311"/>
      <c r="AS47" s="311"/>
      <c r="AT47" s="311"/>
      <c r="AU47" s="311"/>
      <c r="AV47" s="311"/>
      <c r="AW47" s="311"/>
      <c r="AX47" s="311"/>
      <c r="AY47" s="312"/>
    </row>
    <row r="48" spans="1:51" ht="26.25" customHeight="1">
      <c r="A48" s="4"/>
      <c r="B48" s="278"/>
      <c r="C48" s="279"/>
      <c r="D48" s="598" t="s">
        <v>125</v>
      </c>
      <c r="E48" s="599"/>
      <c r="F48" s="599"/>
      <c r="G48" s="600"/>
      <c r="H48" s="319" t="s">
        <v>71</v>
      </c>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7"/>
      <c r="AH48" s="310"/>
      <c r="AI48" s="311"/>
      <c r="AJ48" s="311"/>
      <c r="AK48" s="311"/>
      <c r="AL48" s="311"/>
      <c r="AM48" s="311"/>
      <c r="AN48" s="311"/>
      <c r="AO48" s="311"/>
      <c r="AP48" s="311"/>
      <c r="AQ48" s="311"/>
      <c r="AR48" s="311"/>
      <c r="AS48" s="311"/>
      <c r="AT48" s="311"/>
      <c r="AU48" s="311"/>
      <c r="AV48" s="311"/>
      <c r="AW48" s="311"/>
      <c r="AX48" s="311"/>
      <c r="AY48" s="312"/>
    </row>
    <row r="49" spans="1:51" ht="26.25" customHeight="1">
      <c r="A49" s="4"/>
      <c r="B49" s="280"/>
      <c r="C49" s="281"/>
      <c r="D49" s="590" t="s">
        <v>125</v>
      </c>
      <c r="E49" s="591"/>
      <c r="F49" s="591"/>
      <c r="G49" s="592"/>
      <c r="H49" s="301" t="s">
        <v>72</v>
      </c>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4"/>
      <c r="AH49" s="313"/>
      <c r="AI49" s="314"/>
      <c r="AJ49" s="314"/>
      <c r="AK49" s="314"/>
      <c r="AL49" s="314"/>
      <c r="AM49" s="314"/>
      <c r="AN49" s="314"/>
      <c r="AO49" s="314"/>
      <c r="AP49" s="314"/>
      <c r="AQ49" s="314"/>
      <c r="AR49" s="314"/>
      <c r="AS49" s="314"/>
      <c r="AT49" s="314"/>
      <c r="AU49" s="314"/>
      <c r="AV49" s="314"/>
      <c r="AW49" s="314"/>
      <c r="AX49" s="314"/>
      <c r="AY49" s="315"/>
    </row>
    <row r="50" spans="1:51" ht="26.25" customHeight="1">
      <c r="A50" s="4"/>
      <c r="B50" s="276" t="s">
        <v>56</v>
      </c>
      <c r="C50" s="277"/>
      <c r="D50" s="595" t="s">
        <v>125</v>
      </c>
      <c r="E50" s="596"/>
      <c r="F50" s="596"/>
      <c r="G50" s="597"/>
      <c r="H50" s="285" t="s">
        <v>58</v>
      </c>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4"/>
      <c r="AH50" s="307"/>
      <c r="AI50" s="308"/>
      <c r="AJ50" s="308"/>
      <c r="AK50" s="308"/>
      <c r="AL50" s="308"/>
      <c r="AM50" s="308"/>
      <c r="AN50" s="308"/>
      <c r="AO50" s="308"/>
      <c r="AP50" s="308"/>
      <c r="AQ50" s="308"/>
      <c r="AR50" s="308"/>
      <c r="AS50" s="308"/>
      <c r="AT50" s="308"/>
      <c r="AU50" s="308"/>
      <c r="AV50" s="308"/>
      <c r="AW50" s="308"/>
      <c r="AX50" s="308"/>
      <c r="AY50" s="309"/>
    </row>
    <row r="51" spans="1:51" ht="26.25" customHeight="1">
      <c r="A51" s="4"/>
      <c r="B51" s="278"/>
      <c r="C51" s="279"/>
      <c r="D51" s="598" t="s">
        <v>125</v>
      </c>
      <c r="E51" s="599"/>
      <c r="F51" s="599"/>
      <c r="G51" s="600"/>
      <c r="H51" s="319" t="s">
        <v>73</v>
      </c>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7"/>
      <c r="AH51" s="310"/>
      <c r="AI51" s="311"/>
      <c r="AJ51" s="311"/>
      <c r="AK51" s="311"/>
      <c r="AL51" s="311"/>
      <c r="AM51" s="311"/>
      <c r="AN51" s="311"/>
      <c r="AO51" s="311"/>
      <c r="AP51" s="311"/>
      <c r="AQ51" s="311"/>
      <c r="AR51" s="311"/>
      <c r="AS51" s="311"/>
      <c r="AT51" s="311"/>
      <c r="AU51" s="311"/>
      <c r="AV51" s="311"/>
      <c r="AW51" s="311"/>
      <c r="AX51" s="311"/>
      <c r="AY51" s="312"/>
    </row>
    <row r="52" spans="1:51" ht="26.25" customHeight="1">
      <c r="A52" s="4"/>
      <c r="B52" s="278"/>
      <c r="C52" s="279"/>
      <c r="D52" s="598" t="s">
        <v>125</v>
      </c>
      <c r="E52" s="599"/>
      <c r="F52" s="599"/>
      <c r="G52" s="600"/>
      <c r="H52" s="319" t="s">
        <v>59</v>
      </c>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7"/>
      <c r="AH52" s="310"/>
      <c r="AI52" s="311"/>
      <c r="AJ52" s="311"/>
      <c r="AK52" s="311"/>
      <c r="AL52" s="311"/>
      <c r="AM52" s="311"/>
      <c r="AN52" s="311"/>
      <c r="AO52" s="311"/>
      <c r="AP52" s="311"/>
      <c r="AQ52" s="311"/>
      <c r="AR52" s="311"/>
      <c r="AS52" s="311"/>
      <c r="AT52" s="311"/>
      <c r="AU52" s="311"/>
      <c r="AV52" s="311"/>
      <c r="AW52" s="311"/>
      <c r="AX52" s="311"/>
      <c r="AY52" s="312"/>
    </row>
    <row r="53" spans="1:51" ht="26.25" customHeight="1">
      <c r="A53" s="4"/>
      <c r="B53" s="278"/>
      <c r="C53" s="279"/>
      <c r="D53" s="598" t="s">
        <v>125</v>
      </c>
      <c r="E53" s="599"/>
      <c r="F53" s="599"/>
      <c r="G53" s="600"/>
      <c r="H53" s="320" t="s">
        <v>78</v>
      </c>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2"/>
      <c r="AH53" s="310"/>
      <c r="AI53" s="311"/>
      <c r="AJ53" s="311"/>
      <c r="AK53" s="311"/>
      <c r="AL53" s="311"/>
      <c r="AM53" s="311"/>
      <c r="AN53" s="311"/>
      <c r="AO53" s="311"/>
      <c r="AP53" s="311"/>
      <c r="AQ53" s="311"/>
      <c r="AR53" s="311"/>
      <c r="AS53" s="311"/>
      <c r="AT53" s="311"/>
      <c r="AU53" s="311"/>
      <c r="AV53" s="311"/>
      <c r="AW53" s="311"/>
      <c r="AX53" s="311"/>
      <c r="AY53" s="312"/>
    </row>
    <row r="54" spans="1:51" ht="26.25" customHeight="1">
      <c r="A54" s="4"/>
      <c r="B54" s="280"/>
      <c r="C54" s="281"/>
      <c r="D54" s="590" t="s">
        <v>125</v>
      </c>
      <c r="E54" s="591"/>
      <c r="F54" s="591"/>
      <c r="G54" s="592"/>
      <c r="H54" s="301" t="s">
        <v>74</v>
      </c>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4"/>
      <c r="AH54" s="313"/>
      <c r="AI54" s="314"/>
      <c r="AJ54" s="314"/>
      <c r="AK54" s="314"/>
      <c r="AL54" s="314"/>
      <c r="AM54" s="314"/>
      <c r="AN54" s="314"/>
      <c r="AO54" s="314"/>
      <c r="AP54" s="314"/>
      <c r="AQ54" s="314"/>
      <c r="AR54" s="314"/>
      <c r="AS54" s="314"/>
      <c r="AT54" s="314"/>
      <c r="AU54" s="314"/>
      <c r="AV54" s="314"/>
      <c r="AW54" s="314"/>
      <c r="AX54" s="314"/>
      <c r="AY54" s="315"/>
    </row>
    <row r="55" spans="1:51" ht="180" customHeight="1" thickBot="1">
      <c r="A55" s="4"/>
      <c r="B55" s="323" t="s">
        <v>55</v>
      </c>
      <c r="C55" s="324"/>
      <c r="D55" s="601" t="s">
        <v>178</v>
      </c>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c r="AN55" s="602"/>
      <c r="AO55" s="602"/>
      <c r="AP55" s="602"/>
      <c r="AQ55" s="602"/>
      <c r="AR55" s="602"/>
      <c r="AS55" s="602"/>
      <c r="AT55" s="602"/>
      <c r="AU55" s="602"/>
      <c r="AV55" s="602"/>
      <c r="AW55" s="602"/>
      <c r="AX55" s="602"/>
      <c r="AY55" s="603"/>
    </row>
    <row r="56" spans="1:51" ht="21" customHeight="1" hidden="1">
      <c r="A56" s="4"/>
      <c r="B56" s="16"/>
      <c r="C56" s="17"/>
      <c r="D56" s="243" t="s">
        <v>50</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244"/>
    </row>
    <row r="57" spans="1:51" ht="97.5" customHeight="1" hidden="1">
      <c r="A57" s="4"/>
      <c r="B57" s="16"/>
      <c r="C57" s="17"/>
      <c r="D57" s="328" t="s">
        <v>52</v>
      </c>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30"/>
    </row>
    <row r="58" spans="1:51" ht="119.25" customHeight="1" hidden="1">
      <c r="A58" s="4"/>
      <c r="B58" s="16"/>
      <c r="C58" s="17"/>
      <c r="D58" s="331" t="s">
        <v>51</v>
      </c>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3"/>
    </row>
    <row r="59" spans="1:51" ht="21" customHeight="1">
      <c r="A59" s="4"/>
      <c r="B59" s="166" t="s">
        <v>49</v>
      </c>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244"/>
    </row>
    <row r="60" spans="1:51" ht="122.25" customHeight="1">
      <c r="A60" s="5"/>
      <c r="B60" s="604"/>
      <c r="C60" s="605"/>
      <c r="D60" s="605"/>
      <c r="E60" s="605"/>
      <c r="F60" s="606"/>
      <c r="G60" s="607"/>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8"/>
      <c r="AT60" s="608"/>
      <c r="AU60" s="608"/>
      <c r="AV60" s="608"/>
      <c r="AW60" s="608"/>
      <c r="AX60" s="608"/>
      <c r="AY60" s="609"/>
    </row>
    <row r="61" spans="1:51" ht="18" customHeight="1">
      <c r="A61" s="5"/>
      <c r="B61" s="340" t="s">
        <v>67</v>
      </c>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2"/>
    </row>
    <row r="62" spans="1:51" ht="118.5" customHeight="1" thickBot="1">
      <c r="A62" s="5"/>
      <c r="B62" s="610"/>
      <c r="C62" s="611"/>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1"/>
      <c r="AL62" s="611"/>
      <c r="AM62" s="611"/>
      <c r="AN62" s="611"/>
      <c r="AO62" s="611"/>
      <c r="AP62" s="611"/>
      <c r="AQ62" s="611"/>
      <c r="AR62" s="611"/>
      <c r="AS62" s="611"/>
      <c r="AT62" s="611"/>
      <c r="AU62" s="611"/>
      <c r="AV62" s="611"/>
      <c r="AW62" s="611"/>
      <c r="AX62" s="611"/>
      <c r="AY62" s="612"/>
    </row>
    <row r="63" spans="1:51" ht="19.5" customHeight="1">
      <c r="A63" s="5"/>
      <c r="B63" s="345" t="s">
        <v>75</v>
      </c>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7"/>
    </row>
    <row r="64" spans="1:51" ht="204.75" customHeight="1" thickBot="1">
      <c r="A64" s="5"/>
      <c r="B64" s="348" t="s">
        <v>164</v>
      </c>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4"/>
    </row>
    <row r="65" spans="1:51" ht="3" customHeight="1">
      <c r="A65" s="4"/>
      <c r="B65" s="6"/>
      <c r="C65" s="6"/>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ht="3" customHeight="1" thickBot="1">
      <c r="A66" s="4"/>
      <c r="B66" s="2"/>
      <c r="C66" s="2"/>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row>
    <row r="67" spans="1:51" ht="385.5" customHeight="1">
      <c r="A67" s="5"/>
      <c r="B67" s="349" t="s">
        <v>44</v>
      </c>
      <c r="C67" s="350"/>
      <c r="D67" s="350"/>
      <c r="E67" s="350"/>
      <c r="F67" s="350"/>
      <c r="G67" s="351"/>
      <c r="H67" s="352"/>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4"/>
    </row>
    <row r="68" spans="2:51" ht="348.75" customHeight="1">
      <c r="B68" s="94"/>
      <c r="C68" s="95"/>
      <c r="D68" s="95"/>
      <c r="E68" s="95"/>
      <c r="F68" s="95"/>
      <c r="G68" s="96"/>
      <c r="H68" s="355"/>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7"/>
    </row>
    <row r="69" spans="2:51" ht="324" customHeight="1" thickBot="1">
      <c r="B69" s="94"/>
      <c r="C69" s="95"/>
      <c r="D69" s="95"/>
      <c r="E69" s="95"/>
      <c r="F69" s="95"/>
      <c r="G69" s="96"/>
      <c r="H69" s="358"/>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60"/>
    </row>
    <row r="70" spans="2:51" ht="3" customHeight="1">
      <c r="B70" s="10"/>
      <c r="C70" s="10"/>
      <c r="D70" s="10"/>
      <c r="E70" s="10"/>
      <c r="F70" s="10"/>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2:51" ht="3" customHeight="1" thickBot="1">
      <c r="B71" s="12"/>
      <c r="C71" s="12"/>
      <c r="D71" s="12"/>
      <c r="E71" s="12"/>
      <c r="F71" s="12"/>
      <c r="G71" s="12"/>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row>
    <row r="72" spans="2:51" ht="33" customHeight="1">
      <c r="B72" s="163" t="s">
        <v>85</v>
      </c>
      <c r="C72" s="164"/>
      <c r="D72" s="164"/>
      <c r="E72" s="164"/>
      <c r="F72" s="164"/>
      <c r="G72" s="165"/>
      <c r="H72" s="615" t="s">
        <v>138</v>
      </c>
      <c r="I72" s="616"/>
      <c r="J72" s="616"/>
      <c r="K72" s="616"/>
      <c r="L72" s="616"/>
      <c r="M72" s="616"/>
      <c r="N72" s="616"/>
      <c r="O72" s="616"/>
      <c r="P72" s="616"/>
      <c r="Q72" s="616"/>
      <c r="R72" s="616"/>
      <c r="S72" s="616"/>
      <c r="T72" s="616"/>
      <c r="U72" s="616"/>
      <c r="V72" s="616"/>
      <c r="W72" s="616"/>
      <c r="X72" s="616"/>
      <c r="Y72" s="616"/>
      <c r="Z72" s="616"/>
      <c r="AA72" s="616"/>
      <c r="AB72" s="616"/>
      <c r="AC72" s="617"/>
      <c r="AD72" s="615" t="s">
        <v>140</v>
      </c>
      <c r="AE72" s="616"/>
      <c r="AF72" s="616"/>
      <c r="AG72" s="616"/>
      <c r="AH72" s="616"/>
      <c r="AI72" s="616"/>
      <c r="AJ72" s="616"/>
      <c r="AK72" s="616"/>
      <c r="AL72" s="616"/>
      <c r="AM72" s="616"/>
      <c r="AN72" s="616"/>
      <c r="AO72" s="616"/>
      <c r="AP72" s="616"/>
      <c r="AQ72" s="616"/>
      <c r="AR72" s="616"/>
      <c r="AS72" s="616"/>
      <c r="AT72" s="616"/>
      <c r="AU72" s="616"/>
      <c r="AV72" s="616"/>
      <c r="AW72" s="616"/>
      <c r="AX72" s="616"/>
      <c r="AY72" s="618"/>
    </row>
    <row r="73" spans="2:51" ht="24.75" customHeight="1">
      <c r="B73" s="163"/>
      <c r="C73" s="164"/>
      <c r="D73" s="164"/>
      <c r="E73" s="164"/>
      <c r="F73" s="164"/>
      <c r="G73" s="165"/>
      <c r="H73" s="619" t="s">
        <v>26</v>
      </c>
      <c r="I73" s="567"/>
      <c r="J73" s="567"/>
      <c r="K73" s="567"/>
      <c r="L73" s="567"/>
      <c r="M73" s="620" t="s">
        <v>27</v>
      </c>
      <c r="N73" s="621"/>
      <c r="O73" s="621"/>
      <c r="P73" s="621"/>
      <c r="Q73" s="621"/>
      <c r="R73" s="621"/>
      <c r="S73" s="621"/>
      <c r="T73" s="621"/>
      <c r="U73" s="621"/>
      <c r="V73" s="621"/>
      <c r="W73" s="621"/>
      <c r="X73" s="621"/>
      <c r="Y73" s="622"/>
      <c r="Z73" s="370" t="s">
        <v>28</v>
      </c>
      <c r="AA73" s="371"/>
      <c r="AB73" s="371"/>
      <c r="AC73" s="372"/>
      <c r="AD73" s="619" t="s">
        <v>26</v>
      </c>
      <c r="AE73" s="567"/>
      <c r="AF73" s="567"/>
      <c r="AG73" s="567"/>
      <c r="AH73" s="567"/>
      <c r="AI73" s="620" t="s">
        <v>27</v>
      </c>
      <c r="AJ73" s="621"/>
      <c r="AK73" s="621"/>
      <c r="AL73" s="621"/>
      <c r="AM73" s="621"/>
      <c r="AN73" s="621"/>
      <c r="AO73" s="621"/>
      <c r="AP73" s="621"/>
      <c r="AQ73" s="621"/>
      <c r="AR73" s="621"/>
      <c r="AS73" s="621"/>
      <c r="AT73" s="621"/>
      <c r="AU73" s="622"/>
      <c r="AV73" s="370" t="s">
        <v>28</v>
      </c>
      <c r="AW73" s="371"/>
      <c r="AX73" s="371"/>
      <c r="AY73" s="373"/>
    </row>
    <row r="74" spans="2:51" ht="24" customHeight="1">
      <c r="B74" s="163"/>
      <c r="C74" s="164"/>
      <c r="D74" s="164"/>
      <c r="E74" s="164"/>
      <c r="F74" s="164"/>
      <c r="G74" s="165"/>
      <c r="H74" s="623"/>
      <c r="I74" s="596"/>
      <c r="J74" s="596"/>
      <c r="K74" s="596"/>
      <c r="L74" s="597"/>
      <c r="M74" s="375" t="s">
        <v>170</v>
      </c>
      <c r="N74" s="624"/>
      <c r="O74" s="624"/>
      <c r="P74" s="624"/>
      <c r="Q74" s="624"/>
      <c r="R74" s="624"/>
      <c r="S74" s="624"/>
      <c r="T74" s="624"/>
      <c r="U74" s="624"/>
      <c r="V74" s="624"/>
      <c r="W74" s="624"/>
      <c r="X74" s="624"/>
      <c r="Y74" s="625"/>
      <c r="Z74" s="626">
        <v>89</v>
      </c>
      <c r="AA74" s="627"/>
      <c r="AB74" s="627"/>
      <c r="AC74" s="628"/>
      <c r="AD74" s="623" t="s">
        <v>129</v>
      </c>
      <c r="AE74" s="596"/>
      <c r="AF74" s="596"/>
      <c r="AG74" s="596"/>
      <c r="AH74" s="597"/>
      <c r="AI74" s="375" t="s">
        <v>129</v>
      </c>
      <c r="AJ74" s="624"/>
      <c r="AK74" s="624"/>
      <c r="AL74" s="624"/>
      <c r="AM74" s="624"/>
      <c r="AN74" s="624"/>
      <c r="AO74" s="624"/>
      <c r="AP74" s="624"/>
      <c r="AQ74" s="624"/>
      <c r="AR74" s="624"/>
      <c r="AS74" s="624"/>
      <c r="AT74" s="624"/>
      <c r="AU74" s="625"/>
      <c r="AV74" s="626">
        <v>6</v>
      </c>
      <c r="AW74" s="627"/>
      <c r="AX74" s="627"/>
      <c r="AY74" s="629"/>
    </row>
    <row r="75" spans="2:51" ht="24.75" customHeight="1">
      <c r="B75" s="163"/>
      <c r="C75" s="164"/>
      <c r="D75" s="164"/>
      <c r="E75" s="164"/>
      <c r="F75" s="164"/>
      <c r="G75" s="165"/>
      <c r="H75" s="630"/>
      <c r="I75" s="599"/>
      <c r="J75" s="599"/>
      <c r="K75" s="599"/>
      <c r="L75" s="600"/>
      <c r="M75" s="383"/>
      <c r="N75" s="631"/>
      <c r="O75" s="631"/>
      <c r="P75" s="631"/>
      <c r="Q75" s="631"/>
      <c r="R75" s="631"/>
      <c r="S75" s="631"/>
      <c r="T75" s="631"/>
      <c r="U75" s="631"/>
      <c r="V75" s="631"/>
      <c r="W75" s="631"/>
      <c r="X75" s="631"/>
      <c r="Y75" s="632"/>
      <c r="Z75" s="633"/>
      <c r="AA75" s="634"/>
      <c r="AB75" s="634"/>
      <c r="AC75" s="635"/>
      <c r="AD75" s="630"/>
      <c r="AE75" s="599"/>
      <c r="AF75" s="599"/>
      <c r="AG75" s="599"/>
      <c r="AH75" s="600"/>
      <c r="AI75" s="383"/>
      <c r="AJ75" s="631"/>
      <c r="AK75" s="631"/>
      <c r="AL75" s="631"/>
      <c r="AM75" s="631"/>
      <c r="AN75" s="631"/>
      <c r="AO75" s="631"/>
      <c r="AP75" s="631"/>
      <c r="AQ75" s="631"/>
      <c r="AR75" s="631"/>
      <c r="AS75" s="631"/>
      <c r="AT75" s="631"/>
      <c r="AU75" s="632"/>
      <c r="AV75" s="633"/>
      <c r="AW75" s="634"/>
      <c r="AX75" s="634"/>
      <c r="AY75" s="636"/>
    </row>
    <row r="76" spans="2:51" ht="24.75" customHeight="1">
      <c r="B76" s="163"/>
      <c r="C76" s="164"/>
      <c r="D76" s="164"/>
      <c r="E76" s="164"/>
      <c r="F76" s="164"/>
      <c r="G76" s="165"/>
      <c r="H76" s="630"/>
      <c r="I76" s="599"/>
      <c r="J76" s="599"/>
      <c r="K76" s="599"/>
      <c r="L76" s="600"/>
      <c r="M76" s="383"/>
      <c r="N76" s="631"/>
      <c r="O76" s="631"/>
      <c r="P76" s="631"/>
      <c r="Q76" s="631"/>
      <c r="R76" s="631"/>
      <c r="S76" s="631"/>
      <c r="T76" s="631"/>
      <c r="U76" s="631"/>
      <c r="V76" s="631"/>
      <c r="W76" s="631"/>
      <c r="X76" s="631"/>
      <c r="Y76" s="632"/>
      <c r="Z76" s="633"/>
      <c r="AA76" s="634"/>
      <c r="AB76" s="634"/>
      <c r="AC76" s="635"/>
      <c r="AD76" s="630"/>
      <c r="AE76" s="599"/>
      <c r="AF76" s="599"/>
      <c r="AG76" s="599"/>
      <c r="AH76" s="600"/>
      <c r="AI76" s="383"/>
      <c r="AJ76" s="631"/>
      <c r="AK76" s="631"/>
      <c r="AL76" s="631"/>
      <c r="AM76" s="631"/>
      <c r="AN76" s="631"/>
      <c r="AO76" s="631"/>
      <c r="AP76" s="631"/>
      <c r="AQ76" s="631"/>
      <c r="AR76" s="631"/>
      <c r="AS76" s="631"/>
      <c r="AT76" s="631"/>
      <c r="AU76" s="632"/>
      <c r="AV76" s="633"/>
      <c r="AW76" s="634"/>
      <c r="AX76" s="634"/>
      <c r="AY76" s="636"/>
    </row>
    <row r="77" spans="2:51" ht="24.75" customHeight="1">
      <c r="B77" s="163"/>
      <c r="C77" s="164"/>
      <c r="D77" s="164"/>
      <c r="E77" s="164"/>
      <c r="F77" s="164"/>
      <c r="G77" s="165"/>
      <c r="H77" s="630"/>
      <c r="I77" s="599"/>
      <c r="J77" s="599"/>
      <c r="K77" s="599"/>
      <c r="L77" s="600"/>
      <c r="M77" s="383"/>
      <c r="N77" s="631"/>
      <c r="O77" s="631"/>
      <c r="P77" s="631"/>
      <c r="Q77" s="631"/>
      <c r="R77" s="631"/>
      <c r="S77" s="631"/>
      <c r="T77" s="631"/>
      <c r="U77" s="631"/>
      <c r="V77" s="631"/>
      <c r="W77" s="631"/>
      <c r="X77" s="631"/>
      <c r="Y77" s="632"/>
      <c r="Z77" s="633"/>
      <c r="AA77" s="634"/>
      <c r="AB77" s="634"/>
      <c r="AC77" s="635"/>
      <c r="AD77" s="630"/>
      <c r="AE77" s="599"/>
      <c r="AF77" s="599"/>
      <c r="AG77" s="599"/>
      <c r="AH77" s="600"/>
      <c r="AI77" s="383"/>
      <c r="AJ77" s="631"/>
      <c r="AK77" s="631"/>
      <c r="AL77" s="631"/>
      <c r="AM77" s="631"/>
      <c r="AN77" s="631"/>
      <c r="AO77" s="631"/>
      <c r="AP77" s="631"/>
      <c r="AQ77" s="631"/>
      <c r="AR77" s="631"/>
      <c r="AS77" s="631"/>
      <c r="AT77" s="631"/>
      <c r="AU77" s="632"/>
      <c r="AV77" s="633"/>
      <c r="AW77" s="634"/>
      <c r="AX77" s="634"/>
      <c r="AY77" s="636"/>
    </row>
    <row r="78" spans="2:51" ht="24.75" customHeight="1">
      <c r="B78" s="163"/>
      <c r="C78" s="164"/>
      <c r="D78" s="164"/>
      <c r="E78" s="164"/>
      <c r="F78" s="164"/>
      <c r="G78" s="165"/>
      <c r="H78" s="630"/>
      <c r="I78" s="599"/>
      <c r="J78" s="599"/>
      <c r="K78" s="599"/>
      <c r="L78" s="600"/>
      <c r="M78" s="383"/>
      <c r="N78" s="631"/>
      <c r="O78" s="631"/>
      <c r="P78" s="631"/>
      <c r="Q78" s="631"/>
      <c r="R78" s="631"/>
      <c r="S78" s="631"/>
      <c r="T78" s="631"/>
      <c r="U78" s="631"/>
      <c r="V78" s="631"/>
      <c r="W78" s="631"/>
      <c r="X78" s="631"/>
      <c r="Y78" s="632"/>
      <c r="Z78" s="633"/>
      <c r="AA78" s="634"/>
      <c r="AB78" s="634"/>
      <c r="AC78" s="634"/>
      <c r="AD78" s="630"/>
      <c r="AE78" s="599"/>
      <c r="AF78" s="599"/>
      <c r="AG78" s="599"/>
      <c r="AH78" s="600"/>
      <c r="AI78" s="383"/>
      <c r="AJ78" s="631"/>
      <c r="AK78" s="631"/>
      <c r="AL78" s="631"/>
      <c r="AM78" s="631"/>
      <c r="AN78" s="631"/>
      <c r="AO78" s="631"/>
      <c r="AP78" s="631"/>
      <c r="AQ78" s="631"/>
      <c r="AR78" s="631"/>
      <c r="AS78" s="631"/>
      <c r="AT78" s="631"/>
      <c r="AU78" s="632"/>
      <c r="AV78" s="633"/>
      <c r="AW78" s="634"/>
      <c r="AX78" s="634"/>
      <c r="AY78" s="636"/>
    </row>
    <row r="79" spans="2:51" ht="24.75" customHeight="1">
      <c r="B79" s="163"/>
      <c r="C79" s="164"/>
      <c r="D79" s="164"/>
      <c r="E79" s="164"/>
      <c r="F79" s="164"/>
      <c r="G79" s="165"/>
      <c r="H79" s="630"/>
      <c r="I79" s="599"/>
      <c r="J79" s="599"/>
      <c r="K79" s="599"/>
      <c r="L79" s="600"/>
      <c r="M79" s="383"/>
      <c r="N79" s="631"/>
      <c r="O79" s="631"/>
      <c r="P79" s="631"/>
      <c r="Q79" s="631"/>
      <c r="R79" s="631"/>
      <c r="S79" s="631"/>
      <c r="T79" s="631"/>
      <c r="U79" s="631"/>
      <c r="V79" s="631"/>
      <c r="W79" s="631"/>
      <c r="X79" s="631"/>
      <c r="Y79" s="632"/>
      <c r="Z79" s="633"/>
      <c r="AA79" s="634"/>
      <c r="AB79" s="634"/>
      <c r="AC79" s="634"/>
      <c r="AD79" s="630"/>
      <c r="AE79" s="599"/>
      <c r="AF79" s="599"/>
      <c r="AG79" s="599"/>
      <c r="AH79" s="600"/>
      <c r="AI79" s="383"/>
      <c r="AJ79" s="631"/>
      <c r="AK79" s="631"/>
      <c r="AL79" s="631"/>
      <c r="AM79" s="631"/>
      <c r="AN79" s="631"/>
      <c r="AO79" s="631"/>
      <c r="AP79" s="631"/>
      <c r="AQ79" s="631"/>
      <c r="AR79" s="631"/>
      <c r="AS79" s="631"/>
      <c r="AT79" s="631"/>
      <c r="AU79" s="632"/>
      <c r="AV79" s="633"/>
      <c r="AW79" s="634"/>
      <c r="AX79" s="634"/>
      <c r="AY79" s="636"/>
    </row>
    <row r="80" spans="2:51" ht="24.75" customHeight="1">
      <c r="B80" s="163"/>
      <c r="C80" s="164"/>
      <c r="D80" s="164"/>
      <c r="E80" s="164"/>
      <c r="F80" s="164"/>
      <c r="G80" s="165"/>
      <c r="H80" s="630"/>
      <c r="I80" s="599"/>
      <c r="J80" s="599"/>
      <c r="K80" s="599"/>
      <c r="L80" s="600"/>
      <c r="M80" s="383"/>
      <c r="N80" s="631"/>
      <c r="O80" s="631"/>
      <c r="P80" s="631"/>
      <c r="Q80" s="631"/>
      <c r="R80" s="631"/>
      <c r="S80" s="631"/>
      <c r="T80" s="631"/>
      <c r="U80" s="631"/>
      <c r="V80" s="631"/>
      <c r="W80" s="631"/>
      <c r="X80" s="631"/>
      <c r="Y80" s="632"/>
      <c r="Z80" s="633"/>
      <c r="AA80" s="634"/>
      <c r="AB80" s="634"/>
      <c r="AC80" s="634"/>
      <c r="AD80" s="630"/>
      <c r="AE80" s="599"/>
      <c r="AF80" s="599"/>
      <c r="AG80" s="599"/>
      <c r="AH80" s="600"/>
      <c r="AI80" s="383"/>
      <c r="AJ80" s="631"/>
      <c r="AK80" s="631"/>
      <c r="AL80" s="631"/>
      <c r="AM80" s="631"/>
      <c r="AN80" s="631"/>
      <c r="AO80" s="631"/>
      <c r="AP80" s="631"/>
      <c r="AQ80" s="631"/>
      <c r="AR80" s="631"/>
      <c r="AS80" s="631"/>
      <c r="AT80" s="631"/>
      <c r="AU80" s="632"/>
      <c r="AV80" s="633"/>
      <c r="AW80" s="634"/>
      <c r="AX80" s="634"/>
      <c r="AY80" s="636"/>
    </row>
    <row r="81" spans="2:51" ht="24.75" customHeight="1">
      <c r="B81" s="163"/>
      <c r="C81" s="164"/>
      <c r="D81" s="164"/>
      <c r="E81" s="164"/>
      <c r="F81" s="164"/>
      <c r="G81" s="165"/>
      <c r="H81" s="637"/>
      <c r="I81" s="591"/>
      <c r="J81" s="591"/>
      <c r="K81" s="591"/>
      <c r="L81" s="592"/>
      <c r="M81" s="391"/>
      <c r="N81" s="638"/>
      <c r="O81" s="638"/>
      <c r="P81" s="638"/>
      <c r="Q81" s="638"/>
      <c r="R81" s="638"/>
      <c r="S81" s="638"/>
      <c r="T81" s="638"/>
      <c r="U81" s="638"/>
      <c r="V81" s="638"/>
      <c r="W81" s="638"/>
      <c r="X81" s="638"/>
      <c r="Y81" s="639"/>
      <c r="Z81" s="640"/>
      <c r="AA81" s="641"/>
      <c r="AB81" s="641"/>
      <c r="AC81" s="641"/>
      <c r="AD81" s="637"/>
      <c r="AE81" s="591"/>
      <c r="AF81" s="591"/>
      <c r="AG81" s="591"/>
      <c r="AH81" s="592"/>
      <c r="AI81" s="391"/>
      <c r="AJ81" s="638"/>
      <c r="AK81" s="638"/>
      <c r="AL81" s="638"/>
      <c r="AM81" s="638"/>
      <c r="AN81" s="638"/>
      <c r="AO81" s="638"/>
      <c r="AP81" s="638"/>
      <c r="AQ81" s="638"/>
      <c r="AR81" s="638"/>
      <c r="AS81" s="638"/>
      <c r="AT81" s="638"/>
      <c r="AU81" s="639"/>
      <c r="AV81" s="640"/>
      <c r="AW81" s="641"/>
      <c r="AX81" s="641"/>
      <c r="AY81" s="642"/>
    </row>
    <row r="82" spans="2:51" ht="24.75" customHeight="1">
      <c r="B82" s="163"/>
      <c r="C82" s="164"/>
      <c r="D82" s="164"/>
      <c r="E82" s="164"/>
      <c r="F82" s="164"/>
      <c r="G82" s="165"/>
      <c r="H82" s="643" t="s">
        <v>29</v>
      </c>
      <c r="I82" s="508"/>
      <c r="J82" s="508"/>
      <c r="K82" s="508"/>
      <c r="L82" s="508"/>
      <c r="M82" s="398"/>
      <c r="N82" s="644"/>
      <c r="O82" s="644"/>
      <c r="P82" s="644"/>
      <c r="Q82" s="644"/>
      <c r="R82" s="644"/>
      <c r="S82" s="644"/>
      <c r="T82" s="644"/>
      <c r="U82" s="644"/>
      <c r="V82" s="644"/>
      <c r="W82" s="644"/>
      <c r="X82" s="644"/>
      <c r="Y82" s="645"/>
      <c r="Z82" s="646">
        <f>SUM(Z74:AC81)</f>
        <v>89</v>
      </c>
      <c r="AA82" s="647"/>
      <c r="AB82" s="647"/>
      <c r="AC82" s="648"/>
      <c r="AD82" s="643" t="s">
        <v>29</v>
      </c>
      <c r="AE82" s="508"/>
      <c r="AF82" s="508"/>
      <c r="AG82" s="508"/>
      <c r="AH82" s="508"/>
      <c r="AI82" s="398"/>
      <c r="AJ82" s="644"/>
      <c r="AK82" s="644"/>
      <c r="AL82" s="644"/>
      <c r="AM82" s="644"/>
      <c r="AN82" s="644"/>
      <c r="AO82" s="644"/>
      <c r="AP82" s="644"/>
      <c r="AQ82" s="644"/>
      <c r="AR82" s="644"/>
      <c r="AS82" s="644"/>
      <c r="AT82" s="644"/>
      <c r="AU82" s="645"/>
      <c r="AV82" s="646">
        <f>SUM(AV74:AY81)</f>
        <v>6</v>
      </c>
      <c r="AW82" s="647"/>
      <c r="AX82" s="647"/>
      <c r="AY82" s="649"/>
    </row>
    <row r="83" spans="2:51" ht="33" customHeight="1">
      <c r="B83" s="163"/>
      <c r="C83" s="164"/>
      <c r="D83" s="164"/>
      <c r="E83" s="164"/>
      <c r="F83" s="164"/>
      <c r="G83" s="165"/>
      <c r="H83" s="650" t="s">
        <v>139</v>
      </c>
      <c r="I83" s="651"/>
      <c r="J83" s="651"/>
      <c r="K83" s="651"/>
      <c r="L83" s="651"/>
      <c r="M83" s="651"/>
      <c r="N83" s="651"/>
      <c r="O83" s="651"/>
      <c r="P83" s="651"/>
      <c r="Q83" s="651"/>
      <c r="R83" s="651"/>
      <c r="S83" s="651"/>
      <c r="T83" s="651"/>
      <c r="U83" s="651"/>
      <c r="V83" s="651"/>
      <c r="W83" s="651"/>
      <c r="X83" s="651"/>
      <c r="Y83" s="651"/>
      <c r="Z83" s="651"/>
      <c r="AA83" s="651"/>
      <c r="AB83" s="651"/>
      <c r="AC83" s="652"/>
      <c r="AD83" s="650" t="s">
        <v>155</v>
      </c>
      <c r="AE83" s="651"/>
      <c r="AF83" s="651"/>
      <c r="AG83" s="651"/>
      <c r="AH83" s="651"/>
      <c r="AI83" s="651"/>
      <c r="AJ83" s="651"/>
      <c r="AK83" s="651"/>
      <c r="AL83" s="651"/>
      <c r="AM83" s="651"/>
      <c r="AN83" s="651"/>
      <c r="AO83" s="651"/>
      <c r="AP83" s="651"/>
      <c r="AQ83" s="651"/>
      <c r="AR83" s="651"/>
      <c r="AS83" s="651"/>
      <c r="AT83" s="651"/>
      <c r="AU83" s="651"/>
      <c r="AV83" s="651"/>
      <c r="AW83" s="651"/>
      <c r="AX83" s="651"/>
      <c r="AY83" s="653"/>
    </row>
    <row r="84" spans="2:51" ht="25.5" customHeight="1">
      <c r="B84" s="163"/>
      <c r="C84" s="164"/>
      <c r="D84" s="164"/>
      <c r="E84" s="164"/>
      <c r="F84" s="164"/>
      <c r="G84" s="165"/>
      <c r="H84" s="619" t="s">
        <v>26</v>
      </c>
      <c r="I84" s="567"/>
      <c r="J84" s="567"/>
      <c r="K84" s="567"/>
      <c r="L84" s="567"/>
      <c r="M84" s="620" t="s">
        <v>27</v>
      </c>
      <c r="N84" s="621"/>
      <c r="O84" s="621"/>
      <c r="P84" s="621"/>
      <c r="Q84" s="621"/>
      <c r="R84" s="621"/>
      <c r="S84" s="621"/>
      <c r="T84" s="621"/>
      <c r="U84" s="621"/>
      <c r="V84" s="621"/>
      <c r="W84" s="621"/>
      <c r="X84" s="621"/>
      <c r="Y84" s="622"/>
      <c r="Z84" s="370" t="s">
        <v>28</v>
      </c>
      <c r="AA84" s="371"/>
      <c r="AB84" s="371"/>
      <c r="AC84" s="372"/>
      <c r="AD84" s="619" t="s">
        <v>26</v>
      </c>
      <c r="AE84" s="567"/>
      <c r="AF84" s="567"/>
      <c r="AG84" s="567"/>
      <c r="AH84" s="567"/>
      <c r="AI84" s="620" t="s">
        <v>27</v>
      </c>
      <c r="AJ84" s="621"/>
      <c r="AK84" s="621"/>
      <c r="AL84" s="621"/>
      <c r="AM84" s="621"/>
      <c r="AN84" s="621"/>
      <c r="AO84" s="621"/>
      <c r="AP84" s="621"/>
      <c r="AQ84" s="621"/>
      <c r="AR84" s="621"/>
      <c r="AS84" s="621"/>
      <c r="AT84" s="621"/>
      <c r="AU84" s="622"/>
      <c r="AV84" s="370" t="s">
        <v>28</v>
      </c>
      <c r="AW84" s="371"/>
      <c r="AX84" s="371"/>
      <c r="AY84" s="373"/>
    </row>
    <row r="85" spans="2:51" ht="24.75" customHeight="1">
      <c r="B85" s="163"/>
      <c r="C85" s="164"/>
      <c r="D85" s="164"/>
      <c r="E85" s="164"/>
      <c r="F85" s="164"/>
      <c r="G85" s="165"/>
      <c r="H85" s="623"/>
      <c r="I85" s="596"/>
      <c r="J85" s="596"/>
      <c r="K85" s="596"/>
      <c r="L85" s="597"/>
      <c r="M85" s="375" t="s">
        <v>169</v>
      </c>
      <c r="N85" s="624"/>
      <c r="O85" s="624"/>
      <c r="P85" s="624"/>
      <c r="Q85" s="624"/>
      <c r="R85" s="624"/>
      <c r="S85" s="624"/>
      <c r="T85" s="624"/>
      <c r="U85" s="624"/>
      <c r="V85" s="624"/>
      <c r="W85" s="624"/>
      <c r="X85" s="624"/>
      <c r="Y85" s="625"/>
      <c r="Z85" s="626">
        <v>50</v>
      </c>
      <c r="AA85" s="627"/>
      <c r="AB85" s="627"/>
      <c r="AC85" s="628"/>
      <c r="AD85" s="623"/>
      <c r="AE85" s="596"/>
      <c r="AF85" s="596"/>
      <c r="AG85" s="596"/>
      <c r="AH85" s="597"/>
      <c r="AI85" s="407" t="s">
        <v>170</v>
      </c>
      <c r="AJ85" s="654"/>
      <c r="AK85" s="654"/>
      <c r="AL85" s="654"/>
      <c r="AM85" s="654"/>
      <c r="AN85" s="654"/>
      <c r="AO85" s="654"/>
      <c r="AP85" s="654"/>
      <c r="AQ85" s="654"/>
      <c r="AR85" s="654"/>
      <c r="AS85" s="654"/>
      <c r="AT85" s="654"/>
      <c r="AU85" s="655"/>
      <c r="AV85" s="626">
        <v>5</v>
      </c>
      <c r="AW85" s="627"/>
      <c r="AX85" s="627"/>
      <c r="AY85" s="629"/>
    </row>
    <row r="86" spans="2:51" ht="24.75" customHeight="1">
      <c r="B86" s="163"/>
      <c r="C86" s="164"/>
      <c r="D86" s="164"/>
      <c r="E86" s="164"/>
      <c r="F86" s="164"/>
      <c r="G86" s="165"/>
      <c r="H86" s="630"/>
      <c r="I86" s="599"/>
      <c r="J86" s="599"/>
      <c r="K86" s="599"/>
      <c r="L86" s="600"/>
      <c r="M86" s="383"/>
      <c r="N86" s="631"/>
      <c r="O86" s="631"/>
      <c r="P86" s="631"/>
      <c r="Q86" s="631"/>
      <c r="R86" s="631"/>
      <c r="S86" s="631"/>
      <c r="T86" s="631"/>
      <c r="U86" s="631"/>
      <c r="V86" s="631"/>
      <c r="W86" s="631"/>
      <c r="X86" s="631"/>
      <c r="Y86" s="632"/>
      <c r="Z86" s="633"/>
      <c r="AA86" s="634"/>
      <c r="AB86" s="634"/>
      <c r="AC86" s="635"/>
      <c r="AD86" s="630"/>
      <c r="AE86" s="599"/>
      <c r="AF86" s="599"/>
      <c r="AG86" s="599"/>
      <c r="AH86" s="600"/>
      <c r="AI86" s="383"/>
      <c r="AJ86" s="631"/>
      <c r="AK86" s="631"/>
      <c r="AL86" s="631"/>
      <c r="AM86" s="631"/>
      <c r="AN86" s="631"/>
      <c r="AO86" s="631"/>
      <c r="AP86" s="631"/>
      <c r="AQ86" s="631"/>
      <c r="AR86" s="631"/>
      <c r="AS86" s="631"/>
      <c r="AT86" s="631"/>
      <c r="AU86" s="632"/>
      <c r="AV86" s="633"/>
      <c r="AW86" s="634"/>
      <c r="AX86" s="634"/>
      <c r="AY86" s="636"/>
    </row>
    <row r="87" spans="2:51" ht="24.75" customHeight="1">
      <c r="B87" s="163"/>
      <c r="C87" s="164"/>
      <c r="D87" s="164"/>
      <c r="E87" s="164"/>
      <c r="F87" s="164"/>
      <c r="G87" s="165"/>
      <c r="H87" s="630"/>
      <c r="I87" s="599"/>
      <c r="J87" s="599"/>
      <c r="K87" s="599"/>
      <c r="L87" s="600"/>
      <c r="M87" s="383"/>
      <c r="N87" s="631"/>
      <c r="O87" s="631"/>
      <c r="P87" s="631"/>
      <c r="Q87" s="631"/>
      <c r="R87" s="631"/>
      <c r="S87" s="631"/>
      <c r="T87" s="631"/>
      <c r="U87" s="631"/>
      <c r="V87" s="631"/>
      <c r="W87" s="631"/>
      <c r="X87" s="631"/>
      <c r="Y87" s="632"/>
      <c r="Z87" s="633"/>
      <c r="AA87" s="634"/>
      <c r="AB87" s="634"/>
      <c r="AC87" s="635"/>
      <c r="AD87" s="630"/>
      <c r="AE87" s="599"/>
      <c r="AF87" s="599"/>
      <c r="AG87" s="599"/>
      <c r="AH87" s="600"/>
      <c r="AI87" s="383"/>
      <c r="AJ87" s="631"/>
      <c r="AK87" s="631"/>
      <c r="AL87" s="631"/>
      <c r="AM87" s="631"/>
      <c r="AN87" s="631"/>
      <c r="AO87" s="631"/>
      <c r="AP87" s="631"/>
      <c r="AQ87" s="631"/>
      <c r="AR87" s="631"/>
      <c r="AS87" s="631"/>
      <c r="AT87" s="631"/>
      <c r="AU87" s="632"/>
      <c r="AV87" s="633"/>
      <c r="AW87" s="634"/>
      <c r="AX87" s="634"/>
      <c r="AY87" s="636"/>
    </row>
    <row r="88" spans="2:51" ht="24.75" customHeight="1">
      <c r="B88" s="163"/>
      <c r="C88" s="164"/>
      <c r="D88" s="164"/>
      <c r="E88" s="164"/>
      <c r="F88" s="164"/>
      <c r="G88" s="165"/>
      <c r="H88" s="630"/>
      <c r="I88" s="599"/>
      <c r="J88" s="599"/>
      <c r="K88" s="599"/>
      <c r="L88" s="600"/>
      <c r="M88" s="383"/>
      <c r="N88" s="631"/>
      <c r="O88" s="631"/>
      <c r="P88" s="631"/>
      <c r="Q88" s="631"/>
      <c r="R88" s="631"/>
      <c r="S88" s="631"/>
      <c r="T88" s="631"/>
      <c r="U88" s="631"/>
      <c r="V88" s="631"/>
      <c r="W88" s="631"/>
      <c r="X88" s="631"/>
      <c r="Y88" s="632"/>
      <c r="Z88" s="633"/>
      <c r="AA88" s="634"/>
      <c r="AB88" s="634"/>
      <c r="AC88" s="635"/>
      <c r="AD88" s="630"/>
      <c r="AE88" s="599"/>
      <c r="AF88" s="599"/>
      <c r="AG88" s="599"/>
      <c r="AH88" s="600"/>
      <c r="AI88" s="383"/>
      <c r="AJ88" s="631"/>
      <c r="AK88" s="631"/>
      <c r="AL88" s="631"/>
      <c r="AM88" s="631"/>
      <c r="AN88" s="631"/>
      <c r="AO88" s="631"/>
      <c r="AP88" s="631"/>
      <c r="AQ88" s="631"/>
      <c r="AR88" s="631"/>
      <c r="AS88" s="631"/>
      <c r="AT88" s="631"/>
      <c r="AU88" s="632"/>
      <c r="AV88" s="633"/>
      <c r="AW88" s="634"/>
      <c r="AX88" s="634"/>
      <c r="AY88" s="636"/>
    </row>
    <row r="89" spans="2:51" ht="24.75" customHeight="1">
      <c r="B89" s="163"/>
      <c r="C89" s="164"/>
      <c r="D89" s="164"/>
      <c r="E89" s="164"/>
      <c r="F89" s="164"/>
      <c r="G89" s="165"/>
      <c r="H89" s="630"/>
      <c r="I89" s="599"/>
      <c r="J89" s="599"/>
      <c r="K89" s="599"/>
      <c r="L89" s="600"/>
      <c r="M89" s="383"/>
      <c r="N89" s="631"/>
      <c r="O89" s="631"/>
      <c r="P89" s="631"/>
      <c r="Q89" s="631"/>
      <c r="R89" s="631"/>
      <c r="S89" s="631"/>
      <c r="T89" s="631"/>
      <c r="U89" s="631"/>
      <c r="V89" s="631"/>
      <c r="W89" s="631"/>
      <c r="X89" s="631"/>
      <c r="Y89" s="632"/>
      <c r="Z89" s="633"/>
      <c r="AA89" s="634"/>
      <c r="AB89" s="634"/>
      <c r="AC89" s="634"/>
      <c r="AD89" s="630"/>
      <c r="AE89" s="599"/>
      <c r="AF89" s="599"/>
      <c r="AG89" s="599"/>
      <c r="AH89" s="600"/>
      <c r="AI89" s="383"/>
      <c r="AJ89" s="631"/>
      <c r="AK89" s="631"/>
      <c r="AL89" s="631"/>
      <c r="AM89" s="631"/>
      <c r="AN89" s="631"/>
      <c r="AO89" s="631"/>
      <c r="AP89" s="631"/>
      <c r="AQ89" s="631"/>
      <c r="AR89" s="631"/>
      <c r="AS89" s="631"/>
      <c r="AT89" s="631"/>
      <c r="AU89" s="632"/>
      <c r="AV89" s="633"/>
      <c r="AW89" s="634"/>
      <c r="AX89" s="634"/>
      <c r="AY89" s="636"/>
    </row>
    <row r="90" spans="2:51" ht="24.75" customHeight="1">
      <c r="B90" s="163"/>
      <c r="C90" s="164"/>
      <c r="D90" s="164"/>
      <c r="E90" s="164"/>
      <c r="F90" s="164"/>
      <c r="G90" s="165"/>
      <c r="H90" s="630"/>
      <c r="I90" s="599"/>
      <c r="J90" s="599"/>
      <c r="K90" s="599"/>
      <c r="L90" s="600"/>
      <c r="M90" s="383"/>
      <c r="N90" s="631"/>
      <c r="O90" s="631"/>
      <c r="P90" s="631"/>
      <c r="Q90" s="631"/>
      <c r="R90" s="631"/>
      <c r="S90" s="631"/>
      <c r="T90" s="631"/>
      <c r="U90" s="631"/>
      <c r="V90" s="631"/>
      <c r="W90" s="631"/>
      <c r="X90" s="631"/>
      <c r="Y90" s="632"/>
      <c r="Z90" s="633"/>
      <c r="AA90" s="634"/>
      <c r="AB90" s="634"/>
      <c r="AC90" s="634"/>
      <c r="AD90" s="630"/>
      <c r="AE90" s="599"/>
      <c r="AF90" s="599"/>
      <c r="AG90" s="599"/>
      <c r="AH90" s="600"/>
      <c r="AI90" s="383"/>
      <c r="AJ90" s="631"/>
      <c r="AK90" s="631"/>
      <c r="AL90" s="631"/>
      <c r="AM90" s="631"/>
      <c r="AN90" s="631"/>
      <c r="AO90" s="631"/>
      <c r="AP90" s="631"/>
      <c r="AQ90" s="631"/>
      <c r="AR90" s="631"/>
      <c r="AS90" s="631"/>
      <c r="AT90" s="631"/>
      <c r="AU90" s="632"/>
      <c r="AV90" s="633"/>
      <c r="AW90" s="634"/>
      <c r="AX90" s="634"/>
      <c r="AY90" s="636"/>
    </row>
    <row r="91" spans="2:51" ht="24.75" customHeight="1">
      <c r="B91" s="163"/>
      <c r="C91" s="164"/>
      <c r="D91" s="164"/>
      <c r="E91" s="164"/>
      <c r="F91" s="164"/>
      <c r="G91" s="165"/>
      <c r="H91" s="630"/>
      <c r="I91" s="599"/>
      <c r="J91" s="599"/>
      <c r="K91" s="599"/>
      <c r="L91" s="600"/>
      <c r="M91" s="383"/>
      <c r="N91" s="631"/>
      <c r="O91" s="631"/>
      <c r="P91" s="631"/>
      <c r="Q91" s="631"/>
      <c r="R91" s="631"/>
      <c r="S91" s="631"/>
      <c r="T91" s="631"/>
      <c r="U91" s="631"/>
      <c r="V91" s="631"/>
      <c r="W91" s="631"/>
      <c r="X91" s="631"/>
      <c r="Y91" s="632"/>
      <c r="Z91" s="633"/>
      <c r="AA91" s="634"/>
      <c r="AB91" s="634"/>
      <c r="AC91" s="634"/>
      <c r="AD91" s="630"/>
      <c r="AE91" s="599"/>
      <c r="AF91" s="599"/>
      <c r="AG91" s="599"/>
      <c r="AH91" s="600"/>
      <c r="AI91" s="383"/>
      <c r="AJ91" s="631"/>
      <c r="AK91" s="631"/>
      <c r="AL91" s="631"/>
      <c r="AM91" s="631"/>
      <c r="AN91" s="631"/>
      <c r="AO91" s="631"/>
      <c r="AP91" s="631"/>
      <c r="AQ91" s="631"/>
      <c r="AR91" s="631"/>
      <c r="AS91" s="631"/>
      <c r="AT91" s="631"/>
      <c r="AU91" s="632"/>
      <c r="AV91" s="633"/>
      <c r="AW91" s="634"/>
      <c r="AX91" s="634"/>
      <c r="AY91" s="636"/>
    </row>
    <row r="92" spans="2:51" ht="24.75" customHeight="1">
      <c r="B92" s="163"/>
      <c r="C92" s="164"/>
      <c r="D92" s="164"/>
      <c r="E92" s="164"/>
      <c r="F92" s="164"/>
      <c r="G92" s="165"/>
      <c r="H92" s="637"/>
      <c r="I92" s="591"/>
      <c r="J92" s="591"/>
      <c r="K92" s="591"/>
      <c r="L92" s="592"/>
      <c r="M92" s="391"/>
      <c r="N92" s="638"/>
      <c r="O92" s="638"/>
      <c r="P92" s="638"/>
      <c r="Q92" s="638"/>
      <c r="R92" s="638"/>
      <c r="S92" s="638"/>
      <c r="T92" s="638"/>
      <c r="U92" s="638"/>
      <c r="V92" s="638"/>
      <c r="W92" s="638"/>
      <c r="X92" s="638"/>
      <c r="Y92" s="639"/>
      <c r="Z92" s="640"/>
      <c r="AA92" s="641"/>
      <c r="AB92" s="641"/>
      <c r="AC92" s="641"/>
      <c r="AD92" s="637"/>
      <c r="AE92" s="591"/>
      <c r="AF92" s="591"/>
      <c r="AG92" s="591"/>
      <c r="AH92" s="592"/>
      <c r="AI92" s="391"/>
      <c r="AJ92" s="638"/>
      <c r="AK92" s="638"/>
      <c r="AL92" s="638"/>
      <c r="AM92" s="638"/>
      <c r="AN92" s="638"/>
      <c r="AO92" s="638"/>
      <c r="AP92" s="638"/>
      <c r="AQ92" s="638"/>
      <c r="AR92" s="638"/>
      <c r="AS92" s="638"/>
      <c r="AT92" s="638"/>
      <c r="AU92" s="639"/>
      <c r="AV92" s="640"/>
      <c r="AW92" s="641"/>
      <c r="AX92" s="641"/>
      <c r="AY92" s="642"/>
    </row>
    <row r="93" spans="2:51" ht="24.75" customHeight="1">
      <c r="B93" s="163"/>
      <c r="C93" s="164"/>
      <c r="D93" s="164"/>
      <c r="E93" s="164"/>
      <c r="F93" s="164"/>
      <c r="G93" s="165"/>
      <c r="H93" s="643" t="s">
        <v>29</v>
      </c>
      <c r="I93" s="508"/>
      <c r="J93" s="508"/>
      <c r="K93" s="508"/>
      <c r="L93" s="508"/>
      <c r="M93" s="398"/>
      <c r="N93" s="644"/>
      <c r="O93" s="644"/>
      <c r="P93" s="644"/>
      <c r="Q93" s="644"/>
      <c r="R93" s="644"/>
      <c r="S93" s="644"/>
      <c r="T93" s="644"/>
      <c r="U93" s="644"/>
      <c r="V93" s="644"/>
      <c r="W93" s="644"/>
      <c r="X93" s="644"/>
      <c r="Y93" s="645"/>
      <c r="Z93" s="646">
        <f>SUM(Z85:AC92)</f>
        <v>50</v>
      </c>
      <c r="AA93" s="647"/>
      <c r="AB93" s="647"/>
      <c r="AC93" s="648"/>
      <c r="AD93" s="643" t="s">
        <v>29</v>
      </c>
      <c r="AE93" s="508"/>
      <c r="AF93" s="508"/>
      <c r="AG93" s="508"/>
      <c r="AH93" s="508"/>
      <c r="AI93" s="398"/>
      <c r="AJ93" s="644"/>
      <c r="AK93" s="644"/>
      <c r="AL93" s="644"/>
      <c r="AM93" s="644"/>
      <c r="AN93" s="644"/>
      <c r="AO93" s="644"/>
      <c r="AP93" s="644"/>
      <c r="AQ93" s="644"/>
      <c r="AR93" s="644"/>
      <c r="AS93" s="644"/>
      <c r="AT93" s="644"/>
      <c r="AU93" s="645"/>
      <c r="AV93" s="646">
        <f>SUM(AV85:AY92)</f>
        <v>5</v>
      </c>
      <c r="AW93" s="647"/>
      <c r="AX93" s="647"/>
      <c r="AY93" s="649"/>
    </row>
    <row r="94" spans="2:51" ht="33" customHeight="1">
      <c r="B94" s="163"/>
      <c r="C94" s="164"/>
      <c r="D94" s="164"/>
      <c r="E94" s="164"/>
      <c r="F94" s="164"/>
      <c r="G94" s="165"/>
      <c r="H94" s="650" t="s">
        <v>141</v>
      </c>
      <c r="I94" s="651"/>
      <c r="J94" s="651"/>
      <c r="K94" s="651"/>
      <c r="L94" s="651"/>
      <c r="M94" s="651"/>
      <c r="N94" s="651"/>
      <c r="O94" s="651"/>
      <c r="P94" s="651"/>
      <c r="Q94" s="651"/>
      <c r="R94" s="651"/>
      <c r="S94" s="651"/>
      <c r="T94" s="651"/>
      <c r="U94" s="651"/>
      <c r="V94" s="651"/>
      <c r="W94" s="651"/>
      <c r="X94" s="651"/>
      <c r="Y94" s="651"/>
      <c r="Z94" s="651"/>
      <c r="AA94" s="651"/>
      <c r="AB94" s="651"/>
      <c r="AC94" s="652"/>
      <c r="AD94" s="650" t="s">
        <v>157</v>
      </c>
      <c r="AE94" s="656"/>
      <c r="AF94" s="656"/>
      <c r="AG94" s="656"/>
      <c r="AH94" s="656"/>
      <c r="AI94" s="656"/>
      <c r="AJ94" s="656"/>
      <c r="AK94" s="656"/>
      <c r="AL94" s="656"/>
      <c r="AM94" s="656"/>
      <c r="AN94" s="656"/>
      <c r="AO94" s="656"/>
      <c r="AP94" s="656"/>
      <c r="AQ94" s="656"/>
      <c r="AR94" s="656"/>
      <c r="AS94" s="656"/>
      <c r="AT94" s="656"/>
      <c r="AU94" s="656"/>
      <c r="AV94" s="656"/>
      <c r="AW94" s="656"/>
      <c r="AX94" s="656"/>
      <c r="AY94" s="657"/>
    </row>
    <row r="95" spans="2:51" ht="24.75" customHeight="1">
      <c r="B95" s="163"/>
      <c r="C95" s="164"/>
      <c r="D95" s="164"/>
      <c r="E95" s="164"/>
      <c r="F95" s="164"/>
      <c r="G95" s="165"/>
      <c r="H95" s="619" t="s">
        <v>26</v>
      </c>
      <c r="I95" s="567"/>
      <c r="J95" s="567"/>
      <c r="K95" s="567"/>
      <c r="L95" s="658"/>
      <c r="M95" s="620" t="s">
        <v>27</v>
      </c>
      <c r="N95" s="621"/>
      <c r="O95" s="621"/>
      <c r="P95" s="621"/>
      <c r="Q95" s="621"/>
      <c r="R95" s="621"/>
      <c r="S95" s="621"/>
      <c r="T95" s="621"/>
      <c r="U95" s="621"/>
      <c r="V95" s="621"/>
      <c r="W95" s="621"/>
      <c r="X95" s="621"/>
      <c r="Y95" s="622"/>
      <c r="Z95" s="370" t="s">
        <v>28</v>
      </c>
      <c r="AA95" s="371"/>
      <c r="AB95" s="371"/>
      <c r="AC95" s="372"/>
      <c r="AD95" s="619" t="s">
        <v>26</v>
      </c>
      <c r="AE95" s="659"/>
      <c r="AF95" s="659"/>
      <c r="AG95" s="659"/>
      <c r="AH95" s="659"/>
      <c r="AI95" s="620" t="s">
        <v>27</v>
      </c>
      <c r="AJ95" s="660"/>
      <c r="AK95" s="660"/>
      <c r="AL95" s="660"/>
      <c r="AM95" s="660"/>
      <c r="AN95" s="660"/>
      <c r="AO95" s="660"/>
      <c r="AP95" s="660"/>
      <c r="AQ95" s="660"/>
      <c r="AR95" s="660"/>
      <c r="AS95" s="660"/>
      <c r="AT95" s="660"/>
      <c r="AU95" s="661"/>
      <c r="AV95" s="413" t="s">
        <v>28</v>
      </c>
      <c r="AW95" s="414"/>
      <c r="AX95" s="414"/>
      <c r="AY95" s="415"/>
    </row>
    <row r="96" spans="2:51" ht="24.75" customHeight="1">
      <c r="B96" s="163"/>
      <c r="C96" s="164"/>
      <c r="D96" s="164"/>
      <c r="E96" s="164"/>
      <c r="F96" s="164"/>
      <c r="G96" s="165"/>
      <c r="H96" s="662" t="s">
        <v>105</v>
      </c>
      <c r="I96" s="417"/>
      <c r="J96" s="417"/>
      <c r="K96" s="417"/>
      <c r="L96" s="418"/>
      <c r="M96" s="375"/>
      <c r="N96" s="624"/>
      <c r="O96" s="624"/>
      <c r="P96" s="624"/>
      <c r="Q96" s="624"/>
      <c r="R96" s="624"/>
      <c r="S96" s="624"/>
      <c r="T96" s="624"/>
      <c r="U96" s="624"/>
      <c r="V96" s="624"/>
      <c r="W96" s="624"/>
      <c r="X96" s="624"/>
      <c r="Y96" s="625"/>
      <c r="Z96" s="663">
        <v>45.2</v>
      </c>
      <c r="AA96" s="664"/>
      <c r="AB96" s="664"/>
      <c r="AC96" s="665"/>
      <c r="AD96" s="595" t="s">
        <v>161</v>
      </c>
      <c r="AE96" s="666"/>
      <c r="AF96" s="666"/>
      <c r="AG96" s="666"/>
      <c r="AH96" s="667"/>
      <c r="AI96" s="407" t="s">
        <v>160</v>
      </c>
      <c r="AJ96" s="654"/>
      <c r="AK96" s="654"/>
      <c r="AL96" s="654"/>
      <c r="AM96" s="654"/>
      <c r="AN96" s="654"/>
      <c r="AO96" s="654"/>
      <c r="AP96" s="654"/>
      <c r="AQ96" s="654"/>
      <c r="AR96" s="654"/>
      <c r="AS96" s="654"/>
      <c r="AT96" s="654"/>
      <c r="AU96" s="655"/>
      <c r="AV96" s="668">
        <v>2.9</v>
      </c>
      <c r="AW96" s="669"/>
      <c r="AX96" s="669"/>
      <c r="AY96" s="670"/>
    </row>
    <row r="97" spans="2:51" ht="24.75" customHeight="1">
      <c r="B97" s="163"/>
      <c r="C97" s="164"/>
      <c r="D97" s="164"/>
      <c r="E97" s="164"/>
      <c r="F97" s="164"/>
      <c r="G97" s="165"/>
      <c r="H97" s="671" t="s">
        <v>106</v>
      </c>
      <c r="I97" s="428"/>
      <c r="J97" s="428"/>
      <c r="K97" s="428"/>
      <c r="L97" s="429"/>
      <c r="M97" s="672" t="s">
        <v>113</v>
      </c>
      <c r="N97" s="673"/>
      <c r="O97" s="673"/>
      <c r="P97" s="673"/>
      <c r="Q97" s="673"/>
      <c r="R97" s="673"/>
      <c r="S97" s="673"/>
      <c r="T97" s="673"/>
      <c r="U97" s="673"/>
      <c r="V97" s="673"/>
      <c r="W97" s="673"/>
      <c r="X97" s="673"/>
      <c r="Y97" s="674"/>
      <c r="Z97" s="675">
        <v>1</v>
      </c>
      <c r="AA97" s="673"/>
      <c r="AB97" s="673"/>
      <c r="AC97" s="676"/>
      <c r="AD97" s="630"/>
      <c r="AE97" s="599"/>
      <c r="AF97" s="599"/>
      <c r="AG97" s="599"/>
      <c r="AH97" s="600"/>
      <c r="AI97" s="383"/>
      <c r="AJ97" s="631"/>
      <c r="AK97" s="631"/>
      <c r="AL97" s="631"/>
      <c r="AM97" s="631"/>
      <c r="AN97" s="631"/>
      <c r="AO97" s="631"/>
      <c r="AP97" s="631"/>
      <c r="AQ97" s="631"/>
      <c r="AR97" s="631"/>
      <c r="AS97" s="631"/>
      <c r="AT97" s="631"/>
      <c r="AU97" s="632"/>
      <c r="AV97" s="633"/>
      <c r="AW97" s="634"/>
      <c r="AX97" s="634"/>
      <c r="AY97" s="636"/>
    </row>
    <row r="98" spans="2:51" ht="24.75" customHeight="1">
      <c r="B98" s="163"/>
      <c r="C98" s="164"/>
      <c r="D98" s="164"/>
      <c r="E98" s="164"/>
      <c r="F98" s="164"/>
      <c r="G98" s="165"/>
      <c r="H98" s="671" t="s">
        <v>107</v>
      </c>
      <c r="I98" s="428"/>
      <c r="J98" s="428"/>
      <c r="K98" s="428"/>
      <c r="L98" s="429"/>
      <c r="M98" s="672" t="s">
        <v>114</v>
      </c>
      <c r="N98" s="673"/>
      <c r="O98" s="673"/>
      <c r="P98" s="673"/>
      <c r="Q98" s="673"/>
      <c r="R98" s="673"/>
      <c r="S98" s="673"/>
      <c r="T98" s="673"/>
      <c r="U98" s="673"/>
      <c r="V98" s="673"/>
      <c r="W98" s="673"/>
      <c r="X98" s="673"/>
      <c r="Y98" s="674"/>
      <c r="Z98" s="677">
        <v>0.5</v>
      </c>
      <c r="AA98" s="586"/>
      <c r="AB98" s="586"/>
      <c r="AC98" s="678"/>
      <c r="AD98" s="630"/>
      <c r="AE98" s="599"/>
      <c r="AF98" s="599"/>
      <c r="AG98" s="599"/>
      <c r="AH98" s="600"/>
      <c r="AI98" s="383"/>
      <c r="AJ98" s="631"/>
      <c r="AK98" s="631"/>
      <c r="AL98" s="631"/>
      <c r="AM98" s="631"/>
      <c r="AN98" s="631"/>
      <c r="AO98" s="631"/>
      <c r="AP98" s="631"/>
      <c r="AQ98" s="631"/>
      <c r="AR98" s="631"/>
      <c r="AS98" s="631"/>
      <c r="AT98" s="631"/>
      <c r="AU98" s="632"/>
      <c r="AV98" s="633"/>
      <c r="AW98" s="634"/>
      <c r="AX98" s="634"/>
      <c r="AY98" s="636"/>
    </row>
    <row r="99" spans="2:51" ht="24.75" customHeight="1">
      <c r="B99" s="163"/>
      <c r="C99" s="164"/>
      <c r="D99" s="164"/>
      <c r="E99" s="164"/>
      <c r="F99" s="164"/>
      <c r="G99" s="165"/>
      <c r="H99" s="679" t="s">
        <v>108</v>
      </c>
      <c r="I99" s="438"/>
      <c r="J99" s="438"/>
      <c r="K99" s="438"/>
      <c r="L99" s="439"/>
      <c r="M99" s="680" t="s">
        <v>115</v>
      </c>
      <c r="N99" s="586"/>
      <c r="O99" s="586"/>
      <c r="P99" s="586"/>
      <c r="Q99" s="586"/>
      <c r="R99" s="586"/>
      <c r="S99" s="586"/>
      <c r="T99" s="586"/>
      <c r="U99" s="586"/>
      <c r="V99" s="586"/>
      <c r="W99" s="586"/>
      <c r="X99" s="586"/>
      <c r="Y99" s="587"/>
      <c r="Z99" s="677">
        <v>1.3</v>
      </c>
      <c r="AA99" s="586"/>
      <c r="AB99" s="586"/>
      <c r="AC99" s="678"/>
      <c r="AD99" s="630"/>
      <c r="AE99" s="599"/>
      <c r="AF99" s="599"/>
      <c r="AG99" s="599"/>
      <c r="AH99" s="600"/>
      <c r="AI99" s="383"/>
      <c r="AJ99" s="631"/>
      <c r="AK99" s="631"/>
      <c r="AL99" s="631"/>
      <c r="AM99" s="631"/>
      <c r="AN99" s="631"/>
      <c r="AO99" s="631"/>
      <c r="AP99" s="631"/>
      <c r="AQ99" s="631"/>
      <c r="AR99" s="631"/>
      <c r="AS99" s="631"/>
      <c r="AT99" s="631"/>
      <c r="AU99" s="632"/>
      <c r="AV99" s="633"/>
      <c r="AW99" s="634"/>
      <c r="AX99" s="634"/>
      <c r="AY99" s="636"/>
    </row>
    <row r="100" spans="2:51" ht="24.75" customHeight="1">
      <c r="B100" s="163"/>
      <c r="C100" s="164"/>
      <c r="D100" s="164"/>
      <c r="E100" s="164"/>
      <c r="F100" s="164"/>
      <c r="G100" s="165"/>
      <c r="H100" s="681" t="s">
        <v>109</v>
      </c>
      <c r="I100" s="442"/>
      <c r="J100" s="442"/>
      <c r="K100" s="442"/>
      <c r="L100" s="443"/>
      <c r="M100" s="680" t="s">
        <v>116</v>
      </c>
      <c r="N100" s="586"/>
      <c r="O100" s="586"/>
      <c r="P100" s="586"/>
      <c r="Q100" s="586"/>
      <c r="R100" s="586"/>
      <c r="S100" s="586"/>
      <c r="T100" s="586"/>
      <c r="U100" s="586"/>
      <c r="V100" s="586"/>
      <c r="W100" s="586"/>
      <c r="X100" s="586"/>
      <c r="Y100" s="587"/>
      <c r="Z100" s="682">
        <v>0.5</v>
      </c>
      <c r="AA100" s="683"/>
      <c r="AB100" s="683"/>
      <c r="AC100" s="684"/>
      <c r="AD100" s="630"/>
      <c r="AE100" s="599"/>
      <c r="AF100" s="599"/>
      <c r="AG100" s="599"/>
      <c r="AH100" s="600"/>
      <c r="AI100" s="383"/>
      <c r="AJ100" s="631"/>
      <c r="AK100" s="631"/>
      <c r="AL100" s="631"/>
      <c r="AM100" s="631"/>
      <c r="AN100" s="631"/>
      <c r="AO100" s="631"/>
      <c r="AP100" s="631"/>
      <c r="AQ100" s="631"/>
      <c r="AR100" s="631"/>
      <c r="AS100" s="631"/>
      <c r="AT100" s="631"/>
      <c r="AU100" s="632"/>
      <c r="AV100" s="633"/>
      <c r="AW100" s="634"/>
      <c r="AX100" s="634"/>
      <c r="AY100" s="636"/>
    </row>
    <row r="101" spans="2:51" ht="24.75" customHeight="1">
      <c r="B101" s="163"/>
      <c r="C101" s="164"/>
      <c r="D101" s="164"/>
      <c r="E101" s="164"/>
      <c r="F101" s="164"/>
      <c r="G101" s="165"/>
      <c r="H101" s="685" t="s">
        <v>110</v>
      </c>
      <c r="I101" s="448"/>
      <c r="J101" s="448"/>
      <c r="K101" s="448"/>
      <c r="L101" s="449"/>
      <c r="M101" s="686" t="s">
        <v>110</v>
      </c>
      <c r="N101" s="683"/>
      <c r="O101" s="683"/>
      <c r="P101" s="683"/>
      <c r="Q101" s="683"/>
      <c r="R101" s="683"/>
      <c r="S101" s="683"/>
      <c r="T101" s="683"/>
      <c r="U101" s="683"/>
      <c r="V101" s="683"/>
      <c r="W101" s="683"/>
      <c r="X101" s="683"/>
      <c r="Y101" s="687"/>
      <c r="Z101" s="675">
        <v>0.4</v>
      </c>
      <c r="AA101" s="673"/>
      <c r="AB101" s="673"/>
      <c r="AC101" s="676"/>
      <c r="AD101" s="630"/>
      <c r="AE101" s="599"/>
      <c r="AF101" s="599"/>
      <c r="AG101" s="599"/>
      <c r="AH101" s="600"/>
      <c r="AI101" s="383"/>
      <c r="AJ101" s="631"/>
      <c r="AK101" s="631"/>
      <c r="AL101" s="631"/>
      <c r="AM101" s="631"/>
      <c r="AN101" s="631"/>
      <c r="AO101" s="631"/>
      <c r="AP101" s="631"/>
      <c r="AQ101" s="631"/>
      <c r="AR101" s="631"/>
      <c r="AS101" s="631"/>
      <c r="AT101" s="631"/>
      <c r="AU101" s="632"/>
      <c r="AV101" s="633"/>
      <c r="AW101" s="634"/>
      <c r="AX101" s="634"/>
      <c r="AY101" s="636"/>
    </row>
    <row r="102" spans="2:51" ht="24.75" customHeight="1">
      <c r="B102" s="163"/>
      <c r="C102" s="164"/>
      <c r="D102" s="164"/>
      <c r="E102" s="164"/>
      <c r="F102" s="164"/>
      <c r="G102" s="165"/>
      <c r="H102" s="688" t="s">
        <v>111</v>
      </c>
      <c r="I102" s="453"/>
      <c r="J102" s="453"/>
      <c r="K102" s="453"/>
      <c r="L102" s="454"/>
      <c r="M102" s="689" t="s">
        <v>117</v>
      </c>
      <c r="N102" s="690"/>
      <c r="O102" s="690"/>
      <c r="P102" s="690"/>
      <c r="Q102" s="690"/>
      <c r="R102" s="690"/>
      <c r="S102" s="690"/>
      <c r="T102" s="690"/>
      <c r="U102" s="690"/>
      <c r="V102" s="690"/>
      <c r="W102" s="690"/>
      <c r="X102" s="690"/>
      <c r="Y102" s="691"/>
      <c r="Z102" s="692">
        <v>2.9</v>
      </c>
      <c r="AA102" s="693"/>
      <c r="AB102" s="693"/>
      <c r="AC102" s="694"/>
      <c r="AD102" s="630"/>
      <c r="AE102" s="599"/>
      <c r="AF102" s="599"/>
      <c r="AG102" s="599"/>
      <c r="AH102" s="600"/>
      <c r="AI102" s="383"/>
      <c r="AJ102" s="631"/>
      <c r="AK102" s="631"/>
      <c r="AL102" s="631"/>
      <c r="AM102" s="631"/>
      <c r="AN102" s="631"/>
      <c r="AO102" s="631"/>
      <c r="AP102" s="631"/>
      <c r="AQ102" s="631"/>
      <c r="AR102" s="631"/>
      <c r="AS102" s="631"/>
      <c r="AT102" s="631"/>
      <c r="AU102" s="632"/>
      <c r="AV102" s="633"/>
      <c r="AW102" s="634"/>
      <c r="AX102" s="634"/>
      <c r="AY102" s="636"/>
    </row>
    <row r="103" spans="2:51" ht="24.75" customHeight="1">
      <c r="B103" s="163"/>
      <c r="C103" s="164"/>
      <c r="D103" s="164"/>
      <c r="E103" s="164"/>
      <c r="F103" s="164"/>
      <c r="G103" s="165"/>
      <c r="H103" s="695" t="s">
        <v>112</v>
      </c>
      <c r="I103" s="462"/>
      <c r="J103" s="462"/>
      <c r="K103" s="462"/>
      <c r="L103" s="463"/>
      <c r="M103" s="696">
        <v>0.05</v>
      </c>
      <c r="N103" s="593"/>
      <c r="O103" s="593"/>
      <c r="P103" s="593"/>
      <c r="Q103" s="593"/>
      <c r="R103" s="593"/>
      <c r="S103" s="593"/>
      <c r="T103" s="593"/>
      <c r="U103" s="593"/>
      <c r="V103" s="593"/>
      <c r="W103" s="593"/>
      <c r="X103" s="593"/>
      <c r="Y103" s="594"/>
      <c r="Z103" s="697">
        <v>2.59</v>
      </c>
      <c r="AA103" s="593"/>
      <c r="AB103" s="593"/>
      <c r="AC103" s="698"/>
      <c r="AD103" s="637"/>
      <c r="AE103" s="591"/>
      <c r="AF103" s="591"/>
      <c r="AG103" s="591"/>
      <c r="AH103" s="592"/>
      <c r="AI103" s="391"/>
      <c r="AJ103" s="638"/>
      <c r="AK103" s="638"/>
      <c r="AL103" s="638"/>
      <c r="AM103" s="638"/>
      <c r="AN103" s="638"/>
      <c r="AO103" s="638"/>
      <c r="AP103" s="638"/>
      <c r="AQ103" s="638"/>
      <c r="AR103" s="638"/>
      <c r="AS103" s="638"/>
      <c r="AT103" s="638"/>
      <c r="AU103" s="639"/>
      <c r="AV103" s="640"/>
      <c r="AW103" s="641"/>
      <c r="AX103" s="641"/>
      <c r="AY103" s="642"/>
    </row>
    <row r="104" spans="2:51" ht="24.75" customHeight="1">
      <c r="B104" s="163"/>
      <c r="C104" s="164"/>
      <c r="D104" s="164"/>
      <c r="E104" s="164"/>
      <c r="F104" s="164"/>
      <c r="G104" s="165"/>
      <c r="H104" s="643" t="s">
        <v>29</v>
      </c>
      <c r="I104" s="508"/>
      <c r="J104" s="508"/>
      <c r="K104" s="508"/>
      <c r="L104" s="512"/>
      <c r="M104" s="398"/>
      <c r="N104" s="644"/>
      <c r="O104" s="644"/>
      <c r="P104" s="644"/>
      <c r="Q104" s="644"/>
      <c r="R104" s="644"/>
      <c r="S104" s="644"/>
      <c r="T104" s="644"/>
      <c r="U104" s="644"/>
      <c r="V104" s="644"/>
      <c r="W104" s="644"/>
      <c r="X104" s="644"/>
      <c r="Y104" s="645"/>
      <c r="Z104" s="699">
        <f>SUM(Z96:AC103)</f>
        <v>54.39</v>
      </c>
      <c r="AA104" s="700"/>
      <c r="AB104" s="700"/>
      <c r="AC104" s="701"/>
      <c r="AD104" s="643" t="s">
        <v>29</v>
      </c>
      <c r="AE104" s="508"/>
      <c r="AF104" s="508"/>
      <c r="AG104" s="508"/>
      <c r="AH104" s="508"/>
      <c r="AI104" s="398"/>
      <c r="AJ104" s="644"/>
      <c r="AK104" s="644"/>
      <c r="AL104" s="644"/>
      <c r="AM104" s="644"/>
      <c r="AN104" s="644"/>
      <c r="AO104" s="644"/>
      <c r="AP104" s="644"/>
      <c r="AQ104" s="644"/>
      <c r="AR104" s="644"/>
      <c r="AS104" s="644"/>
      <c r="AT104" s="644"/>
      <c r="AU104" s="645"/>
      <c r="AV104" s="699">
        <f>SUM(AV96:AY103)</f>
        <v>2.9</v>
      </c>
      <c r="AW104" s="700"/>
      <c r="AX104" s="700"/>
      <c r="AY104" s="702"/>
    </row>
    <row r="105" spans="2:51" ht="33" customHeight="1">
      <c r="B105" s="163"/>
      <c r="C105" s="164"/>
      <c r="D105" s="164"/>
      <c r="E105" s="164"/>
      <c r="F105" s="164"/>
      <c r="G105" s="165"/>
      <c r="H105" s="650" t="s">
        <v>142</v>
      </c>
      <c r="I105" s="651"/>
      <c r="J105" s="651"/>
      <c r="K105" s="651"/>
      <c r="L105" s="651"/>
      <c r="M105" s="651"/>
      <c r="N105" s="651"/>
      <c r="O105" s="651"/>
      <c r="P105" s="651"/>
      <c r="Q105" s="651"/>
      <c r="R105" s="651"/>
      <c r="S105" s="651"/>
      <c r="T105" s="651"/>
      <c r="U105" s="651"/>
      <c r="V105" s="651"/>
      <c r="W105" s="651"/>
      <c r="X105" s="651"/>
      <c r="Y105" s="651"/>
      <c r="Z105" s="651"/>
      <c r="AA105" s="651"/>
      <c r="AB105" s="651"/>
      <c r="AC105" s="652"/>
      <c r="AD105" s="650" t="s">
        <v>134</v>
      </c>
      <c r="AE105" s="651"/>
      <c r="AF105" s="651"/>
      <c r="AG105" s="651"/>
      <c r="AH105" s="651"/>
      <c r="AI105" s="651"/>
      <c r="AJ105" s="651"/>
      <c r="AK105" s="651"/>
      <c r="AL105" s="651"/>
      <c r="AM105" s="651"/>
      <c r="AN105" s="651"/>
      <c r="AO105" s="651"/>
      <c r="AP105" s="651"/>
      <c r="AQ105" s="651"/>
      <c r="AR105" s="651"/>
      <c r="AS105" s="651"/>
      <c r="AT105" s="651"/>
      <c r="AU105" s="651"/>
      <c r="AV105" s="651"/>
      <c r="AW105" s="651"/>
      <c r="AX105" s="651"/>
      <c r="AY105" s="653"/>
    </row>
    <row r="106" spans="2:51" ht="24.75" customHeight="1">
      <c r="B106" s="163"/>
      <c r="C106" s="164"/>
      <c r="D106" s="164"/>
      <c r="E106" s="164"/>
      <c r="F106" s="164"/>
      <c r="G106" s="165"/>
      <c r="H106" s="619" t="s">
        <v>26</v>
      </c>
      <c r="I106" s="567"/>
      <c r="J106" s="567"/>
      <c r="K106" s="567"/>
      <c r="L106" s="567"/>
      <c r="M106" s="620" t="s">
        <v>27</v>
      </c>
      <c r="N106" s="621"/>
      <c r="O106" s="621"/>
      <c r="P106" s="621"/>
      <c r="Q106" s="621"/>
      <c r="R106" s="621"/>
      <c r="S106" s="621"/>
      <c r="T106" s="621"/>
      <c r="U106" s="621"/>
      <c r="V106" s="621"/>
      <c r="W106" s="621"/>
      <c r="X106" s="621"/>
      <c r="Y106" s="622"/>
      <c r="Z106" s="370" t="s">
        <v>28</v>
      </c>
      <c r="AA106" s="371"/>
      <c r="AB106" s="371"/>
      <c r="AC106" s="373"/>
      <c r="AD106" s="619" t="s">
        <v>26</v>
      </c>
      <c r="AE106" s="567"/>
      <c r="AF106" s="567"/>
      <c r="AG106" s="567"/>
      <c r="AH106" s="567"/>
      <c r="AI106" s="620" t="s">
        <v>27</v>
      </c>
      <c r="AJ106" s="621"/>
      <c r="AK106" s="621"/>
      <c r="AL106" s="621"/>
      <c r="AM106" s="621"/>
      <c r="AN106" s="621"/>
      <c r="AO106" s="621"/>
      <c r="AP106" s="621"/>
      <c r="AQ106" s="621"/>
      <c r="AR106" s="621"/>
      <c r="AS106" s="621"/>
      <c r="AT106" s="621"/>
      <c r="AU106" s="622"/>
      <c r="AV106" s="370" t="s">
        <v>28</v>
      </c>
      <c r="AW106" s="371"/>
      <c r="AX106" s="371"/>
      <c r="AY106" s="373"/>
    </row>
    <row r="107" spans="2:51" ht="42.75" customHeight="1">
      <c r="B107" s="163"/>
      <c r="C107" s="164"/>
      <c r="D107" s="164"/>
      <c r="E107" s="164"/>
      <c r="F107" s="164"/>
      <c r="G107" s="165"/>
      <c r="H107" s="623" t="s">
        <v>110</v>
      </c>
      <c r="I107" s="596"/>
      <c r="J107" s="596"/>
      <c r="K107" s="596"/>
      <c r="L107" s="597"/>
      <c r="M107" s="375" t="s">
        <v>143</v>
      </c>
      <c r="N107" s="624"/>
      <c r="O107" s="624"/>
      <c r="P107" s="624"/>
      <c r="Q107" s="624"/>
      <c r="R107" s="624"/>
      <c r="S107" s="624"/>
      <c r="T107" s="624"/>
      <c r="U107" s="624"/>
      <c r="V107" s="624"/>
      <c r="W107" s="624"/>
      <c r="X107" s="624"/>
      <c r="Y107" s="625"/>
      <c r="Z107" s="626">
        <v>1</v>
      </c>
      <c r="AA107" s="627"/>
      <c r="AB107" s="627"/>
      <c r="AC107" s="629"/>
      <c r="AD107" s="595"/>
      <c r="AE107" s="666"/>
      <c r="AF107" s="666"/>
      <c r="AG107" s="666"/>
      <c r="AH107" s="667"/>
      <c r="AI107" s="471"/>
      <c r="AJ107" s="376"/>
      <c r="AK107" s="376"/>
      <c r="AL107" s="376"/>
      <c r="AM107" s="376"/>
      <c r="AN107" s="376"/>
      <c r="AO107" s="376"/>
      <c r="AP107" s="376"/>
      <c r="AQ107" s="376"/>
      <c r="AR107" s="376"/>
      <c r="AS107" s="376"/>
      <c r="AT107" s="376"/>
      <c r="AU107" s="377"/>
      <c r="AV107" s="626"/>
      <c r="AW107" s="627"/>
      <c r="AX107" s="627"/>
      <c r="AY107" s="629"/>
    </row>
    <row r="108" spans="2:51" ht="24.75" customHeight="1">
      <c r="B108" s="163"/>
      <c r="C108" s="164"/>
      <c r="D108" s="164"/>
      <c r="E108" s="164"/>
      <c r="F108" s="164"/>
      <c r="G108" s="165"/>
      <c r="H108" s="630"/>
      <c r="I108" s="599"/>
      <c r="J108" s="599"/>
      <c r="K108" s="599"/>
      <c r="L108" s="600"/>
      <c r="M108" s="383"/>
      <c r="N108" s="631"/>
      <c r="O108" s="631"/>
      <c r="P108" s="631"/>
      <c r="Q108" s="631"/>
      <c r="R108" s="631"/>
      <c r="S108" s="631"/>
      <c r="T108" s="631"/>
      <c r="U108" s="631"/>
      <c r="V108" s="631"/>
      <c r="W108" s="631"/>
      <c r="X108" s="631"/>
      <c r="Y108" s="632"/>
      <c r="Z108" s="633"/>
      <c r="AA108" s="634"/>
      <c r="AB108" s="634"/>
      <c r="AC108" s="635"/>
      <c r="AD108" s="630"/>
      <c r="AE108" s="599"/>
      <c r="AF108" s="599"/>
      <c r="AG108" s="599"/>
      <c r="AH108" s="600"/>
      <c r="AI108" s="383"/>
      <c r="AJ108" s="631"/>
      <c r="AK108" s="631"/>
      <c r="AL108" s="631"/>
      <c r="AM108" s="631"/>
      <c r="AN108" s="631"/>
      <c r="AO108" s="631"/>
      <c r="AP108" s="631"/>
      <c r="AQ108" s="631"/>
      <c r="AR108" s="631"/>
      <c r="AS108" s="631"/>
      <c r="AT108" s="631"/>
      <c r="AU108" s="632"/>
      <c r="AV108" s="633"/>
      <c r="AW108" s="634"/>
      <c r="AX108" s="634"/>
      <c r="AY108" s="636"/>
    </row>
    <row r="109" spans="2:51" ht="24.75" customHeight="1">
      <c r="B109" s="163"/>
      <c r="C109" s="164"/>
      <c r="D109" s="164"/>
      <c r="E109" s="164"/>
      <c r="F109" s="164"/>
      <c r="G109" s="165"/>
      <c r="H109" s="630"/>
      <c r="I109" s="599"/>
      <c r="J109" s="599"/>
      <c r="K109" s="599"/>
      <c r="L109" s="600"/>
      <c r="M109" s="383"/>
      <c r="N109" s="631"/>
      <c r="O109" s="631"/>
      <c r="P109" s="631"/>
      <c r="Q109" s="631"/>
      <c r="R109" s="631"/>
      <c r="S109" s="631"/>
      <c r="T109" s="631"/>
      <c r="U109" s="631"/>
      <c r="V109" s="631"/>
      <c r="W109" s="631"/>
      <c r="X109" s="631"/>
      <c r="Y109" s="632"/>
      <c r="Z109" s="633"/>
      <c r="AA109" s="634"/>
      <c r="AB109" s="634"/>
      <c r="AC109" s="635"/>
      <c r="AD109" s="630"/>
      <c r="AE109" s="599"/>
      <c r="AF109" s="599"/>
      <c r="AG109" s="599"/>
      <c r="AH109" s="600"/>
      <c r="AI109" s="383"/>
      <c r="AJ109" s="631"/>
      <c r="AK109" s="631"/>
      <c r="AL109" s="631"/>
      <c r="AM109" s="631"/>
      <c r="AN109" s="631"/>
      <c r="AO109" s="631"/>
      <c r="AP109" s="631"/>
      <c r="AQ109" s="631"/>
      <c r="AR109" s="631"/>
      <c r="AS109" s="631"/>
      <c r="AT109" s="631"/>
      <c r="AU109" s="632"/>
      <c r="AV109" s="633"/>
      <c r="AW109" s="634"/>
      <c r="AX109" s="634"/>
      <c r="AY109" s="636"/>
    </row>
    <row r="110" spans="2:51" ht="24.75" customHeight="1">
      <c r="B110" s="163"/>
      <c r="C110" s="164"/>
      <c r="D110" s="164"/>
      <c r="E110" s="164"/>
      <c r="F110" s="164"/>
      <c r="G110" s="165"/>
      <c r="H110" s="630"/>
      <c r="I110" s="599"/>
      <c r="J110" s="599"/>
      <c r="K110" s="599"/>
      <c r="L110" s="600"/>
      <c r="M110" s="383"/>
      <c r="N110" s="631"/>
      <c r="O110" s="631"/>
      <c r="P110" s="631"/>
      <c r="Q110" s="631"/>
      <c r="R110" s="631"/>
      <c r="S110" s="631"/>
      <c r="T110" s="631"/>
      <c r="U110" s="631"/>
      <c r="V110" s="631"/>
      <c r="W110" s="631"/>
      <c r="X110" s="631"/>
      <c r="Y110" s="632"/>
      <c r="Z110" s="633"/>
      <c r="AA110" s="634"/>
      <c r="AB110" s="634"/>
      <c r="AC110" s="635"/>
      <c r="AD110" s="630"/>
      <c r="AE110" s="599"/>
      <c r="AF110" s="599"/>
      <c r="AG110" s="599"/>
      <c r="AH110" s="600"/>
      <c r="AI110" s="383"/>
      <c r="AJ110" s="631"/>
      <c r="AK110" s="631"/>
      <c r="AL110" s="631"/>
      <c r="AM110" s="631"/>
      <c r="AN110" s="631"/>
      <c r="AO110" s="631"/>
      <c r="AP110" s="631"/>
      <c r="AQ110" s="631"/>
      <c r="AR110" s="631"/>
      <c r="AS110" s="631"/>
      <c r="AT110" s="631"/>
      <c r="AU110" s="632"/>
      <c r="AV110" s="633"/>
      <c r="AW110" s="634"/>
      <c r="AX110" s="634"/>
      <c r="AY110" s="636"/>
    </row>
    <row r="111" spans="2:51" ht="24.75" customHeight="1">
      <c r="B111" s="163"/>
      <c r="C111" s="164"/>
      <c r="D111" s="164"/>
      <c r="E111" s="164"/>
      <c r="F111" s="164"/>
      <c r="G111" s="165"/>
      <c r="H111" s="630"/>
      <c r="I111" s="599"/>
      <c r="J111" s="599"/>
      <c r="K111" s="599"/>
      <c r="L111" s="600"/>
      <c r="M111" s="383"/>
      <c r="N111" s="631"/>
      <c r="O111" s="631"/>
      <c r="P111" s="631"/>
      <c r="Q111" s="631"/>
      <c r="R111" s="631"/>
      <c r="S111" s="631"/>
      <c r="T111" s="631"/>
      <c r="U111" s="631"/>
      <c r="V111" s="631"/>
      <c r="W111" s="631"/>
      <c r="X111" s="631"/>
      <c r="Y111" s="632"/>
      <c r="Z111" s="633"/>
      <c r="AA111" s="634"/>
      <c r="AB111" s="634"/>
      <c r="AC111" s="634"/>
      <c r="AD111" s="630"/>
      <c r="AE111" s="599"/>
      <c r="AF111" s="599"/>
      <c r="AG111" s="599"/>
      <c r="AH111" s="600"/>
      <c r="AI111" s="383"/>
      <c r="AJ111" s="631"/>
      <c r="AK111" s="631"/>
      <c r="AL111" s="631"/>
      <c r="AM111" s="631"/>
      <c r="AN111" s="631"/>
      <c r="AO111" s="631"/>
      <c r="AP111" s="631"/>
      <c r="AQ111" s="631"/>
      <c r="AR111" s="631"/>
      <c r="AS111" s="631"/>
      <c r="AT111" s="631"/>
      <c r="AU111" s="632"/>
      <c r="AV111" s="633"/>
      <c r="AW111" s="634"/>
      <c r="AX111" s="634"/>
      <c r="AY111" s="636"/>
    </row>
    <row r="112" spans="2:51" ht="24.75" customHeight="1">
      <c r="B112" s="163"/>
      <c r="C112" s="164"/>
      <c r="D112" s="164"/>
      <c r="E112" s="164"/>
      <c r="F112" s="164"/>
      <c r="G112" s="165"/>
      <c r="H112" s="630"/>
      <c r="I112" s="599"/>
      <c r="J112" s="599"/>
      <c r="K112" s="599"/>
      <c r="L112" s="600"/>
      <c r="M112" s="383"/>
      <c r="N112" s="631"/>
      <c r="O112" s="631"/>
      <c r="P112" s="631"/>
      <c r="Q112" s="631"/>
      <c r="R112" s="631"/>
      <c r="S112" s="631"/>
      <c r="T112" s="631"/>
      <c r="U112" s="631"/>
      <c r="V112" s="631"/>
      <c r="W112" s="631"/>
      <c r="X112" s="631"/>
      <c r="Y112" s="632"/>
      <c r="Z112" s="633"/>
      <c r="AA112" s="634"/>
      <c r="AB112" s="634"/>
      <c r="AC112" s="634"/>
      <c r="AD112" s="630"/>
      <c r="AE112" s="599"/>
      <c r="AF112" s="599"/>
      <c r="AG112" s="599"/>
      <c r="AH112" s="600"/>
      <c r="AI112" s="383"/>
      <c r="AJ112" s="631"/>
      <c r="AK112" s="631"/>
      <c r="AL112" s="631"/>
      <c r="AM112" s="631"/>
      <c r="AN112" s="631"/>
      <c r="AO112" s="631"/>
      <c r="AP112" s="631"/>
      <c r="AQ112" s="631"/>
      <c r="AR112" s="631"/>
      <c r="AS112" s="631"/>
      <c r="AT112" s="631"/>
      <c r="AU112" s="632"/>
      <c r="AV112" s="633"/>
      <c r="AW112" s="634"/>
      <c r="AX112" s="634"/>
      <c r="AY112" s="636"/>
    </row>
    <row r="113" spans="2:51" ht="24.75" customHeight="1">
      <c r="B113" s="163"/>
      <c r="C113" s="164"/>
      <c r="D113" s="164"/>
      <c r="E113" s="164"/>
      <c r="F113" s="164"/>
      <c r="G113" s="165"/>
      <c r="H113" s="630"/>
      <c r="I113" s="599"/>
      <c r="J113" s="599"/>
      <c r="K113" s="599"/>
      <c r="L113" s="600"/>
      <c r="M113" s="383"/>
      <c r="N113" s="631"/>
      <c r="O113" s="631"/>
      <c r="P113" s="631"/>
      <c r="Q113" s="631"/>
      <c r="R113" s="631"/>
      <c r="S113" s="631"/>
      <c r="T113" s="631"/>
      <c r="U113" s="631"/>
      <c r="V113" s="631"/>
      <c r="W113" s="631"/>
      <c r="X113" s="631"/>
      <c r="Y113" s="632"/>
      <c r="Z113" s="633"/>
      <c r="AA113" s="634"/>
      <c r="AB113" s="634"/>
      <c r="AC113" s="634"/>
      <c r="AD113" s="630"/>
      <c r="AE113" s="599"/>
      <c r="AF113" s="599"/>
      <c r="AG113" s="599"/>
      <c r="AH113" s="600"/>
      <c r="AI113" s="383"/>
      <c r="AJ113" s="631"/>
      <c r="AK113" s="631"/>
      <c r="AL113" s="631"/>
      <c r="AM113" s="631"/>
      <c r="AN113" s="631"/>
      <c r="AO113" s="631"/>
      <c r="AP113" s="631"/>
      <c r="AQ113" s="631"/>
      <c r="AR113" s="631"/>
      <c r="AS113" s="631"/>
      <c r="AT113" s="631"/>
      <c r="AU113" s="632"/>
      <c r="AV113" s="633"/>
      <c r="AW113" s="634"/>
      <c r="AX113" s="634"/>
      <c r="AY113" s="636"/>
    </row>
    <row r="114" spans="2:51" ht="24.75" customHeight="1">
      <c r="B114" s="163"/>
      <c r="C114" s="164"/>
      <c r="D114" s="164"/>
      <c r="E114" s="164"/>
      <c r="F114" s="164"/>
      <c r="G114" s="165"/>
      <c r="H114" s="637"/>
      <c r="I114" s="591"/>
      <c r="J114" s="591"/>
      <c r="K114" s="591"/>
      <c r="L114" s="592"/>
      <c r="M114" s="391"/>
      <c r="N114" s="638"/>
      <c r="O114" s="638"/>
      <c r="P114" s="638"/>
      <c r="Q114" s="638"/>
      <c r="R114" s="638"/>
      <c r="S114" s="638"/>
      <c r="T114" s="638"/>
      <c r="U114" s="638"/>
      <c r="V114" s="638"/>
      <c r="W114" s="638"/>
      <c r="X114" s="638"/>
      <c r="Y114" s="639"/>
      <c r="Z114" s="640"/>
      <c r="AA114" s="641"/>
      <c r="AB114" s="641"/>
      <c r="AC114" s="641"/>
      <c r="AD114" s="637"/>
      <c r="AE114" s="591"/>
      <c r="AF114" s="591"/>
      <c r="AG114" s="591"/>
      <c r="AH114" s="592"/>
      <c r="AI114" s="391"/>
      <c r="AJ114" s="638"/>
      <c r="AK114" s="638"/>
      <c r="AL114" s="638"/>
      <c r="AM114" s="638"/>
      <c r="AN114" s="638"/>
      <c r="AO114" s="638"/>
      <c r="AP114" s="638"/>
      <c r="AQ114" s="638"/>
      <c r="AR114" s="638"/>
      <c r="AS114" s="638"/>
      <c r="AT114" s="638"/>
      <c r="AU114" s="639"/>
      <c r="AV114" s="640"/>
      <c r="AW114" s="641"/>
      <c r="AX114" s="641"/>
      <c r="AY114" s="642"/>
    </row>
    <row r="115" spans="2:51" ht="24.75" customHeight="1" thickBot="1">
      <c r="B115" s="361"/>
      <c r="C115" s="362"/>
      <c r="D115" s="362"/>
      <c r="E115" s="362"/>
      <c r="F115" s="362"/>
      <c r="G115" s="363"/>
      <c r="H115" s="703" t="s">
        <v>29</v>
      </c>
      <c r="I115" s="704"/>
      <c r="J115" s="704"/>
      <c r="K115" s="704"/>
      <c r="L115" s="704"/>
      <c r="M115" s="474"/>
      <c r="N115" s="705"/>
      <c r="O115" s="705"/>
      <c r="P115" s="705"/>
      <c r="Q115" s="705"/>
      <c r="R115" s="705"/>
      <c r="S115" s="705"/>
      <c r="T115" s="705"/>
      <c r="U115" s="705"/>
      <c r="V115" s="705"/>
      <c r="W115" s="705"/>
      <c r="X115" s="705"/>
      <c r="Y115" s="706"/>
      <c r="Z115" s="707">
        <f>SUM(Z107:AC114)</f>
        <v>1</v>
      </c>
      <c r="AA115" s="708"/>
      <c r="AB115" s="708"/>
      <c r="AC115" s="709"/>
      <c r="AD115" s="703" t="s">
        <v>29</v>
      </c>
      <c r="AE115" s="704"/>
      <c r="AF115" s="704"/>
      <c r="AG115" s="704"/>
      <c r="AH115" s="704"/>
      <c r="AI115" s="474"/>
      <c r="AJ115" s="705"/>
      <c r="AK115" s="705"/>
      <c r="AL115" s="705"/>
      <c r="AM115" s="705"/>
      <c r="AN115" s="705"/>
      <c r="AO115" s="705"/>
      <c r="AP115" s="705"/>
      <c r="AQ115" s="705"/>
      <c r="AR115" s="705"/>
      <c r="AS115" s="705"/>
      <c r="AT115" s="705"/>
      <c r="AU115" s="706"/>
      <c r="AV115" s="707">
        <f>SUM(AV107:AY114)</f>
        <v>0</v>
      </c>
      <c r="AW115" s="708"/>
      <c r="AX115" s="708"/>
      <c r="AY115" s="710"/>
    </row>
    <row r="118" ht="14.25">
      <c r="C118" s="18" t="s">
        <v>87</v>
      </c>
    </row>
    <row r="119" ht="13.5">
      <c r="C119" t="s">
        <v>25</v>
      </c>
    </row>
    <row r="120" spans="2:50" ht="34.5" customHeight="1">
      <c r="B120" s="711"/>
      <c r="C120" s="711"/>
      <c r="D120" s="712" t="s">
        <v>81</v>
      </c>
      <c r="E120" s="712"/>
      <c r="F120" s="712"/>
      <c r="G120" s="712"/>
      <c r="H120" s="712"/>
      <c r="I120" s="712"/>
      <c r="J120" s="712"/>
      <c r="K120" s="712"/>
      <c r="L120" s="712"/>
      <c r="M120" s="712"/>
      <c r="N120" s="712" t="s">
        <v>82</v>
      </c>
      <c r="O120" s="712"/>
      <c r="P120" s="712"/>
      <c r="Q120" s="712"/>
      <c r="R120" s="712"/>
      <c r="S120" s="712"/>
      <c r="T120" s="712"/>
      <c r="U120" s="712"/>
      <c r="V120" s="712"/>
      <c r="W120" s="712"/>
      <c r="X120" s="712"/>
      <c r="Y120" s="712"/>
      <c r="Z120" s="712"/>
      <c r="AA120" s="712"/>
      <c r="AB120" s="712"/>
      <c r="AC120" s="712"/>
      <c r="AD120" s="712"/>
      <c r="AE120" s="712"/>
      <c r="AF120" s="712"/>
      <c r="AG120" s="712"/>
      <c r="AH120" s="712"/>
      <c r="AI120" s="712"/>
      <c r="AJ120" s="712"/>
      <c r="AK120" s="712"/>
      <c r="AL120" s="713" t="s">
        <v>83</v>
      </c>
      <c r="AM120" s="712"/>
      <c r="AN120" s="712"/>
      <c r="AO120" s="712"/>
      <c r="AP120" s="712"/>
      <c r="AQ120" s="712"/>
      <c r="AR120" s="712" t="s">
        <v>30</v>
      </c>
      <c r="AS120" s="712"/>
      <c r="AT120" s="712"/>
      <c r="AU120" s="712"/>
      <c r="AV120" s="712" t="s">
        <v>31</v>
      </c>
      <c r="AW120" s="712"/>
      <c r="AX120" s="712"/>
    </row>
    <row r="121" spans="2:50" ht="42" customHeight="1">
      <c r="B121" s="711">
        <v>1</v>
      </c>
      <c r="C121" s="711">
        <v>1</v>
      </c>
      <c r="D121" s="714" t="s">
        <v>101</v>
      </c>
      <c r="E121" s="714"/>
      <c r="F121" s="714"/>
      <c r="G121" s="714"/>
      <c r="H121" s="714"/>
      <c r="I121" s="714"/>
      <c r="J121" s="714"/>
      <c r="K121" s="714"/>
      <c r="L121" s="714"/>
      <c r="M121" s="714"/>
      <c r="N121" s="715" t="s">
        <v>100</v>
      </c>
      <c r="O121" s="715"/>
      <c r="P121" s="715"/>
      <c r="Q121" s="715"/>
      <c r="R121" s="715"/>
      <c r="S121" s="715"/>
      <c r="T121" s="715"/>
      <c r="U121" s="715"/>
      <c r="V121" s="715"/>
      <c r="W121" s="715"/>
      <c r="X121" s="715"/>
      <c r="Y121" s="715"/>
      <c r="Z121" s="715"/>
      <c r="AA121" s="715"/>
      <c r="AB121" s="715"/>
      <c r="AC121" s="715"/>
      <c r="AD121" s="715"/>
      <c r="AE121" s="715"/>
      <c r="AF121" s="715"/>
      <c r="AG121" s="715"/>
      <c r="AH121" s="715"/>
      <c r="AI121" s="715"/>
      <c r="AJ121" s="715"/>
      <c r="AK121" s="715"/>
      <c r="AL121" s="714">
        <v>89</v>
      </c>
      <c r="AM121" s="715"/>
      <c r="AN121" s="715"/>
      <c r="AO121" s="715"/>
      <c r="AP121" s="715"/>
      <c r="AQ121" s="715"/>
      <c r="AR121" s="484" t="s">
        <v>126</v>
      </c>
      <c r="AS121" s="485"/>
      <c r="AT121" s="485"/>
      <c r="AU121" s="486"/>
      <c r="AV121" s="513" t="s">
        <v>95</v>
      </c>
      <c r="AW121" s="508"/>
      <c r="AX121" s="512"/>
    </row>
    <row r="123" ht="23.25" customHeight="1" hidden="1">
      <c r="B123" t="s">
        <v>48</v>
      </c>
    </row>
    <row r="124" spans="2:25" ht="36" customHeight="1" hidden="1">
      <c r="B124" s="712" t="s">
        <v>32</v>
      </c>
      <c r="C124" s="712"/>
      <c r="D124" s="712"/>
      <c r="E124" s="712"/>
      <c r="F124" s="712"/>
      <c r="G124" s="712"/>
      <c r="H124" s="712"/>
      <c r="I124" s="716"/>
      <c r="J124" s="716"/>
      <c r="K124" s="716"/>
      <c r="L124" s="716"/>
      <c r="M124" s="716"/>
      <c r="N124" s="716"/>
      <c r="O124" s="716"/>
      <c r="P124" s="716"/>
      <c r="Q124" s="716"/>
      <c r="R124" s="716"/>
      <c r="S124" s="716"/>
      <c r="T124" s="716"/>
      <c r="U124" s="716"/>
      <c r="V124" s="716"/>
      <c r="W124" s="716"/>
      <c r="X124" s="716"/>
      <c r="Y124" s="716"/>
    </row>
    <row r="125" spans="2:49" ht="36" customHeight="1" hidden="1">
      <c r="B125" s="717" t="s">
        <v>45</v>
      </c>
      <c r="C125" s="718"/>
      <c r="D125" s="718"/>
      <c r="E125" s="718"/>
      <c r="F125" s="718"/>
      <c r="G125" s="718"/>
      <c r="H125" s="719"/>
      <c r="I125" s="513" t="s">
        <v>33</v>
      </c>
      <c r="J125" s="508"/>
      <c r="K125" s="508"/>
      <c r="L125" s="508"/>
      <c r="M125" s="512"/>
      <c r="N125" s="720" t="s">
        <v>34</v>
      </c>
      <c r="O125" s="718"/>
      <c r="P125" s="718"/>
      <c r="Q125" s="718"/>
      <c r="R125" s="718"/>
      <c r="S125" s="718"/>
      <c r="T125" s="719"/>
      <c r="U125" s="513" t="s">
        <v>33</v>
      </c>
      <c r="V125" s="508"/>
      <c r="W125" s="508"/>
      <c r="X125" s="508"/>
      <c r="Y125" s="512"/>
      <c r="Z125" s="720" t="s">
        <v>35</v>
      </c>
      <c r="AA125" s="718"/>
      <c r="AB125" s="718"/>
      <c r="AC125" s="718"/>
      <c r="AD125" s="718"/>
      <c r="AE125" s="718"/>
      <c r="AF125" s="719"/>
      <c r="AG125" s="513" t="s">
        <v>33</v>
      </c>
      <c r="AH125" s="508"/>
      <c r="AI125" s="508"/>
      <c r="AJ125" s="508"/>
      <c r="AK125" s="512"/>
      <c r="AL125" s="720" t="s">
        <v>36</v>
      </c>
      <c r="AM125" s="718"/>
      <c r="AN125" s="718"/>
      <c r="AO125" s="718"/>
      <c r="AP125" s="718"/>
      <c r="AQ125" s="718"/>
      <c r="AR125" s="719"/>
      <c r="AS125" s="513" t="s">
        <v>33</v>
      </c>
      <c r="AT125" s="508"/>
      <c r="AU125" s="508"/>
      <c r="AV125" s="508"/>
      <c r="AW125" s="512"/>
    </row>
    <row r="126" spans="2:49" ht="36" customHeight="1" hidden="1">
      <c r="B126" s="720" t="s">
        <v>37</v>
      </c>
      <c r="C126" s="718"/>
      <c r="D126" s="718"/>
      <c r="E126" s="718"/>
      <c r="F126" s="718"/>
      <c r="G126" s="718"/>
      <c r="H126" s="719"/>
      <c r="I126" s="721"/>
      <c r="J126" s="605"/>
      <c r="K126" s="605"/>
      <c r="L126" s="605"/>
      <c r="M126" s="722"/>
      <c r="N126" s="720" t="s">
        <v>38</v>
      </c>
      <c r="O126" s="718"/>
      <c r="P126" s="718"/>
      <c r="Q126" s="718"/>
      <c r="R126" s="718"/>
      <c r="S126" s="718"/>
      <c r="T126" s="719"/>
      <c r="U126" s="721"/>
      <c r="V126" s="605"/>
      <c r="W126" s="605"/>
      <c r="X126" s="605"/>
      <c r="Y126" s="722"/>
      <c r="Z126" s="720" t="s">
        <v>39</v>
      </c>
      <c r="AA126" s="718"/>
      <c r="AB126" s="718"/>
      <c r="AC126" s="718"/>
      <c r="AD126" s="718"/>
      <c r="AE126" s="718"/>
      <c r="AF126" s="719"/>
      <c r="AG126" s="721"/>
      <c r="AH126" s="605"/>
      <c r="AI126" s="605"/>
      <c r="AJ126" s="605"/>
      <c r="AK126" s="722"/>
      <c r="AL126" s="717" t="s">
        <v>40</v>
      </c>
      <c r="AM126" s="718"/>
      <c r="AN126" s="718"/>
      <c r="AO126" s="718"/>
      <c r="AP126" s="718"/>
      <c r="AQ126" s="718"/>
      <c r="AR126" s="719"/>
      <c r="AS126" s="721"/>
      <c r="AT126" s="605"/>
      <c r="AU126" s="605"/>
      <c r="AV126" s="605"/>
      <c r="AW126" s="722"/>
    </row>
    <row r="127" ht="13.5">
      <c r="C127" t="s">
        <v>144</v>
      </c>
    </row>
    <row r="128" spans="2:50" ht="34.5" customHeight="1">
      <c r="B128" s="711"/>
      <c r="C128" s="711"/>
      <c r="D128" s="712" t="s">
        <v>81</v>
      </c>
      <c r="E128" s="712"/>
      <c r="F128" s="712"/>
      <c r="G128" s="712"/>
      <c r="H128" s="712"/>
      <c r="I128" s="712"/>
      <c r="J128" s="712"/>
      <c r="K128" s="712"/>
      <c r="L128" s="712"/>
      <c r="M128" s="712"/>
      <c r="N128" s="712" t="s">
        <v>82</v>
      </c>
      <c r="O128" s="712"/>
      <c r="P128" s="712"/>
      <c r="Q128" s="712"/>
      <c r="R128" s="712"/>
      <c r="S128" s="712"/>
      <c r="T128" s="712"/>
      <c r="U128" s="712"/>
      <c r="V128" s="712"/>
      <c r="W128" s="712"/>
      <c r="X128" s="712"/>
      <c r="Y128" s="712"/>
      <c r="Z128" s="712"/>
      <c r="AA128" s="712"/>
      <c r="AB128" s="712"/>
      <c r="AC128" s="712"/>
      <c r="AD128" s="712"/>
      <c r="AE128" s="712"/>
      <c r="AF128" s="712"/>
      <c r="AG128" s="712"/>
      <c r="AH128" s="712"/>
      <c r="AI128" s="712"/>
      <c r="AJ128" s="712"/>
      <c r="AK128" s="712"/>
      <c r="AL128" s="713" t="s">
        <v>83</v>
      </c>
      <c r="AM128" s="712"/>
      <c r="AN128" s="712"/>
      <c r="AO128" s="712"/>
      <c r="AP128" s="712"/>
      <c r="AQ128" s="712"/>
      <c r="AR128" s="712" t="s">
        <v>30</v>
      </c>
      <c r="AS128" s="712"/>
      <c r="AT128" s="712"/>
      <c r="AU128" s="712"/>
      <c r="AV128" s="712" t="s">
        <v>31</v>
      </c>
      <c r="AW128" s="712"/>
      <c r="AX128" s="712"/>
    </row>
    <row r="129" spans="2:50" ht="42" customHeight="1">
      <c r="B129" s="711">
        <v>1</v>
      </c>
      <c r="C129" s="711">
        <v>1</v>
      </c>
      <c r="D129" s="714" t="s">
        <v>103</v>
      </c>
      <c r="E129" s="714"/>
      <c r="F129" s="714"/>
      <c r="G129" s="714"/>
      <c r="H129" s="714"/>
      <c r="I129" s="714"/>
      <c r="J129" s="714"/>
      <c r="K129" s="714"/>
      <c r="L129" s="714"/>
      <c r="M129" s="714"/>
      <c r="N129" s="715" t="s">
        <v>98</v>
      </c>
      <c r="O129" s="715"/>
      <c r="P129" s="715"/>
      <c r="Q129" s="715"/>
      <c r="R129" s="715"/>
      <c r="S129" s="715"/>
      <c r="T129" s="715"/>
      <c r="U129" s="715"/>
      <c r="V129" s="715"/>
      <c r="W129" s="715"/>
      <c r="X129" s="715"/>
      <c r="Y129" s="715"/>
      <c r="Z129" s="715"/>
      <c r="AA129" s="715"/>
      <c r="AB129" s="715"/>
      <c r="AC129" s="715"/>
      <c r="AD129" s="715"/>
      <c r="AE129" s="715"/>
      <c r="AF129" s="715"/>
      <c r="AG129" s="715"/>
      <c r="AH129" s="715"/>
      <c r="AI129" s="715"/>
      <c r="AJ129" s="715"/>
      <c r="AK129" s="715"/>
      <c r="AL129" s="714">
        <v>50</v>
      </c>
      <c r="AM129" s="715"/>
      <c r="AN129" s="715"/>
      <c r="AO129" s="715"/>
      <c r="AP129" s="715"/>
      <c r="AQ129" s="715"/>
      <c r="AR129" s="484" t="s">
        <v>126</v>
      </c>
      <c r="AS129" s="485"/>
      <c r="AT129" s="485"/>
      <c r="AU129" s="486"/>
      <c r="AV129" s="513" t="s">
        <v>95</v>
      </c>
      <c r="AW129" s="508"/>
      <c r="AX129" s="512"/>
    </row>
    <row r="131" ht="13.5">
      <c r="C131" t="s">
        <v>145</v>
      </c>
    </row>
    <row r="132" spans="2:50" ht="34.5" customHeight="1">
      <c r="B132" s="711"/>
      <c r="C132" s="711"/>
      <c r="D132" s="712" t="s">
        <v>81</v>
      </c>
      <c r="E132" s="712"/>
      <c r="F132" s="712"/>
      <c r="G132" s="712"/>
      <c r="H132" s="712"/>
      <c r="I132" s="712"/>
      <c r="J132" s="712"/>
      <c r="K132" s="712"/>
      <c r="L132" s="712"/>
      <c r="M132" s="712"/>
      <c r="N132" s="712" t="s">
        <v>82</v>
      </c>
      <c r="O132" s="712"/>
      <c r="P132" s="712"/>
      <c r="Q132" s="712"/>
      <c r="R132" s="712"/>
      <c r="S132" s="712"/>
      <c r="T132" s="712"/>
      <c r="U132" s="712"/>
      <c r="V132" s="712"/>
      <c r="W132" s="712"/>
      <c r="X132" s="712"/>
      <c r="Y132" s="712"/>
      <c r="Z132" s="712"/>
      <c r="AA132" s="712"/>
      <c r="AB132" s="712"/>
      <c r="AC132" s="712"/>
      <c r="AD132" s="712"/>
      <c r="AE132" s="712"/>
      <c r="AF132" s="712"/>
      <c r="AG132" s="712"/>
      <c r="AH132" s="712"/>
      <c r="AI132" s="712"/>
      <c r="AJ132" s="712"/>
      <c r="AK132" s="712"/>
      <c r="AL132" s="713" t="s">
        <v>83</v>
      </c>
      <c r="AM132" s="712"/>
      <c r="AN132" s="712"/>
      <c r="AO132" s="712"/>
      <c r="AP132" s="712"/>
      <c r="AQ132" s="712"/>
      <c r="AR132" s="712" t="s">
        <v>30</v>
      </c>
      <c r="AS132" s="712"/>
      <c r="AT132" s="712"/>
      <c r="AU132" s="712"/>
      <c r="AV132" s="712" t="s">
        <v>31</v>
      </c>
      <c r="AW132" s="712"/>
      <c r="AX132" s="712"/>
    </row>
    <row r="133" spans="2:50" ht="42" customHeight="1">
      <c r="B133" s="711">
        <v>1</v>
      </c>
      <c r="C133" s="711">
        <v>1</v>
      </c>
      <c r="D133" s="714" t="s">
        <v>102</v>
      </c>
      <c r="E133" s="714"/>
      <c r="F133" s="714"/>
      <c r="G133" s="714"/>
      <c r="H133" s="714"/>
      <c r="I133" s="714"/>
      <c r="J133" s="714"/>
      <c r="K133" s="714"/>
      <c r="L133" s="714"/>
      <c r="M133" s="714"/>
      <c r="N133" s="715" t="s">
        <v>99</v>
      </c>
      <c r="O133" s="715"/>
      <c r="P133" s="715"/>
      <c r="Q133" s="715"/>
      <c r="R133" s="715"/>
      <c r="S133" s="715"/>
      <c r="T133" s="715"/>
      <c r="U133" s="715"/>
      <c r="V133" s="715"/>
      <c r="W133" s="715"/>
      <c r="X133" s="715"/>
      <c r="Y133" s="715"/>
      <c r="Z133" s="715"/>
      <c r="AA133" s="715"/>
      <c r="AB133" s="715"/>
      <c r="AC133" s="715"/>
      <c r="AD133" s="715"/>
      <c r="AE133" s="715"/>
      <c r="AF133" s="715"/>
      <c r="AG133" s="715"/>
      <c r="AH133" s="715"/>
      <c r="AI133" s="715"/>
      <c r="AJ133" s="715"/>
      <c r="AK133" s="715"/>
      <c r="AL133" s="714">
        <v>54</v>
      </c>
      <c r="AM133" s="715"/>
      <c r="AN133" s="715"/>
      <c r="AO133" s="715"/>
      <c r="AP133" s="715"/>
      <c r="AQ133" s="715"/>
      <c r="AR133" s="484" t="s">
        <v>126</v>
      </c>
      <c r="AS133" s="485"/>
      <c r="AT133" s="485"/>
      <c r="AU133" s="486"/>
      <c r="AV133" s="513" t="s">
        <v>95</v>
      </c>
      <c r="AW133" s="508"/>
      <c r="AX133" s="512"/>
    </row>
    <row r="135" ht="13.5">
      <c r="C135" t="s">
        <v>146</v>
      </c>
    </row>
    <row r="136" spans="2:50" ht="34.5" customHeight="1">
      <c r="B136" s="711"/>
      <c r="C136" s="711"/>
      <c r="D136" s="712" t="s">
        <v>81</v>
      </c>
      <c r="E136" s="712"/>
      <c r="F136" s="712"/>
      <c r="G136" s="712"/>
      <c r="H136" s="712"/>
      <c r="I136" s="712"/>
      <c r="J136" s="712"/>
      <c r="K136" s="712"/>
      <c r="L136" s="712"/>
      <c r="M136" s="712"/>
      <c r="N136" s="712" t="s">
        <v>82</v>
      </c>
      <c r="O136" s="712"/>
      <c r="P136" s="712"/>
      <c r="Q136" s="712"/>
      <c r="R136" s="712"/>
      <c r="S136" s="712"/>
      <c r="T136" s="712"/>
      <c r="U136" s="712"/>
      <c r="V136" s="712"/>
      <c r="W136" s="712"/>
      <c r="X136" s="712"/>
      <c r="Y136" s="712"/>
      <c r="Z136" s="712"/>
      <c r="AA136" s="712"/>
      <c r="AB136" s="712"/>
      <c r="AC136" s="712"/>
      <c r="AD136" s="712"/>
      <c r="AE136" s="712"/>
      <c r="AF136" s="712"/>
      <c r="AG136" s="712"/>
      <c r="AH136" s="712"/>
      <c r="AI136" s="712"/>
      <c r="AJ136" s="712"/>
      <c r="AK136" s="712"/>
      <c r="AL136" s="713" t="s">
        <v>83</v>
      </c>
      <c r="AM136" s="712"/>
      <c r="AN136" s="712"/>
      <c r="AO136" s="712"/>
      <c r="AP136" s="712"/>
      <c r="AQ136" s="712"/>
      <c r="AR136" s="712" t="s">
        <v>30</v>
      </c>
      <c r="AS136" s="712"/>
      <c r="AT136" s="712"/>
      <c r="AU136" s="712"/>
      <c r="AV136" s="712" t="s">
        <v>31</v>
      </c>
      <c r="AW136" s="712"/>
      <c r="AX136" s="712"/>
    </row>
    <row r="137" spans="2:50" ht="42" customHeight="1">
      <c r="B137" s="711">
        <v>1</v>
      </c>
      <c r="C137" s="711">
        <v>1</v>
      </c>
      <c r="D137" s="714" t="s">
        <v>104</v>
      </c>
      <c r="E137" s="714"/>
      <c r="F137" s="714"/>
      <c r="G137" s="714"/>
      <c r="H137" s="714"/>
      <c r="I137" s="714"/>
      <c r="J137" s="714"/>
      <c r="K137" s="714"/>
      <c r="L137" s="714"/>
      <c r="M137" s="714"/>
      <c r="N137" s="714" t="s">
        <v>148</v>
      </c>
      <c r="O137" s="714"/>
      <c r="P137" s="714"/>
      <c r="Q137" s="714"/>
      <c r="R137" s="714"/>
      <c r="S137" s="714"/>
      <c r="T137" s="714"/>
      <c r="U137" s="714"/>
      <c r="V137" s="714"/>
      <c r="W137" s="714"/>
      <c r="X137" s="714"/>
      <c r="Y137" s="714"/>
      <c r="Z137" s="714"/>
      <c r="AA137" s="714"/>
      <c r="AB137" s="714"/>
      <c r="AC137" s="714"/>
      <c r="AD137" s="714"/>
      <c r="AE137" s="714"/>
      <c r="AF137" s="714"/>
      <c r="AG137" s="714"/>
      <c r="AH137" s="714"/>
      <c r="AI137" s="714"/>
      <c r="AJ137" s="714"/>
      <c r="AK137" s="714"/>
      <c r="AL137" s="714">
        <v>1</v>
      </c>
      <c r="AM137" s="715"/>
      <c r="AN137" s="715"/>
      <c r="AO137" s="715"/>
      <c r="AP137" s="715"/>
      <c r="AQ137" s="715"/>
      <c r="AR137" s="491" t="s">
        <v>127</v>
      </c>
      <c r="AS137" s="491"/>
      <c r="AT137" s="491"/>
      <c r="AU137" s="491"/>
      <c r="AV137" s="513" t="s">
        <v>95</v>
      </c>
      <c r="AW137" s="508"/>
      <c r="AX137" s="512"/>
    </row>
    <row r="138" spans="2:50" ht="42" customHeight="1">
      <c r="B138" s="711">
        <v>2</v>
      </c>
      <c r="C138" s="711">
        <v>1</v>
      </c>
      <c r="D138" s="714" t="s">
        <v>104</v>
      </c>
      <c r="E138" s="714"/>
      <c r="F138" s="714"/>
      <c r="G138" s="714"/>
      <c r="H138" s="714"/>
      <c r="I138" s="714"/>
      <c r="J138" s="714"/>
      <c r="K138" s="714"/>
      <c r="L138" s="714"/>
      <c r="M138" s="714"/>
      <c r="N138" s="715" t="s">
        <v>148</v>
      </c>
      <c r="O138" s="715"/>
      <c r="P138" s="715"/>
      <c r="Q138" s="715"/>
      <c r="R138" s="715"/>
      <c r="S138" s="715"/>
      <c r="T138" s="715"/>
      <c r="U138" s="715"/>
      <c r="V138" s="715"/>
      <c r="W138" s="715"/>
      <c r="X138" s="715"/>
      <c r="Y138" s="715"/>
      <c r="Z138" s="715"/>
      <c r="AA138" s="715"/>
      <c r="AB138" s="715"/>
      <c r="AC138" s="715"/>
      <c r="AD138" s="715"/>
      <c r="AE138" s="715"/>
      <c r="AF138" s="715"/>
      <c r="AG138" s="715"/>
      <c r="AH138" s="715"/>
      <c r="AI138" s="715"/>
      <c r="AJ138" s="715"/>
      <c r="AK138" s="715"/>
      <c r="AL138" s="714">
        <v>1</v>
      </c>
      <c r="AM138" s="715"/>
      <c r="AN138" s="715"/>
      <c r="AO138" s="715"/>
      <c r="AP138" s="715"/>
      <c r="AQ138" s="715"/>
      <c r="AR138" s="491" t="s">
        <v>127</v>
      </c>
      <c r="AS138" s="491"/>
      <c r="AT138" s="491"/>
      <c r="AU138" s="491"/>
      <c r="AV138" s="513" t="s">
        <v>95</v>
      </c>
      <c r="AW138" s="508"/>
      <c r="AX138" s="512"/>
    </row>
    <row r="139" spans="2:50" ht="42" customHeight="1">
      <c r="B139" s="711">
        <v>3</v>
      </c>
      <c r="C139" s="711">
        <v>1</v>
      </c>
      <c r="D139" s="714" t="s">
        <v>150</v>
      </c>
      <c r="E139" s="714"/>
      <c r="F139" s="714"/>
      <c r="G139" s="714"/>
      <c r="H139" s="714"/>
      <c r="I139" s="714"/>
      <c r="J139" s="714"/>
      <c r="K139" s="714"/>
      <c r="L139" s="714"/>
      <c r="M139" s="714"/>
      <c r="N139" s="715" t="s">
        <v>149</v>
      </c>
      <c r="O139" s="715"/>
      <c r="P139" s="715"/>
      <c r="Q139" s="715"/>
      <c r="R139" s="715"/>
      <c r="S139" s="715"/>
      <c r="T139" s="715"/>
      <c r="U139" s="715"/>
      <c r="V139" s="715"/>
      <c r="W139" s="715"/>
      <c r="X139" s="715"/>
      <c r="Y139" s="715"/>
      <c r="Z139" s="715"/>
      <c r="AA139" s="715"/>
      <c r="AB139" s="715"/>
      <c r="AC139" s="715"/>
      <c r="AD139" s="715"/>
      <c r="AE139" s="715"/>
      <c r="AF139" s="715"/>
      <c r="AG139" s="715"/>
      <c r="AH139" s="715"/>
      <c r="AI139" s="715"/>
      <c r="AJ139" s="715"/>
      <c r="AK139" s="715"/>
      <c r="AL139" s="714">
        <v>1</v>
      </c>
      <c r="AM139" s="715"/>
      <c r="AN139" s="715"/>
      <c r="AO139" s="715"/>
      <c r="AP139" s="715"/>
      <c r="AQ139" s="715"/>
      <c r="AR139" s="491" t="s">
        <v>127</v>
      </c>
      <c r="AS139" s="491"/>
      <c r="AT139" s="491"/>
      <c r="AU139" s="491"/>
      <c r="AV139" s="513" t="s">
        <v>95</v>
      </c>
      <c r="AW139" s="508"/>
      <c r="AX139" s="512"/>
    </row>
    <row r="141" ht="13.5">
      <c r="C141" t="s">
        <v>147</v>
      </c>
    </row>
    <row r="142" spans="2:50" ht="34.5" customHeight="1">
      <c r="B142" s="711"/>
      <c r="C142" s="711"/>
      <c r="D142" s="712" t="s">
        <v>81</v>
      </c>
      <c r="E142" s="712"/>
      <c r="F142" s="712"/>
      <c r="G142" s="712"/>
      <c r="H142" s="712"/>
      <c r="I142" s="712"/>
      <c r="J142" s="712"/>
      <c r="K142" s="712"/>
      <c r="L142" s="712"/>
      <c r="M142" s="712"/>
      <c r="N142" s="712" t="s">
        <v>82</v>
      </c>
      <c r="O142" s="712"/>
      <c r="P142" s="712"/>
      <c r="Q142" s="712"/>
      <c r="R142" s="712"/>
      <c r="S142" s="712"/>
      <c r="T142" s="712"/>
      <c r="U142" s="712"/>
      <c r="V142" s="712"/>
      <c r="W142" s="712"/>
      <c r="X142" s="712"/>
      <c r="Y142" s="712"/>
      <c r="Z142" s="712"/>
      <c r="AA142" s="712"/>
      <c r="AB142" s="712"/>
      <c r="AC142" s="712"/>
      <c r="AD142" s="712"/>
      <c r="AE142" s="712"/>
      <c r="AF142" s="712"/>
      <c r="AG142" s="712"/>
      <c r="AH142" s="712"/>
      <c r="AI142" s="712"/>
      <c r="AJ142" s="712"/>
      <c r="AK142" s="712"/>
      <c r="AL142" s="713" t="s">
        <v>83</v>
      </c>
      <c r="AM142" s="712"/>
      <c r="AN142" s="712"/>
      <c r="AO142" s="712"/>
      <c r="AP142" s="712"/>
      <c r="AQ142" s="712"/>
      <c r="AR142" s="712" t="s">
        <v>30</v>
      </c>
      <c r="AS142" s="712"/>
      <c r="AT142" s="712"/>
      <c r="AU142" s="712"/>
      <c r="AV142" s="712" t="s">
        <v>31</v>
      </c>
      <c r="AW142" s="712"/>
      <c r="AX142" s="712"/>
    </row>
    <row r="143" spans="2:50" ht="42" customHeight="1">
      <c r="B143" s="711">
        <v>1</v>
      </c>
      <c r="C143" s="711">
        <v>1</v>
      </c>
      <c r="D143" s="714" t="s">
        <v>132</v>
      </c>
      <c r="E143" s="714"/>
      <c r="F143" s="714"/>
      <c r="G143" s="714"/>
      <c r="H143" s="714"/>
      <c r="I143" s="714"/>
      <c r="J143" s="714"/>
      <c r="K143" s="714"/>
      <c r="L143" s="714"/>
      <c r="M143" s="714"/>
      <c r="N143" s="714" t="s">
        <v>133</v>
      </c>
      <c r="O143" s="714"/>
      <c r="P143" s="714"/>
      <c r="Q143" s="714"/>
      <c r="R143" s="714"/>
      <c r="S143" s="714"/>
      <c r="T143" s="714"/>
      <c r="U143" s="714"/>
      <c r="V143" s="714"/>
      <c r="W143" s="714"/>
      <c r="X143" s="714"/>
      <c r="Y143" s="714"/>
      <c r="Z143" s="714"/>
      <c r="AA143" s="714"/>
      <c r="AB143" s="714"/>
      <c r="AC143" s="714"/>
      <c r="AD143" s="714"/>
      <c r="AE143" s="714"/>
      <c r="AF143" s="714"/>
      <c r="AG143" s="714"/>
      <c r="AH143" s="714"/>
      <c r="AI143" s="714"/>
      <c r="AJ143" s="714"/>
      <c r="AK143" s="714"/>
      <c r="AL143" s="714">
        <v>6</v>
      </c>
      <c r="AM143" s="715"/>
      <c r="AN143" s="715"/>
      <c r="AO143" s="715"/>
      <c r="AP143" s="715"/>
      <c r="AQ143" s="715"/>
      <c r="AR143" s="492">
        <v>1</v>
      </c>
      <c r="AS143" s="492"/>
      <c r="AT143" s="492"/>
      <c r="AU143" s="492"/>
      <c r="AV143" s="493">
        <f>ROUNDDOWN(89.615,0)</f>
        <v>89</v>
      </c>
      <c r="AW143" s="494"/>
      <c r="AX143" s="495"/>
    </row>
    <row r="144" spans="2:50" ht="42" customHeight="1">
      <c r="B144" s="711">
        <v>2</v>
      </c>
      <c r="C144" s="711">
        <v>1</v>
      </c>
      <c r="D144" s="714" t="s">
        <v>151</v>
      </c>
      <c r="E144" s="714"/>
      <c r="F144" s="714"/>
      <c r="G144" s="714"/>
      <c r="H144" s="714"/>
      <c r="I144" s="714"/>
      <c r="J144" s="714"/>
      <c r="K144" s="714"/>
      <c r="L144" s="714"/>
      <c r="M144" s="714"/>
      <c r="N144" s="714" t="s">
        <v>133</v>
      </c>
      <c r="O144" s="714"/>
      <c r="P144" s="714"/>
      <c r="Q144" s="714"/>
      <c r="R144" s="714"/>
      <c r="S144" s="714"/>
      <c r="T144" s="714"/>
      <c r="U144" s="714"/>
      <c r="V144" s="714"/>
      <c r="W144" s="714"/>
      <c r="X144" s="714"/>
      <c r="Y144" s="714"/>
      <c r="Z144" s="714"/>
      <c r="AA144" s="714"/>
      <c r="AB144" s="714"/>
      <c r="AC144" s="714"/>
      <c r="AD144" s="714"/>
      <c r="AE144" s="714"/>
      <c r="AF144" s="714"/>
      <c r="AG144" s="714"/>
      <c r="AH144" s="714"/>
      <c r="AI144" s="714"/>
      <c r="AJ144" s="714"/>
      <c r="AK144" s="714"/>
      <c r="AL144" s="714">
        <v>3</v>
      </c>
      <c r="AM144" s="715"/>
      <c r="AN144" s="715"/>
      <c r="AO144" s="715"/>
      <c r="AP144" s="715"/>
      <c r="AQ144" s="715"/>
      <c r="AR144" s="496">
        <v>2</v>
      </c>
      <c r="AS144" s="497"/>
      <c r="AT144" s="497"/>
      <c r="AU144" s="498"/>
      <c r="AV144" s="483">
        <f>ROUNDDOWN(73.8,0)</f>
        <v>73</v>
      </c>
      <c r="AW144" s="483"/>
      <c r="AX144" s="483"/>
    </row>
    <row r="145" spans="2:50" ht="42" customHeight="1">
      <c r="B145" s="711">
        <v>3</v>
      </c>
      <c r="C145" s="711">
        <v>1</v>
      </c>
      <c r="D145" s="714" t="s">
        <v>152</v>
      </c>
      <c r="E145" s="714"/>
      <c r="F145" s="714"/>
      <c r="G145" s="714"/>
      <c r="H145" s="714"/>
      <c r="I145" s="714"/>
      <c r="J145" s="714"/>
      <c r="K145" s="714"/>
      <c r="L145" s="714"/>
      <c r="M145" s="714"/>
      <c r="N145" s="714" t="s">
        <v>133</v>
      </c>
      <c r="O145" s="714"/>
      <c r="P145" s="714"/>
      <c r="Q145" s="714"/>
      <c r="R145" s="714"/>
      <c r="S145" s="714"/>
      <c r="T145" s="714"/>
      <c r="U145" s="714"/>
      <c r="V145" s="714"/>
      <c r="W145" s="714"/>
      <c r="X145" s="714"/>
      <c r="Y145" s="714"/>
      <c r="Z145" s="714"/>
      <c r="AA145" s="714"/>
      <c r="AB145" s="714"/>
      <c r="AC145" s="714"/>
      <c r="AD145" s="714"/>
      <c r="AE145" s="714"/>
      <c r="AF145" s="714"/>
      <c r="AG145" s="714"/>
      <c r="AH145" s="714"/>
      <c r="AI145" s="714"/>
      <c r="AJ145" s="714"/>
      <c r="AK145" s="714"/>
      <c r="AL145" s="714">
        <v>3</v>
      </c>
      <c r="AM145" s="715"/>
      <c r="AN145" s="715"/>
      <c r="AO145" s="715"/>
      <c r="AP145" s="715"/>
      <c r="AQ145" s="715"/>
      <c r="AR145" s="496">
        <v>4</v>
      </c>
      <c r="AS145" s="497"/>
      <c r="AT145" s="497"/>
      <c r="AU145" s="498"/>
      <c r="AV145" s="76" t="s">
        <v>95</v>
      </c>
      <c r="AW145" s="58"/>
      <c r="AX145" s="75"/>
    </row>
    <row r="147" ht="13.5">
      <c r="C147" t="s">
        <v>154</v>
      </c>
    </row>
    <row r="148" spans="2:50" ht="34.5" customHeight="1">
      <c r="B148" s="711"/>
      <c r="C148" s="711"/>
      <c r="D148" s="712" t="s">
        <v>81</v>
      </c>
      <c r="E148" s="712"/>
      <c r="F148" s="712"/>
      <c r="G148" s="712"/>
      <c r="H148" s="712"/>
      <c r="I148" s="712"/>
      <c r="J148" s="712"/>
      <c r="K148" s="712"/>
      <c r="L148" s="712"/>
      <c r="M148" s="712"/>
      <c r="N148" s="712" t="s">
        <v>82</v>
      </c>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712"/>
      <c r="AL148" s="713" t="s">
        <v>83</v>
      </c>
      <c r="AM148" s="712"/>
      <c r="AN148" s="712"/>
      <c r="AO148" s="712"/>
      <c r="AP148" s="712"/>
      <c r="AQ148" s="712"/>
      <c r="AR148" s="712" t="s">
        <v>30</v>
      </c>
      <c r="AS148" s="712"/>
      <c r="AT148" s="712"/>
      <c r="AU148" s="712"/>
      <c r="AV148" s="712" t="s">
        <v>31</v>
      </c>
      <c r="AW148" s="712"/>
      <c r="AX148" s="712"/>
    </row>
    <row r="149" spans="2:50" ht="42" customHeight="1">
      <c r="B149" s="711">
        <v>1</v>
      </c>
      <c r="C149" s="711">
        <v>1</v>
      </c>
      <c r="D149" s="714" t="s">
        <v>131</v>
      </c>
      <c r="E149" s="714"/>
      <c r="F149" s="714"/>
      <c r="G149" s="714"/>
      <c r="H149" s="714"/>
      <c r="I149" s="714"/>
      <c r="J149" s="714"/>
      <c r="K149" s="714"/>
      <c r="L149" s="714"/>
      <c r="M149" s="714"/>
      <c r="N149" s="714" t="s">
        <v>130</v>
      </c>
      <c r="O149" s="714"/>
      <c r="P149" s="714"/>
      <c r="Q149" s="714"/>
      <c r="R149" s="714"/>
      <c r="S149" s="714"/>
      <c r="T149" s="714"/>
      <c r="U149" s="714"/>
      <c r="V149" s="714"/>
      <c r="W149" s="714"/>
      <c r="X149" s="714"/>
      <c r="Y149" s="714"/>
      <c r="Z149" s="714"/>
      <c r="AA149" s="714"/>
      <c r="AB149" s="714"/>
      <c r="AC149" s="714"/>
      <c r="AD149" s="714"/>
      <c r="AE149" s="714"/>
      <c r="AF149" s="714"/>
      <c r="AG149" s="714"/>
      <c r="AH149" s="714"/>
      <c r="AI149" s="714"/>
      <c r="AJ149" s="714"/>
      <c r="AK149" s="714"/>
      <c r="AL149" s="482">
        <v>5</v>
      </c>
      <c r="AM149" s="483"/>
      <c r="AN149" s="483"/>
      <c r="AO149" s="483"/>
      <c r="AP149" s="483"/>
      <c r="AQ149" s="483"/>
      <c r="AR149" s="499">
        <v>1</v>
      </c>
      <c r="AS149" s="499"/>
      <c r="AT149" s="499"/>
      <c r="AU149" s="499"/>
      <c r="AV149" s="492">
        <f>ROUNDDOWN(95.28,0)</f>
        <v>95</v>
      </c>
      <c r="AW149" s="492"/>
      <c r="AX149" s="492"/>
    </row>
    <row r="151" ht="13.5">
      <c r="C151" t="s">
        <v>158</v>
      </c>
    </row>
    <row r="152" spans="2:50" ht="34.5" customHeight="1">
      <c r="B152" s="711"/>
      <c r="C152" s="711"/>
      <c r="D152" s="712" t="s">
        <v>81</v>
      </c>
      <c r="E152" s="712"/>
      <c r="F152" s="712"/>
      <c r="G152" s="712"/>
      <c r="H152" s="712"/>
      <c r="I152" s="712"/>
      <c r="J152" s="712"/>
      <c r="K152" s="712"/>
      <c r="L152" s="712"/>
      <c r="M152" s="712"/>
      <c r="N152" s="712" t="s">
        <v>82</v>
      </c>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712"/>
      <c r="AL152" s="713" t="s">
        <v>83</v>
      </c>
      <c r="AM152" s="712"/>
      <c r="AN152" s="712"/>
      <c r="AO152" s="712"/>
      <c r="AP152" s="712"/>
      <c r="AQ152" s="712"/>
      <c r="AR152" s="712" t="s">
        <v>30</v>
      </c>
      <c r="AS152" s="712"/>
      <c r="AT152" s="712"/>
      <c r="AU152" s="712"/>
      <c r="AV152" s="712" t="s">
        <v>31</v>
      </c>
      <c r="AW152" s="712"/>
      <c r="AX152" s="712"/>
    </row>
    <row r="153" spans="2:50" ht="42" customHeight="1">
      <c r="B153" s="711">
        <v>1</v>
      </c>
      <c r="C153" s="711">
        <v>1</v>
      </c>
      <c r="D153" s="714" t="s">
        <v>159</v>
      </c>
      <c r="E153" s="714"/>
      <c r="F153" s="714"/>
      <c r="G153" s="714"/>
      <c r="H153" s="714"/>
      <c r="I153" s="714"/>
      <c r="J153" s="714"/>
      <c r="K153" s="714"/>
      <c r="L153" s="714"/>
      <c r="M153" s="714"/>
      <c r="N153" s="714" t="s">
        <v>160</v>
      </c>
      <c r="O153" s="714"/>
      <c r="P153" s="714"/>
      <c r="Q153" s="714"/>
      <c r="R153" s="714"/>
      <c r="S153" s="714"/>
      <c r="T153" s="714"/>
      <c r="U153" s="714"/>
      <c r="V153" s="714"/>
      <c r="W153" s="714"/>
      <c r="X153" s="714"/>
      <c r="Y153" s="714"/>
      <c r="Z153" s="714"/>
      <c r="AA153" s="714"/>
      <c r="AB153" s="714"/>
      <c r="AC153" s="714"/>
      <c r="AD153" s="714"/>
      <c r="AE153" s="714"/>
      <c r="AF153" s="714"/>
      <c r="AG153" s="714"/>
      <c r="AH153" s="714"/>
      <c r="AI153" s="714"/>
      <c r="AJ153" s="714"/>
      <c r="AK153" s="714"/>
      <c r="AL153" s="482">
        <v>2.9</v>
      </c>
      <c r="AM153" s="483"/>
      <c r="AN153" s="483"/>
      <c r="AO153" s="483"/>
      <c r="AP153" s="483"/>
      <c r="AQ153" s="483"/>
      <c r="AR153" s="132" t="s">
        <v>162</v>
      </c>
      <c r="AS153" s="132"/>
      <c r="AT153" s="132"/>
      <c r="AU153" s="132"/>
      <c r="AV153" s="132" t="s">
        <v>118</v>
      </c>
      <c r="AW153" s="132"/>
      <c r="AX153" s="132"/>
    </row>
  </sheetData>
  <sheetProtection/>
  <mergeCells count="569">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AL126:AR126"/>
    <mergeCell ref="AS126:AW126"/>
    <mergeCell ref="B128:C128"/>
    <mergeCell ref="D128:M128"/>
    <mergeCell ref="N128:AK128"/>
    <mergeCell ref="AL128:AQ128"/>
    <mergeCell ref="AR128:AU128"/>
    <mergeCell ref="AV128:AX128"/>
    <mergeCell ref="Z125:AF125"/>
    <mergeCell ref="AG125:AK125"/>
    <mergeCell ref="AL125:AR125"/>
    <mergeCell ref="AS125:AW125"/>
    <mergeCell ref="B126:H126"/>
    <mergeCell ref="I126:M126"/>
    <mergeCell ref="N126:T126"/>
    <mergeCell ref="U126:Y126"/>
    <mergeCell ref="Z126:AF126"/>
    <mergeCell ref="AG126:AK126"/>
    <mergeCell ref="B124:H124"/>
    <mergeCell ref="I124:Y124"/>
    <mergeCell ref="B125:H125"/>
    <mergeCell ref="I125:M125"/>
    <mergeCell ref="N125:T125"/>
    <mergeCell ref="U125:Y125"/>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4:AC94"/>
    <mergeCell ref="AD94:AY94"/>
    <mergeCell ref="H95:L95"/>
    <mergeCell ref="M95:Y95"/>
    <mergeCell ref="Z95:AC95"/>
    <mergeCell ref="AD95:AH95"/>
    <mergeCell ref="AI95:AU95"/>
    <mergeCell ref="AV95:AY95"/>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3:AC83"/>
    <mergeCell ref="AD83:AY83"/>
    <mergeCell ref="H84:L84"/>
    <mergeCell ref="M84:Y84"/>
    <mergeCell ref="Z84:AC84"/>
    <mergeCell ref="AD84:AH84"/>
    <mergeCell ref="AI84:AU84"/>
    <mergeCell ref="AV84:AY84"/>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AV75:AY75"/>
    <mergeCell ref="H76:L76"/>
    <mergeCell ref="M76:Y76"/>
    <mergeCell ref="Z76:AC76"/>
    <mergeCell ref="AD76:AH76"/>
    <mergeCell ref="AI76:AU76"/>
    <mergeCell ref="AV76:AY76"/>
    <mergeCell ref="M74:Y74"/>
    <mergeCell ref="Z74:AC74"/>
    <mergeCell ref="AD74:AH74"/>
    <mergeCell ref="AI74:AU74"/>
    <mergeCell ref="AV74:AY74"/>
    <mergeCell ref="H75:L75"/>
    <mergeCell ref="M75:Y75"/>
    <mergeCell ref="Z75:AC75"/>
    <mergeCell ref="AD75:AH75"/>
    <mergeCell ref="AI75:AU75"/>
    <mergeCell ref="B72:G115"/>
    <mergeCell ref="H72:AC72"/>
    <mergeCell ref="AD72:AY72"/>
    <mergeCell ref="H73:L73"/>
    <mergeCell ref="M73:Y73"/>
    <mergeCell ref="Z73:AC73"/>
    <mergeCell ref="AD73:AH73"/>
    <mergeCell ref="AI73:AU73"/>
    <mergeCell ref="AV73:AY73"/>
    <mergeCell ref="H74:L74"/>
    <mergeCell ref="B61:AY61"/>
    <mergeCell ref="B62:AY62"/>
    <mergeCell ref="B63:AY63"/>
    <mergeCell ref="B64:AY64"/>
    <mergeCell ref="B67:G69"/>
    <mergeCell ref="H67:AY69"/>
    <mergeCell ref="D56:AY56"/>
    <mergeCell ref="D57:AY57"/>
    <mergeCell ref="D58:AY58"/>
    <mergeCell ref="B59:AY59"/>
    <mergeCell ref="B60:F60"/>
    <mergeCell ref="G60:AY60"/>
    <mergeCell ref="D53:G53"/>
    <mergeCell ref="H53:AG53"/>
    <mergeCell ref="D54:G54"/>
    <mergeCell ref="H54:AG54"/>
    <mergeCell ref="B55:C55"/>
    <mergeCell ref="D55:AY55"/>
    <mergeCell ref="D49:G49"/>
    <mergeCell ref="H49:AG49"/>
    <mergeCell ref="B50:C54"/>
    <mergeCell ref="D50:G50"/>
    <mergeCell ref="H50:AG50"/>
    <mergeCell ref="AH50:AY54"/>
    <mergeCell ref="D51:G51"/>
    <mergeCell ref="H51:AG51"/>
    <mergeCell ref="D52:G52"/>
    <mergeCell ref="H52:AG52"/>
    <mergeCell ref="B45:C49"/>
    <mergeCell ref="D45:G45"/>
    <mergeCell ref="H45:AG45"/>
    <mergeCell ref="AH45:AY49"/>
    <mergeCell ref="D46:G46"/>
    <mergeCell ref="H46:AG46"/>
    <mergeCell ref="D47:G47"/>
    <mergeCell ref="H47:AG47"/>
    <mergeCell ref="D48:G48"/>
    <mergeCell ref="H48:AG48"/>
    <mergeCell ref="B42:C44"/>
    <mergeCell ref="D42:G42"/>
    <mergeCell ref="H42:AG42"/>
    <mergeCell ref="AH42:AY44"/>
    <mergeCell ref="D43:G43"/>
    <mergeCell ref="H43:AG43"/>
    <mergeCell ref="D44:G44"/>
    <mergeCell ref="H44:AG44"/>
    <mergeCell ref="D38:AY38"/>
    <mergeCell ref="D39:AY39"/>
    <mergeCell ref="B40:AY40"/>
    <mergeCell ref="D41:G41"/>
    <mergeCell ref="H41:AG41"/>
    <mergeCell ref="AH41:AY41"/>
    <mergeCell ref="D31:L31"/>
    <mergeCell ref="M31:R31"/>
    <mergeCell ref="S31:X31"/>
    <mergeCell ref="B34:C37"/>
    <mergeCell ref="D34:AY34"/>
    <mergeCell ref="D35:AY35"/>
    <mergeCell ref="D36:AY36"/>
    <mergeCell ref="D37:AY37"/>
    <mergeCell ref="B26:C31"/>
    <mergeCell ref="D26:L26"/>
    <mergeCell ref="D29:L29"/>
    <mergeCell ref="M29:R29"/>
    <mergeCell ref="S29:X29"/>
    <mergeCell ref="D30:L30"/>
    <mergeCell ref="M30:R30"/>
    <mergeCell ref="S30:X30"/>
    <mergeCell ref="M26:R26"/>
    <mergeCell ref="S26:X26"/>
    <mergeCell ref="Y26:AY26"/>
    <mergeCell ref="D27:L27"/>
    <mergeCell ref="M27:R27"/>
    <mergeCell ref="S27:X27"/>
    <mergeCell ref="Y27:AY31"/>
    <mergeCell ref="D28:L28"/>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2" max="50" man="1"/>
    <brk id="65" max="50" man="1"/>
    <brk id="70" max="50" man="1"/>
    <brk id="11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2011-09-27T05:17:38Z</cp:lastPrinted>
  <dcterms:created xsi:type="dcterms:W3CDTF">2010-10-14T08:12:41Z</dcterms:created>
  <dcterms:modified xsi:type="dcterms:W3CDTF">2011-09-28T04:26:16Z</dcterms:modified>
  <cp:category/>
  <cp:version/>
  <cp:contentType/>
  <cp:contentStatus/>
</cp:coreProperties>
</file>