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C2F1A5C8-D66D-4040-A74B-56A04B21A821}"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state="hidden"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c r="AY76" i="11" s="1"/>
  <c r="AY68" i="11"/>
  <c r="AY69" i="11" s="1"/>
  <c r="AY65" i="11"/>
  <c r="AY67" i="11" s="1"/>
  <c r="AY64" i="11"/>
  <c r="AY400" i="11"/>
  <c r="AY396" i="11"/>
  <c r="AY399" i="11" s="1"/>
  <c r="AY372" i="11"/>
  <c r="AY371" i="11"/>
  <c r="AY370" i="11"/>
  <c r="AY369" i="11"/>
  <c r="AY368" i="11"/>
  <c r="AY367" i="11"/>
  <c r="AY334" i="11"/>
  <c r="AY339" i="11" s="1"/>
  <c r="AY321" i="11"/>
  <c r="AY329" i="11" s="1"/>
  <c r="AY328" i="11" l="1"/>
  <c r="AY341" i="11"/>
  <c r="AY340" i="11"/>
  <c r="AY336" i="11"/>
  <c r="AY322" i="11"/>
  <c r="AY330" i="11"/>
  <c r="AY323" i="11"/>
  <c r="AY331" i="11"/>
  <c r="AY397" i="11"/>
  <c r="AY324" i="11"/>
  <c r="AY332" i="11"/>
  <c r="AY398" i="11"/>
  <c r="AY325" i="11"/>
  <c r="AY333" i="11"/>
  <c r="AY326" i="11"/>
  <c r="AY327" i="11"/>
  <c r="AY337" i="11"/>
  <c r="AY338" i="11"/>
  <c r="AY70" i="11"/>
  <c r="AY66" i="11"/>
  <c r="AY75" i="11"/>
  <c r="AY73" i="11"/>
  <c r="AY77" i="11"/>
  <c r="AY74" i="11"/>
  <c r="AY72" i="11"/>
  <c r="AY335" i="11"/>
  <c r="AY214" i="11"/>
  <c r="AY208" i="11"/>
  <c r="AY213" i="11" s="1"/>
  <c r="AY200" i="11"/>
  <c r="AY204" i="11" s="1"/>
  <c r="AY195" i="11"/>
  <c r="AY196" i="11" s="1"/>
  <c r="AY190" i="11"/>
  <c r="AY192" i="11" s="1"/>
  <c r="AY180" i="11"/>
  <c r="AY187" i="11" s="1"/>
  <c r="AY173" i="11"/>
  <c r="AY179" i="11" s="1"/>
  <c r="AY170" i="11"/>
  <c r="AY171" i="11" s="1"/>
  <c r="AY167" i="11"/>
  <c r="AY169" i="11" s="1"/>
  <c r="AY136" i="11"/>
  <c r="AY137" i="11" s="1"/>
  <c r="AY133" i="11"/>
  <c r="AY135" i="11" s="1"/>
  <c r="AY132" i="11"/>
  <c r="AY139" i="11"/>
  <c r="AY144" i="11" s="1"/>
  <c r="AY166" i="11"/>
  <c r="AY161" i="11"/>
  <c r="AY162" i="11" s="1"/>
  <c r="AY156" i="11"/>
  <c r="AY158" i="11" s="1"/>
  <c r="AY146" i="11"/>
  <c r="AY150" i="11" s="1"/>
  <c r="AY127" i="11"/>
  <c r="AY130" i="11" s="1"/>
  <c r="AY122" i="11"/>
  <c r="AY124" i="11" s="1"/>
  <c r="AY112" i="11"/>
  <c r="AY116" i="11" s="1"/>
  <c r="AY99" i="11"/>
  <c r="AY101" i="11" s="1"/>
  <c r="AY98" i="11"/>
  <c r="AY102" i="11"/>
  <c r="AY104" i="11" s="1"/>
  <c r="AY145" i="11" l="1"/>
  <c r="AY151" i="11"/>
  <c r="AY205" i="11"/>
  <c r="AY152" i="11"/>
  <c r="AY125" i="11"/>
  <c r="AY126" i="11"/>
  <c r="AY163" i="11"/>
  <c r="AY206" i="11"/>
  <c r="AY164" i="11"/>
  <c r="AY114" i="11"/>
  <c r="AY207" i="11"/>
  <c r="AY117" i="11"/>
  <c r="AY118" i="11"/>
  <c r="AY119" i="11"/>
  <c r="AY153" i="11"/>
  <c r="AY193" i="11"/>
  <c r="AY120" i="11"/>
  <c r="AY128" i="11"/>
  <c r="AY154" i="11"/>
  <c r="AY140" i="11"/>
  <c r="AY134" i="11"/>
  <c r="AY176" i="11"/>
  <c r="AY198" i="11"/>
  <c r="AY113" i="11"/>
  <c r="AY121" i="11"/>
  <c r="AY129" i="11"/>
  <c r="AY155" i="11"/>
  <c r="AY141" i="11"/>
  <c r="AY177" i="11"/>
  <c r="AY100" i="11"/>
  <c r="AY175" i="11"/>
  <c r="AY142" i="11"/>
  <c r="AY178" i="11"/>
  <c r="AY201" i="11"/>
  <c r="AY209" i="11"/>
  <c r="AY174" i="11"/>
  <c r="AY115" i="11"/>
  <c r="AY123" i="11"/>
  <c r="AY131" i="11"/>
  <c r="AY143" i="11"/>
  <c r="AY202" i="11"/>
  <c r="AY210" i="11"/>
  <c r="AY203" i="11"/>
  <c r="AY211" i="11"/>
  <c r="AY21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6" i="11" l="1"/>
  <c r="AY82" i="11"/>
  <c r="AY55" i="11"/>
  <c r="AY97" i="11"/>
  <c r="AY83" i="11"/>
  <c r="AY80" i="11"/>
  <c r="AY81" i="11"/>
  <c r="AY84" i="11"/>
  <c r="AY91" i="11"/>
  <c r="AY49" i="11"/>
  <c r="AY92" i="11"/>
  <c r="AY89"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<sst xmlns="http://schemas.openxmlformats.org/spreadsheetml/2006/main" count="1533" uniqueCount="757">
  <si>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</si>
  <si>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</si>
  <si>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</si>
  <si>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</si>
  <si>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</si>
  <si>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</si>
  <si>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</si>
  <si>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</si>
  <si>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</si>
  <si>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</si>
  <si>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</si>
  <si>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</si>
  <si>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</si>
  <si>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</si>
  <si>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</si>
  <si>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</si>
  <si>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</si>
  <si>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</si>
  <si>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</si>
  <si>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</si>
  <si>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</si>
  <si>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</si>
  <si>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</si>
  <si>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</si>
  <si>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</si>
  <si>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</si>
  <si>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</si>
  <si>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</si>
  <si>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</si>
  <si>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</si>
  <si>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</si>
  <si>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</si>
  <si>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</si>
  <si>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</si>
  <si>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</si>
  <si>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</si>
  <si>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</si>
  <si>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</si>
  <si>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</si>
  <si>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</si>
  <si>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</si>
  <si>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</si>
  <si>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</si>
  <si>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</si>
  <si>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</si>
  <si>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</si>
  <si>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</si>
  <si>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</si>
  <si>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</si>
  <si>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</si>
  <si>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</si>
  <si>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</si>
  <si>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</si>
  <si>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</si>
  <si>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</si>
  <si>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</si>
  <si>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</si>
  <si>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</si>
  <si>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</si>
  <si>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</si>
  <si>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</si>
  <si>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</si>
  <si>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</si>
  <si>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</si>
  <si>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</si>
  <si>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</si>
  <si>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</si>
  <si>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</si>
  <si>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</si>
  <si>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</si>
  <si>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</si>
  <si>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</si>
  <si>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</si>
  <si>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</si>
  <si>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</si>
  <si>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</si>
  <si>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</si>
  <si>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</si>
  <si>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</si>
  <si>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</si>
  <si>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</si>
  <si>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</si>
  <si>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</si>
  <si>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</si>
  <si>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</si>
  <si>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</si>
  <si>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</si>
  <si>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</si>
  <si>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</si>
  <si>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</si>
  <si>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</si>
  <si>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</si>
  <si>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</si>
  <si>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</si>
  <si>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</si>
  <si>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</si>
  <si>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</si>
  <si>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</si>
  <si>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</si>
  <si>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</si>
  <si>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</si>
  <si>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</si>
  <si>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</si>
  <si>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</si>
  <si>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</si>
  <si>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</si>
  <si>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</si>
  <si>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</si>
  <si>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</si>
  <si>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</si>
  <si>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</si>
  <si>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</si>
  <si>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</si>
  <si>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</si>
  <si>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</si>
  <si>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</si>
  <si>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</si>
  <si>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</si>
  <si>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</si>
  <si>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</si>
  <si>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</si>
  <si>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</si>
  <si>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</si>
  <si>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</si>
  <si>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</si>
  <si>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</si>
  <si>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</si>
  <si>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</si>
  <si>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</si>
  <si>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</si>
  <si>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</si>
  <si>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</si>
  <si>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</si>
  <si>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</si>
  <si>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</si>
  <si>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</si>
  <si>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</si>
  <si>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</si>
  <si>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</si>
  <si>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</si>
  <si>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</si>
  <si>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</si>
  <si>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</si>
  <si>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</si>
  <si>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</si>
  <si>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</si>
  <si>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</si>
  <si>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</si>
  <si>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</si>
  <si>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</si>
  <si>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</si>
  <si>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</si>
  <si>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</si>
  <si>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</si>
  <si>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</si>
  <si>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</si>
  <si>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</si>
  <si>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</si>
  <si>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</si>
  <si>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</si>
  <si>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</si>
  <si>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</si>
  <si>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</si>
  <si>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</si>
  <si>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</si>
  <si>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</si>
  <si>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</si>
  <si>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</si>
  <si>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</si>
  <si>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</si>
  <si>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</si>
  <si>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</si>
  <si>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</si>
  <si>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</si>
  <si>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</si>
  <si>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</si>
  <si>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</si>
  <si>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</si>
  <si>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</si>
  <si>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</si>
  <si>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</si>
  <si>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</si>
  <si>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</si>
  <si>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</si>
  <si>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</si>
  <si>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</si>
  <si>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</si>
  <si>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</si>
  <si>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</si>
  <si>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</si>
  <si>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</si>
  <si>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</si>
  <si>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</si>
  <si>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</si>
  <si>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</si>
  <si>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</si>
  <si>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</si>
  <si>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</si>
  <si>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</si>
  <si>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</si>
  <si>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</si>
  <si>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</si>
  <si>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</si>
  <si>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</si>
  <si>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</si>
  <si>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</si>
  <si>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</si>
  <si>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</si>
  <si>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</si>
  <si>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</si>
  <si>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</si>
  <si>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</si>
  <si>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</si>
  <si>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</si>
  <si>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</si>
  <si>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</si>
  <si>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</si>
  <si>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</si>
  <si>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</si>
  <si>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</si>
  <si>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</si>
  <si>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</si>
  <si>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</si>
  <si>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</si>
  <si>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</si>
  <si>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</si>
  <si>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</si>
  <si>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</si>
  <si>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</si>
  <si>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</si>
  <si>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</si>
  <si>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</si>
  <si>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</si>
  <si>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</si>
  <si>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</si>
  <si>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</si>
  <si>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</si>
  <si>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</si>
  <si>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</si>
  <si>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</si>
  <si>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</si>
  <si>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</si>
  <si>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</si>
  <si>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</si>
  <si>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</si>
  <si>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</si>
  <si>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</si>
  <si>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</si>
  <si>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</si>
  <si>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</si>
  <si>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</si>
  <si>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</si>
  <si>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</si>
  <si>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</si>
  <si>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</si>
  <si>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</si>
  <si>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</si>
  <si>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</si>
  <si>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</si>
  <si>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</si>
  <si>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</si>
  <si>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</si>
  <si>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</si>
  <si>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</si>
  <si>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</si>
  <si>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</si>
  <si>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</si>
  <si>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</si>
  <si>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</si>
  <si>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</si>
  <si>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</si>
  <si>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</si>
  <si>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</si>
  <si>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</si>
  <si>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</si>
  <si>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</si>
  <si>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</si>
  <si>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</si>
  <si>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</si>
  <si>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</si>
  <si>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</si>
  <si>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</si>
  <si>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</si>
  <si>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</si>
  <si>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</si>
  <si>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</si>
  <si>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</si>
  <si>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</si>
  <si>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</si>
  <si>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</si>
  <si>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</si>
  <si>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</si>
  <si>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</si>
  <si>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</si>
  <si>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</si>
  <si>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</si>
  <si>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</si>
  <si>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</si>
  <si>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</si>
  <si>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</si>
  <si>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</si>
  <si>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</si>
  <si>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</si>
  <si>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</si>
  <si>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</si>
  <si>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</si>
  <si>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</si>
  <si>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</si>
  <si>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</si>
  <si>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</si>
  <si>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</si>
  <si>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</si>
  <si>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</si>
  <si>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</si>
  <si>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</si>
  <si>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</si>
  <si>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</si>
  <si>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</si>
  <si>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</si>
  <si>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</si>
  <si>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</si>
  <si>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</si>
  <si>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</si>
  <si>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</si>
  <si>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</si>
  <si>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</si>
  <si>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</si>
  <si>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</si>
  <si>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</si>
  <si>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</si>
  <si>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</si>
  <si>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</si>
  <si>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</si>
  <si>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</si>
  <si>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</si>
  <si>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</si>
  <si>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</si>
  <si>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</si>
  <si>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</si>
  <si>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</si>
  <si>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</si>
  <si>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</si>
  <si>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</si>
  <si>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</si>
  <si>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</si>
  <si>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</si>
  <si>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</si>
  <si>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</si>
  <si>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</si>
  <si>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</si>
  <si>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</si>
  <si>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</si>
  <si>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</si>
  <si>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</si>
  <si>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</si>
  <si>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</si>
  <si>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</si>
  <si>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</si>
  <si>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</si>
  <si>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</si>
  <si>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</si>
  <si>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</si>
  <si>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</si>
  <si>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</si>
  <si>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</si>
  <si>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</si>
  <si>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</si>
  <si>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</si>
  <si>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</si>
  <si>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</si>
  <si>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</si>
  <si>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</si>
  <si>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</si>
  <si>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</si>
  <si>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</si>
  <si>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</si>
  <si>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</si>
  <si>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</si>
  <si>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</si>
  <si>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</si>
  <si>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</si>
  <si>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</si>
  <si>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</si>
  <si>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</si>
  <si>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</si>
  <si>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</si>
  <si>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</si>
  <si>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</si>
  <si>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</si>
  <si>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</si>
  <si>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</si>
  <si>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</si>
  <si>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</si>
  <si>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</si>
  <si>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</si>
  <si>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</si>
  <si>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</si>
  <si>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</si>
  <si>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</si>
  <si>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</si>
  <si>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</si>
  <si>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</si>
  <si>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</si>
  <si>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</si>
  <si>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</si>
  <si>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</si>
  <si>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</si>
  <si>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</si>
  <si>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</si>
  <si>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</si>
  <si>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</si>
  <si>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</si>
  <si>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</si>
  <si>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</si>
  <si>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</si>
  <si>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</si>
  <si>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</si>
  <si>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</si>
  <si>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</si>
  <si>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</si>
  <si>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</si>
  <si>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</si>
  <si>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</si>
  <si>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</si>
  <si>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</si>
  <si>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</si>
  <si>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</si>
  <si>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</si>
  <si>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</si>
  <si>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</si>
  <si>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</si>
  <si>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</si>
  <si>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</si>
  <si>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</si>
  <si>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</si>
  <si>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</si>
  <si>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</si>
  <si>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</si>
  <si>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</si>
  <si>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</si>
  <si>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</si>
  <si>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</si>
  <si>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</si>
  <si>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</si>
  <si>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</si>
  <si>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</si>
  <si>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</si>
  <si>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</si>
  <si>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</si>
  <si>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</si>
  <si>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</si>
  <si>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</si>
  <si>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</si>
  <si>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</si>
  <si>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</si>
  <si>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</si>
  <si>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</si>
  <si>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</si>
  <si>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</si>
  <si>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</si>
  <si>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</si>
  <si>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</si>
  <si>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</si>
  <si>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</si>
  <si>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</si>
  <si>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</si>
  <si>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</si>
  <si>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</si>
  <si>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</si>
  <si>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</si>
  <si>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</si>
  <si>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</si>
  <si>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</si>
  <si>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</si>
  <si>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</si>
  <si>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</si>
  <si>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</si>
  <si>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</si>
  <si>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</si>
  <si>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</si>
  <si>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</si>
  <si>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</si>
  <si>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</si>
  <si>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</si>
  <si>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</si>
  <si>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</si>
  <si>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</si>
  <si>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</si>
  <si>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</si>
  <si>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</si>
  <si>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</si>
  <si>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</si>
  <si>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</si>
  <si>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</si>
  <si>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</si>
  <si>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</si>
  <si>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</si>
  <si>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</si>
  <si>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</si>
  <si>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</si>
  <si>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</si>
  <si>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</si>
  <si>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</si>
  <si>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</si>
  <si>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</si>
  <si>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</si>
  <si>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</si>
  <si>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</si>
  <si>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</si>
  <si>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</si>
  <si>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</si>
  <si>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</si>
  <si>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</si>
  <si>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</si>
  <si>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</si>
  <si>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</si>
  <si>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</si>
  <si>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</si>
  <si>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</si>
  <si>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</si>
  <si>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</si>
  <si>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</si>
  <si>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</si>
  <si>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</si>
  <si>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</si>
  <si>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</si>
  <si>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</si>
  <si>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</si>
  <si>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</si>
  <si>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</si>
  <si>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</si>
  <si>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</si>
  <si>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</si>
  <si>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</si>
  <si>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</si>
  <si>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</si>
  <si>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</si>
  <si>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</si>
  <si>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</si>
  <si>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</si>
  <si>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</si>
  <si>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</si>
  <si>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</si>
  <si>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</si>
  <si>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</si>
  <si>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</si>
  <si>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</si>
  <si>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</si>
  <si>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</si>
  <si>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</si>
  <si>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</si>
  <si>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</si>
  <si>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</si>
  <si>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</si>
  <si>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</si>
  <si>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</si>
  <si>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</si>
  <si>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</si>
  <si>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</si>
  <si>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</si>
  <si>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</si>
  <si>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</si>
  <si>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</si>
  <si>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</si>
  <si>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</si>
  <si>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</si>
  <si>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</si>
  <si>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</si>
  <si>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</si>
  <si>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</si>
  <si>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</si>
  <si>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</si>
  <si>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</si>
  <si>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</si>
  <si>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</si>
  <si>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</si>
  <si>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</si>
  <si>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</si>
  <si>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</si>
  <si>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</si>
  <si>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</si>
  <si>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</si>
  <si>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</si>
  <si>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</si>
  <si>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</si>
  <si>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</si>
  <si>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</si>
  <si>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</si>
  <si>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</si>
  <si>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</si>
  <si>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</si>
  <si>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</si>
  <si>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</si>
  <si>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</si>
  <si>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</si>
  <si>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</si>
  <si>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</si>
  <si>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</si>
  <si>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</si>
  <si>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</si>
  <si>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</si>
  <si>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</si>
  <si>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</si>
  <si>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</si>
  <si>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</si>
  <si>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</si>
  <si>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大気環境監視測定網整備推進費</t>
  </si>
  <si>
    <t>水・大気環境局</t>
  </si>
  <si>
    <t>昭和46年度</t>
  </si>
  <si>
    <t>終了予定なし</t>
  </si>
  <si>
    <t>大気環境課</t>
  </si>
  <si>
    <t>大気汚染防止法第22,24条</t>
  </si>
  <si>
    <t>常時監視に係る事務処理基準
環境大気常時監視マニュアル</t>
  </si>
  <si>
    <t>大気汚染の全国的な状況を把握するため、国設大気環境測定所の維持管理等を行うとともに、大気汚染防止法に基づき、都道府県等が実施する常時監視結果を取りまとめ、大気汚染の状況について国民に情報提供を行う。</t>
  </si>
  <si>
    <t>国設大気環境測定所（全国９か所）の機器修理等の維持管理等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</si>
  <si>
    <t>-</t>
  </si>
  <si>
    <t>環境保全調査等地方公共団体委託費</t>
  </si>
  <si>
    <t>環境保全調査費</t>
  </si>
  <si>
    <t>土地建物借料</t>
  </si>
  <si>
    <t>各所修繕</t>
  </si>
  <si>
    <t>●●</t>
    <phoneticPr fontId="5"/>
  </si>
  <si>
    <t>地点</t>
  </si>
  <si>
    <t>国設・一般局の委託費の総額／国設・一般局の地点数　　　　　　　　　　　　　　　　</t>
    <phoneticPr fontId="5"/>
  </si>
  <si>
    <t>万円</t>
  </si>
  <si>
    <t>万円/地点数</t>
    <phoneticPr fontId="5"/>
  </si>
  <si>
    <t>4300/9</t>
  </si>
  <si>
    <t>／　</t>
    <phoneticPr fontId="5"/>
  </si>
  <si>
    <t>　　/</t>
    <phoneticPr fontId="5"/>
  </si>
  <si>
    <t>／　　　　　　　　　　　　　　</t>
    <phoneticPr fontId="5"/>
  </si>
  <si>
    <t>　　/</t>
    <phoneticPr fontId="5"/>
  </si>
  <si>
    <t>　　/</t>
    <phoneticPr fontId="5"/>
  </si>
  <si>
    <t>031</t>
  </si>
  <si>
    <t>032</t>
  </si>
  <si>
    <t>079</t>
  </si>
  <si>
    <t>083</t>
  </si>
  <si>
    <t>092</t>
  </si>
  <si>
    <t>090</t>
  </si>
  <si>
    <t xml:space="preserve">106 </t>
  </si>
  <si>
    <t>104</t>
  </si>
  <si>
    <t>○</t>
  </si>
  <si>
    <t>大気環境課長
太田　志津子</t>
    <rPh sb="7" eb="9">
      <t>オオタ</t>
    </rPh>
    <phoneticPr fontId="5"/>
  </si>
  <si>
    <t>川崎市</t>
  </si>
  <si>
    <t>川崎市</t>
    <phoneticPr fontId="5"/>
  </si>
  <si>
    <t>北海道</t>
  </si>
  <si>
    <t>北海道</t>
    <phoneticPr fontId="5"/>
  </si>
  <si>
    <t>尼崎市</t>
  </si>
  <si>
    <t>尼崎市</t>
    <phoneticPr fontId="5"/>
  </si>
  <si>
    <t>名古屋聾学校</t>
    <phoneticPr fontId="5"/>
  </si>
  <si>
    <t>大牟田市</t>
  </si>
  <si>
    <t>大牟田市</t>
    <phoneticPr fontId="5"/>
  </si>
  <si>
    <t>島根県</t>
    <phoneticPr fontId="5"/>
  </si>
  <si>
    <t>涌谷町</t>
    <phoneticPr fontId="5"/>
  </si>
  <si>
    <t>宮城県</t>
  </si>
  <si>
    <t>松江市</t>
  </si>
  <si>
    <t>大阪府</t>
  </si>
  <si>
    <t>愛知県</t>
  </si>
  <si>
    <t>東京都</t>
  </si>
  <si>
    <t>株式会社環境計画研究所</t>
    <rPh sb="0" eb="2">
      <t>カブシキ</t>
    </rPh>
    <rPh sb="2" eb="4">
      <t>カイシャ</t>
    </rPh>
    <phoneticPr fontId="5"/>
  </si>
  <si>
    <t>光進電気工業株式会社</t>
    <phoneticPr fontId="5"/>
  </si>
  <si>
    <t>A. 光進電気工業株式会社</t>
    <phoneticPr fontId="5"/>
  </si>
  <si>
    <t>D. 川崎市</t>
    <rPh sb="3" eb="6">
      <t>カワサキシ</t>
    </rPh>
    <phoneticPr fontId="5"/>
  </si>
  <si>
    <t>B. 株式会社環境計画研究所</t>
    <phoneticPr fontId="5"/>
  </si>
  <si>
    <t>C. 北海道</t>
    <rPh sb="3" eb="6">
      <t>ホッカイドウ</t>
    </rPh>
    <phoneticPr fontId="5"/>
  </si>
  <si>
    <t>宮野医療器株式会社</t>
  </si>
  <si>
    <t>東亜ディーケーケー株式会社</t>
  </si>
  <si>
    <t>関西測器株式会社</t>
  </si>
  <si>
    <t>株式会社日立ハイテクソリューションズ</t>
    <phoneticPr fontId="5"/>
  </si>
  <si>
    <t>国設大気環境測定所における気象測器検定等業務</t>
    <phoneticPr fontId="5"/>
  </si>
  <si>
    <t>国設尼崎大気環境測定所におけるイオンクロマトグラフ修繕</t>
    <phoneticPr fontId="5"/>
  </si>
  <si>
    <t>国設東京大気環境測定所浮遊粒子状物質自動測定機修繕</t>
    <phoneticPr fontId="5"/>
  </si>
  <si>
    <t>国設尼崎大気環境測定所におけるイオンクロマトグラフカローセル修繕</t>
    <phoneticPr fontId="5"/>
  </si>
  <si>
    <t>国設尼崎大気環境測定所における湿度計修繕</t>
    <phoneticPr fontId="5"/>
  </si>
  <si>
    <t>国設川崎大気環境測定所窒素酸化物測定装置修繕</t>
    <phoneticPr fontId="5"/>
  </si>
  <si>
    <t>国設大牟田大気環境測定所雨量計再施工</t>
    <phoneticPr fontId="5"/>
  </si>
  <si>
    <t>国設名古屋大気環境測定所大気中オゾン測定装置修繕</t>
    <phoneticPr fontId="5"/>
  </si>
  <si>
    <t>国設大牟田大気環境測定所窒素酸化物濃度測定装置修繕</t>
    <phoneticPr fontId="5"/>
  </si>
  <si>
    <t>国設川崎大気環境測定所における微小粒子状物質測定装置修繕</t>
    <phoneticPr fontId="5"/>
  </si>
  <si>
    <t>国設大阪大気環境測定所における一酸化炭素計付属ボンベ撤去業務</t>
    <phoneticPr fontId="5"/>
  </si>
  <si>
    <t>国設尼崎大気環境測定所窒素酸化物自動測定機修繕</t>
    <phoneticPr fontId="5"/>
  </si>
  <si>
    <t>国設尼崎酸性雨測定所採取管ポンプ修繕</t>
    <phoneticPr fontId="5"/>
  </si>
  <si>
    <t>微小粒子状物質(PM2.5)等常時監視データ解析等業務</t>
    <phoneticPr fontId="5"/>
  </si>
  <si>
    <t>大気常時監視１時間値データフォーマット変換・編集業務</t>
    <phoneticPr fontId="5"/>
  </si>
  <si>
    <t>大気環境の常時監視体制に関する検討業務</t>
    <phoneticPr fontId="5"/>
  </si>
  <si>
    <t>国設大気環境測定所の管理運営委託業務</t>
    <phoneticPr fontId="5"/>
  </si>
  <si>
    <t>行政財産使用料（国設大気環境測定所（川崎市））</t>
    <phoneticPr fontId="5"/>
  </si>
  <si>
    <t>行政財産使用料（国設大気環境測定所（北海道））</t>
    <phoneticPr fontId="5"/>
  </si>
  <si>
    <t>行政財産使用料（国設大気環境測定所（尼崎市））</t>
    <phoneticPr fontId="5"/>
  </si>
  <si>
    <t>行政財産使用料（国設大気環境測定所（名古屋市））</t>
    <phoneticPr fontId="5"/>
  </si>
  <si>
    <t>行政財産使用料（国設大気環境測定所（大牟田市））</t>
    <phoneticPr fontId="5"/>
  </si>
  <si>
    <t>行政財産使用料（国設大気環境測定所（島根県））</t>
    <phoneticPr fontId="5"/>
  </si>
  <si>
    <t>行政財産使用料（国設大気環境測定所（涌谷町））</t>
    <phoneticPr fontId="5"/>
  </si>
  <si>
    <t>-</t>
    <phoneticPr fontId="5"/>
  </si>
  <si>
    <t>３．大気・水・土壌環境等の保全</t>
    <phoneticPr fontId="5"/>
  </si>
  <si>
    <t>大気環境測定は大気環境行政の基盤であり、大気汚染に関する情報提供は、国民の健康の保護及び生活環境の保全のために重要である。</t>
    <phoneticPr fontId="5"/>
  </si>
  <si>
    <t>大気汚染防止法第22条により、各都道府県は大気の汚染状況を常時監視し、国（環境大臣）に報告することになっているもの。</t>
    <phoneticPr fontId="5"/>
  </si>
  <si>
    <t>国民の健康の保護及び生活環境の保全のために、必要かつ適切な事業で、政策体系の中で優先度が高い事業である。</t>
    <phoneticPr fontId="5"/>
  </si>
  <si>
    <t>国が設置している測定局は、維持管理や結果解析に地域を管轄する自治体の協力が必要不可欠であり、業務の効果・効率性の観点から自治体との随意契約としている。また、機器の修繕などメーカー対応が必要となる業務についても、随意契約としている。
その他の業務契約は基本的に一般競争入札としたが、高い専門性及び技術力を有する必要があることが多く一者応札となってしまうケースが見られた。</t>
    <phoneticPr fontId="5"/>
  </si>
  <si>
    <t>有</t>
  </si>
  <si>
    <t>‐</t>
  </si>
  <si>
    <t>事業の維持向上に努めているなかで、人件費等の上昇にも関わらず、単位当たりコスト（円／日）が維持されており、妥当である。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3" eb="55">
      <t>ダトウ</t>
    </rPh>
    <phoneticPr fontId="5"/>
  </si>
  <si>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5"/>
  </si>
  <si>
    <t>市場価格や民間でのコスト等の調査を行った上で予定価格を決定し、調達価格の適正化に向けた工夫をしている。</t>
    <rPh sb="27" eb="29">
      <t>ケッテイ</t>
    </rPh>
    <rPh sb="38" eb="39">
      <t>カ</t>
    </rPh>
    <phoneticPr fontId="5"/>
  </si>
  <si>
    <t>毎年度、全国的な大気汚染状況を適確に取りまとめた調査結果を公表しており、成果目標に見合ったものとなっている。</t>
    <rPh sb="36" eb="38">
      <t>セイカ</t>
    </rPh>
    <rPh sb="38" eb="40">
      <t>モクヒョウ</t>
    </rPh>
    <rPh sb="41" eb="43">
      <t>ミア</t>
    </rPh>
    <phoneticPr fontId="5"/>
  </si>
  <si>
    <t>自治体が管理する大気環境測定所と同様に管理運営するよう委託業務として実施することで、直轄事業として業務を行うことよりも低コストでデータを収集することができている。</t>
  </si>
  <si>
    <t>毎年度、見込み通りのモニタリングを実施し、見込みに見合ったものとなっている。</t>
  </si>
  <si>
    <t>調査結果については、国政の指標として有意義に使われている。</t>
  </si>
  <si>
    <t>大気汚染の全国的な状況の把握</t>
    <phoneticPr fontId="5"/>
  </si>
  <si>
    <t>維持管理を行っている国設大気環境測定所（国設・一般局）の地点数</t>
    <phoneticPr fontId="5"/>
  </si>
  <si>
    <t>国設大気環境測定所の管理や全国の大気汚染の状況の結果についてのとりまとめ・公表は適切に行われている。
また、業務効率化の観点から相手先を決定しており、特に測定所の管理及びデータ解析については効率的に実施されている。</t>
    <phoneticPr fontId="5"/>
  </si>
  <si>
    <t>突発的な故障により測定データに欠測が生じないよう、測定機器の部品の交換、修繕、点検を引き続き計画的に行う必要がある。
また、国設大気環境測定所の機器修理等の維持管理については、費用対効果を高くするため、まとめて発注できるものについては、一括して契約する。</t>
    <phoneticPr fontId="5"/>
  </si>
  <si>
    <t>材料費</t>
    <rPh sb="0" eb="3">
      <t>ザイリョウヒ</t>
    </rPh>
    <phoneticPr fontId="5"/>
  </si>
  <si>
    <t>人件費</t>
    <rPh sb="0" eb="3">
      <t>ジンケンヒ</t>
    </rPh>
    <phoneticPr fontId="5"/>
  </si>
  <si>
    <t>旅費交通費</t>
    <rPh sb="0" eb="2">
      <t>リョヒ</t>
    </rPh>
    <rPh sb="2" eb="5">
      <t>コウツウヒ</t>
    </rPh>
    <phoneticPr fontId="5"/>
  </si>
  <si>
    <t>その他</t>
    <rPh sb="2" eb="3">
      <t>ホカ</t>
    </rPh>
    <phoneticPr fontId="5"/>
  </si>
  <si>
    <t>部材購入</t>
    <rPh sb="0" eb="2">
      <t>ブザイ</t>
    </rPh>
    <rPh sb="2" eb="4">
      <t>コウニュウ</t>
    </rPh>
    <phoneticPr fontId="5"/>
  </si>
  <si>
    <t>製品製造・設置</t>
    <rPh sb="0" eb="2">
      <t>セイヒン</t>
    </rPh>
    <rPh sb="2" eb="4">
      <t>セイゾウ</t>
    </rPh>
    <rPh sb="5" eb="7">
      <t>セッチ</t>
    </rPh>
    <phoneticPr fontId="5"/>
  </si>
  <si>
    <t>設置現場移動交通費</t>
    <rPh sb="0" eb="2">
      <t>セッチ</t>
    </rPh>
    <rPh sb="2" eb="4">
      <t>ゲンバ</t>
    </rPh>
    <rPh sb="4" eb="6">
      <t>イドウ</t>
    </rPh>
    <rPh sb="6" eb="9">
      <t>コウツウヒ</t>
    </rPh>
    <phoneticPr fontId="5"/>
  </si>
  <si>
    <t>諸経費、検定料、消費税</t>
    <rPh sb="0" eb="3">
      <t>ショケイヒ</t>
    </rPh>
    <rPh sb="4" eb="7">
      <t>ケンテイリョウ</t>
    </rPh>
    <rPh sb="8" eb="11">
      <t>ショウヒゼイ</t>
    </rPh>
    <phoneticPr fontId="5"/>
  </si>
  <si>
    <t>外注費</t>
    <rPh sb="0" eb="3">
      <t>ガイチュウヒ</t>
    </rPh>
    <phoneticPr fontId="5"/>
  </si>
  <si>
    <t>印刷製本費</t>
    <rPh sb="0" eb="2">
      <t>インサツ</t>
    </rPh>
    <rPh sb="2" eb="4">
      <t>セイホン</t>
    </rPh>
    <rPh sb="4" eb="5">
      <t>ヒ</t>
    </rPh>
    <phoneticPr fontId="5"/>
  </si>
  <si>
    <t>消耗品費</t>
    <rPh sb="0" eb="3">
      <t>ショウモウヒン</t>
    </rPh>
    <rPh sb="3" eb="4">
      <t>ヒ</t>
    </rPh>
    <phoneticPr fontId="5"/>
  </si>
  <si>
    <t>一般管理費</t>
    <rPh sb="0" eb="2">
      <t>イッパン</t>
    </rPh>
    <rPh sb="2" eb="5">
      <t>カンリヒ</t>
    </rPh>
    <phoneticPr fontId="5"/>
  </si>
  <si>
    <t>PM2.5等の分析、公表資料作成等</t>
    <phoneticPr fontId="5"/>
  </si>
  <si>
    <t>常時監視データの整理・分析等</t>
    <phoneticPr fontId="5"/>
  </si>
  <si>
    <t>報告書作成費</t>
    <phoneticPr fontId="5"/>
  </si>
  <si>
    <t>資料等の印刷費</t>
    <phoneticPr fontId="5"/>
  </si>
  <si>
    <t>委託費</t>
    <phoneticPr fontId="5"/>
  </si>
  <si>
    <t>測定機器保守管理経費</t>
    <phoneticPr fontId="5"/>
  </si>
  <si>
    <t>土地建物</t>
    <phoneticPr fontId="5"/>
  </si>
  <si>
    <t>国設大気測定所の土地賃貸借料</t>
    <phoneticPr fontId="5"/>
  </si>
  <si>
    <t>東亜ディーケーケー株式会社</t>
    <phoneticPr fontId="5"/>
  </si>
  <si>
    <t>株式会社三弘</t>
    <phoneticPr fontId="5"/>
  </si>
  <si>
    <t>桜木理化学機械株式会社</t>
    <phoneticPr fontId="5"/>
  </si>
  <si>
    <t>紀本電子工業株式会社</t>
    <phoneticPr fontId="5"/>
  </si>
  <si>
    <t>株式会社デイケイケイサービス関西</t>
    <phoneticPr fontId="5"/>
  </si>
  <si>
    <t>株式会社双英理研</t>
    <phoneticPr fontId="5"/>
  </si>
  <si>
    <t>4400/9</t>
    <phoneticPr fontId="5"/>
  </si>
  <si>
    <t>4300/9</t>
    <phoneticPr fontId="5"/>
  </si>
  <si>
    <t>外部有識者点検対象外</t>
    <phoneticPr fontId="5"/>
  </si>
  <si>
    <t>引き続き、成果目標の達成に向けた適切な事業の実施に努めること。また、一者応札の改善に向けた取り組みを検討すること。</t>
    <phoneticPr fontId="5"/>
  </si>
  <si>
    <t>目標3-1</t>
    <phoneticPr fontId="5"/>
  </si>
  <si>
    <t>https://www.env.go.jp/guide/seisaku/index.html</t>
    <phoneticPr fontId="5"/>
  </si>
  <si>
    <t>適切な測定局の維持管理、連続測定の維持に向け、引き続き、計画的な機器更新、修繕、点検を行う。
一者応札の改善については、発注時期や仕様書を工夫することにより、より応札しやすい業務となるように務める。</t>
    <rPh sb="0" eb="2">
      <t>テキセツ</t>
    </rPh>
    <rPh sb="3" eb="6">
      <t>ソクテイキョク</t>
    </rPh>
    <rPh sb="7" eb="9">
      <t>イジ</t>
    </rPh>
    <rPh sb="9" eb="11">
      <t>カンリ</t>
    </rPh>
    <rPh sb="12" eb="14">
      <t>レンゾク</t>
    </rPh>
    <rPh sb="14" eb="16">
      <t>ソクテイ</t>
    </rPh>
    <rPh sb="17" eb="19">
      <t>イジ</t>
    </rPh>
    <rPh sb="20" eb="21">
      <t>ム</t>
    </rPh>
    <rPh sb="23" eb="24">
      <t>ヒ</t>
    </rPh>
    <rPh sb="25" eb="26">
      <t>ツヅ</t>
    </rPh>
    <rPh sb="32" eb="34">
      <t>キキ</t>
    </rPh>
    <rPh sb="34" eb="36">
      <t>コウシン</t>
    </rPh>
    <rPh sb="37" eb="39">
      <t>シュウゼン</t>
    </rPh>
    <rPh sb="40" eb="42">
      <t>テンケン</t>
    </rPh>
    <rPh sb="43" eb="44">
      <t>オコナ</t>
    </rPh>
    <rPh sb="47" eb="48">
      <t>イッ</t>
    </rPh>
    <rPh sb="48" eb="49">
      <t>モノ</t>
    </rPh>
    <rPh sb="49" eb="51">
      <t>オウサツ</t>
    </rPh>
    <rPh sb="52" eb="54">
      <t>カイゼン</t>
    </rPh>
    <rPh sb="60" eb="62">
      <t>ハッチュウ</t>
    </rPh>
    <rPh sb="62" eb="64">
      <t>ジキ</t>
    </rPh>
    <rPh sb="65" eb="68">
      <t>シヨウショ</t>
    </rPh>
    <rPh sb="69" eb="71">
      <t>クフウ</t>
    </rPh>
    <rPh sb="81" eb="83">
      <t>オウサツ</t>
    </rPh>
    <rPh sb="87" eb="89">
      <t>ギョウム</t>
    </rPh>
    <rPh sb="95" eb="96">
      <t>ツト</t>
    </rPh>
    <phoneticPr fontId="5"/>
  </si>
  <si>
    <t>大気汚染状況について、毎年度１回取りまとめ、公表する</t>
    <phoneticPr fontId="5"/>
  </si>
  <si>
    <t>全国的な大気汚染状況を適確に取りまとめた調査結果の公表回数</t>
    <phoneticPr fontId="5"/>
  </si>
  <si>
    <t>国民の健康・生活環境保護のため、国内の代表地点において国設大気環境測定所を設置し、一般大気環境の測定を行う。</t>
    <rPh sb="0" eb="2">
      <t>コクミン</t>
    </rPh>
    <rPh sb="3" eb="5">
      <t>ケンコウ</t>
    </rPh>
    <rPh sb="6" eb="8">
      <t>セイカツ</t>
    </rPh>
    <rPh sb="8" eb="10">
      <t>カンキョウ</t>
    </rPh>
    <rPh sb="10" eb="12">
      <t>ホゴ</t>
    </rPh>
    <rPh sb="27" eb="36">
      <t>コクセツタイキカンキョウソクテイジョ</t>
    </rPh>
    <rPh sb="37" eb="39">
      <t>セッチ</t>
    </rPh>
    <rPh sb="41" eb="43">
      <t>イッパン</t>
    </rPh>
    <rPh sb="43" eb="45">
      <t>タイキ</t>
    </rPh>
    <rPh sb="45" eb="47">
      <t>カンキョウ</t>
    </rPh>
    <rPh sb="48" eb="50">
      <t>ソクテイ</t>
    </rPh>
    <rPh sb="51" eb="52">
      <t>オコナ</t>
    </rPh>
    <phoneticPr fontId="5"/>
  </si>
  <si>
    <t>回</t>
    <rPh sb="0" eb="1">
      <t>カイ</t>
    </rPh>
    <phoneticPr fontId="5"/>
  </si>
  <si>
    <t>国民への情報提供の観点から、全国の大気汚染状況を取りまとめ、その結果について環境省HPで公表する。</t>
    <rPh sb="0" eb="2">
      <t>コクミン</t>
    </rPh>
    <rPh sb="4" eb="6">
      <t>ジョウホウ</t>
    </rPh>
    <rPh sb="6" eb="8">
      <t>テイキョウ</t>
    </rPh>
    <rPh sb="9" eb="11">
      <t>カンテン</t>
    </rPh>
    <rPh sb="14" eb="16">
      <t>ゼンコク</t>
    </rPh>
    <rPh sb="17" eb="19">
      <t>タイキ</t>
    </rPh>
    <rPh sb="24" eb="25">
      <t>ト</t>
    </rPh>
    <phoneticPr fontId="5"/>
  </si>
  <si>
    <t>国設大気環境測定所（一般局）にて、全ての測定局・測定項目で評価に値する測定を実施し、かつ、環境基準等を達成する。</t>
    <rPh sb="0" eb="2">
      <t>コクセツ</t>
    </rPh>
    <rPh sb="2" eb="4">
      <t>タイキ</t>
    </rPh>
    <rPh sb="4" eb="6">
      <t>カンキョウ</t>
    </rPh>
    <rPh sb="6" eb="8">
      <t>ソクテイ</t>
    </rPh>
    <rPh sb="8" eb="9">
      <t>ジョ</t>
    </rPh>
    <rPh sb="10" eb="13">
      <t>イッパンキョク</t>
    </rPh>
    <rPh sb="17" eb="18">
      <t>スベ</t>
    </rPh>
    <rPh sb="20" eb="23">
      <t>ソクテイキョク</t>
    </rPh>
    <rPh sb="24" eb="26">
      <t>ソクテイ</t>
    </rPh>
    <rPh sb="26" eb="28">
      <t>コウモク</t>
    </rPh>
    <rPh sb="29" eb="31">
      <t>ヒョウカ</t>
    </rPh>
    <rPh sb="32" eb="33">
      <t>アタイ</t>
    </rPh>
    <rPh sb="35" eb="37">
      <t>ソクテイ</t>
    </rPh>
    <rPh sb="38" eb="40">
      <t>ジッシ</t>
    </rPh>
    <rPh sb="45" eb="47">
      <t>カンキョウ</t>
    </rPh>
    <rPh sb="47" eb="49">
      <t>キジュン</t>
    </rPh>
    <rPh sb="49" eb="50">
      <t>トウ</t>
    </rPh>
    <rPh sb="51" eb="53">
      <t>タッセイ</t>
    </rPh>
    <phoneticPr fontId="5"/>
  </si>
  <si>
    <t>国設大気環境測定所（一般局）における、（年間有効測定局でかつ環境基準等を達成している測定項目数）÷（全測定局の測定項目(SO2・CO・SPM・NO2・Ox・PM2.5・NMHC)の総数）</t>
    <rPh sb="20" eb="22">
      <t>ネンカン</t>
    </rPh>
    <rPh sb="22" eb="24">
      <t>ユウコウ</t>
    </rPh>
    <rPh sb="24" eb="26">
      <t>ソクテイ</t>
    </rPh>
    <rPh sb="26" eb="27">
      <t>キョク</t>
    </rPh>
    <rPh sb="30" eb="32">
      <t>カンキョウ</t>
    </rPh>
    <rPh sb="32" eb="34">
      <t>キジュン</t>
    </rPh>
    <rPh sb="34" eb="35">
      <t>トウ</t>
    </rPh>
    <rPh sb="36" eb="38">
      <t>タッセイ</t>
    </rPh>
    <rPh sb="42" eb="44">
      <t>ソクテイ</t>
    </rPh>
    <rPh sb="44" eb="47">
      <t>コウモクスウ</t>
    </rPh>
    <rPh sb="50" eb="51">
      <t>ゼン</t>
    </rPh>
    <rPh sb="51" eb="54">
      <t>ソクテイキョク</t>
    </rPh>
    <rPh sb="55" eb="57">
      <t>ソクテイ</t>
    </rPh>
    <rPh sb="57" eb="59">
      <t>コウモク</t>
    </rPh>
    <rPh sb="90" eb="92">
      <t>ソウスウ</t>
    </rPh>
    <phoneticPr fontId="5"/>
  </si>
  <si>
    <t>大気汚染状況報告書（調査年度の翌々年度の秋頃に公表）
（成果指標の分子の計算において、光化学オキシダントについては昼間測定日数、炭化水素については６～９時測定日数が250日以上である場合を「年間有効測定局」とみなす。環境基準が設定されていない非メタン炭化水素は「６～９時３時間平均値の年間最高値が0.31ppmC(大気中炭化水素濃度の指針値の上限値)を超えていないこと」を「達成」とする。）</t>
    <rPh sb="6" eb="9">
      <t>ホウコクショ</t>
    </rPh>
    <rPh sb="10" eb="12">
      <t>チョウサ</t>
    </rPh>
    <rPh sb="12" eb="14">
      <t>ネンド</t>
    </rPh>
    <rPh sb="15" eb="17">
      <t>ヨクヨク</t>
    </rPh>
    <rPh sb="17" eb="19">
      <t>ネンド</t>
    </rPh>
    <rPh sb="20" eb="22">
      <t>アキゴロ</t>
    </rPh>
    <rPh sb="28" eb="30">
      <t>セイカ</t>
    </rPh>
    <rPh sb="30" eb="32">
      <t>シヒョウ</t>
    </rPh>
    <rPh sb="33" eb="35">
      <t>ブンシ</t>
    </rPh>
    <rPh sb="36" eb="38">
      <t>ケイサン</t>
    </rPh>
    <rPh sb="43" eb="46">
      <t>コウカガク</t>
    </rPh>
    <rPh sb="57" eb="59">
      <t>ヒルマ</t>
    </rPh>
    <rPh sb="59" eb="61">
      <t>ソクテイ</t>
    </rPh>
    <rPh sb="61" eb="63">
      <t>ニッスウ</t>
    </rPh>
    <rPh sb="64" eb="66">
      <t>タンカ</t>
    </rPh>
    <rPh sb="66" eb="68">
      <t>スイソ</t>
    </rPh>
    <rPh sb="76" eb="77">
      <t>ジ</t>
    </rPh>
    <rPh sb="77" eb="79">
      <t>ソクテイ</t>
    </rPh>
    <rPh sb="79" eb="81">
      <t>ニッスウ</t>
    </rPh>
    <rPh sb="91" eb="93">
      <t>バアイ</t>
    </rPh>
    <rPh sb="95" eb="97">
      <t>ネンカン</t>
    </rPh>
    <rPh sb="97" eb="99">
      <t>ユウコウ</t>
    </rPh>
    <rPh sb="99" eb="102">
      <t>ソクテイキョク</t>
    </rPh>
    <rPh sb="108" eb="110">
      <t>カンキョウ</t>
    </rPh>
    <rPh sb="110" eb="112">
      <t>キジュン</t>
    </rPh>
    <rPh sb="113" eb="115">
      <t>セッテイ</t>
    </rPh>
    <rPh sb="121" eb="122">
      <t>ヒ</t>
    </rPh>
    <rPh sb="125" eb="127">
      <t>タンカ</t>
    </rPh>
    <rPh sb="127" eb="129">
      <t>スイソ</t>
    </rPh>
    <rPh sb="134" eb="135">
      <t>ジ</t>
    </rPh>
    <rPh sb="136" eb="138">
      <t>ジカン</t>
    </rPh>
    <rPh sb="138" eb="141">
      <t>ヘイキンチ</t>
    </rPh>
    <rPh sb="142" eb="144">
      <t>ネンカン</t>
    </rPh>
    <rPh sb="144" eb="147">
      <t>サイコウチ</t>
    </rPh>
    <rPh sb="171" eb="174">
      <t>ジョウゲンチ</t>
    </rPh>
    <rPh sb="176" eb="177">
      <t>コ</t>
    </rPh>
    <rPh sb="187" eb="189">
      <t>タッセイ</t>
    </rPh>
    <phoneticPr fontId="5"/>
  </si>
  <si>
    <t>大気汚染状況の公表については、国民(民間企業含む)にどのように定量的に利活用されているかを把握できないため。また、利活用の状況が必ずしも大気汚染状況の改善具合と相関するものではないため。</t>
    <rPh sb="0" eb="2">
      <t>タイキ</t>
    </rPh>
    <rPh sb="2" eb="4">
      <t>オセン</t>
    </rPh>
    <rPh sb="4" eb="6">
      <t>ジョウキョウ</t>
    </rPh>
    <rPh sb="7" eb="9">
      <t>コウヒョウ</t>
    </rPh>
    <rPh sb="15" eb="17">
      <t>コクミン</t>
    </rPh>
    <rPh sb="18" eb="20">
      <t>ミンカン</t>
    </rPh>
    <rPh sb="20" eb="22">
      <t>キギョウ</t>
    </rPh>
    <rPh sb="22" eb="23">
      <t>フク</t>
    </rPh>
    <rPh sb="31" eb="34">
      <t>テイリョウテキ</t>
    </rPh>
    <rPh sb="35" eb="38">
      <t>リカツヨウ</t>
    </rPh>
    <rPh sb="45" eb="47">
      <t>ハアク</t>
    </rPh>
    <rPh sb="57" eb="60">
      <t>リカツヨウ</t>
    </rPh>
    <rPh sb="61" eb="63">
      <t>ジョウキョウ</t>
    </rPh>
    <rPh sb="64" eb="65">
      <t>カナラ</t>
    </rPh>
    <rPh sb="68" eb="70">
      <t>タイキ</t>
    </rPh>
    <rPh sb="70" eb="72">
      <t>オセン</t>
    </rPh>
    <rPh sb="72" eb="74">
      <t>ジョウキョウ</t>
    </rPh>
    <rPh sb="75" eb="77">
      <t>カイゼン</t>
    </rPh>
    <rPh sb="77" eb="79">
      <t>グアイ</t>
    </rPh>
    <rPh sb="80" eb="82">
      <t>ソウカン</t>
    </rPh>
    <phoneticPr fontId="5"/>
  </si>
  <si>
    <t>調査年度の翌年度中に大気汚染状況のまとめを公表する。</t>
    <rPh sb="0" eb="2">
      <t>チョウサ</t>
    </rPh>
    <rPh sb="2" eb="4">
      <t>ネンド</t>
    </rPh>
    <rPh sb="5" eb="8">
      <t>ヨクネンド</t>
    </rPh>
    <rPh sb="8" eb="9">
      <t>チュウ</t>
    </rPh>
    <rPh sb="10" eb="12">
      <t>タイキ</t>
    </rPh>
    <rPh sb="12" eb="14">
      <t>オセン</t>
    </rPh>
    <rPh sb="14" eb="16">
      <t>ジョウキョウ</t>
    </rPh>
    <rPh sb="21" eb="23">
      <t>コウヒョウ</t>
    </rPh>
    <phoneticPr fontId="5"/>
  </si>
  <si>
    <t>月</t>
    <rPh sb="0" eb="1">
      <t>ツキ</t>
    </rPh>
    <phoneticPr fontId="5"/>
  </si>
  <si>
    <t>「前年度の大気汚染状況について」をホームページ上で報道発表した月
（年度内に公表した場合を「達成度100％」と設定する。）</t>
    <rPh sb="1" eb="4">
      <t>ゼンネンド</t>
    </rPh>
    <rPh sb="5" eb="7">
      <t>タイキ</t>
    </rPh>
    <rPh sb="7" eb="9">
      <t>オセン</t>
    </rPh>
    <rPh sb="9" eb="11">
      <t>ジョウキョウ</t>
    </rPh>
    <rPh sb="23" eb="24">
      <t>ジョウ</t>
    </rPh>
    <rPh sb="25" eb="27">
      <t>ホウドウ</t>
    </rPh>
    <rPh sb="27" eb="29">
      <t>ハッピョウ</t>
    </rPh>
    <rPh sb="34" eb="36">
      <t>ネンド</t>
    </rPh>
    <rPh sb="36" eb="37">
      <t>ナイ</t>
    </rPh>
    <rPh sb="38" eb="40">
      <t>コウヒョウ</t>
    </rPh>
    <rPh sb="42" eb="44">
      <t>バアイ</t>
    </rPh>
    <rPh sb="46" eb="49">
      <t>タッセイド</t>
    </rPh>
    <rPh sb="55" eb="57">
      <t>セッテイ</t>
    </rPh>
    <phoneticPr fontId="5"/>
  </si>
  <si>
    <t>調査年度の翌年度中に大気汚染状況のまとめを公表する。
（報道発表日 ： R1年度=3/27  R2年度=3/30  R3年度=3/28）</t>
    <rPh sb="28" eb="30">
      <t>ホウドウ</t>
    </rPh>
    <rPh sb="30" eb="32">
      <t>ハッピョウ</t>
    </rPh>
    <rPh sb="32" eb="33">
      <t>ビ</t>
    </rPh>
    <rPh sb="38" eb="40">
      <t>ネンド</t>
    </rPh>
    <rPh sb="49" eb="51">
      <t>ネンド</t>
    </rPh>
    <rPh sb="60" eb="62">
      <t>ネンド</t>
    </rPh>
    <phoneticPr fontId="5"/>
  </si>
  <si>
    <t>国立研究開発法人国立環境研究所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</si>
</sst>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270</xdr:row>
      <xdr:rowOff>123266</xdr:rowOff>
    </xdr:from>
    <xdr:ext cx="1490382" cy="459100"/>
    <xdr:sp macro="" textlink="">
      <xdr:nvSpPr>
        <xdr:cNvPr id="2" name="テキスト ボックス 1">
          <a:extLst>
            <a:ext uri="{FF2B5EF4-FFF2-40B4-BE49-F238E27FC236}">
              <a16:creationId xmlns:a16="http://schemas.microsoft.com/office/drawing/2014/main" id="{50397A2E-2F06-421F-7116-9AFBE3D2C673}"/>
            </a:ext>
          </a:extLst>
        </xdr:cNvPr>
        <xdr:cNvSpPr txBox="1"/>
      </xdr:nvSpPr>
      <xdr:spPr>
        <a:xfrm>
          <a:off x="1613647" y="37125090"/>
          <a:ext cx="1490382"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環境省</a:t>
          </a:r>
          <a:endParaRPr kumimoji="1" lang="en-US" altLang="ja-JP" sz="1100"/>
        </a:p>
        <a:p>
          <a:pPr algn="ctr"/>
          <a:r>
            <a:rPr kumimoji="1" lang="en-US" altLang="ja-JP" sz="1100" baseline="0"/>
            <a:t>70.6</a:t>
          </a:r>
          <a:r>
            <a:rPr kumimoji="1" lang="ja-JP" altLang="en-US" sz="1100" baseline="0"/>
            <a:t> 百万円</a:t>
          </a:r>
          <a:endParaRPr kumimoji="1" lang="ja-JP" altLang="en-US" sz="1100"/>
        </a:p>
      </xdr:txBody>
    </xdr:sp>
    <xdr:clientData/>
  </xdr:oneCellAnchor>
  <xdr:oneCellAnchor>
    <xdr:from>
      <xdr:col>11</xdr:col>
      <xdr:colOff>179293</xdr:colOff>
      <xdr:row>273</xdr:row>
      <xdr:rowOff>123266</xdr:rowOff>
    </xdr:from>
    <xdr:ext cx="3328147" cy="459100"/>
    <xdr:sp macro="" textlink="">
      <xdr:nvSpPr>
        <xdr:cNvPr id="3" name="テキスト ボックス 2">
          <a:extLst>
            <a:ext uri="{FF2B5EF4-FFF2-40B4-BE49-F238E27FC236}">
              <a16:creationId xmlns:a16="http://schemas.microsoft.com/office/drawing/2014/main" id="{81F7DD54-5BE0-4C71-A977-56B7CBD21320}"/>
            </a:ext>
          </a:extLst>
        </xdr:cNvPr>
        <xdr:cNvSpPr txBox="1"/>
      </xdr:nvSpPr>
      <xdr:spPr>
        <a:xfrm>
          <a:off x="2151528" y="39801054"/>
          <a:ext cx="332814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Ａ．光進電気工業株式会社　</a:t>
          </a:r>
          <a:r>
            <a:rPr kumimoji="1" lang="ja-JP" altLang="ja-JP" sz="1100">
              <a:solidFill>
                <a:schemeClr val="dk1"/>
              </a:solidFill>
              <a:effectLst/>
              <a:latin typeface="+mn-lt"/>
              <a:ea typeface="+mn-ea"/>
              <a:cs typeface="+mn-cs"/>
            </a:rPr>
            <a:t>他</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13.3</a:t>
          </a:r>
          <a:r>
            <a:rPr kumimoji="1" lang="ja-JP" altLang="ja-JP" sz="1100" baseline="0">
              <a:solidFill>
                <a:schemeClr val="dk1"/>
              </a:solidFill>
              <a:effectLst/>
              <a:latin typeface="+mn-lt"/>
              <a:ea typeface="+mn-ea"/>
              <a:cs typeface="+mn-cs"/>
            </a:rPr>
            <a:t> 百万円</a:t>
          </a:r>
          <a:endParaRPr lang="ja-JP" altLang="ja-JP">
            <a:effectLst/>
          </a:endParaRPr>
        </a:p>
      </xdr:txBody>
    </xdr:sp>
    <xdr:clientData/>
  </xdr:oneCellAnchor>
  <xdr:oneCellAnchor>
    <xdr:from>
      <xdr:col>11</xdr:col>
      <xdr:colOff>179293</xdr:colOff>
      <xdr:row>276</xdr:row>
      <xdr:rowOff>123266</xdr:rowOff>
    </xdr:from>
    <xdr:ext cx="3328147" cy="459100"/>
    <xdr:sp macro="" textlink="">
      <xdr:nvSpPr>
        <xdr:cNvPr id="4" name="テキスト ボックス 3">
          <a:extLst>
            <a:ext uri="{FF2B5EF4-FFF2-40B4-BE49-F238E27FC236}">
              <a16:creationId xmlns:a16="http://schemas.microsoft.com/office/drawing/2014/main" id="{01C3062D-5A21-423F-95D9-9877074117AE}"/>
            </a:ext>
          </a:extLst>
        </xdr:cNvPr>
        <xdr:cNvSpPr txBox="1"/>
      </xdr:nvSpPr>
      <xdr:spPr>
        <a:xfrm>
          <a:off x="2151528" y="40867854"/>
          <a:ext cx="332814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Ｂ．株式会社環境計画研究所　</a:t>
          </a:r>
          <a:r>
            <a:rPr kumimoji="1" lang="ja-JP" altLang="ja-JP" sz="1100">
              <a:solidFill>
                <a:schemeClr val="dk1"/>
              </a:solidFill>
              <a:effectLst/>
              <a:latin typeface="+mn-lt"/>
              <a:ea typeface="+mn-ea"/>
              <a:cs typeface="+mn-cs"/>
            </a:rPr>
            <a:t>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13.7</a:t>
          </a:r>
          <a:r>
            <a:rPr kumimoji="1" lang="ja-JP" altLang="ja-JP" sz="1100" baseline="0">
              <a:solidFill>
                <a:schemeClr val="dk1"/>
              </a:solidFill>
              <a:effectLst/>
              <a:latin typeface="+mn-lt"/>
              <a:ea typeface="+mn-ea"/>
              <a:cs typeface="+mn-cs"/>
            </a:rPr>
            <a:t> 百万円</a:t>
          </a:r>
          <a:endParaRPr lang="ja-JP" altLang="ja-JP">
            <a:effectLst/>
          </a:endParaRPr>
        </a:p>
      </xdr:txBody>
    </xdr:sp>
    <xdr:clientData/>
  </xdr:oneCellAnchor>
  <xdr:oneCellAnchor>
    <xdr:from>
      <xdr:col>11</xdr:col>
      <xdr:colOff>179293</xdr:colOff>
      <xdr:row>279</xdr:row>
      <xdr:rowOff>123266</xdr:rowOff>
    </xdr:from>
    <xdr:ext cx="3328147" cy="459100"/>
    <xdr:sp macro="" textlink="">
      <xdr:nvSpPr>
        <xdr:cNvPr id="5" name="テキスト ボックス 4">
          <a:extLst>
            <a:ext uri="{FF2B5EF4-FFF2-40B4-BE49-F238E27FC236}">
              <a16:creationId xmlns:a16="http://schemas.microsoft.com/office/drawing/2014/main" id="{09DE574F-64AD-4F0E-ADBA-8CD29AC27EAB}"/>
            </a:ext>
          </a:extLst>
        </xdr:cNvPr>
        <xdr:cNvSpPr txBox="1"/>
      </xdr:nvSpPr>
      <xdr:spPr>
        <a:xfrm>
          <a:off x="2151528" y="41943619"/>
          <a:ext cx="332814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Ｃ．北海道　他８者　</a:t>
          </a:r>
          <a:endParaRPr kumimoji="1" lang="en-US" altLang="ja-JP" sz="1100"/>
        </a:p>
        <a:p>
          <a:pPr algn="ctr"/>
          <a:r>
            <a:rPr kumimoji="1" lang="en-US" altLang="ja-JP" sz="1100"/>
            <a:t>41.4</a:t>
          </a:r>
          <a:r>
            <a:rPr kumimoji="1" lang="ja-JP" altLang="en-US" sz="1100" baseline="0"/>
            <a:t> 百万円</a:t>
          </a:r>
          <a:endParaRPr kumimoji="1" lang="ja-JP" altLang="en-US" sz="1100"/>
        </a:p>
      </xdr:txBody>
    </xdr:sp>
    <xdr:clientData/>
  </xdr:oneCellAnchor>
  <xdr:oneCellAnchor>
    <xdr:from>
      <xdr:col>11</xdr:col>
      <xdr:colOff>179293</xdr:colOff>
      <xdr:row>282</xdr:row>
      <xdr:rowOff>123266</xdr:rowOff>
    </xdr:from>
    <xdr:ext cx="3328147" cy="459100"/>
    <xdr:sp macro="" textlink="">
      <xdr:nvSpPr>
        <xdr:cNvPr id="6" name="テキスト ボックス 5">
          <a:extLst>
            <a:ext uri="{FF2B5EF4-FFF2-40B4-BE49-F238E27FC236}">
              <a16:creationId xmlns:a16="http://schemas.microsoft.com/office/drawing/2014/main" id="{53719DF9-0351-4175-B426-6EABBEC4A527}"/>
            </a:ext>
          </a:extLst>
        </xdr:cNvPr>
        <xdr:cNvSpPr txBox="1"/>
      </xdr:nvSpPr>
      <xdr:spPr>
        <a:xfrm>
          <a:off x="2151528" y="43010419"/>
          <a:ext cx="332814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Ｄ．川崎市　他６者</a:t>
          </a:r>
          <a:endParaRPr kumimoji="1" lang="en-US" altLang="ja-JP" sz="1100"/>
        </a:p>
        <a:p>
          <a:pPr algn="ctr"/>
          <a:r>
            <a:rPr kumimoji="1" lang="ja-JP" altLang="en-US" sz="1100"/>
            <a:t> </a:t>
          </a:r>
          <a:r>
            <a:rPr kumimoji="1" lang="en-US" altLang="ja-JP" sz="1100"/>
            <a:t>2.2</a:t>
          </a:r>
          <a:r>
            <a:rPr kumimoji="1" lang="ja-JP" altLang="en-US" sz="1100"/>
            <a:t>百万円</a:t>
          </a:r>
        </a:p>
      </xdr:txBody>
    </xdr:sp>
    <xdr:clientData/>
  </xdr:oneCellAnchor>
  <xdr:twoCellAnchor>
    <xdr:from>
      <xdr:col>12</xdr:col>
      <xdr:colOff>0</xdr:colOff>
      <xdr:row>272</xdr:row>
      <xdr:rowOff>123266</xdr:rowOff>
    </xdr:from>
    <xdr:to>
      <xdr:col>27</xdr:col>
      <xdr:colOff>0</xdr:colOff>
      <xdr:row>273</xdr:row>
      <xdr:rowOff>123266</xdr:rowOff>
    </xdr:to>
    <xdr:sp macro="" textlink="">
      <xdr:nvSpPr>
        <xdr:cNvPr id="7" name="テキスト ボックス 6">
          <a:extLst>
            <a:ext uri="{FF2B5EF4-FFF2-40B4-BE49-F238E27FC236}">
              <a16:creationId xmlns:a16="http://schemas.microsoft.com/office/drawing/2014/main" id="{E10ECAF9-BC0E-83C3-BAD3-ECCACA03FE72}"/>
            </a:ext>
          </a:extLst>
        </xdr:cNvPr>
        <xdr:cNvSpPr txBox="1"/>
      </xdr:nvSpPr>
      <xdr:spPr>
        <a:xfrm>
          <a:off x="2420471" y="88212707"/>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t>【</a:t>
          </a:r>
          <a:r>
            <a:rPr kumimoji="1" lang="ja-JP" altLang="en-US" sz="1100"/>
            <a:t>一般競争入札（最低）、随意契約（少額）</a:t>
          </a:r>
          <a:r>
            <a:rPr kumimoji="1" lang="en-US" altLang="ja-JP" sz="1100"/>
            <a:t>】</a:t>
          </a:r>
          <a:endParaRPr kumimoji="1" lang="ja-JP" altLang="en-US" sz="1100"/>
        </a:p>
      </xdr:txBody>
    </xdr:sp>
    <xdr:clientData/>
  </xdr:twoCellAnchor>
  <xdr:twoCellAnchor>
    <xdr:from>
      <xdr:col>12</xdr:col>
      <xdr:colOff>0</xdr:colOff>
      <xdr:row>275</xdr:row>
      <xdr:rowOff>112060</xdr:rowOff>
    </xdr:from>
    <xdr:to>
      <xdr:col>27</xdr:col>
      <xdr:colOff>0</xdr:colOff>
      <xdr:row>276</xdr:row>
      <xdr:rowOff>112060</xdr:rowOff>
    </xdr:to>
    <xdr:sp macro="" textlink="">
      <xdr:nvSpPr>
        <xdr:cNvPr id="8" name="テキスト ボックス 7">
          <a:extLst>
            <a:ext uri="{FF2B5EF4-FFF2-40B4-BE49-F238E27FC236}">
              <a16:creationId xmlns:a16="http://schemas.microsoft.com/office/drawing/2014/main" id="{65CE616B-4A77-12E1-BA5B-41B678930314}"/>
            </a:ext>
          </a:extLst>
        </xdr:cNvPr>
        <xdr:cNvSpPr txBox="1"/>
      </xdr:nvSpPr>
      <xdr:spPr>
        <a:xfrm>
          <a:off x="2420471" y="89243648"/>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t>【</a:t>
          </a:r>
          <a:r>
            <a:rPr kumimoji="1" lang="ja-JP" altLang="ja-JP" sz="1100">
              <a:solidFill>
                <a:schemeClr val="dk1"/>
              </a:solidFill>
              <a:effectLst/>
              <a:latin typeface="+mn-lt"/>
              <a:ea typeface="+mn-ea"/>
              <a:cs typeface="+mn-cs"/>
            </a:rPr>
            <a:t>一般競争入札（最低）</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12</xdr:col>
      <xdr:colOff>0</xdr:colOff>
      <xdr:row>278</xdr:row>
      <xdr:rowOff>123266</xdr:rowOff>
    </xdr:from>
    <xdr:to>
      <xdr:col>27</xdr:col>
      <xdr:colOff>0</xdr:colOff>
      <xdr:row>279</xdr:row>
      <xdr:rowOff>123266</xdr:rowOff>
    </xdr:to>
    <xdr:sp macro="" textlink="">
      <xdr:nvSpPr>
        <xdr:cNvPr id="9" name="テキスト ボックス 8">
          <a:extLst>
            <a:ext uri="{FF2B5EF4-FFF2-40B4-BE49-F238E27FC236}">
              <a16:creationId xmlns:a16="http://schemas.microsoft.com/office/drawing/2014/main" id="{60D11C81-ADC4-AE77-D845-C4924707E202}"/>
            </a:ext>
          </a:extLst>
        </xdr:cNvPr>
        <xdr:cNvSpPr txBox="1"/>
      </xdr:nvSpPr>
      <xdr:spPr>
        <a:xfrm>
          <a:off x="2420471" y="90297001"/>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0</xdr:colOff>
      <xdr:row>281</xdr:row>
      <xdr:rowOff>123266</xdr:rowOff>
    </xdr:from>
    <xdr:to>
      <xdr:col>27</xdr:col>
      <xdr:colOff>0</xdr:colOff>
      <xdr:row>282</xdr:row>
      <xdr:rowOff>123266</xdr:rowOff>
    </xdr:to>
    <xdr:sp macro="" textlink="">
      <xdr:nvSpPr>
        <xdr:cNvPr id="10" name="テキスト ボックス 9">
          <a:extLst>
            <a:ext uri="{FF2B5EF4-FFF2-40B4-BE49-F238E27FC236}">
              <a16:creationId xmlns:a16="http://schemas.microsoft.com/office/drawing/2014/main" id="{59D2A3C2-ADCD-8F0E-15E0-BCE7954AFC66}"/>
            </a:ext>
          </a:extLst>
        </xdr:cNvPr>
        <xdr:cNvSpPr txBox="1"/>
      </xdr:nvSpPr>
      <xdr:spPr>
        <a:xfrm>
          <a:off x="2420471" y="91339148"/>
          <a:ext cx="302558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17934</xdr:colOff>
      <xdr:row>282</xdr:row>
      <xdr:rowOff>132231</xdr:rowOff>
    </xdr:from>
    <xdr:to>
      <xdr:col>49</xdr:col>
      <xdr:colOff>197223</xdr:colOff>
      <xdr:row>283</xdr:row>
      <xdr:rowOff>243949</xdr:rowOff>
    </xdr:to>
    <xdr:sp macro="" textlink="">
      <xdr:nvSpPr>
        <xdr:cNvPr id="11" name="大かっこ 10">
          <a:extLst>
            <a:ext uri="{FF2B5EF4-FFF2-40B4-BE49-F238E27FC236}">
              <a16:creationId xmlns:a16="http://schemas.microsoft.com/office/drawing/2014/main" id="{17BB2F5A-8AC6-F5F9-2D40-A1561A866CFB}"/>
            </a:ext>
          </a:extLst>
        </xdr:cNvPr>
        <xdr:cNvSpPr/>
      </xdr:nvSpPr>
      <xdr:spPr>
        <a:xfrm>
          <a:off x="5576052" y="43019384"/>
          <a:ext cx="3406583" cy="470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ctr"/>
          <a:r>
            <a:rPr kumimoji="1" lang="ja-JP" altLang="en-US" sz="1100"/>
            <a:t>国設大気環境測定所の土地賃貸借料</a:t>
          </a:r>
        </a:p>
      </xdr:txBody>
    </xdr:sp>
    <xdr:clientData/>
  </xdr:twoCellAnchor>
  <xdr:twoCellAnchor>
    <xdr:from>
      <xdr:col>31</xdr:col>
      <xdr:colOff>4</xdr:colOff>
      <xdr:row>279</xdr:row>
      <xdr:rowOff>96372</xdr:rowOff>
    </xdr:from>
    <xdr:to>
      <xdr:col>49</xdr:col>
      <xdr:colOff>179293</xdr:colOff>
      <xdr:row>280</xdr:row>
      <xdr:rowOff>208090</xdr:rowOff>
    </xdr:to>
    <xdr:sp macro="" textlink="">
      <xdr:nvSpPr>
        <xdr:cNvPr id="12" name="大かっこ 11">
          <a:extLst>
            <a:ext uri="{FF2B5EF4-FFF2-40B4-BE49-F238E27FC236}">
              <a16:creationId xmlns:a16="http://schemas.microsoft.com/office/drawing/2014/main" id="{533C42B5-3B28-22D0-FC3C-F41866E86F8A}"/>
            </a:ext>
          </a:extLst>
        </xdr:cNvPr>
        <xdr:cNvSpPr/>
      </xdr:nvSpPr>
      <xdr:spPr>
        <a:xfrm>
          <a:off x="5558122" y="41916725"/>
          <a:ext cx="3406583" cy="470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ctr"/>
          <a:r>
            <a:rPr kumimoji="1" lang="ja-JP" altLang="en-US" sz="1100"/>
            <a:t>地方公共団体に委託している</a:t>
          </a:r>
          <a:endParaRPr kumimoji="1" lang="en-US" altLang="ja-JP" sz="1100"/>
        </a:p>
        <a:p>
          <a:pPr algn="ctr"/>
          <a:r>
            <a:rPr kumimoji="1" lang="ja-JP" altLang="en-US" sz="1100"/>
            <a:t>国設大気環境測定所の維持管理費</a:t>
          </a:r>
        </a:p>
      </xdr:txBody>
    </xdr:sp>
    <xdr:clientData/>
  </xdr:twoCellAnchor>
  <xdr:twoCellAnchor>
    <xdr:from>
      <xdr:col>31</xdr:col>
      <xdr:colOff>5</xdr:colOff>
      <xdr:row>276</xdr:row>
      <xdr:rowOff>87408</xdr:rowOff>
    </xdr:from>
    <xdr:to>
      <xdr:col>49</xdr:col>
      <xdr:colOff>197223</xdr:colOff>
      <xdr:row>277</xdr:row>
      <xdr:rowOff>199126</xdr:rowOff>
    </xdr:to>
    <xdr:sp macro="" textlink="">
      <xdr:nvSpPr>
        <xdr:cNvPr id="13" name="大かっこ 12">
          <a:extLst>
            <a:ext uri="{FF2B5EF4-FFF2-40B4-BE49-F238E27FC236}">
              <a16:creationId xmlns:a16="http://schemas.microsoft.com/office/drawing/2014/main" id="{C5E9511A-495D-08EA-25B6-73F79C8E9CFB}"/>
            </a:ext>
          </a:extLst>
        </xdr:cNvPr>
        <xdr:cNvSpPr/>
      </xdr:nvSpPr>
      <xdr:spPr>
        <a:xfrm>
          <a:off x="5558123" y="40831996"/>
          <a:ext cx="3424512" cy="470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ctr"/>
          <a:r>
            <a:rPr kumimoji="1" lang="ja-JP" altLang="en-US" sz="1100"/>
            <a:t>全国の大気常時監視測定結果についての</a:t>
          </a:r>
          <a:endParaRPr kumimoji="1" lang="en-US" altLang="ja-JP" sz="1100"/>
        </a:p>
        <a:p>
          <a:pPr algn="ctr"/>
          <a:r>
            <a:rPr kumimoji="1" lang="ja-JP" altLang="en-US" sz="1100"/>
            <a:t>取りまとめ作業のための費用</a:t>
          </a:r>
        </a:p>
      </xdr:txBody>
    </xdr:sp>
    <xdr:clientData/>
  </xdr:twoCellAnchor>
  <xdr:twoCellAnchor>
    <xdr:from>
      <xdr:col>31</xdr:col>
      <xdr:colOff>17934</xdr:colOff>
      <xdr:row>273</xdr:row>
      <xdr:rowOff>69477</xdr:rowOff>
    </xdr:from>
    <xdr:to>
      <xdr:col>49</xdr:col>
      <xdr:colOff>206188</xdr:colOff>
      <xdr:row>274</xdr:row>
      <xdr:rowOff>282387</xdr:rowOff>
    </xdr:to>
    <xdr:sp macro="" textlink="">
      <xdr:nvSpPr>
        <xdr:cNvPr id="14" name="大かっこ 13">
          <a:extLst>
            <a:ext uri="{FF2B5EF4-FFF2-40B4-BE49-F238E27FC236}">
              <a16:creationId xmlns:a16="http://schemas.microsoft.com/office/drawing/2014/main" id="{D855D0D4-F970-E10B-960B-C7B0C6D7CCAD}"/>
            </a:ext>
          </a:extLst>
        </xdr:cNvPr>
        <xdr:cNvSpPr/>
      </xdr:nvSpPr>
      <xdr:spPr>
        <a:xfrm>
          <a:off x="5576052" y="39747265"/>
          <a:ext cx="3415548" cy="571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ctr"/>
          <a:r>
            <a:rPr kumimoji="1" lang="ja-JP" altLang="en-US" sz="1100"/>
            <a:t>大気常時監視測定の維持管理・精度向上のための</a:t>
          </a:r>
          <a:endParaRPr kumimoji="1" lang="en-US" altLang="ja-JP" sz="1100"/>
        </a:p>
        <a:p>
          <a:pPr algn="ctr"/>
          <a:r>
            <a:rPr kumimoji="1" lang="ja-JP" altLang="en-US" sz="1100"/>
            <a:t>測定機器の点検・修繕</a:t>
          </a:r>
        </a:p>
      </xdr:txBody>
    </xdr:sp>
    <xdr:clientData/>
  </xdr:twoCellAnchor>
  <xdr:twoCellAnchor>
    <xdr:from>
      <xdr:col>10</xdr:col>
      <xdr:colOff>0</xdr:colOff>
      <xdr:row>271</xdr:row>
      <xdr:rowOff>246529</xdr:rowOff>
    </xdr:from>
    <xdr:to>
      <xdr:col>10</xdr:col>
      <xdr:colOff>0</xdr:colOff>
      <xdr:row>283</xdr:row>
      <xdr:rowOff>0</xdr:rowOff>
    </xdr:to>
    <xdr:cxnSp macro="">
      <xdr:nvCxnSpPr>
        <xdr:cNvPr id="16" name="直線コネクタ 15">
          <a:extLst>
            <a:ext uri="{FF2B5EF4-FFF2-40B4-BE49-F238E27FC236}">
              <a16:creationId xmlns:a16="http://schemas.microsoft.com/office/drawing/2014/main" id="{08539173-5202-0D93-8B2C-C15B3CEC82E0}"/>
            </a:ext>
          </a:extLst>
        </xdr:cNvPr>
        <xdr:cNvCxnSpPr/>
      </xdr:nvCxnSpPr>
      <xdr:spPr>
        <a:xfrm>
          <a:off x="2017059" y="87988588"/>
          <a:ext cx="0" cy="3922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273</xdr:row>
      <xdr:rowOff>352816</xdr:rowOff>
    </xdr:from>
    <xdr:to>
      <xdr:col>11</xdr:col>
      <xdr:colOff>179293</xdr:colOff>
      <xdr:row>274</xdr:row>
      <xdr:rowOff>0</xdr:rowOff>
    </xdr:to>
    <xdr:cxnSp macro="">
      <xdr:nvCxnSpPr>
        <xdr:cNvPr id="18" name="直線コネクタ 17">
          <a:extLst>
            <a:ext uri="{FF2B5EF4-FFF2-40B4-BE49-F238E27FC236}">
              <a16:creationId xmlns:a16="http://schemas.microsoft.com/office/drawing/2014/main" id="{8BCE5FD2-2B0A-89E2-51C5-B5AEDBBA5DC9}"/>
            </a:ext>
          </a:extLst>
        </xdr:cNvPr>
        <xdr:cNvCxnSpPr>
          <a:endCxn id="3" idx="1"/>
        </xdr:cNvCxnSpPr>
      </xdr:nvCxnSpPr>
      <xdr:spPr>
        <a:xfrm flipV="1">
          <a:off x="1792941" y="40030604"/>
          <a:ext cx="358587" cy="577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276</xdr:row>
      <xdr:rowOff>352816</xdr:rowOff>
    </xdr:from>
    <xdr:to>
      <xdr:col>11</xdr:col>
      <xdr:colOff>179293</xdr:colOff>
      <xdr:row>277</xdr:row>
      <xdr:rowOff>0</xdr:rowOff>
    </xdr:to>
    <xdr:cxnSp macro="">
      <xdr:nvCxnSpPr>
        <xdr:cNvPr id="20" name="直線コネクタ 19">
          <a:extLst>
            <a:ext uri="{FF2B5EF4-FFF2-40B4-BE49-F238E27FC236}">
              <a16:creationId xmlns:a16="http://schemas.microsoft.com/office/drawing/2014/main" id="{470F388D-F201-4EA4-4729-B3FCEC3D5FE4}"/>
            </a:ext>
          </a:extLst>
        </xdr:cNvPr>
        <xdr:cNvCxnSpPr>
          <a:endCxn id="4" idx="1"/>
        </xdr:cNvCxnSpPr>
      </xdr:nvCxnSpPr>
      <xdr:spPr>
        <a:xfrm flipV="1">
          <a:off x="1792941" y="41097404"/>
          <a:ext cx="358587" cy="577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279</xdr:row>
      <xdr:rowOff>352816</xdr:rowOff>
    </xdr:from>
    <xdr:to>
      <xdr:col>11</xdr:col>
      <xdr:colOff>179293</xdr:colOff>
      <xdr:row>280</xdr:row>
      <xdr:rowOff>0</xdr:rowOff>
    </xdr:to>
    <xdr:cxnSp macro="">
      <xdr:nvCxnSpPr>
        <xdr:cNvPr id="22" name="直線コネクタ 21">
          <a:extLst>
            <a:ext uri="{FF2B5EF4-FFF2-40B4-BE49-F238E27FC236}">
              <a16:creationId xmlns:a16="http://schemas.microsoft.com/office/drawing/2014/main" id="{B40771A7-4260-071F-2EDE-FE5DC84FEA62}"/>
            </a:ext>
          </a:extLst>
        </xdr:cNvPr>
        <xdr:cNvCxnSpPr>
          <a:endCxn id="5" idx="1"/>
        </xdr:cNvCxnSpPr>
      </xdr:nvCxnSpPr>
      <xdr:spPr>
        <a:xfrm flipV="1">
          <a:off x="1792941" y="42173169"/>
          <a:ext cx="358587" cy="577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282</xdr:row>
      <xdr:rowOff>352816</xdr:rowOff>
    </xdr:from>
    <xdr:to>
      <xdr:col>11</xdr:col>
      <xdr:colOff>179293</xdr:colOff>
      <xdr:row>283</xdr:row>
      <xdr:rowOff>0</xdr:rowOff>
    </xdr:to>
    <xdr:cxnSp macro="">
      <xdr:nvCxnSpPr>
        <xdr:cNvPr id="24" name="直線コネクタ 23">
          <a:extLst>
            <a:ext uri="{FF2B5EF4-FFF2-40B4-BE49-F238E27FC236}">
              <a16:creationId xmlns:a16="http://schemas.microsoft.com/office/drawing/2014/main" id="{F3705E51-7468-D19A-98D3-8F93B90A3CCD}"/>
            </a:ext>
          </a:extLst>
        </xdr:cNvPr>
        <xdr:cNvCxnSpPr>
          <a:endCxn id="6" idx="1"/>
        </xdr:cNvCxnSpPr>
      </xdr:nvCxnSpPr>
      <xdr:spPr>
        <a:xfrm flipV="1">
          <a:off x="1792941" y="43239969"/>
          <a:ext cx="358587" cy="577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270</xdr:row>
      <xdr:rowOff>123267</xdr:rowOff>
    </xdr:from>
    <xdr:to>
      <xdr:col>31</xdr:col>
      <xdr:colOff>0</xdr:colOff>
      <xdr:row>271</xdr:row>
      <xdr:rowOff>234984</xdr:rowOff>
    </xdr:to>
    <xdr:sp macro="" textlink="">
      <xdr:nvSpPr>
        <xdr:cNvPr id="29" name="テキスト ボックス 28">
          <a:extLst>
            <a:ext uri="{FF2B5EF4-FFF2-40B4-BE49-F238E27FC236}">
              <a16:creationId xmlns:a16="http://schemas.microsoft.com/office/drawing/2014/main" id="{5611FB4C-967E-E7F8-05FB-E647BD64C979}"/>
            </a:ext>
          </a:extLst>
        </xdr:cNvPr>
        <xdr:cNvSpPr txBox="1"/>
      </xdr:nvSpPr>
      <xdr:spPr>
        <a:xfrm>
          <a:off x="3227294" y="87517943"/>
          <a:ext cx="302558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［大気汚染監視測定網整備運営］</a:t>
          </a:r>
        </a:p>
      </xdr:txBody>
    </xdr:sp>
    <xdr:clientData/>
  </xdr:twoCellAnchor>
  <xdr:twoCellAnchor>
    <xdr:from>
      <xdr:col>30</xdr:col>
      <xdr:colOff>5</xdr:colOff>
      <xdr:row>270</xdr:row>
      <xdr:rowOff>123267</xdr:rowOff>
    </xdr:from>
    <xdr:to>
      <xdr:col>47</xdr:col>
      <xdr:colOff>170329</xdr:colOff>
      <xdr:row>271</xdr:row>
      <xdr:rowOff>234984</xdr:rowOff>
    </xdr:to>
    <xdr:sp macro="" textlink="">
      <xdr:nvSpPr>
        <xdr:cNvPr id="30" name="大かっこ 29">
          <a:extLst>
            <a:ext uri="{FF2B5EF4-FFF2-40B4-BE49-F238E27FC236}">
              <a16:creationId xmlns:a16="http://schemas.microsoft.com/office/drawing/2014/main" id="{0593AD3A-4A78-A15C-89EF-8C13B7C57F45}"/>
            </a:ext>
          </a:extLst>
        </xdr:cNvPr>
        <xdr:cNvSpPr/>
      </xdr:nvSpPr>
      <xdr:spPr>
        <a:xfrm>
          <a:off x="5378829" y="38734255"/>
          <a:ext cx="3218324" cy="470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gn="ctr"/>
          <a:r>
            <a:rPr kumimoji="1" lang="ja-JP" altLang="en-US" sz="1100"/>
            <a:t>事務実施に関わる事務費（人件費等）</a:t>
          </a:r>
          <a:endParaRPr kumimoji="1" lang="en-US" altLang="ja-JP" sz="1100"/>
        </a:p>
        <a:p>
          <a:pPr algn="ctr"/>
          <a:r>
            <a:rPr kumimoji="1" lang="en-US" altLang="ja-JP" sz="1100"/>
            <a:t>1.0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1" zoomScale="80" zoomScaleNormal="75" zoomScaleSheetLayoutView="80" zoomScalePageLayoutView="85" workbookViewId="0">
      <selection activeCell="BK79" sqref="BK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281</v>
      </c>
      <c r="AJ2" s="172" t="s">
        <v>603</v>
      </c>
      <c r="AK2" s="172"/>
      <c r="AL2" s="172"/>
      <c r="AM2" s="172"/>
      <c r="AN2" s="75" t="s">
        <v>281</v>
      </c>
      <c r="AO2" s="172">
        <v>21</v>
      </c>
      <c r="AP2" s="172"/>
      <c r="AQ2" s="172"/>
      <c r="AR2" s="76" t="s">
        <v>281</v>
      </c>
      <c r="AS2" s="173">
        <v>98</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640</v>
      </c>
      <c r="AR5" s="197"/>
      <c r="AS5" s="197"/>
      <c r="AT5" s="197"/>
      <c r="AU5" s="197"/>
      <c r="AV5" s="197"/>
      <c r="AW5" s="197"/>
      <c r="AX5" s="198"/>
    </row>
    <row r="6" spans="1:50" ht="24"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266</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41.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6" customHeight="1" x14ac:dyDescent="0.15">
      <c r="A10" s="234" t="s">
        <v>27</v>
      </c>
      <c r="B10" s="235"/>
      <c r="C10" s="235"/>
      <c r="D10" s="235"/>
      <c r="E10" s="235"/>
      <c r="F10" s="235"/>
      <c r="G10" s="236" t="s">
        <v>614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4"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413</v>
      </c>
      <c r="Q12" s="223"/>
      <c r="R12" s="223"/>
      <c r="S12" s="223"/>
      <c r="T12" s="223"/>
      <c r="U12" s="223"/>
      <c r="V12" s="252"/>
      <c r="W12" s="222" t="s">
        <v>565</v>
      </c>
      <c r="X12" s="223"/>
      <c r="Y12" s="223"/>
      <c r="Z12" s="223"/>
      <c r="AA12" s="223"/>
      <c r="AB12" s="223"/>
      <c r="AC12" s="252"/>
      <c r="AD12" s="222" t="s">
        <v>567</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78</v>
      </c>
      <c r="Q13" s="217"/>
      <c r="R13" s="217"/>
      <c r="S13" s="217"/>
      <c r="T13" s="217"/>
      <c r="U13" s="217"/>
      <c r="V13" s="218"/>
      <c r="W13" s="216">
        <v>75</v>
      </c>
      <c r="X13" s="217"/>
      <c r="Y13" s="217"/>
      <c r="Z13" s="217"/>
      <c r="AA13" s="217"/>
      <c r="AB13" s="217"/>
      <c r="AC13" s="218"/>
      <c r="AD13" s="216">
        <v>69</v>
      </c>
      <c r="AE13" s="217"/>
      <c r="AF13" s="217"/>
      <c r="AG13" s="217"/>
      <c r="AH13" s="217"/>
      <c r="AI13" s="217"/>
      <c r="AJ13" s="218"/>
      <c r="AK13" s="216">
        <v>66</v>
      </c>
      <c r="AL13" s="217"/>
      <c r="AM13" s="217"/>
      <c r="AN13" s="217"/>
      <c r="AO13" s="217"/>
      <c r="AP13" s="217"/>
      <c r="AQ13" s="218"/>
      <c r="AR13" s="228">
        <v>66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615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615</v>
      </c>
      <c r="AL15" s="217"/>
      <c r="AM15" s="217"/>
      <c r="AN15" s="217"/>
      <c r="AO15" s="217"/>
      <c r="AP15" s="217"/>
      <c r="AQ15" s="218"/>
      <c r="AR15" s="216" t="s">
        <v>281</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78</v>
      </c>
      <c r="Q18" s="261"/>
      <c r="R18" s="261"/>
      <c r="S18" s="261"/>
      <c r="T18" s="261"/>
      <c r="U18" s="261"/>
      <c r="V18" s="262"/>
      <c r="W18" s="260">
        <f>SUM(W13:AC17)</f>
        <v>75</v>
      </c>
      <c r="X18" s="261"/>
      <c r="Y18" s="261"/>
      <c r="Z18" s="261"/>
      <c r="AA18" s="261"/>
      <c r="AB18" s="261"/>
      <c r="AC18" s="262"/>
      <c r="AD18" s="260">
        <f>SUM(AD13:AJ17)</f>
        <v>69</v>
      </c>
      <c r="AE18" s="261"/>
      <c r="AF18" s="261"/>
      <c r="AG18" s="261"/>
      <c r="AH18" s="261"/>
      <c r="AI18" s="261"/>
      <c r="AJ18" s="262"/>
      <c r="AK18" s="260">
        <f>SUM(AK13:AQ17)</f>
        <v>66</v>
      </c>
      <c r="AL18" s="261"/>
      <c r="AM18" s="261"/>
      <c r="AN18" s="261"/>
      <c r="AO18" s="261"/>
      <c r="AP18" s="261"/>
      <c r="AQ18" s="262"/>
      <c r="AR18" s="260">
        <f>SUM(AR13:AX17)</f>
        <v>66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64</v>
      </c>
      <c r="Q19" s="217"/>
      <c r="R19" s="217"/>
      <c r="S19" s="217"/>
      <c r="T19" s="217"/>
      <c r="U19" s="217"/>
      <c r="V19" s="218"/>
      <c r="W19" s="216">
        <v>74</v>
      </c>
      <c r="X19" s="217"/>
      <c r="Y19" s="217"/>
      <c r="Z19" s="217"/>
      <c r="AA19" s="217"/>
      <c r="AB19" s="217"/>
      <c r="AC19" s="218"/>
      <c r="AD19" s="216">
        <v>72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0.82051282051282048</v>
      </c>
      <c r="Q20" s="292"/>
      <c r="R20" s="292"/>
      <c r="S20" s="292"/>
      <c r="T20" s="292"/>
      <c r="U20" s="292"/>
      <c r="V20" s="292"/>
      <c r="W20" s="292">
        <f>IF(W18=0, "-", SUM(W19)/W18)</f>
        <v>0.98666666666666669</v>
      </c>
      <c r="X20" s="292"/>
      <c r="Y20" s="292"/>
      <c r="Z20" s="292"/>
      <c r="AA20" s="292"/>
      <c r="AB20" s="292"/>
      <c r="AC20" s="292"/>
      <c r="AD20" s="292">
        <f>IF(AD18=0, "-", SUM(AD19)/AD18)</f>
        <v>1.0434782608695652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0.82051282051282048</v>
      </c>
      <c r="Q21" s="292"/>
      <c r="R21" s="292"/>
      <c r="S21" s="292"/>
      <c r="T21" s="292"/>
      <c r="U21" s="292"/>
      <c r="V21" s="292"/>
      <c r="W21" s="292">
        <f>IF(W19=0, "-", SUM(W19)/SUM(W13,W14))</f>
        <v>0.98666666666666669</v>
      </c>
      <c r="X21" s="292"/>
      <c r="Y21" s="292"/>
      <c r="Z21" s="292"/>
      <c r="AA21" s="292"/>
      <c r="AB21" s="292"/>
      <c r="AC21" s="292"/>
      <c r="AD21" s="292">
        <f>IF(AD19=0, "-", SUM(AD19)/SUM(AD13,AD14))</f>
        <v>1.0434782608695652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227</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43</v>
      </c>
      <c r="Q23" s="229"/>
      <c r="R23" s="229"/>
      <c r="S23" s="229"/>
      <c r="T23" s="229"/>
      <c r="U23" s="229"/>
      <c r="V23" s="280"/>
      <c r="W23" s="228">
        <v>44</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v>20</v>
      </c>
      <c r="Q24" s="217"/>
      <c r="R24" s="217"/>
      <c r="S24" s="217"/>
      <c r="T24" s="217"/>
      <c r="U24" s="217"/>
      <c r="V24" s="218"/>
      <c r="W24" s="216">
        <v>19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v>2</v>
      </c>
      <c r="Q25" s="217"/>
      <c r="R25" s="217"/>
      <c r="S25" s="217"/>
      <c r="T25" s="217"/>
      <c r="U25" s="217"/>
      <c r="V25" s="218"/>
      <c r="W25" s="216">
        <v>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619</v>
      </c>
      <c r="H26" s="288"/>
      <c r="I26" s="288"/>
      <c r="J26" s="288"/>
      <c r="K26" s="288"/>
      <c r="L26" s="288"/>
      <c r="M26" s="288"/>
      <c r="N26" s="288"/>
      <c r="O26" s="289"/>
      <c r="P26" s="216">
        <v>0.2</v>
      </c>
      <c r="Q26" s="217"/>
      <c r="R26" s="217"/>
      <c r="S26" s="217"/>
      <c r="T26" s="217"/>
      <c r="U26" s="217"/>
      <c r="V26" s="218"/>
      <c r="W26" s="216">
        <v>0.2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t="s">
        <v>281</v>
      </c>
      <c r="H28" s="295"/>
      <c r="I28" s="295"/>
      <c r="J28" s="295"/>
      <c r="K28" s="295"/>
      <c r="L28" s="295"/>
      <c r="M28" s="295"/>
      <c r="N28" s="295"/>
      <c r="O28" s="296"/>
      <c r="P28" s="297" t="s">
        <v>281</v>
      </c>
      <c r="Q28" s="298"/>
      <c r="R28" s="298"/>
      <c r="S28" s="298"/>
      <c r="T28" s="298"/>
      <c r="U28" s="298"/>
      <c r="V28" s="299"/>
      <c r="W28" s="297" t="s">
        <v>281</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66</v>
      </c>
      <c r="Q29" s="331"/>
      <c r="R29" s="331"/>
      <c r="S29" s="331"/>
      <c r="T29" s="331"/>
      <c r="U29" s="331"/>
      <c r="V29" s="332"/>
      <c r="W29" s="330">
        <f>AR13</f>
        <v>66</v>
      </c>
      <c r="X29" s="331"/>
      <c r="Y29" s="331"/>
      <c r="Z29" s="331"/>
      <c r="AA29" s="331"/>
      <c r="AB29" s="331"/>
      <c r="AC29" s="332"/>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3" t="s">
        <v>576</v>
      </c>
      <c r="B30" s="334"/>
      <c r="C30" s="334"/>
      <c r="D30" s="334"/>
      <c r="E30" s="334"/>
      <c r="F30" s="335"/>
      <c r="G30" s="336" t="s">
        <v>745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5" t="s">
        <v>577</v>
      </c>
      <c r="B31" s="317"/>
      <c r="C31" s="317"/>
      <c r="D31" s="317"/>
      <c r="E31" s="317"/>
      <c r="F31" s="318"/>
      <c r="G31" s="347" t="s">
        <v>569</v>
      </c>
      <c r="H31" s="348"/>
      <c r="I31" s="348"/>
      <c r="J31" s="348"/>
      <c r="K31" s="348"/>
      <c r="L31" s="348"/>
      <c r="M31" s="348"/>
      <c r="N31" s="348"/>
      <c r="O31" s="348"/>
      <c r="P31" s="349" t="s">
        <v>568</v>
      </c>
      <c r="Q31" s="348"/>
      <c r="R31" s="348"/>
      <c r="S31" s="348"/>
      <c r="T31" s="348"/>
      <c r="U31" s="348"/>
      <c r="V31" s="348"/>
      <c r="W31" s="348"/>
      <c r="X31" s="350"/>
      <c r="Y31" s="351"/>
      <c r="Z31" s="352"/>
      <c r="AA31" s="353"/>
      <c r="AB31" s="398" t="s">
        <v>11</v>
      </c>
      <c r="AC31" s="398"/>
      <c r="AD31" s="398"/>
      <c r="AE31" s="399" t="s">
        <v>413</v>
      </c>
      <c r="AF31" s="400"/>
      <c r="AG31" s="400"/>
      <c r="AH31" s="401"/>
      <c r="AI31" s="399" t="s">
        <v>565</v>
      </c>
      <c r="AJ31" s="400"/>
      <c r="AK31" s="400"/>
      <c r="AL31" s="401"/>
      <c r="AM31" s="399" t="s">
        <v>381</v>
      </c>
      <c r="AN31" s="400"/>
      <c r="AO31" s="400"/>
      <c r="AP31" s="401"/>
      <c r="AQ31" s="407" t="s">
        <v>412</v>
      </c>
      <c r="AR31" s="408"/>
      <c r="AS31" s="408"/>
      <c r="AT31" s="409"/>
      <c r="AU31" s="407" t="s">
        <v>589</v>
      </c>
      <c r="AV31" s="408"/>
      <c r="AW31" s="408"/>
      <c r="AX31" s="410"/>
    </row>
    <row r="32" spans="1:50" ht="23.25" customHeight="1" x14ac:dyDescent="0.15">
      <c r="A32" s="345"/>
      <c r="B32" s="317"/>
      <c r="C32" s="317"/>
      <c r="D32" s="317"/>
      <c r="E32" s="317"/>
      <c r="F32" s="318"/>
      <c r="G32" s="354" t="s">
        <v>706</v>
      </c>
      <c r="H32" s="355"/>
      <c r="I32" s="355"/>
      <c r="J32" s="355"/>
      <c r="K32" s="355"/>
      <c r="L32" s="355"/>
      <c r="M32" s="355"/>
      <c r="N32" s="355"/>
      <c r="O32" s="355"/>
      <c r="P32" s="358" t="s">
        <v>707</v>
      </c>
      <c r="Q32" s="359"/>
      <c r="R32" s="359"/>
      <c r="S32" s="359"/>
      <c r="T32" s="359"/>
      <c r="U32" s="359"/>
      <c r="V32" s="359"/>
      <c r="W32" s="359"/>
      <c r="X32" s="360"/>
      <c r="Y32" s="364" t="s">
        <v>51</v>
      </c>
      <c r="Z32" s="365"/>
      <c r="AA32" s="366"/>
      <c r="AB32" s="367" t="s">
        <v>621</v>
      </c>
      <c r="AC32" s="367"/>
      <c r="AD32" s="367"/>
      <c r="AE32" s="368">
        <v>9</v>
      </c>
      <c r="AF32" s="368"/>
      <c r="AG32" s="368"/>
      <c r="AH32" s="368"/>
      <c r="AI32" s="368">
        <v>9</v>
      </c>
      <c r="AJ32" s="368"/>
      <c r="AK32" s="368"/>
      <c r="AL32" s="368"/>
      <c r="AM32" s="368">
        <v>9</v>
      </c>
      <c r="AN32" s="368"/>
      <c r="AO32" s="368"/>
      <c r="AP32" s="368"/>
      <c r="AQ32" s="395">
        <v>9</v>
      </c>
      <c r="AR32" s="368"/>
      <c r="AS32" s="368"/>
      <c r="AT32" s="368"/>
      <c r="AU32" s="386" t="s">
        <v>281</v>
      </c>
      <c r="AV32" s="402"/>
      <c r="AW32" s="402"/>
      <c r="AX32" s="403"/>
    </row>
    <row r="33" spans="1:51" ht="23.25" customHeight="1" x14ac:dyDescent="0.15">
      <c r="A33" s="346"/>
      <c r="B33" s="320"/>
      <c r="C33" s="320"/>
      <c r="D33" s="320"/>
      <c r="E33" s="320"/>
      <c r="F33" s="321"/>
      <c r="G33" s="356"/>
      <c r="H33" s="357"/>
      <c r="I33" s="357"/>
      <c r="J33" s="357"/>
      <c r="K33" s="357"/>
      <c r="L33" s="357"/>
      <c r="M33" s="357"/>
      <c r="N33" s="357"/>
      <c r="O33" s="357"/>
      <c r="P33" s="361"/>
      <c r="Q33" s="362"/>
      <c r="R33" s="362"/>
      <c r="S33" s="362"/>
      <c r="T33" s="362"/>
      <c r="U33" s="362"/>
      <c r="V33" s="362"/>
      <c r="W33" s="362"/>
      <c r="X33" s="363"/>
      <c r="Y33" s="404" t="s">
        <v>52</v>
      </c>
      <c r="Z33" s="405"/>
      <c r="AA33" s="406"/>
      <c r="AB33" s="367" t="s">
        <v>621</v>
      </c>
      <c r="AC33" s="367"/>
      <c r="AD33" s="367"/>
      <c r="AE33" s="368">
        <v>9</v>
      </c>
      <c r="AF33" s="368"/>
      <c r="AG33" s="368"/>
      <c r="AH33" s="368"/>
      <c r="AI33" s="368">
        <v>9</v>
      </c>
      <c r="AJ33" s="368"/>
      <c r="AK33" s="368"/>
      <c r="AL33" s="368"/>
      <c r="AM33" s="368">
        <v>9</v>
      </c>
      <c r="AN33" s="368"/>
      <c r="AO33" s="368"/>
      <c r="AP33" s="368"/>
      <c r="AQ33" s="368">
        <v>9</v>
      </c>
      <c r="AR33" s="368"/>
      <c r="AS33" s="368"/>
      <c r="AT33" s="368"/>
      <c r="AU33" s="386">
        <v>9</v>
      </c>
      <c r="AV33" s="402"/>
      <c r="AW33" s="402"/>
      <c r="AX33" s="403"/>
    </row>
    <row r="34" spans="1:51" ht="23.25" customHeight="1" x14ac:dyDescent="0.15">
      <c r="A34" s="436" t="s">
        <v>578</v>
      </c>
      <c r="B34" s="437"/>
      <c r="C34" s="437"/>
      <c r="D34" s="437"/>
      <c r="E34" s="437"/>
      <c r="F34" s="438"/>
      <c r="G34" s="223" t="s">
        <v>579</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413</v>
      </c>
      <c r="AF34" s="223"/>
      <c r="AG34" s="223"/>
      <c r="AH34" s="252"/>
      <c r="AI34" s="222" t="s">
        <v>565</v>
      </c>
      <c r="AJ34" s="223"/>
      <c r="AK34" s="223"/>
      <c r="AL34" s="252"/>
      <c r="AM34" s="222" t="s">
        <v>381</v>
      </c>
      <c r="AN34" s="223"/>
      <c r="AO34" s="223"/>
      <c r="AP34" s="252"/>
      <c r="AQ34" s="413" t="s">
        <v>590</v>
      </c>
      <c r="AR34" s="414"/>
      <c r="AS34" s="414"/>
      <c r="AT34" s="414"/>
      <c r="AU34" s="414"/>
      <c r="AV34" s="414"/>
      <c r="AW34" s="414"/>
      <c r="AX34" s="415"/>
    </row>
    <row r="35" spans="1:51" ht="23.25" customHeight="1" x14ac:dyDescent="0.15">
      <c r="A35" s="439"/>
      <c r="B35" s="440"/>
      <c r="C35" s="440"/>
      <c r="D35" s="440"/>
      <c r="E35" s="440"/>
      <c r="F35" s="441"/>
      <c r="G35" s="391" t="s">
        <v>622</v>
      </c>
      <c r="H35" s="392"/>
      <c r="I35" s="392"/>
      <c r="J35" s="392"/>
      <c r="K35" s="392"/>
      <c r="L35" s="392"/>
      <c r="M35" s="392"/>
      <c r="N35" s="392"/>
      <c r="O35" s="392"/>
      <c r="P35" s="392"/>
      <c r="Q35" s="392"/>
      <c r="R35" s="392"/>
      <c r="S35" s="392"/>
      <c r="T35" s="392"/>
      <c r="U35" s="392"/>
      <c r="V35" s="392"/>
      <c r="W35" s="392"/>
      <c r="X35" s="392"/>
      <c r="Y35" s="416" t="s">
        <v>578</v>
      </c>
      <c r="Z35" s="417"/>
      <c r="AA35" s="418"/>
      <c r="AB35" s="419" t="s">
        <v>623</v>
      </c>
      <c r="AC35" s="420"/>
      <c r="AD35" s="421"/>
      <c r="AE35" s="395">
        <v>478</v>
      </c>
      <c r="AF35" s="395"/>
      <c r="AG35" s="395"/>
      <c r="AH35" s="395"/>
      <c r="AI35" s="395">
        <v>489</v>
      </c>
      <c r="AJ35" s="395"/>
      <c r="AK35" s="395"/>
      <c r="AL35" s="395"/>
      <c r="AM35" s="395">
        <v>489</v>
      </c>
      <c r="AN35" s="395"/>
      <c r="AO35" s="395"/>
      <c r="AP35" s="395"/>
      <c r="AQ35" s="386">
        <v>478</v>
      </c>
      <c r="AR35" s="369"/>
      <c r="AS35" s="369"/>
      <c r="AT35" s="369"/>
      <c r="AU35" s="369"/>
      <c r="AV35" s="369"/>
      <c r="AW35" s="369"/>
      <c r="AX35" s="370"/>
    </row>
    <row r="36" spans="1:51" ht="38.25" customHeight="1" x14ac:dyDescent="0.15">
      <c r="A36" s="442"/>
      <c r="B36" s="208"/>
      <c r="C36" s="208"/>
      <c r="D36" s="208"/>
      <c r="E36" s="208"/>
      <c r="F36" s="443"/>
      <c r="G36" s="393"/>
      <c r="H36" s="394"/>
      <c r="I36" s="394"/>
      <c r="J36" s="394"/>
      <c r="K36" s="394"/>
      <c r="L36" s="394"/>
      <c r="M36" s="394"/>
      <c r="N36" s="394"/>
      <c r="O36" s="394"/>
      <c r="P36" s="394"/>
      <c r="Q36" s="394"/>
      <c r="R36" s="394"/>
      <c r="S36" s="394"/>
      <c r="T36" s="394"/>
      <c r="U36" s="394"/>
      <c r="V36" s="394"/>
      <c r="W36" s="394"/>
      <c r="X36" s="394"/>
      <c r="Y36" s="382" t="s">
        <v>580</v>
      </c>
      <c r="Z36" s="396"/>
      <c r="AA36" s="397"/>
      <c r="AB36" s="422" t="s">
        <v>624</v>
      </c>
      <c r="AC36" s="423"/>
      <c r="AD36" s="424"/>
      <c r="AE36" s="425" t="s">
        <v>625</v>
      </c>
      <c r="AF36" s="425"/>
      <c r="AG36" s="425"/>
      <c r="AH36" s="425"/>
      <c r="AI36" s="425" t="s">
        <v>736</v>
      </c>
      <c r="AJ36" s="425"/>
      <c r="AK36" s="425"/>
      <c r="AL36" s="425"/>
      <c r="AM36" s="425" t="s">
        <v>736</v>
      </c>
      <c r="AN36" s="425"/>
      <c r="AO36" s="425"/>
      <c r="AP36" s="425"/>
      <c r="AQ36" s="425" t="s">
        <v>737</v>
      </c>
      <c r="AR36" s="425"/>
      <c r="AS36" s="425"/>
      <c r="AT36" s="425"/>
      <c r="AU36" s="425"/>
      <c r="AV36" s="425"/>
      <c r="AW36" s="425"/>
      <c r="AX36" s="428"/>
    </row>
    <row r="37" spans="1:51" ht="18.75" customHeight="1" x14ac:dyDescent="0.15">
      <c r="A37" s="465" t="s">
        <v>234</v>
      </c>
      <c r="B37" s="466"/>
      <c r="C37" s="466"/>
      <c r="D37" s="466"/>
      <c r="E37" s="466"/>
      <c r="F37" s="467"/>
      <c r="G37" s="475" t="s">
        <v>139</v>
      </c>
      <c r="H37" s="322"/>
      <c r="I37" s="322"/>
      <c r="J37" s="322"/>
      <c r="K37" s="322"/>
      <c r="L37" s="322"/>
      <c r="M37" s="322"/>
      <c r="N37" s="322"/>
      <c r="O37" s="323"/>
      <c r="P37" s="326" t="s">
        <v>55</v>
      </c>
      <c r="Q37" s="322"/>
      <c r="R37" s="322"/>
      <c r="S37" s="322"/>
      <c r="T37" s="322"/>
      <c r="U37" s="322"/>
      <c r="V37" s="322"/>
      <c r="W37" s="322"/>
      <c r="X37" s="323"/>
      <c r="Y37" s="476"/>
      <c r="Z37" s="477"/>
      <c r="AA37" s="478"/>
      <c r="AB37" s="482" t="s">
        <v>11</v>
      </c>
      <c r="AC37" s="483"/>
      <c r="AD37" s="484"/>
      <c r="AE37" s="482" t="s">
        <v>413</v>
      </c>
      <c r="AF37" s="483"/>
      <c r="AG37" s="483"/>
      <c r="AH37" s="484"/>
      <c r="AI37" s="487" t="s">
        <v>565</v>
      </c>
      <c r="AJ37" s="487"/>
      <c r="AK37" s="487"/>
      <c r="AL37" s="482"/>
      <c r="AM37" s="487" t="s">
        <v>381</v>
      </c>
      <c r="AN37" s="487"/>
      <c r="AO37" s="487"/>
      <c r="AP37" s="482"/>
      <c r="AQ37" s="456" t="s">
        <v>174</v>
      </c>
      <c r="AR37" s="457"/>
      <c r="AS37" s="457"/>
      <c r="AT37" s="458"/>
      <c r="AU37" s="322" t="s">
        <v>128</v>
      </c>
      <c r="AV37" s="322"/>
      <c r="AW37" s="322"/>
      <c r="AX37" s="327"/>
    </row>
    <row r="38" spans="1:51" ht="18.75" customHeight="1" x14ac:dyDescent="0.15">
      <c r="A38" s="468"/>
      <c r="B38" s="469"/>
      <c r="C38" s="469"/>
      <c r="D38" s="469"/>
      <c r="E38" s="469"/>
      <c r="F38" s="470"/>
      <c r="G38" s="340"/>
      <c r="H38" s="324"/>
      <c r="I38" s="324"/>
      <c r="J38" s="324"/>
      <c r="K38" s="324"/>
      <c r="L38" s="324"/>
      <c r="M38" s="324"/>
      <c r="N38" s="324"/>
      <c r="O38" s="325"/>
      <c r="P38" s="328"/>
      <c r="Q38" s="324"/>
      <c r="R38" s="324"/>
      <c r="S38" s="324"/>
      <c r="T38" s="324"/>
      <c r="U38" s="324"/>
      <c r="V38" s="324"/>
      <c r="W38" s="324"/>
      <c r="X38" s="325"/>
      <c r="Y38" s="479"/>
      <c r="Z38" s="480"/>
      <c r="AA38" s="481"/>
      <c r="AB38" s="399"/>
      <c r="AC38" s="485"/>
      <c r="AD38" s="486"/>
      <c r="AE38" s="399"/>
      <c r="AF38" s="485"/>
      <c r="AG38" s="485"/>
      <c r="AH38" s="486"/>
      <c r="AI38" s="488"/>
      <c r="AJ38" s="488"/>
      <c r="AK38" s="488"/>
      <c r="AL38" s="399"/>
      <c r="AM38" s="488"/>
      <c r="AN38" s="488"/>
      <c r="AO38" s="488"/>
      <c r="AP38" s="399"/>
      <c r="AQ38" s="429">
        <v>4</v>
      </c>
      <c r="AR38" s="430"/>
      <c r="AS38" s="431" t="s">
        <v>175</v>
      </c>
      <c r="AT38" s="432"/>
      <c r="AU38" s="433" t="s">
        <v>615</v>
      </c>
      <c r="AV38" s="433"/>
      <c r="AW38" s="324" t="s">
        <v>166</v>
      </c>
      <c r="AX38" s="329"/>
    </row>
    <row r="39" spans="1:51" ht="39.75" customHeight="1" x14ac:dyDescent="0.15">
      <c r="A39" s="471"/>
      <c r="B39" s="469"/>
      <c r="C39" s="469"/>
      <c r="D39" s="469"/>
      <c r="E39" s="469"/>
      <c r="F39" s="470"/>
      <c r="G39" s="371" t="s">
        <v>748</v>
      </c>
      <c r="H39" s="372"/>
      <c r="I39" s="372"/>
      <c r="J39" s="372"/>
      <c r="K39" s="372"/>
      <c r="L39" s="372"/>
      <c r="M39" s="372"/>
      <c r="N39" s="372"/>
      <c r="O39" s="373"/>
      <c r="P39" s="139" t="s">
        <v>749</v>
      </c>
      <c r="Q39" s="139"/>
      <c r="R39" s="139"/>
      <c r="S39" s="139"/>
      <c r="T39" s="139"/>
      <c r="U39" s="139"/>
      <c r="V39" s="139"/>
      <c r="W39" s="139"/>
      <c r="X39" s="140"/>
      <c r="Y39" s="382" t="s">
        <v>12</v>
      </c>
      <c r="Z39" s="383"/>
      <c r="AA39" s="384"/>
      <c r="AB39" s="385" t="s">
        <v>14</v>
      </c>
      <c r="AC39" s="385"/>
      <c r="AD39" s="385"/>
      <c r="AE39" s="386">
        <v>64</v>
      </c>
      <c r="AF39" s="369"/>
      <c r="AG39" s="369"/>
      <c r="AH39" s="369"/>
      <c r="AI39" s="386" t="s">
        <v>281</v>
      </c>
      <c r="AJ39" s="369"/>
      <c r="AK39" s="369"/>
      <c r="AL39" s="369"/>
      <c r="AM39" s="386" t="s">
        <v>281</v>
      </c>
      <c r="AN39" s="369"/>
      <c r="AO39" s="369"/>
      <c r="AP39" s="369"/>
      <c r="AQ39" s="388" t="s">
        <v>281</v>
      </c>
      <c r="AR39" s="389"/>
      <c r="AS39" s="389"/>
      <c r="AT39" s="390"/>
      <c r="AU39" s="369" t="s">
        <v>281</v>
      </c>
      <c r="AV39" s="369"/>
      <c r="AW39" s="369"/>
      <c r="AX39" s="370"/>
    </row>
    <row r="40" spans="1:51" ht="39.75" customHeight="1" x14ac:dyDescent="0.15">
      <c r="A40" s="472"/>
      <c r="B40" s="473"/>
      <c r="C40" s="473"/>
      <c r="D40" s="473"/>
      <c r="E40" s="473"/>
      <c r="F40" s="474"/>
      <c r="G40" s="374"/>
      <c r="H40" s="375"/>
      <c r="I40" s="375"/>
      <c r="J40" s="375"/>
      <c r="K40" s="375"/>
      <c r="L40" s="375"/>
      <c r="M40" s="375"/>
      <c r="N40" s="375"/>
      <c r="O40" s="376"/>
      <c r="P40" s="380"/>
      <c r="Q40" s="380"/>
      <c r="R40" s="380"/>
      <c r="S40" s="380"/>
      <c r="T40" s="380"/>
      <c r="U40" s="380"/>
      <c r="V40" s="380"/>
      <c r="W40" s="380"/>
      <c r="X40" s="381"/>
      <c r="Y40" s="222" t="s">
        <v>50</v>
      </c>
      <c r="Z40" s="223"/>
      <c r="AA40" s="252"/>
      <c r="AB40" s="385" t="s">
        <v>14</v>
      </c>
      <c r="AC40" s="385"/>
      <c r="AD40" s="385"/>
      <c r="AE40" s="386">
        <v>100</v>
      </c>
      <c r="AF40" s="369"/>
      <c r="AG40" s="369"/>
      <c r="AH40" s="369"/>
      <c r="AI40" s="386">
        <v>100</v>
      </c>
      <c r="AJ40" s="369"/>
      <c r="AK40" s="369"/>
      <c r="AL40" s="369"/>
      <c r="AM40" s="386">
        <v>100</v>
      </c>
      <c r="AN40" s="369"/>
      <c r="AO40" s="369"/>
      <c r="AP40" s="369"/>
      <c r="AQ40" s="388">
        <v>100</v>
      </c>
      <c r="AR40" s="389"/>
      <c r="AS40" s="389"/>
      <c r="AT40" s="390"/>
      <c r="AU40" s="369" t="s">
        <v>281</v>
      </c>
      <c r="AV40" s="369"/>
      <c r="AW40" s="369"/>
      <c r="AX40" s="370"/>
    </row>
    <row r="41" spans="1:51" ht="39.75" customHeight="1" x14ac:dyDescent="0.15">
      <c r="A41" s="471"/>
      <c r="B41" s="469"/>
      <c r="C41" s="469"/>
      <c r="D41" s="469"/>
      <c r="E41" s="469"/>
      <c r="F41" s="470"/>
      <c r="G41" s="377"/>
      <c r="H41" s="378"/>
      <c r="I41" s="378"/>
      <c r="J41" s="378"/>
      <c r="K41" s="378"/>
      <c r="L41" s="378"/>
      <c r="M41" s="378"/>
      <c r="N41" s="378"/>
      <c r="O41" s="379"/>
      <c r="P41" s="142"/>
      <c r="Q41" s="142"/>
      <c r="R41" s="142"/>
      <c r="S41" s="142"/>
      <c r="T41" s="142"/>
      <c r="U41" s="142"/>
      <c r="V41" s="142"/>
      <c r="W41" s="142"/>
      <c r="X41" s="143"/>
      <c r="Y41" s="222" t="s">
        <v>13</v>
      </c>
      <c r="Z41" s="223"/>
      <c r="AA41" s="252"/>
      <c r="AB41" s="387" t="s">
        <v>14</v>
      </c>
      <c r="AC41" s="387"/>
      <c r="AD41" s="387"/>
      <c r="AE41" s="386">
        <v>64</v>
      </c>
      <c r="AF41" s="369"/>
      <c r="AG41" s="369"/>
      <c r="AH41" s="369"/>
      <c r="AI41" s="386" t="s">
        <v>281</v>
      </c>
      <c r="AJ41" s="369"/>
      <c r="AK41" s="369"/>
      <c r="AL41" s="369"/>
      <c r="AM41" s="386" t="s">
        <v>281</v>
      </c>
      <c r="AN41" s="369"/>
      <c r="AO41" s="369"/>
      <c r="AP41" s="369"/>
      <c r="AQ41" s="388" t="s">
        <v>281</v>
      </c>
      <c r="AR41" s="389"/>
      <c r="AS41" s="389"/>
      <c r="AT41" s="390"/>
      <c r="AU41" s="369" t="s">
        <v>281</v>
      </c>
      <c r="AV41" s="369"/>
      <c r="AW41" s="369"/>
      <c r="AX41" s="370"/>
    </row>
    <row r="42" spans="1:51" ht="31.5" customHeight="1" x14ac:dyDescent="0.15">
      <c r="A42" s="459" t="s">
        <v>258</v>
      </c>
      <c r="B42" s="454"/>
      <c r="C42" s="454"/>
      <c r="D42" s="454"/>
      <c r="E42" s="454"/>
      <c r="F42" s="455"/>
      <c r="G42" s="495" t="s">
        <v>750</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31.5" customHeight="1" thickBot="1" x14ac:dyDescent="0.2">
      <c r="A43" s="346"/>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15">
      <c r="A44" s="909" t="s">
        <v>570</v>
      </c>
      <c r="B44" s="316" t="s">
        <v>571</v>
      </c>
      <c r="C44" s="317"/>
      <c r="D44" s="317"/>
      <c r="E44" s="317"/>
      <c r="F44" s="318"/>
      <c r="G44" s="322" t="s">
        <v>572</v>
      </c>
      <c r="H44" s="322"/>
      <c r="I44" s="322"/>
      <c r="J44" s="322"/>
      <c r="K44" s="322"/>
      <c r="L44" s="322"/>
      <c r="M44" s="322"/>
      <c r="N44" s="322"/>
      <c r="O44" s="322"/>
      <c r="P44" s="322"/>
      <c r="Q44" s="322"/>
      <c r="R44" s="322"/>
      <c r="S44" s="322"/>
      <c r="T44" s="322"/>
      <c r="U44" s="322"/>
      <c r="V44" s="322"/>
      <c r="W44" s="322"/>
      <c r="X44" s="322"/>
      <c r="Y44" s="322"/>
      <c r="Z44" s="322"/>
      <c r="AA44" s="323"/>
      <c r="AB44" s="326" t="s">
        <v>591</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15">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15">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15">
      <c r="A49" s="314"/>
      <c r="B49" s="453" t="s">
        <v>138</v>
      </c>
      <c r="C49" s="454"/>
      <c r="D49" s="454"/>
      <c r="E49" s="454"/>
      <c r="F49" s="455"/>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906" t="s">
        <v>11</v>
      </c>
      <c r="AC49" s="907"/>
      <c r="AD49" s="908"/>
      <c r="AE49" s="412" t="s">
        <v>413</v>
      </c>
      <c r="AF49" s="412"/>
      <c r="AG49" s="412"/>
      <c r="AH49" s="412"/>
      <c r="AI49" s="412" t="s">
        <v>565</v>
      </c>
      <c r="AJ49" s="412"/>
      <c r="AK49" s="412"/>
      <c r="AL49" s="412"/>
      <c r="AM49" s="412" t="s">
        <v>381</v>
      </c>
      <c r="AN49" s="412"/>
      <c r="AO49" s="412"/>
      <c r="AP49" s="412"/>
      <c r="AQ49" s="489" t="s">
        <v>174</v>
      </c>
      <c r="AR49" s="490"/>
      <c r="AS49" s="490"/>
      <c r="AT49" s="491"/>
      <c r="AU49" s="492" t="s">
        <v>128</v>
      </c>
      <c r="AV49" s="492"/>
      <c r="AW49" s="492"/>
      <c r="AX49" s="493"/>
      <c r="AY49">
        <f t="shared" si="0"/>
        <v>0</v>
      </c>
      <c r="AZ49" s="10"/>
      <c r="BA49" s="10"/>
      <c r="BB49" s="10"/>
      <c r="BC49" s="10"/>
    </row>
    <row r="50" spans="1:60" ht="18.75" hidden="1" customHeight="1" x14ac:dyDescent="0.15">
      <c r="A50" s="314"/>
      <c r="B50" s="316"/>
      <c r="C50" s="317"/>
      <c r="D50" s="317"/>
      <c r="E50" s="317"/>
      <c r="F50" s="318"/>
      <c r="G50" s="340"/>
      <c r="H50" s="324"/>
      <c r="I50" s="324"/>
      <c r="J50" s="324"/>
      <c r="K50" s="324"/>
      <c r="L50" s="324"/>
      <c r="M50" s="324"/>
      <c r="N50" s="324"/>
      <c r="O50" s="325"/>
      <c r="P50" s="328"/>
      <c r="Q50" s="324"/>
      <c r="R50" s="324"/>
      <c r="S50" s="324"/>
      <c r="T50" s="324"/>
      <c r="U50" s="324"/>
      <c r="V50" s="324"/>
      <c r="W50" s="324"/>
      <c r="X50" s="325"/>
      <c r="Y50" s="342"/>
      <c r="Z50" s="343"/>
      <c r="AA50" s="344"/>
      <c r="AB50" s="399"/>
      <c r="AC50" s="485"/>
      <c r="AD50" s="486"/>
      <c r="AE50" s="412"/>
      <c r="AF50" s="412"/>
      <c r="AG50" s="412"/>
      <c r="AH50" s="412"/>
      <c r="AI50" s="412"/>
      <c r="AJ50" s="412"/>
      <c r="AK50" s="412"/>
      <c r="AL50" s="412"/>
      <c r="AM50" s="412"/>
      <c r="AN50" s="412"/>
      <c r="AO50" s="412"/>
      <c r="AP50" s="412"/>
      <c r="AQ50" s="494"/>
      <c r="AR50" s="433"/>
      <c r="AS50" s="431" t="s">
        <v>175</v>
      </c>
      <c r="AT50" s="432"/>
      <c r="AU50" s="433"/>
      <c r="AV50" s="433"/>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7"/>
      <c r="R51" s="447"/>
      <c r="S51" s="447"/>
      <c r="T51" s="447"/>
      <c r="U51" s="447"/>
      <c r="V51" s="447"/>
      <c r="W51" s="447"/>
      <c r="X51" s="448"/>
      <c r="Y51" s="910" t="s">
        <v>57</v>
      </c>
      <c r="Z51" s="911"/>
      <c r="AA51" s="912"/>
      <c r="AB51" s="427"/>
      <c r="AC51" s="427"/>
      <c r="AD51" s="427"/>
      <c r="AE51" s="386"/>
      <c r="AF51" s="369"/>
      <c r="AG51" s="369"/>
      <c r="AH51" s="369"/>
      <c r="AI51" s="386"/>
      <c r="AJ51" s="369"/>
      <c r="AK51" s="369"/>
      <c r="AL51" s="369"/>
      <c r="AM51" s="386"/>
      <c r="AN51" s="369"/>
      <c r="AO51" s="369"/>
      <c r="AP51" s="369"/>
      <c r="AQ51" s="388"/>
      <c r="AR51" s="389"/>
      <c r="AS51" s="389"/>
      <c r="AT51" s="390"/>
      <c r="AU51" s="369"/>
      <c r="AV51" s="369"/>
      <c r="AW51" s="369"/>
      <c r="AX51" s="370"/>
      <c r="AY51">
        <f t="shared" si="0"/>
        <v>0</v>
      </c>
    </row>
    <row r="52" spans="1:60" ht="23.25" hidden="1" customHeight="1" x14ac:dyDescent="0.15">
      <c r="A52" s="314"/>
      <c r="B52" s="316"/>
      <c r="C52" s="317"/>
      <c r="D52" s="317"/>
      <c r="E52" s="317"/>
      <c r="F52" s="318"/>
      <c r="G52" s="913"/>
      <c r="H52" s="380"/>
      <c r="I52" s="380"/>
      <c r="J52" s="380"/>
      <c r="K52" s="380"/>
      <c r="L52" s="380"/>
      <c r="M52" s="380"/>
      <c r="N52" s="380"/>
      <c r="O52" s="381"/>
      <c r="P52" s="449"/>
      <c r="Q52" s="449"/>
      <c r="R52" s="449"/>
      <c r="S52" s="449"/>
      <c r="T52" s="449"/>
      <c r="U52" s="449"/>
      <c r="V52" s="449"/>
      <c r="W52" s="449"/>
      <c r="X52" s="450"/>
      <c r="Y52" s="914" t="s">
        <v>50</v>
      </c>
      <c r="Z52" s="783"/>
      <c r="AA52" s="784"/>
      <c r="AB52" s="426"/>
      <c r="AC52" s="426"/>
      <c r="AD52" s="426"/>
      <c r="AE52" s="386"/>
      <c r="AF52" s="369"/>
      <c r="AG52" s="369"/>
      <c r="AH52" s="369"/>
      <c r="AI52" s="386"/>
      <c r="AJ52" s="369"/>
      <c r="AK52" s="369"/>
      <c r="AL52" s="369"/>
      <c r="AM52" s="386"/>
      <c r="AN52" s="369"/>
      <c r="AO52" s="369"/>
      <c r="AP52" s="369"/>
      <c r="AQ52" s="388"/>
      <c r="AR52" s="389"/>
      <c r="AS52" s="389"/>
      <c r="AT52" s="390"/>
      <c r="AU52" s="369"/>
      <c r="AV52" s="369"/>
      <c r="AW52" s="369"/>
      <c r="AX52" s="370"/>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1"/>
      <c r="Q53" s="451"/>
      <c r="R53" s="451"/>
      <c r="S53" s="451"/>
      <c r="T53" s="451"/>
      <c r="U53" s="451"/>
      <c r="V53" s="451"/>
      <c r="W53" s="451"/>
      <c r="X53" s="452"/>
      <c r="Y53" s="914" t="s">
        <v>13</v>
      </c>
      <c r="Z53" s="783"/>
      <c r="AA53" s="784"/>
      <c r="AB53" s="915" t="s">
        <v>14</v>
      </c>
      <c r="AC53" s="915"/>
      <c r="AD53" s="915"/>
      <c r="AE53" s="562"/>
      <c r="AF53" s="563"/>
      <c r="AG53" s="563"/>
      <c r="AH53" s="563"/>
      <c r="AI53" s="562"/>
      <c r="AJ53" s="563"/>
      <c r="AK53" s="563"/>
      <c r="AL53" s="563"/>
      <c r="AM53" s="562"/>
      <c r="AN53" s="563"/>
      <c r="AO53" s="563"/>
      <c r="AP53" s="563"/>
      <c r="AQ53" s="388"/>
      <c r="AR53" s="389"/>
      <c r="AS53" s="389"/>
      <c r="AT53" s="390"/>
      <c r="AU53" s="369"/>
      <c r="AV53" s="369"/>
      <c r="AW53" s="369"/>
      <c r="AX53" s="370"/>
      <c r="AY53">
        <f t="shared" si="0"/>
        <v>0</v>
      </c>
      <c r="AZ53" s="10"/>
      <c r="BA53" s="10"/>
      <c r="BB53" s="10"/>
      <c r="BC53" s="10"/>
      <c r="BD53" s="10"/>
      <c r="BE53" s="10"/>
      <c r="BF53" s="10"/>
      <c r="BG53" s="10"/>
      <c r="BH53" s="10"/>
    </row>
    <row r="54" spans="1:60" ht="18.75" hidden="1" customHeight="1" x14ac:dyDescent="0.15">
      <c r="A54" s="314"/>
      <c r="B54" s="453" t="s">
        <v>138</v>
      </c>
      <c r="C54" s="454"/>
      <c r="D54" s="454"/>
      <c r="E54" s="454"/>
      <c r="F54" s="455"/>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906" t="s">
        <v>11</v>
      </c>
      <c r="AC54" s="907"/>
      <c r="AD54" s="908"/>
      <c r="AE54" s="412" t="s">
        <v>413</v>
      </c>
      <c r="AF54" s="412"/>
      <c r="AG54" s="412"/>
      <c r="AH54" s="412"/>
      <c r="AI54" s="412" t="s">
        <v>565</v>
      </c>
      <c r="AJ54" s="412"/>
      <c r="AK54" s="412"/>
      <c r="AL54" s="412"/>
      <c r="AM54" s="412" t="s">
        <v>381</v>
      </c>
      <c r="AN54" s="412"/>
      <c r="AO54" s="412"/>
      <c r="AP54" s="412"/>
      <c r="AQ54" s="489" t="s">
        <v>174</v>
      </c>
      <c r="AR54" s="490"/>
      <c r="AS54" s="490"/>
      <c r="AT54" s="491"/>
      <c r="AU54" s="492" t="s">
        <v>128</v>
      </c>
      <c r="AV54" s="492"/>
      <c r="AW54" s="492"/>
      <c r="AX54" s="493"/>
      <c r="AY54">
        <f>COUNTA($G$56)</f>
        <v>0</v>
      </c>
      <c r="AZ54" s="10"/>
      <c r="BA54" s="10"/>
      <c r="BB54" s="10"/>
      <c r="BC54" s="10"/>
    </row>
    <row r="55" spans="1:60" ht="18.75" hidden="1" customHeight="1" x14ac:dyDescent="0.15">
      <c r="A55" s="314"/>
      <c r="B55" s="316"/>
      <c r="C55" s="317"/>
      <c r="D55" s="317"/>
      <c r="E55" s="317"/>
      <c r="F55" s="318"/>
      <c r="G55" s="340"/>
      <c r="H55" s="324"/>
      <c r="I55" s="324"/>
      <c r="J55" s="324"/>
      <c r="K55" s="324"/>
      <c r="L55" s="324"/>
      <c r="M55" s="324"/>
      <c r="N55" s="324"/>
      <c r="O55" s="325"/>
      <c r="P55" s="328"/>
      <c r="Q55" s="324"/>
      <c r="R55" s="324"/>
      <c r="S55" s="324"/>
      <c r="T55" s="324"/>
      <c r="U55" s="324"/>
      <c r="V55" s="324"/>
      <c r="W55" s="324"/>
      <c r="X55" s="325"/>
      <c r="Y55" s="342"/>
      <c r="Z55" s="343"/>
      <c r="AA55" s="344"/>
      <c r="AB55" s="399"/>
      <c r="AC55" s="485"/>
      <c r="AD55" s="486"/>
      <c r="AE55" s="412"/>
      <c r="AF55" s="412"/>
      <c r="AG55" s="412"/>
      <c r="AH55" s="412"/>
      <c r="AI55" s="412"/>
      <c r="AJ55" s="412"/>
      <c r="AK55" s="412"/>
      <c r="AL55" s="412"/>
      <c r="AM55" s="412"/>
      <c r="AN55" s="412"/>
      <c r="AO55" s="412"/>
      <c r="AP55" s="412"/>
      <c r="AQ55" s="494"/>
      <c r="AR55" s="433"/>
      <c r="AS55" s="431" t="s">
        <v>175</v>
      </c>
      <c r="AT55" s="432"/>
      <c r="AU55" s="433"/>
      <c r="AV55" s="433"/>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7"/>
      <c r="R56" s="447"/>
      <c r="S56" s="447"/>
      <c r="T56" s="447"/>
      <c r="U56" s="447"/>
      <c r="V56" s="447"/>
      <c r="W56" s="447"/>
      <c r="X56" s="448"/>
      <c r="Y56" s="910" t="s">
        <v>57</v>
      </c>
      <c r="Z56" s="911"/>
      <c r="AA56" s="912"/>
      <c r="AB56" s="427"/>
      <c r="AC56" s="427"/>
      <c r="AD56" s="427"/>
      <c r="AE56" s="386"/>
      <c r="AF56" s="369"/>
      <c r="AG56" s="369"/>
      <c r="AH56" s="369"/>
      <c r="AI56" s="386"/>
      <c r="AJ56" s="369"/>
      <c r="AK56" s="369"/>
      <c r="AL56" s="369"/>
      <c r="AM56" s="386"/>
      <c r="AN56" s="369"/>
      <c r="AO56" s="369"/>
      <c r="AP56" s="369"/>
      <c r="AQ56" s="388"/>
      <c r="AR56" s="389"/>
      <c r="AS56" s="389"/>
      <c r="AT56" s="390"/>
      <c r="AU56" s="369"/>
      <c r="AV56" s="369"/>
      <c r="AW56" s="369"/>
      <c r="AX56" s="370"/>
      <c r="AY56">
        <f>$AY$54</f>
        <v>0</v>
      </c>
    </row>
    <row r="57" spans="1:60" ht="23.25" hidden="1" customHeight="1" x14ac:dyDescent="0.15">
      <c r="A57" s="314"/>
      <c r="B57" s="316"/>
      <c r="C57" s="317"/>
      <c r="D57" s="317"/>
      <c r="E57" s="317"/>
      <c r="F57" s="318"/>
      <c r="G57" s="913"/>
      <c r="H57" s="380"/>
      <c r="I57" s="380"/>
      <c r="J57" s="380"/>
      <c r="K57" s="380"/>
      <c r="L57" s="380"/>
      <c r="M57" s="380"/>
      <c r="N57" s="380"/>
      <c r="O57" s="381"/>
      <c r="P57" s="449"/>
      <c r="Q57" s="449"/>
      <c r="R57" s="449"/>
      <c r="S57" s="449"/>
      <c r="T57" s="449"/>
      <c r="U57" s="449"/>
      <c r="V57" s="449"/>
      <c r="W57" s="449"/>
      <c r="X57" s="450"/>
      <c r="Y57" s="914" t="s">
        <v>50</v>
      </c>
      <c r="Z57" s="783"/>
      <c r="AA57" s="784"/>
      <c r="AB57" s="426"/>
      <c r="AC57" s="426"/>
      <c r="AD57" s="426"/>
      <c r="AE57" s="386"/>
      <c r="AF57" s="369"/>
      <c r="AG57" s="369"/>
      <c r="AH57" s="369"/>
      <c r="AI57" s="386"/>
      <c r="AJ57" s="369"/>
      <c r="AK57" s="369"/>
      <c r="AL57" s="369"/>
      <c r="AM57" s="386"/>
      <c r="AN57" s="369"/>
      <c r="AO57" s="369"/>
      <c r="AP57" s="369"/>
      <c r="AQ57" s="388"/>
      <c r="AR57" s="389"/>
      <c r="AS57" s="389"/>
      <c r="AT57" s="390"/>
      <c r="AU57" s="369"/>
      <c r="AV57" s="369"/>
      <c r="AW57" s="369"/>
      <c r="AX57" s="370"/>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1"/>
      <c r="Q58" s="451"/>
      <c r="R58" s="451"/>
      <c r="S58" s="451"/>
      <c r="T58" s="451"/>
      <c r="U58" s="451"/>
      <c r="V58" s="451"/>
      <c r="W58" s="451"/>
      <c r="X58" s="452"/>
      <c r="Y58" s="914" t="s">
        <v>13</v>
      </c>
      <c r="Z58" s="783"/>
      <c r="AA58" s="784"/>
      <c r="AB58" s="915" t="s">
        <v>14</v>
      </c>
      <c r="AC58" s="915"/>
      <c r="AD58" s="915"/>
      <c r="AE58" s="562"/>
      <c r="AF58" s="563"/>
      <c r="AG58" s="563"/>
      <c r="AH58" s="563"/>
      <c r="AI58" s="562"/>
      <c r="AJ58" s="563"/>
      <c r="AK58" s="563"/>
      <c r="AL58" s="563"/>
      <c r="AM58" s="562"/>
      <c r="AN58" s="563"/>
      <c r="AO58" s="563"/>
      <c r="AP58" s="563"/>
      <c r="AQ58" s="388"/>
      <c r="AR58" s="389"/>
      <c r="AS58" s="389"/>
      <c r="AT58" s="390"/>
      <c r="AU58" s="369"/>
      <c r="AV58" s="369"/>
      <c r="AW58" s="369"/>
      <c r="AX58" s="370"/>
      <c r="AY58">
        <f>$AY$54</f>
        <v>0</v>
      </c>
      <c r="AZ58" s="10"/>
      <c r="BA58" s="10"/>
      <c r="BB58" s="10"/>
      <c r="BC58" s="10"/>
      <c r="BD58" s="10"/>
      <c r="BE58" s="10"/>
      <c r="BF58" s="10"/>
      <c r="BG58" s="10"/>
      <c r="BH58" s="10"/>
    </row>
    <row r="59" spans="1:60" ht="18.75" hidden="1" customHeight="1" x14ac:dyDescent="0.15">
      <c r="A59" s="314"/>
      <c r="B59" s="453" t="s">
        <v>138</v>
      </c>
      <c r="C59" s="454"/>
      <c r="D59" s="454"/>
      <c r="E59" s="454"/>
      <c r="F59" s="455"/>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906" t="s">
        <v>11</v>
      </c>
      <c r="AC59" s="907"/>
      <c r="AD59" s="908"/>
      <c r="AE59" s="412" t="s">
        <v>413</v>
      </c>
      <c r="AF59" s="412"/>
      <c r="AG59" s="412"/>
      <c r="AH59" s="412"/>
      <c r="AI59" s="412" t="s">
        <v>565</v>
      </c>
      <c r="AJ59" s="412"/>
      <c r="AK59" s="412"/>
      <c r="AL59" s="412"/>
      <c r="AM59" s="412" t="s">
        <v>381</v>
      </c>
      <c r="AN59" s="412"/>
      <c r="AO59" s="412"/>
      <c r="AP59" s="412"/>
      <c r="AQ59" s="489" t="s">
        <v>174</v>
      </c>
      <c r="AR59" s="490"/>
      <c r="AS59" s="490"/>
      <c r="AT59" s="491"/>
      <c r="AU59" s="492" t="s">
        <v>128</v>
      </c>
      <c r="AV59" s="492"/>
      <c r="AW59" s="492"/>
      <c r="AX59" s="493"/>
      <c r="AY59">
        <f>COUNTA($G$61)</f>
        <v>0</v>
      </c>
      <c r="AZ59" s="10"/>
      <c r="BA59" s="10"/>
      <c r="BB59" s="10"/>
      <c r="BC59" s="10"/>
    </row>
    <row r="60" spans="1:60" ht="18.75" hidden="1" customHeight="1" x14ac:dyDescent="0.15">
      <c r="A60" s="314"/>
      <c r="B60" s="316"/>
      <c r="C60" s="317"/>
      <c r="D60" s="317"/>
      <c r="E60" s="317"/>
      <c r="F60" s="318"/>
      <c r="G60" s="340"/>
      <c r="H60" s="324"/>
      <c r="I60" s="324"/>
      <c r="J60" s="324"/>
      <c r="K60" s="324"/>
      <c r="L60" s="324"/>
      <c r="M60" s="324"/>
      <c r="N60" s="324"/>
      <c r="O60" s="325"/>
      <c r="P60" s="328"/>
      <c r="Q60" s="324"/>
      <c r="R60" s="324"/>
      <c r="S60" s="324"/>
      <c r="T60" s="324"/>
      <c r="U60" s="324"/>
      <c r="V60" s="324"/>
      <c r="W60" s="324"/>
      <c r="X60" s="325"/>
      <c r="Y60" s="342"/>
      <c r="Z60" s="343"/>
      <c r="AA60" s="344"/>
      <c r="AB60" s="399"/>
      <c r="AC60" s="485"/>
      <c r="AD60" s="486"/>
      <c r="AE60" s="412"/>
      <c r="AF60" s="412"/>
      <c r="AG60" s="412"/>
      <c r="AH60" s="412"/>
      <c r="AI60" s="412"/>
      <c r="AJ60" s="412"/>
      <c r="AK60" s="412"/>
      <c r="AL60" s="412"/>
      <c r="AM60" s="412"/>
      <c r="AN60" s="412"/>
      <c r="AO60" s="412"/>
      <c r="AP60" s="412"/>
      <c r="AQ60" s="494"/>
      <c r="AR60" s="433"/>
      <c r="AS60" s="431" t="s">
        <v>175</v>
      </c>
      <c r="AT60" s="432"/>
      <c r="AU60" s="433"/>
      <c r="AV60" s="433"/>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7"/>
      <c r="R61" s="447"/>
      <c r="S61" s="447"/>
      <c r="T61" s="447"/>
      <c r="U61" s="447"/>
      <c r="V61" s="447"/>
      <c r="W61" s="447"/>
      <c r="X61" s="448"/>
      <c r="Y61" s="910" t="s">
        <v>57</v>
      </c>
      <c r="Z61" s="911"/>
      <c r="AA61" s="912"/>
      <c r="AB61" s="427"/>
      <c r="AC61" s="427"/>
      <c r="AD61" s="427"/>
      <c r="AE61" s="386"/>
      <c r="AF61" s="369"/>
      <c r="AG61" s="369"/>
      <c r="AH61" s="369"/>
      <c r="AI61" s="386"/>
      <c r="AJ61" s="369"/>
      <c r="AK61" s="369"/>
      <c r="AL61" s="369"/>
      <c r="AM61" s="386"/>
      <c r="AN61" s="369"/>
      <c r="AO61" s="369"/>
      <c r="AP61" s="369"/>
      <c r="AQ61" s="388"/>
      <c r="AR61" s="389"/>
      <c r="AS61" s="389"/>
      <c r="AT61" s="390"/>
      <c r="AU61" s="369"/>
      <c r="AV61" s="369"/>
      <c r="AW61" s="369"/>
      <c r="AX61" s="370"/>
      <c r="AY61">
        <f>$AY$59</f>
        <v>0</v>
      </c>
    </row>
    <row r="62" spans="1:60" ht="23.25" hidden="1" customHeight="1" x14ac:dyDescent="0.15">
      <c r="A62" s="314"/>
      <c r="B62" s="316"/>
      <c r="C62" s="317"/>
      <c r="D62" s="317"/>
      <c r="E62" s="317"/>
      <c r="F62" s="318"/>
      <c r="G62" s="913"/>
      <c r="H62" s="380"/>
      <c r="I62" s="380"/>
      <c r="J62" s="380"/>
      <c r="K62" s="380"/>
      <c r="L62" s="380"/>
      <c r="M62" s="380"/>
      <c r="N62" s="380"/>
      <c r="O62" s="381"/>
      <c r="P62" s="449"/>
      <c r="Q62" s="449"/>
      <c r="R62" s="449"/>
      <c r="S62" s="449"/>
      <c r="T62" s="449"/>
      <c r="U62" s="449"/>
      <c r="V62" s="449"/>
      <c r="W62" s="449"/>
      <c r="X62" s="450"/>
      <c r="Y62" s="914" t="s">
        <v>50</v>
      </c>
      <c r="Z62" s="783"/>
      <c r="AA62" s="784"/>
      <c r="AB62" s="426"/>
      <c r="AC62" s="426"/>
      <c r="AD62" s="426"/>
      <c r="AE62" s="386"/>
      <c r="AF62" s="369"/>
      <c r="AG62" s="369"/>
      <c r="AH62" s="369"/>
      <c r="AI62" s="386"/>
      <c r="AJ62" s="369"/>
      <c r="AK62" s="369"/>
      <c r="AL62" s="369"/>
      <c r="AM62" s="386"/>
      <c r="AN62" s="369"/>
      <c r="AO62" s="369"/>
      <c r="AP62" s="369"/>
      <c r="AQ62" s="388"/>
      <c r="AR62" s="389"/>
      <c r="AS62" s="389"/>
      <c r="AT62" s="390"/>
      <c r="AU62" s="369"/>
      <c r="AV62" s="369"/>
      <c r="AW62" s="369"/>
      <c r="AX62" s="370"/>
      <c r="AY62">
        <f>$AY$59</f>
        <v>0</v>
      </c>
      <c r="AZ62" s="10"/>
      <c r="BA62" s="10"/>
      <c r="BB62" s="10"/>
      <c r="BC62" s="10"/>
    </row>
    <row r="63" spans="1:60" ht="23.25" hidden="1" customHeight="1" thickBot="1" x14ac:dyDescent="0.2">
      <c r="A63" s="315"/>
      <c r="B63" s="903"/>
      <c r="C63" s="904"/>
      <c r="D63" s="904"/>
      <c r="E63" s="904"/>
      <c r="F63" s="905"/>
      <c r="G63" s="141"/>
      <c r="H63" s="142"/>
      <c r="I63" s="142"/>
      <c r="J63" s="142"/>
      <c r="K63" s="142"/>
      <c r="L63" s="142"/>
      <c r="M63" s="142"/>
      <c r="N63" s="142"/>
      <c r="O63" s="143"/>
      <c r="P63" s="451"/>
      <c r="Q63" s="451"/>
      <c r="R63" s="451"/>
      <c r="S63" s="451"/>
      <c r="T63" s="451"/>
      <c r="U63" s="451"/>
      <c r="V63" s="451"/>
      <c r="W63" s="451"/>
      <c r="X63" s="452"/>
      <c r="Y63" s="914" t="s">
        <v>13</v>
      </c>
      <c r="Z63" s="783"/>
      <c r="AA63" s="784"/>
      <c r="AB63" s="915" t="s">
        <v>14</v>
      </c>
      <c r="AC63" s="915"/>
      <c r="AD63" s="915"/>
      <c r="AE63" s="562"/>
      <c r="AF63" s="563"/>
      <c r="AG63" s="563"/>
      <c r="AH63" s="563"/>
      <c r="AI63" s="562"/>
      <c r="AJ63" s="563"/>
      <c r="AK63" s="563"/>
      <c r="AL63" s="563"/>
      <c r="AM63" s="562"/>
      <c r="AN63" s="563"/>
      <c r="AO63" s="563"/>
      <c r="AP63" s="563"/>
      <c r="AQ63" s="388"/>
      <c r="AR63" s="389"/>
      <c r="AS63" s="389"/>
      <c r="AT63" s="390"/>
      <c r="AU63" s="369"/>
      <c r="AV63" s="369"/>
      <c r="AW63" s="369"/>
      <c r="AX63" s="370"/>
      <c r="AY63">
        <f>$AY$59</f>
        <v>0</v>
      </c>
      <c r="AZ63" s="10"/>
      <c r="BA63" s="10"/>
      <c r="BB63" s="10"/>
      <c r="BC63" s="10"/>
      <c r="BD63" s="10"/>
      <c r="BE63" s="10"/>
      <c r="BF63" s="10"/>
      <c r="BG63" s="10"/>
      <c r="BH63" s="10"/>
    </row>
    <row r="64" spans="1:60" ht="47.25" customHeight="1" x14ac:dyDescent="0.15">
      <c r="A64" s="333" t="s">
        <v>576</v>
      </c>
      <c r="B64" s="334"/>
      <c r="C64" s="334"/>
      <c r="D64" s="334"/>
      <c r="E64" s="334"/>
      <c r="F64" s="335"/>
      <c r="G64" s="336" t="s">
        <v>747</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5" t="s">
        <v>577</v>
      </c>
      <c r="B65" s="317"/>
      <c r="C65" s="317"/>
      <c r="D65" s="317"/>
      <c r="E65" s="317"/>
      <c r="F65" s="318"/>
      <c r="G65" s="347" t="s">
        <v>569</v>
      </c>
      <c r="H65" s="348"/>
      <c r="I65" s="348"/>
      <c r="J65" s="348"/>
      <c r="K65" s="348"/>
      <c r="L65" s="348"/>
      <c r="M65" s="348"/>
      <c r="N65" s="348"/>
      <c r="O65" s="348"/>
      <c r="P65" s="349" t="s">
        <v>568</v>
      </c>
      <c r="Q65" s="348"/>
      <c r="R65" s="348"/>
      <c r="S65" s="348"/>
      <c r="T65" s="348"/>
      <c r="U65" s="348"/>
      <c r="V65" s="348"/>
      <c r="W65" s="348"/>
      <c r="X65" s="350"/>
      <c r="Y65" s="351"/>
      <c r="Z65" s="352"/>
      <c r="AA65" s="353"/>
      <c r="AB65" s="398" t="s">
        <v>11</v>
      </c>
      <c r="AC65" s="398"/>
      <c r="AD65" s="398"/>
      <c r="AE65" s="399" t="s">
        <v>413</v>
      </c>
      <c r="AF65" s="400"/>
      <c r="AG65" s="400"/>
      <c r="AH65" s="401"/>
      <c r="AI65" s="399" t="s">
        <v>565</v>
      </c>
      <c r="AJ65" s="400"/>
      <c r="AK65" s="400"/>
      <c r="AL65" s="401"/>
      <c r="AM65" s="399" t="s">
        <v>381</v>
      </c>
      <c r="AN65" s="400"/>
      <c r="AO65" s="400"/>
      <c r="AP65" s="401"/>
      <c r="AQ65" s="407" t="s">
        <v>412</v>
      </c>
      <c r="AR65" s="408"/>
      <c r="AS65" s="408"/>
      <c r="AT65" s="409"/>
      <c r="AU65" s="407" t="s">
        <v>589</v>
      </c>
      <c r="AV65" s="408"/>
      <c r="AW65" s="408"/>
      <c r="AX65" s="410"/>
      <c r="AY65">
        <f>COUNTA($G$66)</f>
        <v>1</v>
      </c>
    </row>
    <row r="66" spans="1:51" ht="23.25" customHeight="1" x14ac:dyDescent="0.15">
      <c r="A66" s="345"/>
      <c r="B66" s="317"/>
      <c r="C66" s="317"/>
      <c r="D66" s="317"/>
      <c r="E66" s="317"/>
      <c r="F66" s="318"/>
      <c r="G66" s="354" t="s">
        <v>743</v>
      </c>
      <c r="H66" s="355"/>
      <c r="I66" s="355"/>
      <c r="J66" s="355"/>
      <c r="K66" s="355"/>
      <c r="L66" s="355"/>
      <c r="M66" s="355"/>
      <c r="N66" s="355"/>
      <c r="O66" s="355"/>
      <c r="P66" s="358" t="s">
        <v>744</v>
      </c>
      <c r="Q66" s="359"/>
      <c r="R66" s="359"/>
      <c r="S66" s="359"/>
      <c r="T66" s="359"/>
      <c r="U66" s="359"/>
      <c r="V66" s="359"/>
      <c r="W66" s="359"/>
      <c r="X66" s="360"/>
      <c r="Y66" s="364" t="s">
        <v>51</v>
      </c>
      <c r="Z66" s="365"/>
      <c r="AA66" s="366"/>
      <c r="AB66" s="427" t="s">
        <v>746</v>
      </c>
      <c r="AC66" s="427"/>
      <c r="AD66" s="427"/>
      <c r="AE66" s="386">
        <v>1</v>
      </c>
      <c r="AF66" s="369"/>
      <c r="AG66" s="369"/>
      <c r="AH66" s="369"/>
      <c r="AI66" s="386">
        <v>1</v>
      </c>
      <c r="AJ66" s="369"/>
      <c r="AK66" s="369"/>
      <c r="AL66" s="369"/>
      <c r="AM66" s="386">
        <v>1</v>
      </c>
      <c r="AN66" s="369"/>
      <c r="AO66" s="369"/>
      <c r="AP66" s="369"/>
      <c r="AQ66" s="388">
        <v>1</v>
      </c>
      <c r="AR66" s="389"/>
      <c r="AS66" s="389"/>
      <c r="AT66" s="390"/>
      <c r="AU66" s="369" t="s">
        <v>281</v>
      </c>
      <c r="AV66" s="369"/>
      <c r="AW66" s="369"/>
      <c r="AX66" s="370"/>
      <c r="AY66">
        <f>$AY$65</f>
        <v>1</v>
      </c>
    </row>
    <row r="67" spans="1:51" ht="23.25" customHeight="1" x14ac:dyDescent="0.15">
      <c r="A67" s="346"/>
      <c r="B67" s="320"/>
      <c r="C67" s="320"/>
      <c r="D67" s="320"/>
      <c r="E67" s="320"/>
      <c r="F67" s="321"/>
      <c r="G67" s="356"/>
      <c r="H67" s="357"/>
      <c r="I67" s="357"/>
      <c r="J67" s="357"/>
      <c r="K67" s="357"/>
      <c r="L67" s="357"/>
      <c r="M67" s="357"/>
      <c r="N67" s="357"/>
      <c r="O67" s="357"/>
      <c r="P67" s="361"/>
      <c r="Q67" s="362"/>
      <c r="R67" s="362"/>
      <c r="S67" s="362"/>
      <c r="T67" s="362"/>
      <c r="U67" s="362"/>
      <c r="V67" s="362"/>
      <c r="W67" s="362"/>
      <c r="X67" s="363"/>
      <c r="Y67" s="404" t="s">
        <v>52</v>
      </c>
      <c r="Z67" s="405"/>
      <c r="AA67" s="406"/>
      <c r="AB67" s="427" t="s">
        <v>746</v>
      </c>
      <c r="AC67" s="427"/>
      <c r="AD67" s="427"/>
      <c r="AE67" s="386">
        <v>1</v>
      </c>
      <c r="AF67" s="369"/>
      <c r="AG67" s="369"/>
      <c r="AH67" s="369"/>
      <c r="AI67" s="386">
        <v>1</v>
      </c>
      <c r="AJ67" s="369"/>
      <c r="AK67" s="369"/>
      <c r="AL67" s="369"/>
      <c r="AM67" s="386">
        <v>1</v>
      </c>
      <c r="AN67" s="369"/>
      <c r="AO67" s="369"/>
      <c r="AP67" s="369"/>
      <c r="AQ67" s="388">
        <v>1</v>
      </c>
      <c r="AR67" s="389"/>
      <c r="AS67" s="389"/>
      <c r="AT67" s="390"/>
      <c r="AU67" s="388">
        <v>1</v>
      </c>
      <c r="AV67" s="389"/>
      <c r="AW67" s="389"/>
      <c r="AX67" s="390"/>
      <c r="AY67">
        <f>$AY$65</f>
        <v>1</v>
      </c>
    </row>
    <row r="68" spans="1:51" ht="23.25" hidden="1" customHeight="1" x14ac:dyDescent="0.15">
      <c r="A68" s="436" t="s">
        <v>578</v>
      </c>
      <c r="B68" s="437"/>
      <c r="C68" s="437"/>
      <c r="D68" s="437"/>
      <c r="E68" s="437"/>
      <c r="F68" s="438"/>
      <c r="G68" s="223" t="s">
        <v>579</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2" t="s">
        <v>413</v>
      </c>
      <c r="AF68" s="412"/>
      <c r="AG68" s="412"/>
      <c r="AH68" s="412"/>
      <c r="AI68" s="412" t="s">
        <v>565</v>
      </c>
      <c r="AJ68" s="412"/>
      <c r="AK68" s="412"/>
      <c r="AL68" s="412"/>
      <c r="AM68" s="412" t="s">
        <v>381</v>
      </c>
      <c r="AN68" s="412"/>
      <c r="AO68" s="412"/>
      <c r="AP68" s="412"/>
      <c r="AQ68" s="413" t="s">
        <v>590</v>
      </c>
      <c r="AR68" s="414"/>
      <c r="AS68" s="414"/>
      <c r="AT68" s="414"/>
      <c r="AU68" s="414"/>
      <c r="AV68" s="414"/>
      <c r="AW68" s="414"/>
      <c r="AX68" s="415"/>
      <c r="AY68">
        <f>IF(SUBSTITUTE(SUBSTITUTE($G$69,"／",""),"　","")="",0,1)</f>
        <v>0</v>
      </c>
    </row>
    <row r="69" spans="1:51" ht="23.25" hidden="1" customHeight="1" x14ac:dyDescent="0.15">
      <c r="A69" s="439"/>
      <c r="B69" s="440"/>
      <c r="C69" s="440"/>
      <c r="D69" s="440"/>
      <c r="E69" s="440"/>
      <c r="F69" s="441"/>
      <c r="G69" s="391" t="s">
        <v>626</v>
      </c>
      <c r="H69" s="392"/>
      <c r="I69" s="392"/>
      <c r="J69" s="392"/>
      <c r="K69" s="392"/>
      <c r="L69" s="392"/>
      <c r="M69" s="392"/>
      <c r="N69" s="392"/>
      <c r="O69" s="392"/>
      <c r="P69" s="392"/>
      <c r="Q69" s="392"/>
      <c r="R69" s="392"/>
      <c r="S69" s="392"/>
      <c r="T69" s="392"/>
      <c r="U69" s="392"/>
      <c r="V69" s="392"/>
      <c r="W69" s="392"/>
      <c r="X69" s="392"/>
      <c r="Y69" s="416" t="s">
        <v>578</v>
      </c>
      <c r="Z69" s="417"/>
      <c r="AA69" s="418"/>
      <c r="AB69" s="419"/>
      <c r="AC69" s="420"/>
      <c r="AD69" s="421"/>
      <c r="AE69" s="395"/>
      <c r="AF69" s="395"/>
      <c r="AG69" s="395"/>
      <c r="AH69" s="395"/>
      <c r="AI69" s="395"/>
      <c r="AJ69" s="395"/>
      <c r="AK69" s="395"/>
      <c r="AL69" s="395"/>
      <c r="AM69" s="395"/>
      <c r="AN69" s="395"/>
      <c r="AO69" s="395"/>
      <c r="AP69" s="395"/>
      <c r="AQ69" s="386"/>
      <c r="AR69" s="369"/>
      <c r="AS69" s="369"/>
      <c r="AT69" s="369"/>
      <c r="AU69" s="369"/>
      <c r="AV69" s="369"/>
      <c r="AW69" s="369"/>
      <c r="AX69" s="370"/>
      <c r="AY69">
        <f>$AY$68</f>
        <v>0</v>
      </c>
    </row>
    <row r="70" spans="1:51" ht="46.5" hidden="1" customHeight="1" x14ac:dyDescent="0.15">
      <c r="A70" s="442"/>
      <c r="B70" s="208"/>
      <c r="C70" s="208"/>
      <c r="D70" s="208"/>
      <c r="E70" s="208"/>
      <c r="F70" s="443"/>
      <c r="G70" s="393"/>
      <c r="H70" s="394"/>
      <c r="I70" s="394"/>
      <c r="J70" s="394"/>
      <c r="K70" s="394"/>
      <c r="L70" s="394"/>
      <c r="M70" s="394"/>
      <c r="N70" s="394"/>
      <c r="O70" s="394"/>
      <c r="P70" s="394"/>
      <c r="Q70" s="394"/>
      <c r="R70" s="394"/>
      <c r="S70" s="394"/>
      <c r="T70" s="394"/>
      <c r="U70" s="394"/>
      <c r="V70" s="394"/>
      <c r="W70" s="394"/>
      <c r="X70" s="394"/>
      <c r="Y70" s="382" t="s">
        <v>580</v>
      </c>
      <c r="Z70" s="396"/>
      <c r="AA70" s="397"/>
      <c r="AB70" s="422" t="s">
        <v>627</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28"/>
      <c r="AY70">
        <f>$AY$68</f>
        <v>0</v>
      </c>
    </row>
    <row r="71" spans="1:51" ht="18.75" hidden="1" customHeight="1" x14ac:dyDescent="0.15">
      <c r="A71" s="501" t="s">
        <v>234</v>
      </c>
      <c r="B71" s="502"/>
      <c r="C71" s="502"/>
      <c r="D71" s="502"/>
      <c r="E71" s="502"/>
      <c r="F71" s="503"/>
      <c r="G71" s="475" t="s">
        <v>139</v>
      </c>
      <c r="H71" s="322"/>
      <c r="I71" s="322"/>
      <c r="J71" s="322"/>
      <c r="K71" s="322"/>
      <c r="L71" s="322"/>
      <c r="M71" s="322"/>
      <c r="N71" s="322"/>
      <c r="O71" s="323"/>
      <c r="P71" s="326" t="s">
        <v>55</v>
      </c>
      <c r="Q71" s="322"/>
      <c r="R71" s="322"/>
      <c r="S71" s="322"/>
      <c r="T71" s="322"/>
      <c r="U71" s="322"/>
      <c r="V71" s="322"/>
      <c r="W71" s="322"/>
      <c r="X71" s="323"/>
      <c r="Y71" s="476"/>
      <c r="Z71" s="477"/>
      <c r="AA71" s="478"/>
      <c r="AB71" s="482" t="s">
        <v>11</v>
      </c>
      <c r="AC71" s="483"/>
      <c r="AD71" s="484"/>
      <c r="AE71" s="412" t="s">
        <v>413</v>
      </c>
      <c r="AF71" s="412"/>
      <c r="AG71" s="412"/>
      <c r="AH71" s="412"/>
      <c r="AI71" s="412" t="s">
        <v>565</v>
      </c>
      <c r="AJ71" s="412"/>
      <c r="AK71" s="412"/>
      <c r="AL71" s="412"/>
      <c r="AM71" s="412" t="s">
        <v>381</v>
      </c>
      <c r="AN71" s="412"/>
      <c r="AO71" s="412"/>
      <c r="AP71" s="412"/>
      <c r="AQ71" s="456" t="s">
        <v>174</v>
      </c>
      <c r="AR71" s="457"/>
      <c r="AS71" s="457"/>
      <c r="AT71" s="458"/>
      <c r="AU71" s="322" t="s">
        <v>128</v>
      </c>
      <c r="AV71" s="322"/>
      <c r="AW71" s="322"/>
      <c r="AX71" s="327"/>
      <c r="AY71">
        <f>COUNTA($G$73)</f>
        <v>0</v>
      </c>
    </row>
    <row r="72" spans="1:51" ht="18.75" hidden="1" customHeight="1" x14ac:dyDescent="0.15">
      <c r="A72" s="504"/>
      <c r="B72" s="505"/>
      <c r="C72" s="505"/>
      <c r="D72" s="505"/>
      <c r="E72" s="505"/>
      <c r="F72" s="506"/>
      <c r="G72" s="340"/>
      <c r="H72" s="324"/>
      <c r="I72" s="324"/>
      <c r="J72" s="324"/>
      <c r="K72" s="324"/>
      <c r="L72" s="324"/>
      <c r="M72" s="324"/>
      <c r="N72" s="324"/>
      <c r="O72" s="325"/>
      <c r="P72" s="328"/>
      <c r="Q72" s="324"/>
      <c r="R72" s="324"/>
      <c r="S72" s="324"/>
      <c r="T72" s="324"/>
      <c r="U72" s="324"/>
      <c r="V72" s="324"/>
      <c r="W72" s="324"/>
      <c r="X72" s="325"/>
      <c r="Y72" s="479"/>
      <c r="Z72" s="480"/>
      <c r="AA72" s="481"/>
      <c r="AB72" s="399"/>
      <c r="AC72" s="485"/>
      <c r="AD72" s="486"/>
      <c r="AE72" s="412"/>
      <c r="AF72" s="412"/>
      <c r="AG72" s="412"/>
      <c r="AH72" s="412"/>
      <c r="AI72" s="412"/>
      <c r="AJ72" s="412"/>
      <c r="AK72" s="412"/>
      <c r="AL72" s="412"/>
      <c r="AM72" s="412"/>
      <c r="AN72" s="412"/>
      <c r="AO72" s="412"/>
      <c r="AP72" s="412"/>
      <c r="AQ72" s="429"/>
      <c r="AR72" s="430"/>
      <c r="AS72" s="431" t="s">
        <v>175</v>
      </c>
      <c r="AT72" s="432"/>
      <c r="AU72" s="433"/>
      <c r="AV72" s="433"/>
      <c r="AW72" s="324" t="s">
        <v>166</v>
      </c>
      <c r="AX72" s="329"/>
      <c r="AY72">
        <f t="shared" ref="AY72:AY77" si="1">$AY$71</f>
        <v>0</v>
      </c>
    </row>
    <row r="73" spans="1:51" ht="23.25" hidden="1" customHeight="1" x14ac:dyDescent="0.15">
      <c r="A73" s="507"/>
      <c r="B73" s="505"/>
      <c r="C73" s="505"/>
      <c r="D73" s="505"/>
      <c r="E73" s="505"/>
      <c r="F73" s="506"/>
      <c r="G73" s="371"/>
      <c r="H73" s="372"/>
      <c r="I73" s="372"/>
      <c r="J73" s="372"/>
      <c r="K73" s="372"/>
      <c r="L73" s="372"/>
      <c r="M73" s="372"/>
      <c r="N73" s="372"/>
      <c r="O73" s="373"/>
      <c r="P73" s="139"/>
      <c r="Q73" s="139"/>
      <c r="R73" s="139"/>
      <c r="S73" s="139"/>
      <c r="T73" s="139"/>
      <c r="U73" s="139"/>
      <c r="V73" s="139"/>
      <c r="W73" s="139"/>
      <c r="X73" s="140"/>
      <c r="Y73" s="382" t="s">
        <v>12</v>
      </c>
      <c r="Z73" s="383"/>
      <c r="AA73" s="384"/>
      <c r="AB73" s="427"/>
      <c r="AC73" s="427"/>
      <c r="AD73" s="427"/>
      <c r="AE73" s="386"/>
      <c r="AF73" s="369"/>
      <c r="AG73" s="369"/>
      <c r="AH73" s="369"/>
      <c r="AI73" s="386"/>
      <c r="AJ73" s="369"/>
      <c r="AK73" s="369"/>
      <c r="AL73" s="369"/>
      <c r="AM73" s="386"/>
      <c r="AN73" s="369"/>
      <c r="AO73" s="369"/>
      <c r="AP73" s="369"/>
      <c r="AQ73" s="388"/>
      <c r="AR73" s="389"/>
      <c r="AS73" s="389"/>
      <c r="AT73" s="390"/>
      <c r="AU73" s="369"/>
      <c r="AV73" s="369"/>
      <c r="AW73" s="369"/>
      <c r="AX73" s="370"/>
      <c r="AY73">
        <f t="shared" si="1"/>
        <v>0</v>
      </c>
    </row>
    <row r="74" spans="1:51" ht="23.25" hidden="1" customHeight="1" x14ac:dyDescent="0.15">
      <c r="A74" s="508"/>
      <c r="B74" s="509"/>
      <c r="C74" s="509"/>
      <c r="D74" s="509"/>
      <c r="E74" s="509"/>
      <c r="F74" s="510"/>
      <c r="G74" s="374"/>
      <c r="H74" s="375"/>
      <c r="I74" s="375"/>
      <c r="J74" s="375"/>
      <c r="K74" s="375"/>
      <c r="L74" s="375"/>
      <c r="M74" s="375"/>
      <c r="N74" s="375"/>
      <c r="O74" s="376"/>
      <c r="P74" s="380"/>
      <c r="Q74" s="380"/>
      <c r="R74" s="380"/>
      <c r="S74" s="380"/>
      <c r="T74" s="380"/>
      <c r="U74" s="380"/>
      <c r="V74" s="380"/>
      <c r="W74" s="380"/>
      <c r="X74" s="381"/>
      <c r="Y74" s="222" t="s">
        <v>50</v>
      </c>
      <c r="Z74" s="223"/>
      <c r="AA74" s="252"/>
      <c r="AB74" s="426"/>
      <c r="AC74" s="426"/>
      <c r="AD74" s="426"/>
      <c r="AE74" s="386"/>
      <c r="AF74" s="369"/>
      <c r="AG74" s="369"/>
      <c r="AH74" s="369"/>
      <c r="AI74" s="386"/>
      <c r="AJ74" s="369"/>
      <c r="AK74" s="369"/>
      <c r="AL74" s="369"/>
      <c r="AM74" s="386"/>
      <c r="AN74" s="369"/>
      <c r="AO74" s="369"/>
      <c r="AP74" s="369"/>
      <c r="AQ74" s="388"/>
      <c r="AR74" s="389"/>
      <c r="AS74" s="389"/>
      <c r="AT74" s="390"/>
      <c r="AU74" s="369"/>
      <c r="AV74" s="369"/>
      <c r="AW74" s="369"/>
      <c r="AX74" s="370"/>
      <c r="AY74">
        <f t="shared" si="1"/>
        <v>0</v>
      </c>
    </row>
    <row r="75" spans="1:51" ht="23.25" hidden="1" customHeight="1" x14ac:dyDescent="0.15">
      <c r="A75" s="507"/>
      <c r="B75" s="505"/>
      <c r="C75" s="505"/>
      <c r="D75" s="505"/>
      <c r="E75" s="505"/>
      <c r="F75" s="506"/>
      <c r="G75" s="377"/>
      <c r="H75" s="378"/>
      <c r="I75" s="378"/>
      <c r="J75" s="378"/>
      <c r="K75" s="378"/>
      <c r="L75" s="378"/>
      <c r="M75" s="378"/>
      <c r="N75" s="378"/>
      <c r="O75" s="379"/>
      <c r="P75" s="142"/>
      <c r="Q75" s="142"/>
      <c r="R75" s="142"/>
      <c r="S75" s="142"/>
      <c r="T75" s="142"/>
      <c r="U75" s="142"/>
      <c r="V75" s="142"/>
      <c r="W75" s="142"/>
      <c r="X75" s="143"/>
      <c r="Y75" s="222" t="s">
        <v>13</v>
      </c>
      <c r="Z75" s="223"/>
      <c r="AA75" s="252"/>
      <c r="AB75" s="387" t="s">
        <v>14</v>
      </c>
      <c r="AC75" s="387"/>
      <c r="AD75" s="387"/>
      <c r="AE75" s="386"/>
      <c r="AF75" s="369"/>
      <c r="AG75" s="369"/>
      <c r="AH75" s="369"/>
      <c r="AI75" s="386"/>
      <c r="AJ75" s="369"/>
      <c r="AK75" s="369"/>
      <c r="AL75" s="369"/>
      <c r="AM75" s="386"/>
      <c r="AN75" s="369"/>
      <c r="AO75" s="369"/>
      <c r="AP75" s="369"/>
      <c r="AQ75" s="388"/>
      <c r="AR75" s="389"/>
      <c r="AS75" s="389"/>
      <c r="AT75" s="390"/>
      <c r="AU75" s="369"/>
      <c r="AV75" s="369"/>
      <c r="AW75" s="369"/>
      <c r="AX75" s="370"/>
      <c r="AY75">
        <f t="shared" si="1"/>
        <v>0</v>
      </c>
    </row>
    <row r="76" spans="1:51" ht="23.25" hidden="1" customHeight="1" x14ac:dyDescent="0.15">
      <c r="A76" s="459" t="s">
        <v>258</v>
      </c>
      <c r="B76" s="454"/>
      <c r="C76" s="454"/>
      <c r="D76" s="454"/>
      <c r="E76" s="454"/>
      <c r="F76" s="455"/>
      <c r="G76" s="495"/>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0</v>
      </c>
    </row>
    <row r="77" spans="1:51" ht="23.25" hidden="1" customHeight="1" x14ac:dyDescent="0.15">
      <c r="A77" s="346"/>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0</v>
      </c>
    </row>
    <row r="78" spans="1:51" ht="18.75" customHeight="1" x14ac:dyDescent="0.15">
      <c r="A78" s="314" t="s">
        <v>570</v>
      </c>
      <c r="B78" s="316" t="s">
        <v>571</v>
      </c>
      <c r="C78" s="317"/>
      <c r="D78" s="317"/>
      <c r="E78" s="317"/>
      <c r="F78" s="318"/>
      <c r="G78" s="322" t="s">
        <v>572</v>
      </c>
      <c r="H78" s="322"/>
      <c r="I78" s="322"/>
      <c r="J78" s="322"/>
      <c r="K78" s="322"/>
      <c r="L78" s="322"/>
      <c r="M78" s="322"/>
      <c r="N78" s="322"/>
      <c r="O78" s="322"/>
      <c r="P78" s="322"/>
      <c r="Q78" s="322"/>
      <c r="R78" s="322"/>
      <c r="S78" s="322"/>
      <c r="T78" s="322"/>
      <c r="U78" s="322"/>
      <c r="V78" s="322"/>
      <c r="W78" s="322"/>
      <c r="X78" s="322"/>
      <c r="Y78" s="322"/>
      <c r="Z78" s="322"/>
      <c r="AA78" s="323"/>
      <c r="AB78" s="326" t="s">
        <v>591</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1</v>
      </c>
    </row>
    <row r="79" spans="1:51" ht="22.5"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1</v>
      </c>
    </row>
    <row r="80" spans="1:51" ht="22.5" customHeight="1" x14ac:dyDescent="0.15">
      <c r="A80" s="314"/>
      <c r="B80" s="316"/>
      <c r="C80" s="317"/>
      <c r="D80" s="317"/>
      <c r="E80" s="317"/>
      <c r="F80" s="318"/>
      <c r="G80" s="511" t="s">
        <v>751</v>
      </c>
      <c r="H80" s="511"/>
      <c r="I80" s="511"/>
      <c r="J80" s="511"/>
      <c r="K80" s="511"/>
      <c r="L80" s="511"/>
      <c r="M80" s="511"/>
      <c r="N80" s="511"/>
      <c r="O80" s="511"/>
      <c r="P80" s="511"/>
      <c r="Q80" s="511"/>
      <c r="R80" s="511"/>
      <c r="S80" s="511"/>
      <c r="T80" s="511"/>
      <c r="U80" s="511"/>
      <c r="V80" s="511"/>
      <c r="W80" s="511"/>
      <c r="X80" s="511"/>
      <c r="Y80" s="511"/>
      <c r="Z80" s="511"/>
      <c r="AA80" s="512"/>
      <c r="AB80" s="517" t="s">
        <v>755</v>
      </c>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1</v>
      </c>
    </row>
    <row r="81" spans="1:60" ht="22.5" customHeight="1" x14ac:dyDescent="0.15">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1</v>
      </c>
    </row>
    <row r="82" spans="1:60" ht="19.5" customHeight="1" x14ac:dyDescent="0.15">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1</v>
      </c>
    </row>
    <row r="83" spans="1:60" ht="18.75" customHeight="1" x14ac:dyDescent="0.15">
      <c r="A83" s="314"/>
      <c r="B83" s="453" t="s">
        <v>138</v>
      </c>
      <c r="C83" s="454"/>
      <c r="D83" s="454"/>
      <c r="E83" s="454"/>
      <c r="F83" s="455"/>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906" t="s">
        <v>11</v>
      </c>
      <c r="AC83" s="907"/>
      <c r="AD83" s="908"/>
      <c r="AE83" s="412" t="s">
        <v>413</v>
      </c>
      <c r="AF83" s="412"/>
      <c r="AG83" s="412"/>
      <c r="AH83" s="412"/>
      <c r="AI83" s="412" t="s">
        <v>565</v>
      </c>
      <c r="AJ83" s="412"/>
      <c r="AK83" s="412"/>
      <c r="AL83" s="412"/>
      <c r="AM83" s="412" t="s">
        <v>381</v>
      </c>
      <c r="AN83" s="412"/>
      <c r="AO83" s="412"/>
      <c r="AP83" s="412"/>
      <c r="AQ83" s="489" t="s">
        <v>174</v>
      </c>
      <c r="AR83" s="490"/>
      <c r="AS83" s="490"/>
      <c r="AT83" s="491"/>
      <c r="AU83" s="492" t="s">
        <v>128</v>
      </c>
      <c r="AV83" s="492"/>
      <c r="AW83" s="492"/>
      <c r="AX83" s="493"/>
      <c r="AY83">
        <f t="shared" si="2"/>
        <v>1</v>
      </c>
      <c r="AZ83" s="10"/>
      <c r="BA83" s="10"/>
      <c r="BB83" s="10"/>
      <c r="BC83" s="10"/>
    </row>
    <row r="84" spans="1:60" ht="18.75" customHeight="1" x14ac:dyDescent="0.15">
      <c r="A84" s="314"/>
      <c r="B84" s="316"/>
      <c r="C84" s="317"/>
      <c r="D84" s="317"/>
      <c r="E84" s="317"/>
      <c r="F84" s="318"/>
      <c r="G84" s="340"/>
      <c r="H84" s="324"/>
      <c r="I84" s="324"/>
      <c r="J84" s="324"/>
      <c r="K84" s="324"/>
      <c r="L84" s="324"/>
      <c r="M84" s="324"/>
      <c r="N84" s="324"/>
      <c r="O84" s="325"/>
      <c r="P84" s="328"/>
      <c r="Q84" s="324"/>
      <c r="R84" s="324"/>
      <c r="S84" s="324"/>
      <c r="T84" s="324"/>
      <c r="U84" s="324"/>
      <c r="V84" s="324"/>
      <c r="W84" s="324"/>
      <c r="X84" s="325"/>
      <c r="Y84" s="342"/>
      <c r="Z84" s="343"/>
      <c r="AA84" s="344"/>
      <c r="AB84" s="399"/>
      <c r="AC84" s="485"/>
      <c r="AD84" s="486"/>
      <c r="AE84" s="412"/>
      <c r="AF84" s="412"/>
      <c r="AG84" s="412"/>
      <c r="AH84" s="412"/>
      <c r="AI84" s="412"/>
      <c r="AJ84" s="412"/>
      <c r="AK84" s="412"/>
      <c r="AL84" s="412"/>
      <c r="AM84" s="412"/>
      <c r="AN84" s="412"/>
      <c r="AO84" s="412"/>
      <c r="AP84" s="412"/>
      <c r="AQ84" s="494">
        <v>4</v>
      </c>
      <c r="AR84" s="433"/>
      <c r="AS84" s="431" t="s">
        <v>175</v>
      </c>
      <c r="AT84" s="432"/>
      <c r="AU84" s="433" t="s">
        <v>281</v>
      </c>
      <c r="AV84" s="433"/>
      <c r="AW84" s="324" t="s">
        <v>166</v>
      </c>
      <c r="AX84" s="329"/>
      <c r="AY84">
        <f t="shared" si="2"/>
        <v>1</v>
      </c>
      <c r="AZ84" s="10"/>
      <c r="BA84" s="10"/>
      <c r="BB84" s="10"/>
      <c r="BC84" s="10"/>
      <c r="BD84" s="10"/>
      <c r="BE84" s="10"/>
      <c r="BF84" s="10"/>
      <c r="BG84" s="10"/>
      <c r="BH84" s="10"/>
    </row>
    <row r="85" spans="1:60" ht="36.75" customHeight="1" x14ac:dyDescent="0.15">
      <c r="A85" s="314"/>
      <c r="B85" s="316"/>
      <c r="C85" s="317"/>
      <c r="D85" s="317"/>
      <c r="E85" s="317"/>
      <c r="F85" s="318"/>
      <c r="G85" s="138" t="s">
        <v>752</v>
      </c>
      <c r="H85" s="139"/>
      <c r="I85" s="139"/>
      <c r="J85" s="139"/>
      <c r="K85" s="139"/>
      <c r="L85" s="139"/>
      <c r="M85" s="139"/>
      <c r="N85" s="139"/>
      <c r="O85" s="140"/>
      <c r="P85" s="139" t="s">
        <v>754</v>
      </c>
      <c r="Q85" s="447"/>
      <c r="R85" s="447"/>
      <c r="S85" s="447"/>
      <c r="T85" s="447"/>
      <c r="U85" s="447"/>
      <c r="V85" s="447"/>
      <c r="W85" s="447"/>
      <c r="X85" s="448"/>
      <c r="Y85" s="910" t="s">
        <v>57</v>
      </c>
      <c r="Z85" s="911"/>
      <c r="AA85" s="912"/>
      <c r="AB85" s="426" t="s">
        <v>753</v>
      </c>
      <c r="AC85" s="426"/>
      <c r="AD85" s="426"/>
      <c r="AE85" s="386">
        <v>3</v>
      </c>
      <c r="AF85" s="369"/>
      <c r="AG85" s="369"/>
      <c r="AH85" s="369"/>
      <c r="AI85" s="386">
        <v>3</v>
      </c>
      <c r="AJ85" s="369"/>
      <c r="AK85" s="369"/>
      <c r="AL85" s="369"/>
      <c r="AM85" s="386">
        <v>3</v>
      </c>
      <c r="AN85" s="369"/>
      <c r="AO85" s="369"/>
      <c r="AP85" s="369"/>
      <c r="AQ85" s="388" t="s">
        <v>281</v>
      </c>
      <c r="AR85" s="389"/>
      <c r="AS85" s="389"/>
      <c r="AT85" s="390"/>
      <c r="AU85" s="369" t="s">
        <v>281</v>
      </c>
      <c r="AV85" s="369"/>
      <c r="AW85" s="369"/>
      <c r="AX85" s="370"/>
      <c r="AY85">
        <f t="shared" si="2"/>
        <v>1</v>
      </c>
    </row>
    <row r="86" spans="1:60" ht="36.75" customHeight="1" x14ac:dyDescent="0.15">
      <c r="A86" s="314"/>
      <c r="B86" s="316"/>
      <c r="C86" s="317"/>
      <c r="D86" s="317"/>
      <c r="E86" s="317"/>
      <c r="F86" s="318"/>
      <c r="G86" s="913"/>
      <c r="H86" s="380"/>
      <c r="I86" s="380"/>
      <c r="J86" s="380"/>
      <c r="K86" s="380"/>
      <c r="L86" s="380"/>
      <c r="M86" s="380"/>
      <c r="N86" s="380"/>
      <c r="O86" s="381"/>
      <c r="P86" s="449"/>
      <c r="Q86" s="449"/>
      <c r="R86" s="449"/>
      <c r="S86" s="449"/>
      <c r="T86" s="449"/>
      <c r="U86" s="449"/>
      <c r="V86" s="449"/>
      <c r="W86" s="449"/>
      <c r="X86" s="450"/>
      <c r="Y86" s="914" t="s">
        <v>50</v>
      </c>
      <c r="Z86" s="783"/>
      <c r="AA86" s="784"/>
      <c r="AB86" s="426" t="s">
        <v>753</v>
      </c>
      <c r="AC86" s="426"/>
      <c r="AD86" s="426"/>
      <c r="AE86" s="386">
        <v>3</v>
      </c>
      <c r="AF86" s="369"/>
      <c r="AG86" s="369"/>
      <c r="AH86" s="369"/>
      <c r="AI86" s="386">
        <v>3</v>
      </c>
      <c r="AJ86" s="369"/>
      <c r="AK86" s="369"/>
      <c r="AL86" s="369"/>
      <c r="AM86" s="386">
        <v>3</v>
      </c>
      <c r="AN86" s="369"/>
      <c r="AO86" s="369"/>
      <c r="AP86" s="369"/>
      <c r="AQ86" s="388">
        <v>3</v>
      </c>
      <c r="AR86" s="389"/>
      <c r="AS86" s="389"/>
      <c r="AT86" s="390"/>
      <c r="AU86" s="369" t="s">
        <v>281</v>
      </c>
      <c r="AV86" s="369"/>
      <c r="AW86" s="369"/>
      <c r="AX86" s="370"/>
      <c r="AY86">
        <f t="shared" si="2"/>
        <v>1</v>
      </c>
      <c r="AZ86" s="10"/>
      <c r="BA86" s="10"/>
      <c r="BB86" s="10"/>
      <c r="BC86" s="10"/>
    </row>
    <row r="87" spans="1:60" ht="23.25" customHeight="1" thickBot="1" x14ac:dyDescent="0.2">
      <c r="A87" s="314"/>
      <c r="B87" s="316"/>
      <c r="C87" s="317"/>
      <c r="D87" s="317"/>
      <c r="E87" s="317"/>
      <c r="F87" s="318"/>
      <c r="G87" s="141"/>
      <c r="H87" s="142"/>
      <c r="I87" s="142"/>
      <c r="J87" s="142"/>
      <c r="K87" s="142"/>
      <c r="L87" s="142"/>
      <c r="M87" s="142"/>
      <c r="N87" s="142"/>
      <c r="O87" s="143"/>
      <c r="P87" s="451"/>
      <c r="Q87" s="451"/>
      <c r="R87" s="451"/>
      <c r="S87" s="451"/>
      <c r="T87" s="451"/>
      <c r="U87" s="451"/>
      <c r="V87" s="451"/>
      <c r="W87" s="451"/>
      <c r="X87" s="452"/>
      <c r="Y87" s="914" t="s">
        <v>13</v>
      </c>
      <c r="Z87" s="783"/>
      <c r="AA87" s="784"/>
      <c r="AB87" s="915" t="s">
        <v>14</v>
      </c>
      <c r="AC87" s="915"/>
      <c r="AD87" s="915"/>
      <c r="AE87" s="386">
        <v>100</v>
      </c>
      <c r="AF87" s="369"/>
      <c r="AG87" s="369"/>
      <c r="AH87" s="560"/>
      <c r="AI87" s="386">
        <v>100</v>
      </c>
      <c r="AJ87" s="369"/>
      <c r="AK87" s="369"/>
      <c r="AL87" s="560"/>
      <c r="AM87" s="386">
        <v>100</v>
      </c>
      <c r="AN87" s="369"/>
      <c r="AO87" s="369"/>
      <c r="AP87" s="560"/>
      <c r="AQ87" s="388" t="s">
        <v>281</v>
      </c>
      <c r="AR87" s="389"/>
      <c r="AS87" s="389"/>
      <c r="AT87" s="390"/>
      <c r="AU87" s="369" t="s">
        <v>281</v>
      </c>
      <c r="AV87" s="369"/>
      <c r="AW87" s="369"/>
      <c r="AX87" s="370"/>
      <c r="AY87">
        <f t="shared" si="2"/>
        <v>1</v>
      </c>
      <c r="AZ87" s="10"/>
      <c r="BA87" s="10"/>
      <c r="BB87" s="10"/>
      <c r="BC87" s="10"/>
      <c r="BD87" s="10"/>
      <c r="BE87" s="10"/>
      <c r="BF87" s="10"/>
      <c r="BG87" s="10"/>
      <c r="BH87" s="10"/>
    </row>
    <row r="88" spans="1:60" ht="18.75" hidden="1" customHeight="1" x14ac:dyDescent="0.15">
      <c r="A88" s="314"/>
      <c r="B88" s="453" t="s">
        <v>138</v>
      </c>
      <c r="C88" s="454"/>
      <c r="D88" s="454"/>
      <c r="E88" s="454"/>
      <c r="F88" s="455"/>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906" t="s">
        <v>11</v>
      </c>
      <c r="AC88" s="907"/>
      <c r="AD88" s="908"/>
      <c r="AE88" s="412" t="s">
        <v>413</v>
      </c>
      <c r="AF88" s="412"/>
      <c r="AG88" s="412"/>
      <c r="AH88" s="412"/>
      <c r="AI88" s="412" t="s">
        <v>565</v>
      </c>
      <c r="AJ88" s="412"/>
      <c r="AK88" s="412"/>
      <c r="AL88" s="412"/>
      <c r="AM88" s="412" t="s">
        <v>381</v>
      </c>
      <c r="AN88" s="412"/>
      <c r="AO88" s="412"/>
      <c r="AP88" s="412"/>
      <c r="AQ88" s="489" t="s">
        <v>174</v>
      </c>
      <c r="AR88" s="490"/>
      <c r="AS88" s="490"/>
      <c r="AT88" s="491"/>
      <c r="AU88" s="492" t="s">
        <v>128</v>
      </c>
      <c r="AV88" s="492"/>
      <c r="AW88" s="492"/>
      <c r="AX88" s="493"/>
      <c r="AY88">
        <f>$G$90</f>
        <v>0</v>
      </c>
      <c r="AZ88" s="10"/>
      <c r="BA88" s="10"/>
      <c r="BB88" s="10"/>
      <c r="BC88" s="10"/>
    </row>
    <row r="89" spans="1:60" ht="18.75" hidden="1" customHeight="1" x14ac:dyDescent="0.15">
      <c r="A89" s="314"/>
      <c r="B89" s="316"/>
      <c r="C89" s="317"/>
      <c r="D89" s="317"/>
      <c r="E89" s="317"/>
      <c r="F89" s="318"/>
      <c r="G89" s="340"/>
      <c r="H89" s="324"/>
      <c r="I89" s="324"/>
      <c r="J89" s="324"/>
      <c r="K89" s="324"/>
      <c r="L89" s="324"/>
      <c r="M89" s="324"/>
      <c r="N89" s="324"/>
      <c r="O89" s="325"/>
      <c r="P89" s="328"/>
      <c r="Q89" s="324"/>
      <c r="R89" s="324"/>
      <c r="S89" s="324"/>
      <c r="T89" s="324"/>
      <c r="U89" s="324"/>
      <c r="V89" s="324"/>
      <c r="W89" s="324"/>
      <c r="X89" s="325"/>
      <c r="Y89" s="342"/>
      <c r="Z89" s="343"/>
      <c r="AA89" s="344"/>
      <c r="AB89" s="399"/>
      <c r="AC89" s="485"/>
      <c r="AD89" s="486"/>
      <c r="AE89" s="412"/>
      <c r="AF89" s="412"/>
      <c r="AG89" s="412"/>
      <c r="AH89" s="412"/>
      <c r="AI89" s="412"/>
      <c r="AJ89" s="412"/>
      <c r="AK89" s="412"/>
      <c r="AL89" s="412"/>
      <c r="AM89" s="412"/>
      <c r="AN89" s="412"/>
      <c r="AO89" s="412"/>
      <c r="AP89" s="412"/>
      <c r="AQ89" s="494"/>
      <c r="AR89" s="433"/>
      <c r="AS89" s="431" t="s">
        <v>175</v>
      </c>
      <c r="AT89" s="432"/>
      <c r="AU89" s="433"/>
      <c r="AV89" s="433"/>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7"/>
      <c r="R90" s="447"/>
      <c r="S90" s="447"/>
      <c r="T90" s="447"/>
      <c r="U90" s="447"/>
      <c r="V90" s="447"/>
      <c r="W90" s="447"/>
      <c r="X90" s="448"/>
      <c r="Y90" s="910" t="s">
        <v>57</v>
      </c>
      <c r="Z90" s="911"/>
      <c r="AA90" s="912"/>
      <c r="AB90" s="427"/>
      <c r="AC90" s="427"/>
      <c r="AD90" s="427"/>
      <c r="AE90" s="386"/>
      <c r="AF90" s="369"/>
      <c r="AG90" s="369"/>
      <c r="AH90" s="369"/>
      <c r="AI90" s="386"/>
      <c r="AJ90" s="369"/>
      <c r="AK90" s="369"/>
      <c r="AL90" s="369"/>
      <c r="AM90" s="386"/>
      <c r="AN90" s="369"/>
      <c r="AO90" s="369"/>
      <c r="AP90" s="369"/>
      <c r="AQ90" s="388"/>
      <c r="AR90" s="389"/>
      <c r="AS90" s="389"/>
      <c r="AT90" s="390"/>
      <c r="AU90" s="369"/>
      <c r="AV90" s="369"/>
      <c r="AW90" s="369"/>
      <c r="AX90" s="370"/>
      <c r="AY90">
        <f>$AY$88</f>
        <v>0</v>
      </c>
    </row>
    <row r="91" spans="1:60" ht="23.25" hidden="1" customHeight="1" x14ac:dyDescent="0.15">
      <c r="A91" s="314"/>
      <c r="B91" s="316"/>
      <c r="C91" s="317"/>
      <c r="D91" s="317"/>
      <c r="E91" s="317"/>
      <c r="F91" s="318"/>
      <c r="G91" s="913"/>
      <c r="H91" s="380"/>
      <c r="I91" s="380"/>
      <c r="J91" s="380"/>
      <c r="K91" s="380"/>
      <c r="L91" s="380"/>
      <c r="M91" s="380"/>
      <c r="N91" s="380"/>
      <c r="O91" s="381"/>
      <c r="P91" s="449"/>
      <c r="Q91" s="449"/>
      <c r="R91" s="449"/>
      <c r="S91" s="449"/>
      <c r="T91" s="449"/>
      <c r="U91" s="449"/>
      <c r="V91" s="449"/>
      <c r="W91" s="449"/>
      <c r="X91" s="450"/>
      <c r="Y91" s="914" t="s">
        <v>50</v>
      </c>
      <c r="Z91" s="783"/>
      <c r="AA91" s="784"/>
      <c r="AB91" s="426"/>
      <c r="AC91" s="426"/>
      <c r="AD91" s="426"/>
      <c r="AE91" s="386"/>
      <c r="AF91" s="369"/>
      <c r="AG91" s="369"/>
      <c r="AH91" s="369"/>
      <c r="AI91" s="386"/>
      <c r="AJ91" s="369"/>
      <c r="AK91" s="369"/>
      <c r="AL91" s="369"/>
      <c r="AM91" s="386"/>
      <c r="AN91" s="369"/>
      <c r="AO91" s="369"/>
      <c r="AP91" s="369"/>
      <c r="AQ91" s="388"/>
      <c r="AR91" s="389"/>
      <c r="AS91" s="389"/>
      <c r="AT91" s="390"/>
      <c r="AU91" s="369"/>
      <c r="AV91" s="369"/>
      <c r="AW91" s="369"/>
      <c r="AX91" s="370"/>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1"/>
      <c r="Q92" s="451"/>
      <c r="R92" s="451"/>
      <c r="S92" s="451"/>
      <c r="T92" s="451"/>
      <c r="U92" s="451"/>
      <c r="V92" s="451"/>
      <c r="W92" s="451"/>
      <c r="X92" s="452"/>
      <c r="Y92" s="914" t="s">
        <v>13</v>
      </c>
      <c r="Z92" s="783"/>
      <c r="AA92" s="784"/>
      <c r="AB92" s="915" t="s">
        <v>14</v>
      </c>
      <c r="AC92" s="915"/>
      <c r="AD92" s="915"/>
      <c r="AE92" s="562"/>
      <c r="AF92" s="563"/>
      <c r="AG92" s="563"/>
      <c r="AH92" s="563"/>
      <c r="AI92" s="562"/>
      <c r="AJ92" s="563"/>
      <c r="AK92" s="563"/>
      <c r="AL92" s="563"/>
      <c r="AM92" s="562"/>
      <c r="AN92" s="563"/>
      <c r="AO92" s="563"/>
      <c r="AP92" s="563"/>
      <c r="AQ92" s="388"/>
      <c r="AR92" s="389"/>
      <c r="AS92" s="389"/>
      <c r="AT92" s="390"/>
      <c r="AU92" s="369"/>
      <c r="AV92" s="369"/>
      <c r="AW92" s="369"/>
      <c r="AX92" s="370"/>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906" t="s">
        <v>11</v>
      </c>
      <c r="AC93" s="907"/>
      <c r="AD93" s="908"/>
      <c r="AE93" s="412" t="s">
        <v>413</v>
      </c>
      <c r="AF93" s="412"/>
      <c r="AG93" s="412"/>
      <c r="AH93" s="412"/>
      <c r="AI93" s="412" t="s">
        <v>565</v>
      </c>
      <c r="AJ93" s="412"/>
      <c r="AK93" s="412"/>
      <c r="AL93" s="412"/>
      <c r="AM93" s="412" t="s">
        <v>381</v>
      </c>
      <c r="AN93" s="412"/>
      <c r="AO93" s="412"/>
      <c r="AP93" s="412"/>
      <c r="AQ93" s="489" t="s">
        <v>174</v>
      </c>
      <c r="AR93" s="490"/>
      <c r="AS93" s="490"/>
      <c r="AT93" s="491"/>
      <c r="AU93" s="492" t="s">
        <v>128</v>
      </c>
      <c r="AV93" s="492"/>
      <c r="AW93" s="492"/>
      <c r="AX93" s="493"/>
      <c r="AY93">
        <f>$G$95</f>
        <v>0</v>
      </c>
      <c r="AZ93" s="10"/>
      <c r="BA93" s="10"/>
      <c r="BB93" s="10"/>
      <c r="BC93" s="10"/>
    </row>
    <row r="94" spans="1:60" ht="18.75" hidden="1" customHeight="1" x14ac:dyDescent="0.15">
      <c r="A94" s="314"/>
      <c r="B94" s="316"/>
      <c r="C94" s="317"/>
      <c r="D94" s="317"/>
      <c r="E94" s="317"/>
      <c r="F94" s="318"/>
      <c r="G94" s="340"/>
      <c r="H94" s="324"/>
      <c r="I94" s="324"/>
      <c r="J94" s="324"/>
      <c r="K94" s="324"/>
      <c r="L94" s="324"/>
      <c r="M94" s="324"/>
      <c r="N94" s="324"/>
      <c r="O94" s="325"/>
      <c r="P94" s="328"/>
      <c r="Q94" s="324"/>
      <c r="R94" s="324"/>
      <c r="S94" s="324"/>
      <c r="T94" s="324"/>
      <c r="U94" s="324"/>
      <c r="V94" s="324"/>
      <c r="W94" s="324"/>
      <c r="X94" s="325"/>
      <c r="Y94" s="342"/>
      <c r="Z94" s="343"/>
      <c r="AA94" s="344"/>
      <c r="AB94" s="399"/>
      <c r="AC94" s="485"/>
      <c r="AD94" s="486"/>
      <c r="AE94" s="412"/>
      <c r="AF94" s="412"/>
      <c r="AG94" s="412"/>
      <c r="AH94" s="412"/>
      <c r="AI94" s="412"/>
      <c r="AJ94" s="412"/>
      <c r="AK94" s="412"/>
      <c r="AL94" s="412"/>
      <c r="AM94" s="412"/>
      <c r="AN94" s="412"/>
      <c r="AO94" s="412"/>
      <c r="AP94" s="412"/>
      <c r="AQ94" s="494"/>
      <c r="AR94" s="433"/>
      <c r="AS94" s="431" t="s">
        <v>175</v>
      </c>
      <c r="AT94" s="432"/>
      <c r="AU94" s="433"/>
      <c r="AV94" s="433"/>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7"/>
      <c r="R95" s="447"/>
      <c r="S95" s="447"/>
      <c r="T95" s="447"/>
      <c r="U95" s="447"/>
      <c r="V95" s="447"/>
      <c r="W95" s="447"/>
      <c r="X95" s="448"/>
      <c r="Y95" s="910" t="s">
        <v>57</v>
      </c>
      <c r="Z95" s="911"/>
      <c r="AA95" s="912"/>
      <c r="AB95" s="427"/>
      <c r="AC95" s="427"/>
      <c r="AD95" s="427"/>
      <c r="AE95" s="386"/>
      <c r="AF95" s="369"/>
      <c r="AG95" s="369"/>
      <c r="AH95" s="369"/>
      <c r="AI95" s="386"/>
      <c r="AJ95" s="369"/>
      <c r="AK95" s="369"/>
      <c r="AL95" s="369"/>
      <c r="AM95" s="386"/>
      <c r="AN95" s="369"/>
      <c r="AO95" s="369"/>
      <c r="AP95" s="369"/>
      <c r="AQ95" s="388"/>
      <c r="AR95" s="389"/>
      <c r="AS95" s="389"/>
      <c r="AT95" s="390"/>
      <c r="AU95" s="369"/>
      <c r="AV95" s="369"/>
      <c r="AW95" s="369"/>
      <c r="AX95" s="370"/>
      <c r="AY95">
        <f>$AY$93</f>
        <v>0</v>
      </c>
    </row>
    <row r="96" spans="1:60" ht="23.25" hidden="1" customHeight="1" x14ac:dyDescent="0.15">
      <c r="A96" s="314"/>
      <c r="B96" s="316"/>
      <c r="C96" s="317"/>
      <c r="D96" s="317"/>
      <c r="E96" s="317"/>
      <c r="F96" s="318"/>
      <c r="G96" s="913"/>
      <c r="H96" s="380"/>
      <c r="I96" s="380"/>
      <c r="J96" s="380"/>
      <c r="K96" s="380"/>
      <c r="L96" s="380"/>
      <c r="M96" s="380"/>
      <c r="N96" s="380"/>
      <c r="O96" s="381"/>
      <c r="P96" s="449"/>
      <c r="Q96" s="449"/>
      <c r="R96" s="449"/>
      <c r="S96" s="449"/>
      <c r="T96" s="449"/>
      <c r="U96" s="449"/>
      <c r="V96" s="449"/>
      <c r="W96" s="449"/>
      <c r="X96" s="450"/>
      <c r="Y96" s="914" t="s">
        <v>50</v>
      </c>
      <c r="Z96" s="783"/>
      <c r="AA96" s="784"/>
      <c r="AB96" s="426"/>
      <c r="AC96" s="426"/>
      <c r="AD96" s="426"/>
      <c r="AE96" s="386"/>
      <c r="AF96" s="369"/>
      <c r="AG96" s="369"/>
      <c r="AH96" s="369"/>
      <c r="AI96" s="386"/>
      <c r="AJ96" s="369"/>
      <c r="AK96" s="369"/>
      <c r="AL96" s="369"/>
      <c r="AM96" s="386"/>
      <c r="AN96" s="369"/>
      <c r="AO96" s="369"/>
      <c r="AP96" s="369"/>
      <c r="AQ96" s="388"/>
      <c r="AR96" s="389"/>
      <c r="AS96" s="389"/>
      <c r="AT96" s="390"/>
      <c r="AU96" s="369"/>
      <c r="AV96" s="369"/>
      <c r="AW96" s="369"/>
      <c r="AX96" s="370"/>
      <c r="AY96">
        <f>$AY$93</f>
        <v>0</v>
      </c>
      <c r="AZ96" s="10"/>
      <c r="BA96" s="10"/>
      <c r="BB96" s="10"/>
      <c r="BC96" s="10"/>
    </row>
    <row r="97" spans="1:60" ht="23.25" hidden="1" customHeight="1" thickBot="1" x14ac:dyDescent="0.2">
      <c r="A97" s="315"/>
      <c r="B97" s="903"/>
      <c r="C97" s="904"/>
      <c r="D97" s="904"/>
      <c r="E97" s="904"/>
      <c r="F97" s="905"/>
      <c r="G97" s="141"/>
      <c r="H97" s="142"/>
      <c r="I97" s="142"/>
      <c r="J97" s="142"/>
      <c r="K97" s="142"/>
      <c r="L97" s="142"/>
      <c r="M97" s="142"/>
      <c r="N97" s="142"/>
      <c r="O97" s="143"/>
      <c r="P97" s="451"/>
      <c r="Q97" s="451"/>
      <c r="R97" s="451"/>
      <c r="S97" s="451"/>
      <c r="T97" s="451"/>
      <c r="U97" s="451"/>
      <c r="V97" s="451"/>
      <c r="W97" s="451"/>
      <c r="X97" s="452"/>
      <c r="Y97" s="914" t="s">
        <v>13</v>
      </c>
      <c r="Z97" s="783"/>
      <c r="AA97" s="784"/>
      <c r="AB97" s="915" t="s">
        <v>14</v>
      </c>
      <c r="AC97" s="915"/>
      <c r="AD97" s="915"/>
      <c r="AE97" s="562"/>
      <c r="AF97" s="563"/>
      <c r="AG97" s="563"/>
      <c r="AH97" s="563"/>
      <c r="AI97" s="562"/>
      <c r="AJ97" s="563"/>
      <c r="AK97" s="563"/>
      <c r="AL97" s="563"/>
      <c r="AM97" s="562"/>
      <c r="AN97" s="563"/>
      <c r="AO97" s="563"/>
      <c r="AP97" s="563"/>
      <c r="AQ97" s="388"/>
      <c r="AR97" s="389"/>
      <c r="AS97" s="389"/>
      <c r="AT97" s="390"/>
      <c r="AU97" s="369"/>
      <c r="AV97" s="369"/>
      <c r="AW97" s="369"/>
      <c r="AX97" s="370"/>
      <c r="AY97">
        <f>$AY$93</f>
        <v>0</v>
      </c>
      <c r="AZ97" s="10"/>
      <c r="BA97" s="10"/>
      <c r="BB97" s="10"/>
      <c r="BC97" s="10"/>
      <c r="BD97" s="10"/>
      <c r="BE97" s="10"/>
      <c r="BF97" s="10"/>
      <c r="BG97" s="10"/>
      <c r="BH97" s="10"/>
    </row>
    <row r="98" spans="1:60" ht="47.25" hidden="1" customHeight="1" x14ac:dyDescent="0.15">
      <c r="A98" s="308" t="s">
        <v>576</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5" t="s">
        <v>577</v>
      </c>
      <c r="B99" s="317"/>
      <c r="C99" s="317"/>
      <c r="D99" s="317"/>
      <c r="E99" s="317"/>
      <c r="F99" s="318"/>
      <c r="G99" s="347" t="s">
        <v>569</v>
      </c>
      <c r="H99" s="348"/>
      <c r="I99" s="348"/>
      <c r="J99" s="348"/>
      <c r="K99" s="348"/>
      <c r="L99" s="348"/>
      <c r="M99" s="348"/>
      <c r="N99" s="348"/>
      <c r="O99" s="348"/>
      <c r="P99" s="349" t="s">
        <v>568</v>
      </c>
      <c r="Q99" s="348"/>
      <c r="R99" s="348"/>
      <c r="S99" s="348"/>
      <c r="T99" s="348"/>
      <c r="U99" s="348"/>
      <c r="V99" s="348"/>
      <c r="W99" s="348"/>
      <c r="X99" s="350"/>
      <c r="Y99" s="351"/>
      <c r="Z99" s="352"/>
      <c r="AA99" s="353"/>
      <c r="AB99" s="398" t="s">
        <v>11</v>
      </c>
      <c r="AC99" s="398"/>
      <c r="AD99" s="398"/>
      <c r="AE99" s="412" t="s">
        <v>413</v>
      </c>
      <c r="AF99" s="412"/>
      <c r="AG99" s="412"/>
      <c r="AH99" s="412"/>
      <c r="AI99" s="412" t="s">
        <v>565</v>
      </c>
      <c r="AJ99" s="412"/>
      <c r="AK99" s="412"/>
      <c r="AL99" s="412"/>
      <c r="AM99" s="412" t="s">
        <v>381</v>
      </c>
      <c r="AN99" s="412"/>
      <c r="AO99" s="412"/>
      <c r="AP99" s="412"/>
      <c r="AQ99" s="407" t="s">
        <v>412</v>
      </c>
      <c r="AR99" s="408"/>
      <c r="AS99" s="408"/>
      <c r="AT99" s="409"/>
      <c r="AU99" s="407" t="s">
        <v>589</v>
      </c>
      <c r="AV99" s="408"/>
      <c r="AW99" s="408"/>
      <c r="AX99" s="410"/>
      <c r="AY99">
        <f>COUNTA($G$100)</f>
        <v>0</v>
      </c>
    </row>
    <row r="100" spans="1:60" ht="23.25" hidden="1" customHeight="1" x14ac:dyDescent="0.15">
      <c r="A100" s="345"/>
      <c r="B100" s="317"/>
      <c r="C100" s="317"/>
      <c r="D100" s="317"/>
      <c r="E100" s="317"/>
      <c r="F100" s="318"/>
      <c r="G100" s="434"/>
      <c r="H100" s="355"/>
      <c r="I100" s="355"/>
      <c r="J100" s="355"/>
      <c r="K100" s="355"/>
      <c r="L100" s="355"/>
      <c r="M100" s="355"/>
      <c r="N100" s="355"/>
      <c r="O100" s="355"/>
      <c r="P100" s="435"/>
      <c r="Q100" s="359"/>
      <c r="R100" s="359"/>
      <c r="S100" s="359"/>
      <c r="T100" s="359"/>
      <c r="U100" s="359"/>
      <c r="V100" s="359"/>
      <c r="W100" s="359"/>
      <c r="X100" s="360"/>
      <c r="Y100" s="364" t="s">
        <v>51</v>
      </c>
      <c r="Z100" s="365"/>
      <c r="AA100" s="366"/>
      <c r="AB100" s="367"/>
      <c r="AC100" s="367"/>
      <c r="AD100" s="367"/>
      <c r="AE100" s="368"/>
      <c r="AF100" s="368"/>
      <c r="AG100" s="368"/>
      <c r="AH100" s="368"/>
      <c r="AI100" s="368"/>
      <c r="AJ100" s="368"/>
      <c r="AK100" s="368"/>
      <c r="AL100" s="368"/>
      <c r="AM100" s="368"/>
      <c r="AN100" s="368"/>
      <c r="AO100" s="368"/>
      <c r="AP100" s="368"/>
      <c r="AQ100" s="368"/>
      <c r="AR100" s="368"/>
      <c r="AS100" s="368"/>
      <c r="AT100" s="368"/>
      <c r="AU100" s="411"/>
      <c r="AV100" s="402"/>
      <c r="AW100" s="402"/>
      <c r="AX100" s="403"/>
      <c r="AY100">
        <f>$AY$99</f>
        <v>0</v>
      </c>
    </row>
    <row r="101" spans="1:60" ht="23.25" hidden="1" customHeight="1" x14ac:dyDescent="0.15">
      <c r="A101" s="346"/>
      <c r="B101" s="320"/>
      <c r="C101" s="320"/>
      <c r="D101" s="320"/>
      <c r="E101" s="320"/>
      <c r="F101" s="321"/>
      <c r="G101" s="356"/>
      <c r="H101" s="357"/>
      <c r="I101" s="357"/>
      <c r="J101" s="357"/>
      <c r="K101" s="357"/>
      <c r="L101" s="357"/>
      <c r="M101" s="357"/>
      <c r="N101" s="357"/>
      <c r="O101" s="357"/>
      <c r="P101" s="361"/>
      <c r="Q101" s="362"/>
      <c r="R101" s="362"/>
      <c r="S101" s="362"/>
      <c r="T101" s="362"/>
      <c r="U101" s="362"/>
      <c r="V101" s="362"/>
      <c r="W101" s="362"/>
      <c r="X101" s="363"/>
      <c r="Y101" s="404" t="s">
        <v>52</v>
      </c>
      <c r="Z101" s="405"/>
      <c r="AA101" s="406"/>
      <c r="AB101" s="367"/>
      <c r="AC101" s="367"/>
      <c r="AD101" s="367"/>
      <c r="AE101" s="368"/>
      <c r="AF101" s="368"/>
      <c r="AG101" s="368"/>
      <c r="AH101" s="368"/>
      <c r="AI101" s="368"/>
      <c r="AJ101" s="368"/>
      <c r="AK101" s="368"/>
      <c r="AL101" s="368"/>
      <c r="AM101" s="368"/>
      <c r="AN101" s="368"/>
      <c r="AO101" s="368"/>
      <c r="AP101" s="368"/>
      <c r="AQ101" s="368"/>
      <c r="AR101" s="368"/>
      <c r="AS101" s="368"/>
      <c r="AT101" s="368"/>
      <c r="AU101" s="411"/>
      <c r="AV101" s="402"/>
      <c r="AW101" s="402"/>
      <c r="AX101" s="403"/>
      <c r="AY101">
        <f>$AY$99</f>
        <v>0</v>
      </c>
    </row>
    <row r="102" spans="1:60" ht="23.25" hidden="1" customHeight="1" x14ac:dyDescent="0.15">
      <c r="A102" s="459" t="s">
        <v>578</v>
      </c>
      <c r="B102" s="338"/>
      <c r="C102" s="338"/>
      <c r="D102" s="338"/>
      <c r="E102" s="338"/>
      <c r="F102" s="460"/>
      <c r="G102" s="223" t="s">
        <v>579</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2" t="s">
        <v>413</v>
      </c>
      <c r="AF102" s="412"/>
      <c r="AG102" s="412"/>
      <c r="AH102" s="412"/>
      <c r="AI102" s="412" t="s">
        <v>565</v>
      </c>
      <c r="AJ102" s="412"/>
      <c r="AK102" s="412"/>
      <c r="AL102" s="412"/>
      <c r="AM102" s="412" t="s">
        <v>381</v>
      </c>
      <c r="AN102" s="412"/>
      <c r="AO102" s="412"/>
      <c r="AP102" s="412"/>
      <c r="AQ102" s="413" t="s">
        <v>590</v>
      </c>
      <c r="AR102" s="414"/>
      <c r="AS102" s="414"/>
      <c r="AT102" s="414"/>
      <c r="AU102" s="414"/>
      <c r="AV102" s="414"/>
      <c r="AW102" s="414"/>
      <c r="AX102" s="415"/>
      <c r="AY102">
        <f>IF(SUBSTITUTE(SUBSTITUTE($G$103,"／",""),"　","")="",0,1)</f>
        <v>0</v>
      </c>
    </row>
    <row r="103" spans="1:60" ht="23.25" hidden="1" customHeight="1" x14ac:dyDescent="0.15">
      <c r="A103" s="461"/>
      <c r="B103" s="322"/>
      <c r="C103" s="322"/>
      <c r="D103" s="322"/>
      <c r="E103" s="322"/>
      <c r="F103" s="462"/>
      <c r="G103" s="391" t="s">
        <v>628</v>
      </c>
      <c r="H103" s="392"/>
      <c r="I103" s="392"/>
      <c r="J103" s="392"/>
      <c r="K103" s="392"/>
      <c r="L103" s="392"/>
      <c r="M103" s="392"/>
      <c r="N103" s="392"/>
      <c r="O103" s="392"/>
      <c r="P103" s="392"/>
      <c r="Q103" s="392"/>
      <c r="R103" s="392"/>
      <c r="S103" s="392"/>
      <c r="T103" s="392"/>
      <c r="U103" s="392"/>
      <c r="V103" s="392"/>
      <c r="W103" s="392"/>
      <c r="X103" s="392"/>
      <c r="Y103" s="416" t="s">
        <v>578</v>
      </c>
      <c r="Z103" s="417"/>
      <c r="AA103" s="418"/>
      <c r="AB103" s="419"/>
      <c r="AC103" s="420"/>
      <c r="AD103" s="421"/>
      <c r="AE103" s="395"/>
      <c r="AF103" s="395"/>
      <c r="AG103" s="395"/>
      <c r="AH103" s="395"/>
      <c r="AI103" s="395"/>
      <c r="AJ103" s="395"/>
      <c r="AK103" s="395"/>
      <c r="AL103" s="395"/>
      <c r="AM103" s="395"/>
      <c r="AN103" s="395"/>
      <c r="AO103" s="395"/>
      <c r="AP103" s="395"/>
      <c r="AQ103" s="386"/>
      <c r="AR103" s="369"/>
      <c r="AS103" s="369"/>
      <c r="AT103" s="369"/>
      <c r="AU103" s="369"/>
      <c r="AV103" s="369"/>
      <c r="AW103" s="369"/>
      <c r="AX103" s="370"/>
      <c r="AY103">
        <f>$AY$102</f>
        <v>0</v>
      </c>
    </row>
    <row r="104" spans="1:60" ht="46.5" hidden="1" customHeight="1" x14ac:dyDescent="0.15">
      <c r="A104" s="463"/>
      <c r="B104" s="324"/>
      <c r="C104" s="324"/>
      <c r="D104" s="324"/>
      <c r="E104" s="324"/>
      <c r="F104" s="464"/>
      <c r="G104" s="393"/>
      <c r="H104" s="394"/>
      <c r="I104" s="394"/>
      <c r="J104" s="394"/>
      <c r="K104" s="394"/>
      <c r="L104" s="394"/>
      <c r="M104" s="394"/>
      <c r="N104" s="394"/>
      <c r="O104" s="394"/>
      <c r="P104" s="394"/>
      <c r="Q104" s="394"/>
      <c r="R104" s="394"/>
      <c r="S104" s="394"/>
      <c r="T104" s="394"/>
      <c r="U104" s="394"/>
      <c r="V104" s="394"/>
      <c r="W104" s="394"/>
      <c r="X104" s="394"/>
      <c r="Y104" s="382" t="s">
        <v>580</v>
      </c>
      <c r="Z104" s="396"/>
      <c r="AA104" s="397"/>
      <c r="AB104" s="422" t="s">
        <v>581</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28"/>
      <c r="AY104">
        <f>$AY$102</f>
        <v>0</v>
      </c>
    </row>
    <row r="105" spans="1:60" ht="18.75" hidden="1" customHeight="1" x14ac:dyDescent="0.15">
      <c r="A105" s="501" t="s">
        <v>234</v>
      </c>
      <c r="B105" s="502"/>
      <c r="C105" s="502"/>
      <c r="D105" s="502"/>
      <c r="E105" s="502"/>
      <c r="F105" s="503"/>
      <c r="G105" s="475" t="s">
        <v>139</v>
      </c>
      <c r="H105" s="322"/>
      <c r="I105" s="322"/>
      <c r="J105" s="322"/>
      <c r="K105" s="322"/>
      <c r="L105" s="322"/>
      <c r="M105" s="322"/>
      <c r="N105" s="322"/>
      <c r="O105" s="323"/>
      <c r="P105" s="326" t="s">
        <v>55</v>
      </c>
      <c r="Q105" s="322"/>
      <c r="R105" s="322"/>
      <c r="S105" s="322"/>
      <c r="T105" s="322"/>
      <c r="U105" s="322"/>
      <c r="V105" s="322"/>
      <c r="W105" s="322"/>
      <c r="X105" s="323"/>
      <c r="Y105" s="476"/>
      <c r="Z105" s="477"/>
      <c r="AA105" s="478"/>
      <c r="AB105" s="482" t="s">
        <v>11</v>
      </c>
      <c r="AC105" s="483"/>
      <c r="AD105" s="484"/>
      <c r="AE105" s="412" t="s">
        <v>413</v>
      </c>
      <c r="AF105" s="412"/>
      <c r="AG105" s="412"/>
      <c r="AH105" s="412"/>
      <c r="AI105" s="412" t="s">
        <v>565</v>
      </c>
      <c r="AJ105" s="412"/>
      <c r="AK105" s="412"/>
      <c r="AL105" s="412"/>
      <c r="AM105" s="412" t="s">
        <v>381</v>
      </c>
      <c r="AN105" s="412"/>
      <c r="AO105" s="412"/>
      <c r="AP105" s="412"/>
      <c r="AQ105" s="456" t="s">
        <v>174</v>
      </c>
      <c r="AR105" s="457"/>
      <c r="AS105" s="457"/>
      <c r="AT105" s="458"/>
      <c r="AU105" s="322" t="s">
        <v>128</v>
      </c>
      <c r="AV105" s="322"/>
      <c r="AW105" s="322"/>
      <c r="AX105" s="327"/>
      <c r="AY105">
        <f>COUNTA($G$107)</f>
        <v>0</v>
      </c>
    </row>
    <row r="106" spans="1:60" ht="18.75" hidden="1" customHeight="1" x14ac:dyDescent="0.15">
      <c r="A106" s="504"/>
      <c r="B106" s="505"/>
      <c r="C106" s="505"/>
      <c r="D106" s="505"/>
      <c r="E106" s="505"/>
      <c r="F106" s="506"/>
      <c r="G106" s="340"/>
      <c r="H106" s="324"/>
      <c r="I106" s="324"/>
      <c r="J106" s="324"/>
      <c r="K106" s="324"/>
      <c r="L106" s="324"/>
      <c r="M106" s="324"/>
      <c r="N106" s="324"/>
      <c r="O106" s="325"/>
      <c r="P106" s="328"/>
      <c r="Q106" s="324"/>
      <c r="R106" s="324"/>
      <c r="S106" s="324"/>
      <c r="T106" s="324"/>
      <c r="U106" s="324"/>
      <c r="V106" s="324"/>
      <c r="W106" s="324"/>
      <c r="X106" s="325"/>
      <c r="Y106" s="479"/>
      <c r="Z106" s="480"/>
      <c r="AA106" s="481"/>
      <c r="AB106" s="399"/>
      <c r="AC106" s="485"/>
      <c r="AD106" s="486"/>
      <c r="AE106" s="412"/>
      <c r="AF106" s="412"/>
      <c r="AG106" s="412"/>
      <c r="AH106" s="412"/>
      <c r="AI106" s="412"/>
      <c r="AJ106" s="412"/>
      <c r="AK106" s="412"/>
      <c r="AL106" s="412"/>
      <c r="AM106" s="412"/>
      <c r="AN106" s="412"/>
      <c r="AO106" s="412"/>
      <c r="AP106" s="412"/>
      <c r="AQ106" s="429"/>
      <c r="AR106" s="430"/>
      <c r="AS106" s="431" t="s">
        <v>175</v>
      </c>
      <c r="AT106" s="432"/>
      <c r="AU106" s="433"/>
      <c r="AV106" s="433"/>
      <c r="AW106" s="324" t="s">
        <v>166</v>
      </c>
      <c r="AX106" s="329"/>
      <c r="AY106">
        <f t="shared" ref="AY106:AY111" si="3">$AY$105</f>
        <v>0</v>
      </c>
    </row>
    <row r="107" spans="1:60" ht="23.25" hidden="1" customHeight="1" x14ac:dyDescent="0.15">
      <c r="A107" s="507"/>
      <c r="B107" s="505"/>
      <c r="C107" s="505"/>
      <c r="D107" s="505"/>
      <c r="E107" s="505"/>
      <c r="F107" s="506"/>
      <c r="G107" s="371"/>
      <c r="H107" s="372"/>
      <c r="I107" s="372"/>
      <c r="J107" s="372"/>
      <c r="K107" s="372"/>
      <c r="L107" s="372"/>
      <c r="M107" s="372"/>
      <c r="N107" s="372"/>
      <c r="O107" s="373"/>
      <c r="P107" s="139"/>
      <c r="Q107" s="139"/>
      <c r="R107" s="139"/>
      <c r="S107" s="139"/>
      <c r="T107" s="139"/>
      <c r="U107" s="139"/>
      <c r="V107" s="139"/>
      <c r="W107" s="139"/>
      <c r="X107" s="140"/>
      <c r="Y107" s="382" t="s">
        <v>12</v>
      </c>
      <c r="Z107" s="383"/>
      <c r="AA107" s="384"/>
      <c r="AB107" s="427"/>
      <c r="AC107" s="427"/>
      <c r="AD107" s="427"/>
      <c r="AE107" s="386"/>
      <c r="AF107" s="369"/>
      <c r="AG107" s="369"/>
      <c r="AH107" s="369"/>
      <c r="AI107" s="386"/>
      <c r="AJ107" s="369"/>
      <c r="AK107" s="369"/>
      <c r="AL107" s="369"/>
      <c r="AM107" s="386"/>
      <c r="AN107" s="369"/>
      <c r="AO107" s="369"/>
      <c r="AP107" s="369"/>
      <c r="AQ107" s="388"/>
      <c r="AR107" s="389"/>
      <c r="AS107" s="389"/>
      <c r="AT107" s="390"/>
      <c r="AU107" s="369"/>
      <c r="AV107" s="369"/>
      <c r="AW107" s="369"/>
      <c r="AX107" s="370"/>
      <c r="AY107">
        <f t="shared" si="3"/>
        <v>0</v>
      </c>
    </row>
    <row r="108" spans="1:60" ht="23.25" hidden="1" customHeight="1" x14ac:dyDescent="0.15">
      <c r="A108" s="508"/>
      <c r="B108" s="509"/>
      <c r="C108" s="509"/>
      <c r="D108" s="509"/>
      <c r="E108" s="509"/>
      <c r="F108" s="510"/>
      <c r="G108" s="374"/>
      <c r="H108" s="375"/>
      <c r="I108" s="375"/>
      <c r="J108" s="375"/>
      <c r="K108" s="375"/>
      <c r="L108" s="375"/>
      <c r="M108" s="375"/>
      <c r="N108" s="375"/>
      <c r="O108" s="376"/>
      <c r="P108" s="380"/>
      <c r="Q108" s="380"/>
      <c r="R108" s="380"/>
      <c r="S108" s="380"/>
      <c r="T108" s="380"/>
      <c r="U108" s="380"/>
      <c r="V108" s="380"/>
      <c r="W108" s="380"/>
      <c r="X108" s="381"/>
      <c r="Y108" s="222" t="s">
        <v>50</v>
      </c>
      <c r="Z108" s="223"/>
      <c r="AA108" s="252"/>
      <c r="AB108" s="426"/>
      <c r="AC108" s="426"/>
      <c r="AD108" s="426"/>
      <c r="AE108" s="386"/>
      <c r="AF108" s="369"/>
      <c r="AG108" s="369"/>
      <c r="AH108" s="369"/>
      <c r="AI108" s="386"/>
      <c r="AJ108" s="369"/>
      <c r="AK108" s="369"/>
      <c r="AL108" s="369"/>
      <c r="AM108" s="386"/>
      <c r="AN108" s="369"/>
      <c r="AO108" s="369"/>
      <c r="AP108" s="369"/>
      <c r="AQ108" s="388"/>
      <c r="AR108" s="389"/>
      <c r="AS108" s="389"/>
      <c r="AT108" s="390"/>
      <c r="AU108" s="369"/>
      <c r="AV108" s="369"/>
      <c r="AW108" s="369"/>
      <c r="AX108" s="370"/>
      <c r="AY108">
        <f t="shared" si="3"/>
        <v>0</v>
      </c>
    </row>
    <row r="109" spans="1:60" ht="23.25" hidden="1" customHeight="1" x14ac:dyDescent="0.15">
      <c r="A109" s="507"/>
      <c r="B109" s="505"/>
      <c r="C109" s="505"/>
      <c r="D109" s="505"/>
      <c r="E109" s="505"/>
      <c r="F109" s="506"/>
      <c r="G109" s="377"/>
      <c r="H109" s="378"/>
      <c r="I109" s="378"/>
      <c r="J109" s="378"/>
      <c r="K109" s="378"/>
      <c r="L109" s="378"/>
      <c r="M109" s="378"/>
      <c r="N109" s="378"/>
      <c r="O109" s="379"/>
      <c r="P109" s="142"/>
      <c r="Q109" s="142"/>
      <c r="R109" s="142"/>
      <c r="S109" s="142"/>
      <c r="T109" s="142"/>
      <c r="U109" s="142"/>
      <c r="V109" s="142"/>
      <c r="W109" s="142"/>
      <c r="X109" s="143"/>
      <c r="Y109" s="222" t="s">
        <v>13</v>
      </c>
      <c r="Z109" s="223"/>
      <c r="AA109" s="252"/>
      <c r="AB109" s="387" t="s">
        <v>14</v>
      </c>
      <c r="AC109" s="387"/>
      <c r="AD109" s="387"/>
      <c r="AE109" s="386"/>
      <c r="AF109" s="369"/>
      <c r="AG109" s="369"/>
      <c r="AH109" s="369"/>
      <c r="AI109" s="386"/>
      <c r="AJ109" s="369"/>
      <c r="AK109" s="369"/>
      <c r="AL109" s="369"/>
      <c r="AM109" s="386"/>
      <c r="AN109" s="369"/>
      <c r="AO109" s="369"/>
      <c r="AP109" s="369"/>
      <c r="AQ109" s="388"/>
      <c r="AR109" s="389"/>
      <c r="AS109" s="389"/>
      <c r="AT109" s="390"/>
      <c r="AU109" s="369"/>
      <c r="AV109" s="369"/>
      <c r="AW109" s="369"/>
      <c r="AX109" s="370"/>
      <c r="AY109">
        <f t="shared" si="3"/>
        <v>0</v>
      </c>
    </row>
    <row r="110" spans="1:60" ht="23.25" hidden="1" customHeight="1" x14ac:dyDescent="0.15">
      <c r="A110" s="459" t="s">
        <v>258</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15">
      <c r="A111" s="346"/>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15">
      <c r="A112" s="314" t="s">
        <v>570</v>
      </c>
      <c r="B112" s="316" t="s">
        <v>571</v>
      </c>
      <c r="C112" s="317"/>
      <c r="D112" s="317"/>
      <c r="E112" s="317"/>
      <c r="F112" s="318"/>
      <c r="G112" s="322" t="s">
        <v>572</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591</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15">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15">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15">
      <c r="A117" s="314"/>
      <c r="B117" s="453" t="s">
        <v>138</v>
      </c>
      <c r="C117" s="454"/>
      <c r="D117" s="454"/>
      <c r="E117" s="454"/>
      <c r="F117" s="455"/>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906" t="s">
        <v>11</v>
      </c>
      <c r="AC117" s="907"/>
      <c r="AD117" s="908"/>
      <c r="AE117" s="412" t="s">
        <v>413</v>
      </c>
      <c r="AF117" s="412"/>
      <c r="AG117" s="412"/>
      <c r="AH117" s="412"/>
      <c r="AI117" s="412" t="s">
        <v>565</v>
      </c>
      <c r="AJ117" s="412"/>
      <c r="AK117" s="412"/>
      <c r="AL117" s="412"/>
      <c r="AM117" s="412" t="s">
        <v>381</v>
      </c>
      <c r="AN117" s="412"/>
      <c r="AO117" s="412"/>
      <c r="AP117" s="412"/>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15">
      <c r="A118" s="314"/>
      <c r="B118" s="316"/>
      <c r="C118" s="317"/>
      <c r="D118" s="317"/>
      <c r="E118" s="317"/>
      <c r="F118" s="318"/>
      <c r="G118" s="340"/>
      <c r="H118" s="324"/>
      <c r="I118" s="324"/>
      <c r="J118" s="324"/>
      <c r="K118" s="324"/>
      <c r="L118" s="324"/>
      <c r="M118" s="324"/>
      <c r="N118" s="324"/>
      <c r="O118" s="325"/>
      <c r="P118" s="328"/>
      <c r="Q118" s="324"/>
      <c r="R118" s="324"/>
      <c r="S118" s="324"/>
      <c r="T118" s="324"/>
      <c r="U118" s="324"/>
      <c r="V118" s="324"/>
      <c r="W118" s="324"/>
      <c r="X118" s="325"/>
      <c r="Y118" s="342"/>
      <c r="Z118" s="343"/>
      <c r="AA118" s="344"/>
      <c r="AB118" s="399"/>
      <c r="AC118" s="485"/>
      <c r="AD118" s="486"/>
      <c r="AE118" s="412"/>
      <c r="AF118" s="412"/>
      <c r="AG118" s="412"/>
      <c r="AH118" s="412"/>
      <c r="AI118" s="412"/>
      <c r="AJ118" s="412"/>
      <c r="AK118" s="412"/>
      <c r="AL118" s="412"/>
      <c r="AM118" s="412"/>
      <c r="AN118" s="412"/>
      <c r="AO118" s="412"/>
      <c r="AP118" s="412"/>
      <c r="AQ118" s="494"/>
      <c r="AR118" s="433"/>
      <c r="AS118" s="431" t="s">
        <v>175</v>
      </c>
      <c r="AT118" s="432"/>
      <c r="AU118" s="433"/>
      <c r="AV118" s="433"/>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7"/>
      <c r="R119" s="447"/>
      <c r="S119" s="447"/>
      <c r="T119" s="447"/>
      <c r="U119" s="447"/>
      <c r="V119" s="447"/>
      <c r="W119" s="447"/>
      <c r="X119" s="448"/>
      <c r="Y119" s="910" t="s">
        <v>57</v>
      </c>
      <c r="Z119" s="911"/>
      <c r="AA119" s="912"/>
      <c r="AB119" s="427"/>
      <c r="AC119" s="427"/>
      <c r="AD119" s="427"/>
      <c r="AE119" s="386"/>
      <c r="AF119" s="369"/>
      <c r="AG119" s="369"/>
      <c r="AH119" s="369"/>
      <c r="AI119" s="386"/>
      <c r="AJ119" s="369"/>
      <c r="AK119" s="369"/>
      <c r="AL119" s="369"/>
      <c r="AM119" s="386"/>
      <c r="AN119" s="369"/>
      <c r="AO119" s="369"/>
      <c r="AP119" s="369"/>
      <c r="AQ119" s="388"/>
      <c r="AR119" s="389"/>
      <c r="AS119" s="389"/>
      <c r="AT119" s="390"/>
      <c r="AU119" s="369"/>
      <c r="AV119" s="369"/>
      <c r="AW119" s="369"/>
      <c r="AX119" s="370"/>
      <c r="AY119">
        <f t="shared" si="4"/>
        <v>0</v>
      </c>
    </row>
    <row r="120" spans="1:60" ht="23.25" hidden="1" customHeight="1" x14ac:dyDescent="0.15">
      <c r="A120" s="314"/>
      <c r="B120" s="316"/>
      <c r="C120" s="317"/>
      <c r="D120" s="317"/>
      <c r="E120" s="317"/>
      <c r="F120" s="318"/>
      <c r="G120" s="913"/>
      <c r="H120" s="380"/>
      <c r="I120" s="380"/>
      <c r="J120" s="380"/>
      <c r="K120" s="380"/>
      <c r="L120" s="380"/>
      <c r="M120" s="380"/>
      <c r="N120" s="380"/>
      <c r="O120" s="381"/>
      <c r="P120" s="449"/>
      <c r="Q120" s="449"/>
      <c r="R120" s="449"/>
      <c r="S120" s="449"/>
      <c r="T120" s="449"/>
      <c r="U120" s="449"/>
      <c r="V120" s="449"/>
      <c r="W120" s="449"/>
      <c r="X120" s="450"/>
      <c r="Y120" s="914" t="s">
        <v>50</v>
      </c>
      <c r="Z120" s="783"/>
      <c r="AA120" s="784"/>
      <c r="AB120" s="426"/>
      <c r="AC120" s="426"/>
      <c r="AD120" s="426"/>
      <c r="AE120" s="386"/>
      <c r="AF120" s="369"/>
      <c r="AG120" s="369"/>
      <c r="AH120" s="369"/>
      <c r="AI120" s="386"/>
      <c r="AJ120" s="369"/>
      <c r="AK120" s="369"/>
      <c r="AL120" s="369"/>
      <c r="AM120" s="386"/>
      <c r="AN120" s="369"/>
      <c r="AO120" s="369"/>
      <c r="AP120" s="369"/>
      <c r="AQ120" s="388"/>
      <c r="AR120" s="389"/>
      <c r="AS120" s="389"/>
      <c r="AT120" s="390"/>
      <c r="AU120" s="369"/>
      <c r="AV120" s="369"/>
      <c r="AW120" s="369"/>
      <c r="AX120" s="370"/>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1"/>
      <c r="Q121" s="451"/>
      <c r="R121" s="451"/>
      <c r="S121" s="451"/>
      <c r="T121" s="451"/>
      <c r="U121" s="451"/>
      <c r="V121" s="451"/>
      <c r="W121" s="451"/>
      <c r="X121" s="452"/>
      <c r="Y121" s="914" t="s">
        <v>13</v>
      </c>
      <c r="Z121" s="783"/>
      <c r="AA121" s="784"/>
      <c r="AB121" s="915" t="s">
        <v>14</v>
      </c>
      <c r="AC121" s="915"/>
      <c r="AD121" s="915"/>
      <c r="AE121" s="562"/>
      <c r="AF121" s="563"/>
      <c r="AG121" s="563"/>
      <c r="AH121" s="563"/>
      <c r="AI121" s="562"/>
      <c r="AJ121" s="563"/>
      <c r="AK121" s="563"/>
      <c r="AL121" s="563"/>
      <c r="AM121" s="562"/>
      <c r="AN121" s="563"/>
      <c r="AO121" s="563"/>
      <c r="AP121" s="563"/>
      <c r="AQ121" s="388"/>
      <c r="AR121" s="389"/>
      <c r="AS121" s="389"/>
      <c r="AT121" s="390"/>
      <c r="AU121" s="369"/>
      <c r="AV121" s="369"/>
      <c r="AW121" s="369"/>
      <c r="AX121" s="370"/>
      <c r="AY121">
        <f t="shared" si="4"/>
        <v>0</v>
      </c>
      <c r="AZ121" s="10"/>
      <c r="BA121" s="10"/>
      <c r="BB121" s="10"/>
      <c r="BC121" s="10"/>
      <c r="BD121" s="10"/>
      <c r="BE121" s="10"/>
      <c r="BF121" s="10"/>
      <c r="BG121" s="10"/>
      <c r="BH121" s="10"/>
    </row>
    <row r="122" spans="1:60" ht="18.75" hidden="1" customHeight="1" x14ac:dyDescent="0.15">
      <c r="A122" s="314"/>
      <c r="B122" s="453" t="s">
        <v>138</v>
      </c>
      <c r="C122" s="454"/>
      <c r="D122" s="454"/>
      <c r="E122" s="454"/>
      <c r="F122" s="455"/>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906" t="s">
        <v>11</v>
      </c>
      <c r="AC122" s="907"/>
      <c r="AD122" s="908"/>
      <c r="AE122" s="412" t="s">
        <v>413</v>
      </c>
      <c r="AF122" s="412"/>
      <c r="AG122" s="412"/>
      <c r="AH122" s="412"/>
      <c r="AI122" s="412" t="s">
        <v>565</v>
      </c>
      <c r="AJ122" s="412"/>
      <c r="AK122" s="412"/>
      <c r="AL122" s="412"/>
      <c r="AM122" s="412" t="s">
        <v>381</v>
      </c>
      <c r="AN122" s="412"/>
      <c r="AO122" s="412"/>
      <c r="AP122" s="412"/>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15">
      <c r="A123" s="314"/>
      <c r="B123" s="316"/>
      <c r="C123" s="317"/>
      <c r="D123" s="317"/>
      <c r="E123" s="317"/>
      <c r="F123" s="318"/>
      <c r="G123" s="340"/>
      <c r="H123" s="324"/>
      <c r="I123" s="324"/>
      <c r="J123" s="324"/>
      <c r="K123" s="324"/>
      <c r="L123" s="324"/>
      <c r="M123" s="324"/>
      <c r="N123" s="324"/>
      <c r="O123" s="325"/>
      <c r="P123" s="328"/>
      <c r="Q123" s="324"/>
      <c r="R123" s="324"/>
      <c r="S123" s="324"/>
      <c r="T123" s="324"/>
      <c r="U123" s="324"/>
      <c r="V123" s="324"/>
      <c r="W123" s="324"/>
      <c r="X123" s="325"/>
      <c r="Y123" s="342"/>
      <c r="Z123" s="343"/>
      <c r="AA123" s="344"/>
      <c r="AB123" s="399"/>
      <c r="AC123" s="485"/>
      <c r="AD123" s="486"/>
      <c r="AE123" s="412"/>
      <c r="AF123" s="412"/>
      <c r="AG123" s="412"/>
      <c r="AH123" s="412"/>
      <c r="AI123" s="412"/>
      <c r="AJ123" s="412"/>
      <c r="AK123" s="412"/>
      <c r="AL123" s="412"/>
      <c r="AM123" s="412"/>
      <c r="AN123" s="412"/>
      <c r="AO123" s="412"/>
      <c r="AP123" s="412"/>
      <c r="AQ123" s="494"/>
      <c r="AR123" s="433"/>
      <c r="AS123" s="431" t="s">
        <v>175</v>
      </c>
      <c r="AT123" s="432"/>
      <c r="AU123" s="433"/>
      <c r="AV123" s="433"/>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7"/>
      <c r="R124" s="447"/>
      <c r="S124" s="447"/>
      <c r="T124" s="447"/>
      <c r="U124" s="447"/>
      <c r="V124" s="447"/>
      <c r="W124" s="447"/>
      <c r="X124" s="448"/>
      <c r="Y124" s="910" t="s">
        <v>57</v>
      </c>
      <c r="Z124" s="911"/>
      <c r="AA124" s="912"/>
      <c r="AB124" s="427"/>
      <c r="AC124" s="427"/>
      <c r="AD124" s="427"/>
      <c r="AE124" s="386"/>
      <c r="AF124" s="369"/>
      <c r="AG124" s="369"/>
      <c r="AH124" s="369"/>
      <c r="AI124" s="386"/>
      <c r="AJ124" s="369"/>
      <c r="AK124" s="369"/>
      <c r="AL124" s="369"/>
      <c r="AM124" s="386"/>
      <c r="AN124" s="369"/>
      <c r="AO124" s="369"/>
      <c r="AP124" s="369"/>
      <c r="AQ124" s="388"/>
      <c r="AR124" s="389"/>
      <c r="AS124" s="389"/>
      <c r="AT124" s="390"/>
      <c r="AU124" s="369"/>
      <c r="AV124" s="369"/>
      <c r="AW124" s="369"/>
      <c r="AX124" s="370"/>
      <c r="AY124">
        <f>$AY$122</f>
        <v>0</v>
      </c>
    </row>
    <row r="125" spans="1:60" ht="23.25" hidden="1" customHeight="1" x14ac:dyDescent="0.15">
      <c r="A125" s="314"/>
      <c r="B125" s="316"/>
      <c r="C125" s="317"/>
      <c r="D125" s="317"/>
      <c r="E125" s="317"/>
      <c r="F125" s="318"/>
      <c r="G125" s="913"/>
      <c r="H125" s="380"/>
      <c r="I125" s="380"/>
      <c r="J125" s="380"/>
      <c r="K125" s="380"/>
      <c r="L125" s="380"/>
      <c r="M125" s="380"/>
      <c r="N125" s="380"/>
      <c r="O125" s="381"/>
      <c r="P125" s="449"/>
      <c r="Q125" s="449"/>
      <c r="R125" s="449"/>
      <c r="S125" s="449"/>
      <c r="T125" s="449"/>
      <c r="U125" s="449"/>
      <c r="V125" s="449"/>
      <c r="W125" s="449"/>
      <c r="X125" s="450"/>
      <c r="Y125" s="914" t="s">
        <v>50</v>
      </c>
      <c r="Z125" s="783"/>
      <c r="AA125" s="784"/>
      <c r="AB125" s="426"/>
      <c r="AC125" s="426"/>
      <c r="AD125" s="426"/>
      <c r="AE125" s="386"/>
      <c r="AF125" s="369"/>
      <c r="AG125" s="369"/>
      <c r="AH125" s="369"/>
      <c r="AI125" s="386"/>
      <c r="AJ125" s="369"/>
      <c r="AK125" s="369"/>
      <c r="AL125" s="369"/>
      <c r="AM125" s="386"/>
      <c r="AN125" s="369"/>
      <c r="AO125" s="369"/>
      <c r="AP125" s="369"/>
      <c r="AQ125" s="388"/>
      <c r="AR125" s="389"/>
      <c r="AS125" s="389"/>
      <c r="AT125" s="390"/>
      <c r="AU125" s="369"/>
      <c r="AV125" s="369"/>
      <c r="AW125" s="369"/>
      <c r="AX125" s="370"/>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1"/>
      <c r="Q126" s="451"/>
      <c r="R126" s="451"/>
      <c r="S126" s="451"/>
      <c r="T126" s="451"/>
      <c r="U126" s="451"/>
      <c r="V126" s="451"/>
      <c r="W126" s="451"/>
      <c r="X126" s="452"/>
      <c r="Y126" s="914" t="s">
        <v>13</v>
      </c>
      <c r="Z126" s="783"/>
      <c r="AA126" s="784"/>
      <c r="AB126" s="915" t="s">
        <v>14</v>
      </c>
      <c r="AC126" s="915"/>
      <c r="AD126" s="915"/>
      <c r="AE126" s="562"/>
      <c r="AF126" s="563"/>
      <c r="AG126" s="563"/>
      <c r="AH126" s="563"/>
      <c r="AI126" s="562"/>
      <c r="AJ126" s="563"/>
      <c r="AK126" s="563"/>
      <c r="AL126" s="563"/>
      <c r="AM126" s="562"/>
      <c r="AN126" s="563"/>
      <c r="AO126" s="563"/>
      <c r="AP126" s="563"/>
      <c r="AQ126" s="388"/>
      <c r="AR126" s="389"/>
      <c r="AS126" s="389"/>
      <c r="AT126" s="390"/>
      <c r="AU126" s="369"/>
      <c r="AV126" s="369"/>
      <c r="AW126" s="369"/>
      <c r="AX126" s="370"/>
      <c r="AY126">
        <f>$AY$122</f>
        <v>0</v>
      </c>
      <c r="AZ126" s="10"/>
      <c r="BA126" s="10"/>
      <c r="BB126" s="10"/>
      <c r="BC126" s="10"/>
      <c r="BD126" s="10"/>
      <c r="BE126" s="10"/>
      <c r="BF126" s="10"/>
      <c r="BG126" s="10"/>
      <c r="BH126" s="10"/>
    </row>
    <row r="127" spans="1:60" ht="18.75" hidden="1" customHeight="1" x14ac:dyDescent="0.15">
      <c r="A127" s="314"/>
      <c r="B127" s="453" t="s">
        <v>138</v>
      </c>
      <c r="C127" s="454"/>
      <c r="D127" s="454"/>
      <c r="E127" s="454"/>
      <c r="F127" s="455"/>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906" t="s">
        <v>11</v>
      </c>
      <c r="AC127" s="907"/>
      <c r="AD127" s="908"/>
      <c r="AE127" s="412" t="s">
        <v>413</v>
      </c>
      <c r="AF127" s="412"/>
      <c r="AG127" s="412"/>
      <c r="AH127" s="412"/>
      <c r="AI127" s="412" t="s">
        <v>565</v>
      </c>
      <c r="AJ127" s="412"/>
      <c r="AK127" s="412"/>
      <c r="AL127" s="412"/>
      <c r="AM127" s="412" t="s">
        <v>381</v>
      </c>
      <c r="AN127" s="412"/>
      <c r="AO127" s="412"/>
      <c r="AP127" s="412"/>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15">
      <c r="A128" s="314"/>
      <c r="B128" s="316"/>
      <c r="C128" s="317"/>
      <c r="D128" s="317"/>
      <c r="E128" s="317"/>
      <c r="F128" s="318"/>
      <c r="G128" s="340"/>
      <c r="H128" s="324"/>
      <c r="I128" s="324"/>
      <c r="J128" s="324"/>
      <c r="K128" s="324"/>
      <c r="L128" s="324"/>
      <c r="M128" s="324"/>
      <c r="N128" s="324"/>
      <c r="O128" s="325"/>
      <c r="P128" s="328"/>
      <c r="Q128" s="324"/>
      <c r="R128" s="324"/>
      <c r="S128" s="324"/>
      <c r="T128" s="324"/>
      <c r="U128" s="324"/>
      <c r="V128" s="324"/>
      <c r="W128" s="324"/>
      <c r="X128" s="325"/>
      <c r="Y128" s="342"/>
      <c r="Z128" s="343"/>
      <c r="AA128" s="344"/>
      <c r="AB128" s="399"/>
      <c r="AC128" s="485"/>
      <c r="AD128" s="486"/>
      <c r="AE128" s="412"/>
      <c r="AF128" s="412"/>
      <c r="AG128" s="412"/>
      <c r="AH128" s="412"/>
      <c r="AI128" s="412"/>
      <c r="AJ128" s="412"/>
      <c r="AK128" s="412"/>
      <c r="AL128" s="412"/>
      <c r="AM128" s="412"/>
      <c r="AN128" s="412"/>
      <c r="AO128" s="412"/>
      <c r="AP128" s="412"/>
      <c r="AQ128" s="494"/>
      <c r="AR128" s="433"/>
      <c r="AS128" s="431" t="s">
        <v>175</v>
      </c>
      <c r="AT128" s="432"/>
      <c r="AU128" s="433"/>
      <c r="AV128" s="433"/>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7"/>
      <c r="R129" s="447"/>
      <c r="S129" s="447"/>
      <c r="T129" s="447"/>
      <c r="U129" s="447"/>
      <c r="V129" s="447"/>
      <c r="W129" s="447"/>
      <c r="X129" s="448"/>
      <c r="Y129" s="910" t="s">
        <v>57</v>
      </c>
      <c r="Z129" s="911"/>
      <c r="AA129" s="912"/>
      <c r="AB129" s="427"/>
      <c r="AC129" s="427"/>
      <c r="AD129" s="427"/>
      <c r="AE129" s="386"/>
      <c r="AF129" s="369"/>
      <c r="AG129" s="369"/>
      <c r="AH129" s="369"/>
      <c r="AI129" s="386"/>
      <c r="AJ129" s="369"/>
      <c r="AK129" s="369"/>
      <c r="AL129" s="369"/>
      <c r="AM129" s="386"/>
      <c r="AN129" s="369"/>
      <c r="AO129" s="369"/>
      <c r="AP129" s="369"/>
      <c r="AQ129" s="388"/>
      <c r="AR129" s="389"/>
      <c r="AS129" s="389"/>
      <c r="AT129" s="390"/>
      <c r="AU129" s="369"/>
      <c r="AV129" s="369"/>
      <c r="AW129" s="369"/>
      <c r="AX129" s="370"/>
      <c r="AY129">
        <f>$AY$127</f>
        <v>0</v>
      </c>
    </row>
    <row r="130" spans="1:60" ht="23.25" hidden="1" customHeight="1" x14ac:dyDescent="0.15">
      <c r="A130" s="314"/>
      <c r="B130" s="316"/>
      <c r="C130" s="317"/>
      <c r="D130" s="317"/>
      <c r="E130" s="317"/>
      <c r="F130" s="318"/>
      <c r="G130" s="913"/>
      <c r="H130" s="380"/>
      <c r="I130" s="380"/>
      <c r="J130" s="380"/>
      <c r="K130" s="380"/>
      <c r="L130" s="380"/>
      <c r="M130" s="380"/>
      <c r="N130" s="380"/>
      <c r="O130" s="381"/>
      <c r="P130" s="449"/>
      <c r="Q130" s="449"/>
      <c r="R130" s="449"/>
      <c r="S130" s="449"/>
      <c r="T130" s="449"/>
      <c r="U130" s="449"/>
      <c r="V130" s="449"/>
      <c r="W130" s="449"/>
      <c r="X130" s="450"/>
      <c r="Y130" s="914" t="s">
        <v>50</v>
      </c>
      <c r="Z130" s="783"/>
      <c r="AA130" s="784"/>
      <c r="AB130" s="426"/>
      <c r="AC130" s="426"/>
      <c r="AD130" s="426"/>
      <c r="AE130" s="386"/>
      <c r="AF130" s="369"/>
      <c r="AG130" s="369"/>
      <c r="AH130" s="369"/>
      <c r="AI130" s="386"/>
      <c r="AJ130" s="369"/>
      <c r="AK130" s="369"/>
      <c r="AL130" s="369"/>
      <c r="AM130" s="386"/>
      <c r="AN130" s="369"/>
      <c r="AO130" s="369"/>
      <c r="AP130" s="369"/>
      <c r="AQ130" s="388"/>
      <c r="AR130" s="389"/>
      <c r="AS130" s="389"/>
      <c r="AT130" s="390"/>
      <c r="AU130" s="369"/>
      <c r="AV130" s="369"/>
      <c r="AW130" s="369"/>
      <c r="AX130" s="370"/>
      <c r="AY130">
        <f>$AY$127</f>
        <v>0</v>
      </c>
      <c r="AZ130" s="10"/>
      <c r="BA130" s="10"/>
      <c r="BB130" s="10"/>
      <c r="BC130" s="10"/>
    </row>
    <row r="131" spans="1:60" ht="23.25" hidden="1" customHeight="1" thickBot="1" x14ac:dyDescent="0.2">
      <c r="A131" s="315"/>
      <c r="B131" s="903"/>
      <c r="C131" s="904"/>
      <c r="D131" s="904"/>
      <c r="E131" s="904"/>
      <c r="F131" s="905"/>
      <c r="G131" s="141"/>
      <c r="H131" s="142"/>
      <c r="I131" s="142"/>
      <c r="J131" s="142"/>
      <c r="K131" s="142"/>
      <c r="L131" s="142"/>
      <c r="M131" s="142"/>
      <c r="N131" s="142"/>
      <c r="O131" s="143"/>
      <c r="P131" s="451"/>
      <c r="Q131" s="451"/>
      <c r="R131" s="451"/>
      <c r="S131" s="451"/>
      <c r="T131" s="451"/>
      <c r="U131" s="451"/>
      <c r="V131" s="451"/>
      <c r="W131" s="451"/>
      <c r="X131" s="452"/>
      <c r="Y131" s="914" t="s">
        <v>13</v>
      </c>
      <c r="Z131" s="783"/>
      <c r="AA131" s="784"/>
      <c r="AB131" s="915" t="s">
        <v>14</v>
      </c>
      <c r="AC131" s="915"/>
      <c r="AD131" s="915"/>
      <c r="AE131" s="562"/>
      <c r="AF131" s="563"/>
      <c r="AG131" s="563"/>
      <c r="AH131" s="563"/>
      <c r="AI131" s="562"/>
      <c r="AJ131" s="563"/>
      <c r="AK131" s="563"/>
      <c r="AL131" s="563"/>
      <c r="AM131" s="562"/>
      <c r="AN131" s="563"/>
      <c r="AO131" s="563"/>
      <c r="AP131" s="563"/>
      <c r="AQ131" s="388"/>
      <c r="AR131" s="389"/>
      <c r="AS131" s="389"/>
      <c r="AT131" s="390"/>
      <c r="AU131" s="369"/>
      <c r="AV131" s="369"/>
      <c r="AW131" s="369"/>
      <c r="AX131" s="370"/>
      <c r="AY131">
        <f>$AY$127</f>
        <v>0</v>
      </c>
      <c r="AZ131" s="10"/>
      <c r="BA131" s="10"/>
      <c r="BB131" s="10"/>
      <c r="BC131" s="10"/>
      <c r="BD131" s="10"/>
      <c r="BE131" s="10"/>
      <c r="BF131" s="10"/>
      <c r="BG131" s="10"/>
      <c r="BH131" s="10"/>
    </row>
    <row r="132" spans="1:60" ht="47.25" hidden="1" customHeight="1" x14ac:dyDescent="0.15">
      <c r="A132" s="308" t="s">
        <v>576</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5" t="s">
        <v>577</v>
      </c>
      <c r="B133" s="317"/>
      <c r="C133" s="317"/>
      <c r="D133" s="317"/>
      <c r="E133" s="317"/>
      <c r="F133" s="318"/>
      <c r="G133" s="347" t="s">
        <v>569</v>
      </c>
      <c r="H133" s="348"/>
      <c r="I133" s="348"/>
      <c r="J133" s="348"/>
      <c r="K133" s="348"/>
      <c r="L133" s="348"/>
      <c r="M133" s="348"/>
      <c r="N133" s="348"/>
      <c r="O133" s="348"/>
      <c r="P133" s="349" t="s">
        <v>568</v>
      </c>
      <c r="Q133" s="348"/>
      <c r="R133" s="348"/>
      <c r="S133" s="348"/>
      <c r="T133" s="348"/>
      <c r="U133" s="348"/>
      <c r="V133" s="348"/>
      <c r="W133" s="348"/>
      <c r="X133" s="350"/>
      <c r="Y133" s="351"/>
      <c r="Z133" s="352"/>
      <c r="AA133" s="353"/>
      <c r="AB133" s="398" t="s">
        <v>11</v>
      </c>
      <c r="AC133" s="398"/>
      <c r="AD133" s="398"/>
      <c r="AE133" s="412" t="s">
        <v>413</v>
      </c>
      <c r="AF133" s="412"/>
      <c r="AG133" s="412"/>
      <c r="AH133" s="412"/>
      <c r="AI133" s="412" t="s">
        <v>565</v>
      </c>
      <c r="AJ133" s="412"/>
      <c r="AK133" s="412"/>
      <c r="AL133" s="412"/>
      <c r="AM133" s="412" t="s">
        <v>381</v>
      </c>
      <c r="AN133" s="412"/>
      <c r="AO133" s="412"/>
      <c r="AP133" s="412"/>
      <c r="AQ133" s="407" t="s">
        <v>412</v>
      </c>
      <c r="AR133" s="408"/>
      <c r="AS133" s="408"/>
      <c r="AT133" s="409"/>
      <c r="AU133" s="407" t="s">
        <v>589</v>
      </c>
      <c r="AV133" s="408"/>
      <c r="AW133" s="408"/>
      <c r="AX133" s="410"/>
      <c r="AY133">
        <f>COUNTA($G$134)</f>
        <v>0</v>
      </c>
    </row>
    <row r="134" spans="1:60" ht="23.25" hidden="1" customHeight="1" x14ac:dyDescent="0.15">
      <c r="A134" s="345"/>
      <c r="B134" s="317"/>
      <c r="C134" s="317"/>
      <c r="D134" s="317"/>
      <c r="E134" s="317"/>
      <c r="F134" s="318"/>
      <c r="G134" s="434"/>
      <c r="H134" s="355"/>
      <c r="I134" s="355"/>
      <c r="J134" s="355"/>
      <c r="K134" s="355"/>
      <c r="L134" s="355"/>
      <c r="M134" s="355"/>
      <c r="N134" s="355"/>
      <c r="O134" s="355"/>
      <c r="P134" s="435"/>
      <c r="Q134" s="359"/>
      <c r="R134" s="359"/>
      <c r="S134" s="359"/>
      <c r="T134" s="359"/>
      <c r="U134" s="359"/>
      <c r="V134" s="359"/>
      <c r="W134" s="359"/>
      <c r="X134" s="360"/>
      <c r="Y134" s="364" t="s">
        <v>51</v>
      </c>
      <c r="Z134" s="365"/>
      <c r="AA134" s="366"/>
      <c r="AB134" s="367"/>
      <c r="AC134" s="367"/>
      <c r="AD134" s="367"/>
      <c r="AE134" s="368"/>
      <c r="AF134" s="368"/>
      <c r="AG134" s="368"/>
      <c r="AH134" s="368"/>
      <c r="AI134" s="368"/>
      <c r="AJ134" s="368"/>
      <c r="AK134" s="368"/>
      <c r="AL134" s="368"/>
      <c r="AM134" s="368"/>
      <c r="AN134" s="368"/>
      <c r="AO134" s="368"/>
      <c r="AP134" s="368"/>
      <c r="AQ134" s="368"/>
      <c r="AR134" s="368"/>
      <c r="AS134" s="368"/>
      <c r="AT134" s="368"/>
      <c r="AU134" s="411"/>
      <c r="AV134" s="402"/>
      <c r="AW134" s="402"/>
      <c r="AX134" s="403"/>
      <c r="AY134">
        <f>$AY$133</f>
        <v>0</v>
      </c>
    </row>
    <row r="135" spans="1:60" ht="23.25" hidden="1" customHeight="1" x14ac:dyDescent="0.15">
      <c r="A135" s="346"/>
      <c r="B135" s="320"/>
      <c r="C135" s="320"/>
      <c r="D135" s="320"/>
      <c r="E135" s="320"/>
      <c r="F135" s="321"/>
      <c r="G135" s="356"/>
      <c r="H135" s="357"/>
      <c r="I135" s="357"/>
      <c r="J135" s="357"/>
      <c r="K135" s="357"/>
      <c r="L135" s="357"/>
      <c r="M135" s="357"/>
      <c r="N135" s="357"/>
      <c r="O135" s="357"/>
      <c r="P135" s="361"/>
      <c r="Q135" s="362"/>
      <c r="R135" s="362"/>
      <c r="S135" s="362"/>
      <c r="T135" s="362"/>
      <c r="U135" s="362"/>
      <c r="V135" s="362"/>
      <c r="W135" s="362"/>
      <c r="X135" s="363"/>
      <c r="Y135" s="404" t="s">
        <v>52</v>
      </c>
      <c r="Z135" s="405"/>
      <c r="AA135" s="406"/>
      <c r="AB135" s="367"/>
      <c r="AC135" s="367"/>
      <c r="AD135" s="367"/>
      <c r="AE135" s="368"/>
      <c r="AF135" s="368"/>
      <c r="AG135" s="368"/>
      <c r="AH135" s="368"/>
      <c r="AI135" s="368"/>
      <c r="AJ135" s="368"/>
      <c r="AK135" s="368"/>
      <c r="AL135" s="368"/>
      <c r="AM135" s="368"/>
      <c r="AN135" s="368"/>
      <c r="AO135" s="368"/>
      <c r="AP135" s="368"/>
      <c r="AQ135" s="368"/>
      <c r="AR135" s="368"/>
      <c r="AS135" s="368"/>
      <c r="AT135" s="368"/>
      <c r="AU135" s="411"/>
      <c r="AV135" s="402"/>
      <c r="AW135" s="402"/>
      <c r="AX135" s="403"/>
      <c r="AY135">
        <f>$AY$133</f>
        <v>0</v>
      </c>
    </row>
    <row r="136" spans="1:60" ht="23.25" hidden="1" customHeight="1" x14ac:dyDescent="0.15">
      <c r="A136" s="459" t="s">
        <v>578</v>
      </c>
      <c r="B136" s="338"/>
      <c r="C136" s="338"/>
      <c r="D136" s="338"/>
      <c r="E136" s="338"/>
      <c r="F136" s="460"/>
      <c r="G136" s="223" t="s">
        <v>579</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2" t="s">
        <v>413</v>
      </c>
      <c r="AF136" s="412"/>
      <c r="AG136" s="412"/>
      <c r="AH136" s="412"/>
      <c r="AI136" s="412" t="s">
        <v>565</v>
      </c>
      <c r="AJ136" s="412"/>
      <c r="AK136" s="412"/>
      <c r="AL136" s="412"/>
      <c r="AM136" s="412" t="s">
        <v>381</v>
      </c>
      <c r="AN136" s="412"/>
      <c r="AO136" s="412"/>
      <c r="AP136" s="412"/>
      <c r="AQ136" s="413" t="s">
        <v>590</v>
      </c>
      <c r="AR136" s="414"/>
      <c r="AS136" s="414"/>
      <c r="AT136" s="414"/>
      <c r="AU136" s="414"/>
      <c r="AV136" s="414"/>
      <c r="AW136" s="414"/>
      <c r="AX136" s="415"/>
      <c r="AY136">
        <f>IF(SUBSTITUTE(SUBSTITUTE($G$137,"／",""),"　","")="",0,1)</f>
        <v>0</v>
      </c>
    </row>
    <row r="137" spans="1:60" ht="23.25" hidden="1" customHeight="1" x14ac:dyDescent="0.15">
      <c r="A137" s="461"/>
      <c r="B137" s="322"/>
      <c r="C137" s="322"/>
      <c r="D137" s="322"/>
      <c r="E137" s="322"/>
      <c r="F137" s="462"/>
      <c r="G137" s="391" t="s">
        <v>628</v>
      </c>
      <c r="H137" s="392"/>
      <c r="I137" s="392"/>
      <c r="J137" s="392"/>
      <c r="K137" s="392"/>
      <c r="L137" s="392"/>
      <c r="M137" s="392"/>
      <c r="N137" s="392"/>
      <c r="O137" s="392"/>
      <c r="P137" s="392"/>
      <c r="Q137" s="392"/>
      <c r="R137" s="392"/>
      <c r="S137" s="392"/>
      <c r="T137" s="392"/>
      <c r="U137" s="392"/>
      <c r="V137" s="392"/>
      <c r="W137" s="392"/>
      <c r="X137" s="392"/>
      <c r="Y137" s="416" t="s">
        <v>578</v>
      </c>
      <c r="Z137" s="417"/>
      <c r="AA137" s="418"/>
      <c r="AB137" s="419"/>
      <c r="AC137" s="420"/>
      <c r="AD137" s="421"/>
      <c r="AE137" s="395"/>
      <c r="AF137" s="395"/>
      <c r="AG137" s="395"/>
      <c r="AH137" s="395"/>
      <c r="AI137" s="395"/>
      <c r="AJ137" s="395"/>
      <c r="AK137" s="395"/>
      <c r="AL137" s="395"/>
      <c r="AM137" s="395"/>
      <c r="AN137" s="395"/>
      <c r="AO137" s="395"/>
      <c r="AP137" s="395"/>
      <c r="AQ137" s="386"/>
      <c r="AR137" s="369"/>
      <c r="AS137" s="369"/>
      <c r="AT137" s="369"/>
      <c r="AU137" s="369"/>
      <c r="AV137" s="369"/>
      <c r="AW137" s="369"/>
      <c r="AX137" s="370"/>
      <c r="AY137">
        <f>$AY$136</f>
        <v>0</v>
      </c>
    </row>
    <row r="138" spans="1:60" ht="46.5" hidden="1" customHeight="1" x14ac:dyDescent="0.15">
      <c r="A138" s="463"/>
      <c r="B138" s="324"/>
      <c r="C138" s="324"/>
      <c r="D138" s="324"/>
      <c r="E138" s="324"/>
      <c r="F138" s="464"/>
      <c r="G138" s="393"/>
      <c r="H138" s="394"/>
      <c r="I138" s="394"/>
      <c r="J138" s="394"/>
      <c r="K138" s="394"/>
      <c r="L138" s="394"/>
      <c r="M138" s="394"/>
      <c r="N138" s="394"/>
      <c r="O138" s="394"/>
      <c r="P138" s="394"/>
      <c r="Q138" s="394"/>
      <c r="R138" s="394"/>
      <c r="S138" s="394"/>
      <c r="T138" s="394"/>
      <c r="U138" s="394"/>
      <c r="V138" s="394"/>
      <c r="W138" s="394"/>
      <c r="X138" s="394"/>
      <c r="Y138" s="382" t="s">
        <v>580</v>
      </c>
      <c r="Z138" s="396"/>
      <c r="AA138" s="397"/>
      <c r="AB138" s="422" t="s">
        <v>629</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28"/>
      <c r="AY138">
        <f>$AY$136</f>
        <v>0</v>
      </c>
    </row>
    <row r="139" spans="1:60" ht="18.75" hidden="1" customHeight="1" x14ac:dyDescent="0.15">
      <c r="A139" s="501" t="s">
        <v>234</v>
      </c>
      <c r="B139" s="502"/>
      <c r="C139" s="502"/>
      <c r="D139" s="502"/>
      <c r="E139" s="502"/>
      <c r="F139" s="503"/>
      <c r="G139" s="475" t="s">
        <v>139</v>
      </c>
      <c r="H139" s="322"/>
      <c r="I139" s="322"/>
      <c r="J139" s="322"/>
      <c r="K139" s="322"/>
      <c r="L139" s="322"/>
      <c r="M139" s="322"/>
      <c r="N139" s="322"/>
      <c r="O139" s="323"/>
      <c r="P139" s="326" t="s">
        <v>55</v>
      </c>
      <c r="Q139" s="322"/>
      <c r="R139" s="322"/>
      <c r="S139" s="322"/>
      <c r="T139" s="322"/>
      <c r="U139" s="322"/>
      <c r="V139" s="322"/>
      <c r="W139" s="322"/>
      <c r="X139" s="323"/>
      <c r="Y139" s="476"/>
      <c r="Z139" s="477"/>
      <c r="AA139" s="478"/>
      <c r="AB139" s="482" t="s">
        <v>11</v>
      </c>
      <c r="AC139" s="483"/>
      <c r="AD139" s="484"/>
      <c r="AE139" s="412" t="s">
        <v>413</v>
      </c>
      <c r="AF139" s="412"/>
      <c r="AG139" s="412"/>
      <c r="AH139" s="412"/>
      <c r="AI139" s="412" t="s">
        <v>565</v>
      </c>
      <c r="AJ139" s="412"/>
      <c r="AK139" s="412"/>
      <c r="AL139" s="412"/>
      <c r="AM139" s="412" t="s">
        <v>381</v>
      </c>
      <c r="AN139" s="412"/>
      <c r="AO139" s="412"/>
      <c r="AP139" s="412"/>
      <c r="AQ139" s="456" t="s">
        <v>174</v>
      </c>
      <c r="AR139" s="457"/>
      <c r="AS139" s="457"/>
      <c r="AT139" s="458"/>
      <c r="AU139" s="322" t="s">
        <v>128</v>
      </c>
      <c r="AV139" s="322"/>
      <c r="AW139" s="322"/>
      <c r="AX139" s="327"/>
      <c r="AY139">
        <f>COUNTA($G$141)</f>
        <v>0</v>
      </c>
    </row>
    <row r="140" spans="1:60" ht="18.75" hidden="1" customHeight="1" x14ac:dyDescent="0.15">
      <c r="A140" s="504"/>
      <c r="B140" s="505"/>
      <c r="C140" s="505"/>
      <c r="D140" s="505"/>
      <c r="E140" s="505"/>
      <c r="F140" s="506"/>
      <c r="G140" s="340"/>
      <c r="H140" s="324"/>
      <c r="I140" s="324"/>
      <c r="J140" s="324"/>
      <c r="K140" s="324"/>
      <c r="L140" s="324"/>
      <c r="M140" s="324"/>
      <c r="N140" s="324"/>
      <c r="O140" s="325"/>
      <c r="P140" s="328"/>
      <c r="Q140" s="324"/>
      <c r="R140" s="324"/>
      <c r="S140" s="324"/>
      <c r="T140" s="324"/>
      <c r="U140" s="324"/>
      <c r="V140" s="324"/>
      <c r="W140" s="324"/>
      <c r="X140" s="325"/>
      <c r="Y140" s="479"/>
      <c r="Z140" s="480"/>
      <c r="AA140" s="481"/>
      <c r="AB140" s="399"/>
      <c r="AC140" s="485"/>
      <c r="AD140" s="486"/>
      <c r="AE140" s="412"/>
      <c r="AF140" s="412"/>
      <c r="AG140" s="412"/>
      <c r="AH140" s="412"/>
      <c r="AI140" s="412"/>
      <c r="AJ140" s="412"/>
      <c r="AK140" s="412"/>
      <c r="AL140" s="412"/>
      <c r="AM140" s="412"/>
      <c r="AN140" s="412"/>
      <c r="AO140" s="412"/>
      <c r="AP140" s="412"/>
      <c r="AQ140" s="429"/>
      <c r="AR140" s="430"/>
      <c r="AS140" s="431" t="s">
        <v>175</v>
      </c>
      <c r="AT140" s="432"/>
      <c r="AU140" s="433"/>
      <c r="AV140" s="433"/>
      <c r="AW140" s="324" t="s">
        <v>166</v>
      </c>
      <c r="AX140" s="329"/>
      <c r="AY140">
        <f t="shared" ref="AY140:AY145" si="5">$AY$139</f>
        <v>0</v>
      </c>
    </row>
    <row r="141" spans="1:60" ht="23.25" hidden="1" customHeight="1" x14ac:dyDescent="0.15">
      <c r="A141" s="507"/>
      <c r="B141" s="505"/>
      <c r="C141" s="505"/>
      <c r="D141" s="505"/>
      <c r="E141" s="505"/>
      <c r="F141" s="506"/>
      <c r="G141" s="371"/>
      <c r="H141" s="372"/>
      <c r="I141" s="372"/>
      <c r="J141" s="372"/>
      <c r="K141" s="372"/>
      <c r="L141" s="372"/>
      <c r="M141" s="372"/>
      <c r="N141" s="372"/>
      <c r="O141" s="373"/>
      <c r="P141" s="139"/>
      <c r="Q141" s="139"/>
      <c r="R141" s="139"/>
      <c r="S141" s="139"/>
      <c r="T141" s="139"/>
      <c r="U141" s="139"/>
      <c r="V141" s="139"/>
      <c r="W141" s="139"/>
      <c r="X141" s="140"/>
      <c r="Y141" s="382" t="s">
        <v>12</v>
      </c>
      <c r="Z141" s="383"/>
      <c r="AA141" s="384"/>
      <c r="AB141" s="427"/>
      <c r="AC141" s="427"/>
      <c r="AD141" s="427"/>
      <c r="AE141" s="386"/>
      <c r="AF141" s="369"/>
      <c r="AG141" s="369"/>
      <c r="AH141" s="369"/>
      <c r="AI141" s="386"/>
      <c r="AJ141" s="369"/>
      <c r="AK141" s="369"/>
      <c r="AL141" s="369"/>
      <c r="AM141" s="386"/>
      <c r="AN141" s="369"/>
      <c r="AO141" s="369"/>
      <c r="AP141" s="369"/>
      <c r="AQ141" s="388"/>
      <c r="AR141" s="389"/>
      <c r="AS141" s="389"/>
      <c r="AT141" s="390"/>
      <c r="AU141" s="369"/>
      <c r="AV141" s="369"/>
      <c r="AW141" s="369"/>
      <c r="AX141" s="370"/>
      <c r="AY141">
        <f t="shared" si="5"/>
        <v>0</v>
      </c>
    </row>
    <row r="142" spans="1:60" ht="23.25" hidden="1" customHeight="1" x14ac:dyDescent="0.15">
      <c r="A142" s="508"/>
      <c r="B142" s="509"/>
      <c r="C142" s="509"/>
      <c r="D142" s="509"/>
      <c r="E142" s="509"/>
      <c r="F142" s="510"/>
      <c r="G142" s="374"/>
      <c r="H142" s="375"/>
      <c r="I142" s="375"/>
      <c r="J142" s="375"/>
      <c r="K142" s="375"/>
      <c r="L142" s="375"/>
      <c r="M142" s="375"/>
      <c r="N142" s="375"/>
      <c r="O142" s="376"/>
      <c r="P142" s="380"/>
      <c r="Q142" s="380"/>
      <c r="R142" s="380"/>
      <c r="S142" s="380"/>
      <c r="T142" s="380"/>
      <c r="U142" s="380"/>
      <c r="V142" s="380"/>
      <c r="W142" s="380"/>
      <c r="X142" s="381"/>
      <c r="Y142" s="222" t="s">
        <v>50</v>
      </c>
      <c r="Z142" s="223"/>
      <c r="AA142" s="252"/>
      <c r="AB142" s="426"/>
      <c r="AC142" s="426"/>
      <c r="AD142" s="426"/>
      <c r="AE142" s="386"/>
      <c r="AF142" s="369"/>
      <c r="AG142" s="369"/>
      <c r="AH142" s="369"/>
      <c r="AI142" s="386"/>
      <c r="AJ142" s="369"/>
      <c r="AK142" s="369"/>
      <c r="AL142" s="369"/>
      <c r="AM142" s="386"/>
      <c r="AN142" s="369"/>
      <c r="AO142" s="369"/>
      <c r="AP142" s="369"/>
      <c r="AQ142" s="388"/>
      <c r="AR142" s="389"/>
      <c r="AS142" s="389"/>
      <c r="AT142" s="390"/>
      <c r="AU142" s="369"/>
      <c r="AV142" s="369"/>
      <c r="AW142" s="369"/>
      <c r="AX142" s="370"/>
      <c r="AY142">
        <f t="shared" si="5"/>
        <v>0</v>
      </c>
    </row>
    <row r="143" spans="1:60" ht="23.25" hidden="1" customHeight="1" x14ac:dyDescent="0.15">
      <c r="A143" s="507"/>
      <c r="B143" s="505"/>
      <c r="C143" s="505"/>
      <c r="D143" s="505"/>
      <c r="E143" s="505"/>
      <c r="F143" s="506"/>
      <c r="G143" s="377"/>
      <c r="H143" s="378"/>
      <c r="I143" s="378"/>
      <c r="J143" s="378"/>
      <c r="K143" s="378"/>
      <c r="L143" s="378"/>
      <c r="M143" s="378"/>
      <c r="N143" s="378"/>
      <c r="O143" s="379"/>
      <c r="P143" s="142"/>
      <c r="Q143" s="142"/>
      <c r="R143" s="142"/>
      <c r="S143" s="142"/>
      <c r="T143" s="142"/>
      <c r="U143" s="142"/>
      <c r="V143" s="142"/>
      <c r="W143" s="142"/>
      <c r="X143" s="143"/>
      <c r="Y143" s="222" t="s">
        <v>13</v>
      </c>
      <c r="Z143" s="223"/>
      <c r="AA143" s="252"/>
      <c r="AB143" s="387" t="s">
        <v>14</v>
      </c>
      <c r="AC143" s="387"/>
      <c r="AD143" s="387"/>
      <c r="AE143" s="386"/>
      <c r="AF143" s="369"/>
      <c r="AG143" s="369"/>
      <c r="AH143" s="369"/>
      <c r="AI143" s="386"/>
      <c r="AJ143" s="369"/>
      <c r="AK143" s="369"/>
      <c r="AL143" s="369"/>
      <c r="AM143" s="386"/>
      <c r="AN143" s="369"/>
      <c r="AO143" s="369"/>
      <c r="AP143" s="369"/>
      <c r="AQ143" s="388"/>
      <c r="AR143" s="389"/>
      <c r="AS143" s="389"/>
      <c r="AT143" s="390"/>
      <c r="AU143" s="369"/>
      <c r="AV143" s="369"/>
      <c r="AW143" s="369"/>
      <c r="AX143" s="370"/>
      <c r="AY143">
        <f t="shared" si="5"/>
        <v>0</v>
      </c>
    </row>
    <row r="144" spans="1:60" ht="23.25" hidden="1" customHeight="1" x14ac:dyDescent="0.15">
      <c r="A144" s="459" t="s">
        <v>258</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15">
      <c r="A145" s="346"/>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15">
      <c r="A146" s="314" t="s">
        <v>570</v>
      </c>
      <c r="B146" s="316" t="s">
        <v>571</v>
      </c>
      <c r="C146" s="317"/>
      <c r="D146" s="317"/>
      <c r="E146" s="317"/>
      <c r="F146" s="318"/>
      <c r="G146" s="322" t="s">
        <v>572</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591</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15">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15">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15">
      <c r="A151" s="314"/>
      <c r="B151" s="453" t="s">
        <v>138</v>
      </c>
      <c r="C151" s="454"/>
      <c r="D151" s="454"/>
      <c r="E151" s="454"/>
      <c r="F151" s="455"/>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906" t="s">
        <v>11</v>
      </c>
      <c r="AC151" s="907"/>
      <c r="AD151" s="908"/>
      <c r="AE151" s="412" t="s">
        <v>413</v>
      </c>
      <c r="AF151" s="412"/>
      <c r="AG151" s="412"/>
      <c r="AH151" s="412"/>
      <c r="AI151" s="412" t="s">
        <v>565</v>
      </c>
      <c r="AJ151" s="412"/>
      <c r="AK151" s="412"/>
      <c r="AL151" s="412"/>
      <c r="AM151" s="412" t="s">
        <v>381</v>
      </c>
      <c r="AN151" s="412"/>
      <c r="AO151" s="412"/>
      <c r="AP151" s="412"/>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15">
      <c r="A152" s="314"/>
      <c r="B152" s="316"/>
      <c r="C152" s="317"/>
      <c r="D152" s="317"/>
      <c r="E152" s="317"/>
      <c r="F152" s="318"/>
      <c r="G152" s="340"/>
      <c r="H152" s="324"/>
      <c r="I152" s="324"/>
      <c r="J152" s="324"/>
      <c r="K152" s="324"/>
      <c r="L152" s="324"/>
      <c r="M152" s="324"/>
      <c r="N152" s="324"/>
      <c r="O152" s="325"/>
      <c r="P152" s="328"/>
      <c r="Q152" s="324"/>
      <c r="R152" s="324"/>
      <c r="S152" s="324"/>
      <c r="T152" s="324"/>
      <c r="U152" s="324"/>
      <c r="V152" s="324"/>
      <c r="W152" s="324"/>
      <c r="X152" s="325"/>
      <c r="Y152" s="342"/>
      <c r="Z152" s="343"/>
      <c r="AA152" s="344"/>
      <c r="AB152" s="399"/>
      <c r="AC152" s="485"/>
      <c r="AD152" s="486"/>
      <c r="AE152" s="412"/>
      <c r="AF152" s="412"/>
      <c r="AG152" s="412"/>
      <c r="AH152" s="412"/>
      <c r="AI152" s="412"/>
      <c r="AJ152" s="412"/>
      <c r="AK152" s="412"/>
      <c r="AL152" s="412"/>
      <c r="AM152" s="412"/>
      <c r="AN152" s="412"/>
      <c r="AO152" s="412"/>
      <c r="AP152" s="412"/>
      <c r="AQ152" s="494"/>
      <c r="AR152" s="433"/>
      <c r="AS152" s="431" t="s">
        <v>175</v>
      </c>
      <c r="AT152" s="432"/>
      <c r="AU152" s="433"/>
      <c r="AV152" s="433"/>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7"/>
      <c r="R153" s="447"/>
      <c r="S153" s="447"/>
      <c r="T153" s="447"/>
      <c r="U153" s="447"/>
      <c r="V153" s="447"/>
      <c r="W153" s="447"/>
      <c r="X153" s="448"/>
      <c r="Y153" s="910" t="s">
        <v>57</v>
      </c>
      <c r="Z153" s="911"/>
      <c r="AA153" s="912"/>
      <c r="AB153" s="427"/>
      <c r="AC153" s="427"/>
      <c r="AD153" s="427"/>
      <c r="AE153" s="386"/>
      <c r="AF153" s="369"/>
      <c r="AG153" s="369"/>
      <c r="AH153" s="369"/>
      <c r="AI153" s="386"/>
      <c r="AJ153" s="369"/>
      <c r="AK153" s="369"/>
      <c r="AL153" s="369"/>
      <c r="AM153" s="386"/>
      <c r="AN153" s="369"/>
      <c r="AO153" s="369"/>
      <c r="AP153" s="369"/>
      <c r="AQ153" s="388"/>
      <c r="AR153" s="389"/>
      <c r="AS153" s="389"/>
      <c r="AT153" s="390"/>
      <c r="AU153" s="369"/>
      <c r="AV153" s="369"/>
      <c r="AW153" s="369"/>
      <c r="AX153" s="370"/>
      <c r="AY153">
        <f t="shared" si="6"/>
        <v>0</v>
      </c>
    </row>
    <row r="154" spans="1:60" ht="23.25" hidden="1" customHeight="1" x14ac:dyDescent="0.15">
      <c r="A154" s="314"/>
      <c r="B154" s="316"/>
      <c r="C154" s="317"/>
      <c r="D154" s="317"/>
      <c r="E154" s="317"/>
      <c r="F154" s="318"/>
      <c r="G154" s="913"/>
      <c r="H154" s="380"/>
      <c r="I154" s="380"/>
      <c r="J154" s="380"/>
      <c r="K154" s="380"/>
      <c r="L154" s="380"/>
      <c r="M154" s="380"/>
      <c r="N154" s="380"/>
      <c r="O154" s="381"/>
      <c r="P154" s="449"/>
      <c r="Q154" s="449"/>
      <c r="R154" s="449"/>
      <c r="S154" s="449"/>
      <c r="T154" s="449"/>
      <c r="U154" s="449"/>
      <c r="V154" s="449"/>
      <c r="W154" s="449"/>
      <c r="X154" s="450"/>
      <c r="Y154" s="914" t="s">
        <v>50</v>
      </c>
      <c r="Z154" s="783"/>
      <c r="AA154" s="784"/>
      <c r="AB154" s="426"/>
      <c r="AC154" s="426"/>
      <c r="AD154" s="426"/>
      <c r="AE154" s="386"/>
      <c r="AF154" s="369"/>
      <c r="AG154" s="369"/>
      <c r="AH154" s="369"/>
      <c r="AI154" s="386"/>
      <c r="AJ154" s="369"/>
      <c r="AK154" s="369"/>
      <c r="AL154" s="369"/>
      <c r="AM154" s="386"/>
      <c r="AN154" s="369"/>
      <c r="AO154" s="369"/>
      <c r="AP154" s="369"/>
      <c r="AQ154" s="388"/>
      <c r="AR154" s="389"/>
      <c r="AS154" s="389"/>
      <c r="AT154" s="390"/>
      <c r="AU154" s="369"/>
      <c r="AV154" s="369"/>
      <c r="AW154" s="369"/>
      <c r="AX154" s="370"/>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1"/>
      <c r="Q155" s="451"/>
      <c r="R155" s="451"/>
      <c r="S155" s="451"/>
      <c r="T155" s="451"/>
      <c r="U155" s="451"/>
      <c r="V155" s="451"/>
      <c r="W155" s="451"/>
      <c r="X155" s="452"/>
      <c r="Y155" s="914" t="s">
        <v>13</v>
      </c>
      <c r="Z155" s="783"/>
      <c r="AA155" s="784"/>
      <c r="AB155" s="915" t="s">
        <v>14</v>
      </c>
      <c r="AC155" s="915"/>
      <c r="AD155" s="915"/>
      <c r="AE155" s="562"/>
      <c r="AF155" s="563"/>
      <c r="AG155" s="563"/>
      <c r="AH155" s="563"/>
      <c r="AI155" s="562"/>
      <c r="AJ155" s="563"/>
      <c r="AK155" s="563"/>
      <c r="AL155" s="563"/>
      <c r="AM155" s="562"/>
      <c r="AN155" s="563"/>
      <c r="AO155" s="563"/>
      <c r="AP155" s="563"/>
      <c r="AQ155" s="388"/>
      <c r="AR155" s="389"/>
      <c r="AS155" s="389"/>
      <c r="AT155" s="390"/>
      <c r="AU155" s="369"/>
      <c r="AV155" s="369"/>
      <c r="AW155" s="369"/>
      <c r="AX155" s="370"/>
      <c r="AY155">
        <f t="shared" si="6"/>
        <v>0</v>
      </c>
      <c r="AZ155" s="10"/>
      <c r="BA155" s="10"/>
      <c r="BB155" s="10"/>
      <c r="BC155" s="10"/>
      <c r="BD155" s="10"/>
      <c r="BE155" s="10"/>
      <c r="BF155" s="10"/>
      <c r="BG155" s="10"/>
      <c r="BH155" s="10"/>
    </row>
    <row r="156" spans="1:60" ht="18.75" hidden="1" customHeight="1" x14ac:dyDescent="0.15">
      <c r="A156" s="314"/>
      <c r="B156" s="453" t="s">
        <v>138</v>
      </c>
      <c r="C156" s="454"/>
      <c r="D156" s="454"/>
      <c r="E156" s="454"/>
      <c r="F156" s="455"/>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906" t="s">
        <v>11</v>
      </c>
      <c r="AC156" s="907"/>
      <c r="AD156" s="908"/>
      <c r="AE156" s="412" t="s">
        <v>413</v>
      </c>
      <c r="AF156" s="412"/>
      <c r="AG156" s="412"/>
      <c r="AH156" s="412"/>
      <c r="AI156" s="412" t="s">
        <v>565</v>
      </c>
      <c r="AJ156" s="412"/>
      <c r="AK156" s="412"/>
      <c r="AL156" s="412"/>
      <c r="AM156" s="412" t="s">
        <v>381</v>
      </c>
      <c r="AN156" s="412"/>
      <c r="AO156" s="412"/>
      <c r="AP156" s="412"/>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15">
      <c r="A157" s="314"/>
      <c r="B157" s="316"/>
      <c r="C157" s="317"/>
      <c r="D157" s="317"/>
      <c r="E157" s="317"/>
      <c r="F157" s="318"/>
      <c r="G157" s="340"/>
      <c r="H157" s="324"/>
      <c r="I157" s="324"/>
      <c r="J157" s="324"/>
      <c r="K157" s="324"/>
      <c r="L157" s="324"/>
      <c r="M157" s="324"/>
      <c r="N157" s="324"/>
      <c r="O157" s="325"/>
      <c r="P157" s="328"/>
      <c r="Q157" s="324"/>
      <c r="R157" s="324"/>
      <c r="S157" s="324"/>
      <c r="T157" s="324"/>
      <c r="U157" s="324"/>
      <c r="V157" s="324"/>
      <c r="W157" s="324"/>
      <c r="X157" s="325"/>
      <c r="Y157" s="342"/>
      <c r="Z157" s="343"/>
      <c r="AA157" s="344"/>
      <c r="AB157" s="399"/>
      <c r="AC157" s="485"/>
      <c r="AD157" s="486"/>
      <c r="AE157" s="412"/>
      <c r="AF157" s="412"/>
      <c r="AG157" s="412"/>
      <c r="AH157" s="412"/>
      <c r="AI157" s="412"/>
      <c r="AJ157" s="412"/>
      <c r="AK157" s="412"/>
      <c r="AL157" s="412"/>
      <c r="AM157" s="412"/>
      <c r="AN157" s="412"/>
      <c r="AO157" s="412"/>
      <c r="AP157" s="412"/>
      <c r="AQ157" s="494"/>
      <c r="AR157" s="433"/>
      <c r="AS157" s="431" t="s">
        <v>175</v>
      </c>
      <c r="AT157" s="432"/>
      <c r="AU157" s="433"/>
      <c r="AV157" s="433"/>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7"/>
      <c r="R158" s="447"/>
      <c r="S158" s="447"/>
      <c r="T158" s="447"/>
      <c r="U158" s="447"/>
      <c r="V158" s="447"/>
      <c r="W158" s="447"/>
      <c r="X158" s="448"/>
      <c r="Y158" s="910" t="s">
        <v>57</v>
      </c>
      <c r="Z158" s="911"/>
      <c r="AA158" s="912"/>
      <c r="AB158" s="427"/>
      <c r="AC158" s="427"/>
      <c r="AD158" s="427"/>
      <c r="AE158" s="386"/>
      <c r="AF158" s="369"/>
      <c r="AG158" s="369"/>
      <c r="AH158" s="369"/>
      <c r="AI158" s="386"/>
      <c r="AJ158" s="369"/>
      <c r="AK158" s="369"/>
      <c r="AL158" s="369"/>
      <c r="AM158" s="386"/>
      <c r="AN158" s="369"/>
      <c r="AO158" s="369"/>
      <c r="AP158" s="369"/>
      <c r="AQ158" s="388"/>
      <c r="AR158" s="389"/>
      <c r="AS158" s="389"/>
      <c r="AT158" s="390"/>
      <c r="AU158" s="369"/>
      <c r="AV158" s="369"/>
      <c r="AW158" s="369"/>
      <c r="AX158" s="370"/>
      <c r="AY158">
        <f>$AY$156</f>
        <v>0</v>
      </c>
    </row>
    <row r="159" spans="1:60" ht="23.25" hidden="1" customHeight="1" x14ac:dyDescent="0.15">
      <c r="A159" s="314"/>
      <c r="B159" s="316"/>
      <c r="C159" s="317"/>
      <c r="D159" s="317"/>
      <c r="E159" s="317"/>
      <c r="F159" s="318"/>
      <c r="G159" s="913"/>
      <c r="H159" s="380"/>
      <c r="I159" s="380"/>
      <c r="J159" s="380"/>
      <c r="K159" s="380"/>
      <c r="L159" s="380"/>
      <c r="M159" s="380"/>
      <c r="N159" s="380"/>
      <c r="O159" s="381"/>
      <c r="P159" s="449"/>
      <c r="Q159" s="449"/>
      <c r="R159" s="449"/>
      <c r="S159" s="449"/>
      <c r="T159" s="449"/>
      <c r="U159" s="449"/>
      <c r="V159" s="449"/>
      <c r="W159" s="449"/>
      <c r="X159" s="450"/>
      <c r="Y159" s="914" t="s">
        <v>50</v>
      </c>
      <c r="Z159" s="783"/>
      <c r="AA159" s="784"/>
      <c r="AB159" s="426"/>
      <c r="AC159" s="426"/>
      <c r="AD159" s="426"/>
      <c r="AE159" s="386"/>
      <c r="AF159" s="369"/>
      <c r="AG159" s="369"/>
      <c r="AH159" s="369"/>
      <c r="AI159" s="386"/>
      <c r="AJ159" s="369"/>
      <c r="AK159" s="369"/>
      <c r="AL159" s="369"/>
      <c r="AM159" s="386"/>
      <c r="AN159" s="369"/>
      <c r="AO159" s="369"/>
      <c r="AP159" s="369"/>
      <c r="AQ159" s="388"/>
      <c r="AR159" s="389"/>
      <c r="AS159" s="389"/>
      <c r="AT159" s="390"/>
      <c r="AU159" s="369"/>
      <c r="AV159" s="369"/>
      <c r="AW159" s="369"/>
      <c r="AX159" s="370"/>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1"/>
      <c r="Q160" s="451"/>
      <c r="R160" s="451"/>
      <c r="S160" s="451"/>
      <c r="T160" s="451"/>
      <c r="U160" s="451"/>
      <c r="V160" s="451"/>
      <c r="W160" s="451"/>
      <c r="X160" s="452"/>
      <c r="Y160" s="914" t="s">
        <v>13</v>
      </c>
      <c r="Z160" s="783"/>
      <c r="AA160" s="784"/>
      <c r="AB160" s="915" t="s">
        <v>14</v>
      </c>
      <c r="AC160" s="915"/>
      <c r="AD160" s="915"/>
      <c r="AE160" s="562"/>
      <c r="AF160" s="563"/>
      <c r="AG160" s="563"/>
      <c r="AH160" s="563"/>
      <c r="AI160" s="562"/>
      <c r="AJ160" s="563"/>
      <c r="AK160" s="563"/>
      <c r="AL160" s="563"/>
      <c r="AM160" s="562"/>
      <c r="AN160" s="563"/>
      <c r="AO160" s="563"/>
      <c r="AP160" s="563"/>
      <c r="AQ160" s="388"/>
      <c r="AR160" s="389"/>
      <c r="AS160" s="389"/>
      <c r="AT160" s="390"/>
      <c r="AU160" s="369"/>
      <c r="AV160" s="369"/>
      <c r="AW160" s="369"/>
      <c r="AX160" s="370"/>
      <c r="AY160">
        <f>$AY$156</f>
        <v>0</v>
      </c>
      <c r="AZ160" s="10"/>
      <c r="BA160" s="10"/>
      <c r="BB160" s="10"/>
      <c r="BC160" s="10"/>
      <c r="BD160" s="10"/>
      <c r="BE160" s="10"/>
      <c r="BF160" s="10"/>
      <c r="BG160" s="10"/>
      <c r="BH160" s="10"/>
    </row>
    <row r="161" spans="1:60" ht="18.75" hidden="1" customHeight="1" x14ac:dyDescent="0.15">
      <c r="A161" s="314"/>
      <c r="B161" s="453" t="s">
        <v>138</v>
      </c>
      <c r="C161" s="454"/>
      <c r="D161" s="454"/>
      <c r="E161" s="454"/>
      <c r="F161" s="455"/>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906" t="s">
        <v>11</v>
      </c>
      <c r="AC161" s="907"/>
      <c r="AD161" s="908"/>
      <c r="AE161" s="412" t="s">
        <v>413</v>
      </c>
      <c r="AF161" s="412"/>
      <c r="AG161" s="412"/>
      <c r="AH161" s="412"/>
      <c r="AI161" s="412" t="s">
        <v>565</v>
      </c>
      <c r="AJ161" s="412"/>
      <c r="AK161" s="412"/>
      <c r="AL161" s="412"/>
      <c r="AM161" s="412" t="s">
        <v>381</v>
      </c>
      <c r="AN161" s="412"/>
      <c r="AO161" s="412"/>
      <c r="AP161" s="412"/>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15">
      <c r="A162" s="314"/>
      <c r="B162" s="316"/>
      <c r="C162" s="317"/>
      <c r="D162" s="317"/>
      <c r="E162" s="317"/>
      <c r="F162" s="318"/>
      <c r="G162" s="340"/>
      <c r="H162" s="324"/>
      <c r="I162" s="324"/>
      <c r="J162" s="324"/>
      <c r="K162" s="324"/>
      <c r="L162" s="324"/>
      <c r="M162" s="324"/>
      <c r="N162" s="324"/>
      <c r="O162" s="325"/>
      <c r="P162" s="328"/>
      <c r="Q162" s="324"/>
      <c r="R162" s="324"/>
      <c r="S162" s="324"/>
      <c r="T162" s="324"/>
      <c r="U162" s="324"/>
      <c r="V162" s="324"/>
      <c r="W162" s="324"/>
      <c r="X162" s="325"/>
      <c r="Y162" s="342"/>
      <c r="Z162" s="343"/>
      <c r="AA162" s="344"/>
      <c r="AB162" s="399"/>
      <c r="AC162" s="485"/>
      <c r="AD162" s="486"/>
      <c r="AE162" s="412"/>
      <c r="AF162" s="412"/>
      <c r="AG162" s="412"/>
      <c r="AH162" s="412"/>
      <c r="AI162" s="412"/>
      <c r="AJ162" s="412"/>
      <c r="AK162" s="412"/>
      <c r="AL162" s="412"/>
      <c r="AM162" s="412"/>
      <c r="AN162" s="412"/>
      <c r="AO162" s="412"/>
      <c r="AP162" s="412"/>
      <c r="AQ162" s="494"/>
      <c r="AR162" s="433"/>
      <c r="AS162" s="431" t="s">
        <v>175</v>
      </c>
      <c r="AT162" s="432"/>
      <c r="AU162" s="433"/>
      <c r="AV162" s="433"/>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7"/>
      <c r="R163" s="447"/>
      <c r="S163" s="447"/>
      <c r="T163" s="447"/>
      <c r="U163" s="447"/>
      <c r="V163" s="447"/>
      <c r="W163" s="447"/>
      <c r="X163" s="448"/>
      <c r="Y163" s="910" t="s">
        <v>57</v>
      </c>
      <c r="Z163" s="911"/>
      <c r="AA163" s="912"/>
      <c r="AB163" s="427"/>
      <c r="AC163" s="427"/>
      <c r="AD163" s="427"/>
      <c r="AE163" s="386"/>
      <c r="AF163" s="369"/>
      <c r="AG163" s="369"/>
      <c r="AH163" s="369"/>
      <c r="AI163" s="386"/>
      <c r="AJ163" s="369"/>
      <c r="AK163" s="369"/>
      <c r="AL163" s="369"/>
      <c r="AM163" s="386"/>
      <c r="AN163" s="369"/>
      <c r="AO163" s="369"/>
      <c r="AP163" s="369"/>
      <c r="AQ163" s="388"/>
      <c r="AR163" s="389"/>
      <c r="AS163" s="389"/>
      <c r="AT163" s="390"/>
      <c r="AU163" s="369"/>
      <c r="AV163" s="369"/>
      <c r="AW163" s="369"/>
      <c r="AX163" s="370"/>
      <c r="AY163">
        <f>$AY$161</f>
        <v>0</v>
      </c>
    </row>
    <row r="164" spans="1:60" ht="23.25" hidden="1" customHeight="1" x14ac:dyDescent="0.15">
      <c r="A164" s="314"/>
      <c r="B164" s="316"/>
      <c r="C164" s="317"/>
      <c r="D164" s="317"/>
      <c r="E164" s="317"/>
      <c r="F164" s="318"/>
      <c r="G164" s="913"/>
      <c r="H164" s="380"/>
      <c r="I164" s="380"/>
      <c r="J164" s="380"/>
      <c r="K164" s="380"/>
      <c r="L164" s="380"/>
      <c r="M164" s="380"/>
      <c r="N164" s="380"/>
      <c r="O164" s="381"/>
      <c r="P164" s="449"/>
      <c r="Q164" s="449"/>
      <c r="R164" s="449"/>
      <c r="S164" s="449"/>
      <c r="T164" s="449"/>
      <c r="U164" s="449"/>
      <c r="V164" s="449"/>
      <c r="W164" s="449"/>
      <c r="X164" s="450"/>
      <c r="Y164" s="914" t="s">
        <v>50</v>
      </c>
      <c r="Z164" s="783"/>
      <c r="AA164" s="784"/>
      <c r="AB164" s="426"/>
      <c r="AC164" s="426"/>
      <c r="AD164" s="426"/>
      <c r="AE164" s="386"/>
      <c r="AF164" s="369"/>
      <c r="AG164" s="369"/>
      <c r="AH164" s="369"/>
      <c r="AI164" s="386"/>
      <c r="AJ164" s="369"/>
      <c r="AK164" s="369"/>
      <c r="AL164" s="369"/>
      <c r="AM164" s="386"/>
      <c r="AN164" s="369"/>
      <c r="AO164" s="369"/>
      <c r="AP164" s="369"/>
      <c r="AQ164" s="388"/>
      <c r="AR164" s="389"/>
      <c r="AS164" s="389"/>
      <c r="AT164" s="390"/>
      <c r="AU164" s="369"/>
      <c r="AV164" s="369"/>
      <c r="AW164" s="369"/>
      <c r="AX164" s="370"/>
      <c r="AY164">
        <f>$AY$161</f>
        <v>0</v>
      </c>
      <c r="AZ164" s="10"/>
      <c r="BA164" s="10"/>
      <c r="BB164" s="10"/>
      <c r="BC164" s="10"/>
    </row>
    <row r="165" spans="1:60" ht="23.25" hidden="1" customHeight="1" thickBot="1" x14ac:dyDescent="0.2">
      <c r="A165" s="315"/>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08" t="s">
        <v>576</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5" t="s">
        <v>577</v>
      </c>
      <c r="B167" s="317"/>
      <c r="C167" s="317"/>
      <c r="D167" s="317"/>
      <c r="E167" s="317"/>
      <c r="F167" s="318"/>
      <c r="G167" s="347" t="s">
        <v>569</v>
      </c>
      <c r="H167" s="348"/>
      <c r="I167" s="348"/>
      <c r="J167" s="348"/>
      <c r="K167" s="348"/>
      <c r="L167" s="348"/>
      <c r="M167" s="348"/>
      <c r="N167" s="348"/>
      <c r="O167" s="348"/>
      <c r="P167" s="349" t="s">
        <v>568</v>
      </c>
      <c r="Q167" s="348"/>
      <c r="R167" s="348"/>
      <c r="S167" s="348"/>
      <c r="T167" s="348"/>
      <c r="U167" s="348"/>
      <c r="V167" s="348"/>
      <c r="W167" s="348"/>
      <c r="X167" s="350"/>
      <c r="Y167" s="351"/>
      <c r="Z167" s="352"/>
      <c r="AA167" s="353"/>
      <c r="AB167" s="398" t="s">
        <v>11</v>
      </c>
      <c r="AC167" s="398"/>
      <c r="AD167" s="398"/>
      <c r="AE167" s="412" t="s">
        <v>413</v>
      </c>
      <c r="AF167" s="412"/>
      <c r="AG167" s="412"/>
      <c r="AH167" s="412"/>
      <c r="AI167" s="412" t="s">
        <v>565</v>
      </c>
      <c r="AJ167" s="412"/>
      <c r="AK167" s="412"/>
      <c r="AL167" s="412"/>
      <c r="AM167" s="412" t="s">
        <v>381</v>
      </c>
      <c r="AN167" s="412"/>
      <c r="AO167" s="412"/>
      <c r="AP167" s="412"/>
      <c r="AQ167" s="407" t="s">
        <v>412</v>
      </c>
      <c r="AR167" s="408"/>
      <c r="AS167" s="408"/>
      <c r="AT167" s="409"/>
      <c r="AU167" s="407" t="s">
        <v>589</v>
      </c>
      <c r="AV167" s="408"/>
      <c r="AW167" s="408"/>
      <c r="AX167" s="410"/>
      <c r="AY167">
        <f>COUNTA($G$168)</f>
        <v>0</v>
      </c>
    </row>
    <row r="168" spans="1:60" ht="23.25" hidden="1" customHeight="1" x14ac:dyDescent="0.15">
      <c r="A168" s="345"/>
      <c r="B168" s="317"/>
      <c r="C168" s="317"/>
      <c r="D168" s="317"/>
      <c r="E168" s="317"/>
      <c r="F168" s="318"/>
      <c r="G168" s="434"/>
      <c r="H168" s="355"/>
      <c r="I168" s="355"/>
      <c r="J168" s="355"/>
      <c r="K168" s="355"/>
      <c r="L168" s="355"/>
      <c r="M168" s="355"/>
      <c r="N168" s="355"/>
      <c r="O168" s="355"/>
      <c r="P168" s="435"/>
      <c r="Q168" s="359"/>
      <c r="R168" s="359"/>
      <c r="S168" s="359"/>
      <c r="T168" s="359"/>
      <c r="U168" s="359"/>
      <c r="V168" s="359"/>
      <c r="W168" s="359"/>
      <c r="X168" s="360"/>
      <c r="Y168" s="364" t="s">
        <v>51</v>
      </c>
      <c r="Z168" s="365"/>
      <c r="AA168" s="366"/>
      <c r="AB168" s="367"/>
      <c r="AC168" s="367"/>
      <c r="AD168" s="367"/>
      <c r="AE168" s="368"/>
      <c r="AF168" s="368"/>
      <c r="AG168" s="368"/>
      <c r="AH168" s="368"/>
      <c r="AI168" s="368"/>
      <c r="AJ168" s="368"/>
      <c r="AK168" s="368"/>
      <c r="AL168" s="368"/>
      <c r="AM168" s="368"/>
      <c r="AN168" s="368"/>
      <c r="AO168" s="368"/>
      <c r="AP168" s="368"/>
      <c r="AQ168" s="368"/>
      <c r="AR168" s="368"/>
      <c r="AS168" s="368"/>
      <c r="AT168" s="368"/>
      <c r="AU168" s="411"/>
      <c r="AV168" s="402"/>
      <c r="AW168" s="402"/>
      <c r="AX168" s="403"/>
      <c r="AY168">
        <f>$AY$167</f>
        <v>0</v>
      </c>
    </row>
    <row r="169" spans="1:60" ht="23.25" hidden="1" customHeight="1" x14ac:dyDescent="0.15">
      <c r="A169" s="346"/>
      <c r="B169" s="320"/>
      <c r="C169" s="320"/>
      <c r="D169" s="320"/>
      <c r="E169" s="320"/>
      <c r="F169" s="321"/>
      <c r="G169" s="356"/>
      <c r="H169" s="357"/>
      <c r="I169" s="357"/>
      <c r="J169" s="357"/>
      <c r="K169" s="357"/>
      <c r="L169" s="357"/>
      <c r="M169" s="357"/>
      <c r="N169" s="357"/>
      <c r="O169" s="357"/>
      <c r="P169" s="361"/>
      <c r="Q169" s="362"/>
      <c r="R169" s="362"/>
      <c r="S169" s="362"/>
      <c r="T169" s="362"/>
      <c r="U169" s="362"/>
      <c r="V169" s="362"/>
      <c r="W169" s="362"/>
      <c r="X169" s="363"/>
      <c r="Y169" s="404" t="s">
        <v>52</v>
      </c>
      <c r="Z169" s="405"/>
      <c r="AA169" s="406"/>
      <c r="AB169" s="367"/>
      <c r="AC169" s="367"/>
      <c r="AD169" s="367"/>
      <c r="AE169" s="368"/>
      <c r="AF169" s="368"/>
      <c r="AG169" s="368"/>
      <c r="AH169" s="368"/>
      <c r="AI169" s="368"/>
      <c r="AJ169" s="368"/>
      <c r="AK169" s="368"/>
      <c r="AL169" s="368"/>
      <c r="AM169" s="368"/>
      <c r="AN169" s="368"/>
      <c r="AO169" s="368"/>
      <c r="AP169" s="368"/>
      <c r="AQ169" s="368"/>
      <c r="AR169" s="368"/>
      <c r="AS169" s="368"/>
      <c r="AT169" s="368"/>
      <c r="AU169" s="411"/>
      <c r="AV169" s="402"/>
      <c r="AW169" s="402"/>
      <c r="AX169" s="403"/>
      <c r="AY169">
        <f>$AY$167</f>
        <v>0</v>
      </c>
    </row>
    <row r="170" spans="1:60" ht="23.25" hidden="1" customHeight="1" x14ac:dyDescent="0.15">
      <c r="A170" s="459" t="s">
        <v>578</v>
      </c>
      <c r="B170" s="338"/>
      <c r="C170" s="338"/>
      <c r="D170" s="338"/>
      <c r="E170" s="338"/>
      <c r="F170" s="460"/>
      <c r="G170" s="223" t="s">
        <v>579</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2" t="s">
        <v>413</v>
      </c>
      <c r="AF170" s="412"/>
      <c r="AG170" s="412"/>
      <c r="AH170" s="412"/>
      <c r="AI170" s="412" t="s">
        <v>565</v>
      </c>
      <c r="AJ170" s="412"/>
      <c r="AK170" s="412"/>
      <c r="AL170" s="412"/>
      <c r="AM170" s="412" t="s">
        <v>381</v>
      </c>
      <c r="AN170" s="412"/>
      <c r="AO170" s="412"/>
      <c r="AP170" s="412"/>
      <c r="AQ170" s="413" t="s">
        <v>590</v>
      </c>
      <c r="AR170" s="414"/>
      <c r="AS170" s="414"/>
      <c r="AT170" s="414"/>
      <c r="AU170" s="414"/>
      <c r="AV170" s="414"/>
      <c r="AW170" s="414"/>
      <c r="AX170" s="415"/>
      <c r="AY170">
        <f>IF(SUBSTITUTE(SUBSTITUTE($G$171,"／",""),"　","")="",0,1)</f>
        <v>0</v>
      </c>
    </row>
    <row r="171" spans="1:60" ht="23.25" hidden="1" customHeight="1" x14ac:dyDescent="0.15">
      <c r="A171" s="461"/>
      <c r="B171" s="322"/>
      <c r="C171" s="322"/>
      <c r="D171" s="322"/>
      <c r="E171" s="322"/>
      <c r="F171" s="462"/>
      <c r="G171" s="391" t="s">
        <v>628</v>
      </c>
      <c r="H171" s="392"/>
      <c r="I171" s="392"/>
      <c r="J171" s="392"/>
      <c r="K171" s="392"/>
      <c r="L171" s="392"/>
      <c r="M171" s="392"/>
      <c r="N171" s="392"/>
      <c r="O171" s="392"/>
      <c r="P171" s="392"/>
      <c r="Q171" s="392"/>
      <c r="R171" s="392"/>
      <c r="S171" s="392"/>
      <c r="T171" s="392"/>
      <c r="U171" s="392"/>
      <c r="V171" s="392"/>
      <c r="W171" s="392"/>
      <c r="X171" s="392"/>
      <c r="Y171" s="416" t="s">
        <v>578</v>
      </c>
      <c r="Z171" s="417"/>
      <c r="AA171" s="418"/>
      <c r="AB171" s="419"/>
      <c r="AC171" s="420"/>
      <c r="AD171" s="421"/>
      <c r="AE171" s="395"/>
      <c r="AF171" s="395"/>
      <c r="AG171" s="395"/>
      <c r="AH171" s="395"/>
      <c r="AI171" s="395"/>
      <c r="AJ171" s="395"/>
      <c r="AK171" s="395"/>
      <c r="AL171" s="395"/>
      <c r="AM171" s="395"/>
      <c r="AN171" s="395"/>
      <c r="AO171" s="395"/>
      <c r="AP171" s="395"/>
      <c r="AQ171" s="386"/>
      <c r="AR171" s="369"/>
      <c r="AS171" s="369"/>
      <c r="AT171" s="369"/>
      <c r="AU171" s="369"/>
      <c r="AV171" s="369"/>
      <c r="AW171" s="369"/>
      <c r="AX171" s="370"/>
      <c r="AY171">
        <f>$AY$170</f>
        <v>0</v>
      </c>
    </row>
    <row r="172" spans="1:60" ht="46.5" hidden="1" customHeight="1" x14ac:dyDescent="0.15">
      <c r="A172" s="463"/>
      <c r="B172" s="324"/>
      <c r="C172" s="324"/>
      <c r="D172" s="324"/>
      <c r="E172" s="324"/>
      <c r="F172" s="464"/>
      <c r="G172" s="393"/>
      <c r="H172" s="394"/>
      <c r="I172" s="394"/>
      <c r="J172" s="394"/>
      <c r="K172" s="394"/>
      <c r="L172" s="394"/>
      <c r="M172" s="394"/>
      <c r="N172" s="394"/>
      <c r="O172" s="394"/>
      <c r="P172" s="394"/>
      <c r="Q172" s="394"/>
      <c r="R172" s="394"/>
      <c r="S172" s="394"/>
      <c r="T172" s="394"/>
      <c r="U172" s="394"/>
      <c r="V172" s="394"/>
      <c r="W172" s="394"/>
      <c r="X172" s="394"/>
      <c r="Y172" s="382" t="s">
        <v>580</v>
      </c>
      <c r="Z172" s="396"/>
      <c r="AA172" s="397"/>
      <c r="AB172" s="422" t="s">
        <v>630</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28"/>
      <c r="AY172">
        <f>$AY$170</f>
        <v>0</v>
      </c>
    </row>
    <row r="173" spans="1:60" ht="18.75" hidden="1" customHeight="1" x14ac:dyDescent="0.15">
      <c r="A173" s="501" t="s">
        <v>234</v>
      </c>
      <c r="B173" s="502"/>
      <c r="C173" s="502"/>
      <c r="D173" s="502"/>
      <c r="E173" s="502"/>
      <c r="F173" s="503"/>
      <c r="G173" s="475" t="s">
        <v>139</v>
      </c>
      <c r="H173" s="322"/>
      <c r="I173" s="322"/>
      <c r="J173" s="322"/>
      <c r="K173" s="322"/>
      <c r="L173" s="322"/>
      <c r="M173" s="322"/>
      <c r="N173" s="322"/>
      <c r="O173" s="323"/>
      <c r="P173" s="326" t="s">
        <v>55</v>
      </c>
      <c r="Q173" s="322"/>
      <c r="R173" s="322"/>
      <c r="S173" s="322"/>
      <c r="T173" s="322"/>
      <c r="U173" s="322"/>
      <c r="V173" s="322"/>
      <c r="W173" s="322"/>
      <c r="X173" s="323"/>
      <c r="Y173" s="476"/>
      <c r="Z173" s="477"/>
      <c r="AA173" s="478"/>
      <c r="AB173" s="482" t="s">
        <v>11</v>
      </c>
      <c r="AC173" s="483"/>
      <c r="AD173" s="484"/>
      <c r="AE173" s="412" t="s">
        <v>413</v>
      </c>
      <c r="AF173" s="412"/>
      <c r="AG173" s="412"/>
      <c r="AH173" s="412"/>
      <c r="AI173" s="412" t="s">
        <v>565</v>
      </c>
      <c r="AJ173" s="412"/>
      <c r="AK173" s="412"/>
      <c r="AL173" s="412"/>
      <c r="AM173" s="412" t="s">
        <v>381</v>
      </c>
      <c r="AN173" s="412"/>
      <c r="AO173" s="412"/>
      <c r="AP173" s="412"/>
      <c r="AQ173" s="456" t="s">
        <v>174</v>
      </c>
      <c r="AR173" s="457"/>
      <c r="AS173" s="457"/>
      <c r="AT173" s="458"/>
      <c r="AU173" s="322" t="s">
        <v>128</v>
      </c>
      <c r="AV173" s="322"/>
      <c r="AW173" s="322"/>
      <c r="AX173" s="327"/>
      <c r="AY173">
        <f>COUNTA($G$175)</f>
        <v>0</v>
      </c>
    </row>
    <row r="174" spans="1:60" ht="18.75" hidden="1" customHeight="1" x14ac:dyDescent="0.15">
      <c r="A174" s="504"/>
      <c r="B174" s="505"/>
      <c r="C174" s="505"/>
      <c r="D174" s="505"/>
      <c r="E174" s="505"/>
      <c r="F174" s="506"/>
      <c r="G174" s="340"/>
      <c r="H174" s="324"/>
      <c r="I174" s="324"/>
      <c r="J174" s="324"/>
      <c r="K174" s="324"/>
      <c r="L174" s="324"/>
      <c r="M174" s="324"/>
      <c r="N174" s="324"/>
      <c r="O174" s="325"/>
      <c r="P174" s="328"/>
      <c r="Q174" s="324"/>
      <c r="R174" s="324"/>
      <c r="S174" s="324"/>
      <c r="T174" s="324"/>
      <c r="U174" s="324"/>
      <c r="V174" s="324"/>
      <c r="W174" s="324"/>
      <c r="X174" s="325"/>
      <c r="Y174" s="479"/>
      <c r="Z174" s="480"/>
      <c r="AA174" s="481"/>
      <c r="AB174" s="399"/>
      <c r="AC174" s="485"/>
      <c r="AD174" s="486"/>
      <c r="AE174" s="412"/>
      <c r="AF174" s="412"/>
      <c r="AG174" s="412"/>
      <c r="AH174" s="412"/>
      <c r="AI174" s="412"/>
      <c r="AJ174" s="412"/>
      <c r="AK174" s="412"/>
      <c r="AL174" s="412"/>
      <c r="AM174" s="412"/>
      <c r="AN174" s="412"/>
      <c r="AO174" s="412"/>
      <c r="AP174" s="412"/>
      <c r="AQ174" s="429"/>
      <c r="AR174" s="430"/>
      <c r="AS174" s="431" t="s">
        <v>175</v>
      </c>
      <c r="AT174" s="432"/>
      <c r="AU174" s="433"/>
      <c r="AV174" s="433"/>
      <c r="AW174" s="324" t="s">
        <v>166</v>
      </c>
      <c r="AX174" s="329"/>
      <c r="AY174">
        <f t="shared" ref="AY174:AY179" si="7">$AY$173</f>
        <v>0</v>
      </c>
    </row>
    <row r="175" spans="1:60" ht="23.25" hidden="1" customHeight="1" x14ac:dyDescent="0.15">
      <c r="A175" s="507"/>
      <c r="B175" s="505"/>
      <c r="C175" s="505"/>
      <c r="D175" s="505"/>
      <c r="E175" s="505"/>
      <c r="F175" s="506"/>
      <c r="G175" s="371"/>
      <c r="H175" s="372"/>
      <c r="I175" s="372"/>
      <c r="J175" s="372"/>
      <c r="K175" s="372"/>
      <c r="L175" s="372"/>
      <c r="M175" s="372"/>
      <c r="N175" s="372"/>
      <c r="O175" s="373"/>
      <c r="P175" s="139"/>
      <c r="Q175" s="139"/>
      <c r="R175" s="139"/>
      <c r="S175" s="139"/>
      <c r="T175" s="139"/>
      <c r="U175" s="139"/>
      <c r="V175" s="139"/>
      <c r="W175" s="139"/>
      <c r="X175" s="140"/>
      <c r="Y175" s="382" t="s">
        <v>12</v>
      </c>
      <c r="Z175" s="383"/>
      <c r="AA175" s="384"/>
      <c r="AB175" s="427"/>
      <c r="AC175" s="427"/>
      <c r="AD175" s="427"/>
      <c r="AE175" s="386"/>
      <c r="AF175" s="369"/>
      <c r="AG175" s="369"/>
      <c r="AH175" s="369"/>
      <c r="AI175" s="386"/>
      <c r="AJ175" s="369"/>
      <c r="AK175" s="369"/>
      <c r="AL175" s="369"/>
      <c r="AM175" s="386"/>
      <c r="AN175" s="369"/>
      <c r="AO175" s="369"/>
      <c r="AP175" s="369"/>
      <c r="AQ175" s="388"/>
      <c r="AR175" s="389"/>
      <c r="AS175" s="389"/>
      <c r="AT175" s="390"/>
      <c r="AU175" s="369"/>
      <c r="AV175" s="369"/>
      <c r="AW175" s="369"/>
      <c r="AX175" s="370"/>
      <c r="AY175">
        <f t="shared" si="7"/>
        <v>0</v>
      </c>
    </row>
    <row r="176" spans="1:60" ht="23.25" hidden="1" customHeight="1" x14ac:dyDescent="0.15">
      <c r="A176" s="508"/>
      <c r="B176" s="509"/>
      <c r="C176" s="509"/>
      <c r="D176" s="509"/>
      <c r="E176" s="509"/>
      <c r="F176" s="510"/>
      <c r="G176" s="374"/>
      <c r="H176" s="375"/>
      <c r="I176" s="375"/>
      <c r="J176" s="375"/>
      <c r="K176" s="375"/>
      <c r="L176" s="375"/>
      <c r="M176" s="375"/>
      <c r="N176" s="375"/>
      <c r="O176" s="376"/>
      <c r="P176" s="380"/>
      <c r="Q176" s="380"/>
      <c r="R176" s="380"/>
      <c r="S176" s="380"/>
      <c r="T176" s="380"/>
      <c r="U176" s="380"/>
      <c r="V176" s="380"/>
      <c r="W176" s="380"/>
      <c r="X176" s="381"/>
      <c r="Y176" s="222" t="s">
        <v>50</v>
      </c>
      <c r="Z176" s="223"/>
      <c r="AA176" s="252"/>
      <c r="AB176" s="426"/>
      <c r="AC176" s="426"/>
      <c r="AD176" s="426"/>
      <c r="AE176" s="386"/>
      <c r="AF176" s="369"/>
      <c r="AG176" s="369"/>
      <c r="AH176" s="369"/>
      <c r="AI176" s="386"/>
      <c r="AJ176" s="369"/>
      <c r="AK176" s="369"/>
      <c r="AL176" s="369"/>
      <c r="AM176" s="386"/>
      <c r="AN176" s="369"/>
      <c r="AO176" s="369"/>
      <c r="AP176" s="369"/>
      <c r="AQ176" s="388"/>
      <c r="AR176" s="389"/>
      <c r="AS176" s="389"/>
      <c r="AT176" s="390"/>
      <c r="AU176" s="369"/>
      <c r="AV176" s="369"/>
      <c r="AW176" s="369"/>
      <c r="AX176" s="370"/>
      <c r="AY176">
        <f t="shared" si="7"/>
        <v>0</v>
      </c>
    </row>
    <row r="177" spans="1:60" ht="23.25" hidden="1" customHeight="1" x14ac:dyDescent="0.15">
      <c r="A177" s="507"/>
      <c r="B177" s="505"/>
      <c r="C177" s="505"/>
      <c r="D177" s="505"/>
      <c r="E177" s="505"/>
      <c r="F177" s="506"/>
      <c r="G177" s="377"/>
      <c r="H177" s="378"/>
      <c r="I177" s="378"/>
      <c r="J177" s="378"/>
      <c r="K177" s="378"/>
      <c r="L177" s="378"/>
      <c r="M177" s="378"/>
      <c r="N177" s="378"/>
      <c r="O177" s="379"/>
      <c r="P177" s="142"/>
      <c r="Q177" s="142"/>
      <c r="R177" s="142"/>
      <c r="S177" s="142"/>
      <c r="T177" s="142"/>
      <c r="U177" s="142"/>
      <c r="V177" s="142"/>
      <c r="W177" s="142"/>
      <c r="X177" s="143"/>
      <c r="Y177" s="222" t="s">
        <v>13</v>
      </c>
      <c r="Z177" s="223"/>
      <c r="AA177" s="252"/>
      <c r="AB177" s="387" t="s">
        <v>14</v>
      </c>
      <c r="AC177" s="387"/>
      <c r="AD177" s="387"/>
      <c r="AE177" s="386"/>
      <c r="AF177" s="369"/>
      <c r="AG177" s="369"/>
      <c r="AH177" s="369"/>
      <c r="AI177" s="386"/>
      <c r="AJ177" s="369"/>
      <c r="AK177" s="369"/>
      <c r="AL177" s="369"/>
      <c r="AM177" s="386"/>
      <c r="AN177" s="369"/>
      <c r="AO177" s="369"/>
      <c r="AP177" s="369"/>
      <c r="AQ177" s="388"/>
      <c r="AR177" s="389"/>
      <c r="AS177" s="389"/>
      <c r="AT177" s="390"/>
      <c r="AU177" s="369"/>
      <c r="AV177" s="369"/>
      <c r="AW177" s="369"/>
      <c r="AX177" s="370"/>
      <c r="AY177">
        <f t="shared" si="7"/>
        <v>0</v>
      </c>
    </row>
    <row r="178" spans="1:60" ht="23.25" hidden="1" customHeight="1" x14ac:dyDescent="0.15">
      <c r="A178" s="459" t="s">
        <v>258</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15">
      <c r="A179" s="346"/>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15">
      <c r="A180" s="314" t="s">
        <v>570</v>
      </c>
      <c r="B180" s="316" t="s">
        <v>571</v>
      </c>
      <c r="C180" s="317"/>
      <c r="D180" s="317"/>
      <c r="E180" s="317"/>
      <c r="F180" s="318"/>
      <c r="G180" s="322" t="s">
        <v>572</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591</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15">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15">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15">
      <c r="A185" s="314"/>
      <c r="B185" s="453" t="s">
        <v>138</v>
      </c>
      <c r="C185" s="454"/>
      <c r="D185" s="454"/>
      <c r="E185" s="454"/>
      <c r="F185" s="455"/>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906" t="s">
        <v>11</v>
      </c>
      <c r="AC185" s="907"/>
      <c r="AD185" s="908"/>
      <c r="AE185" s="412" t="s">
        <v>413</v>
      </c>
      <c r="AF185" s="412"/>
      <c r="AG185" s="412"/>
      <c r="AH185" s="412"/>
      <c r="AI185" s="412" t="s">
        <v>565</v>
      </c>
      <c r="AJ185" s="412"/>
      <c r="AK185" s="412"/>
      <c r="AL185" s="412"/>
      <c r="AM185" s="412" t="s">
        <v>381</v>
      </c>
      <c r="AN185" s="412"/>
      <c r="AO185" s="412"/>
      <c r="AP185" s="412"/>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15">
      <c r="A186" s="314"/>
      <c r="B186" s="316"/>
      <c r="C186" s="317"/>
      <c r="D186" s="317"/>
      <c r="E186" s="317"/>
      <c r="F186" s="318"/>
      <c r="G186" s="340"/>
      <c r="H186" s="324"/>
      <c r="I186" s="324"/>
      <c r="J186" s="324"/>
      <c r="K186" s="324"/>
      <c r="L186" s="324"/>
      <c r="M186" s="324"/>
      <c r="N186" s="324"/>
      <c r="O186" s="325"/>
      <c r="P186" s="328"/>
      <c r="Q186" s="324"/>
      <c r="R186" s="324"/>
      <c r="S186" s="324"/>
      <c r="T186" s="324"/>
      <c r="U186" s="324"/>
      <c r="V186" s="324"/>
      <c r="W186" s="324"/>
      <c r="X186" s="325"/>
      <c r="Y186" s="342"/>
      <c r="Z186" s="343"/>
      <c r="AA186" s="344"/>
      <c r="AB186" s="399"/>
      <c r="AC186" s="485"/>
      <c r="AD186" s="486"/>
      <c r="AE186" s="412"/>
      <c r="AF186" s="412"/>
      <c r="AG186" s="412"/>
      <c r="AH186" s="412"/>
      <c r="AI186" s="412"/>
      <c r="AJ186" s="412"/>
      <c r="AK186" s="412"/>
      <c r="AL186" s="412"/>
      <c r="AM186" s="412"/>
      <c r="AN186" s="412"/>
      <c r="AO186" s="412"/>
      <c r="AP186" s="412"/>
      <c r="AQ186" s="494"/>
      <c r="AR186" s="433"/>
      <c r="AS186" s="431" t="s">
        <v>175</v>
      </c>
      <c r="AT186" s="432"/>
      <c r="AU186" s="433"/>
      <c r="AV186" s="433"/>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7"/>
      <c r="R187" s="447"/>
      <c r="S187" s="447"/>
      <c r="T187" s="447"/>
      <c r="U187" s="447"/>
      <c r="V187" s="447"/>
      <c r="W187" s="447"/>
      <c r="X187" s="448"/>
      <c r="Y187" s="910" t="s">
        <v>57</v>
      </c>
      <c r="Z187" s="911"/>
      <c r="AA187" s="912"/>
      <c r="AB187" s="427"/>
      <c r="AC187" s="427"/>
      <c r="AD187" s="427"/>
      <c r="AE187" s="386"/>
      <c r="AF187" s="369"/>
      <c r="AG187" s="369"/>
      <c r="AH187" s="369"/>
      <c r="AI187" s="386"/>
      <c r="AJ187" s="369"/>
      <c r="AK187" s="369"/>
      <c r="AL187" s="369"/>
      <c r="AM187" s="386"/>
      <c r="AN187" s="369"/>
      <c r="AO187" s="369"/>
      <c r="AP187" s="369"/>
      <c r="AQ187" s="388"/>
      <c r="AR187" s="389"/>
      <c r="AS187" s="389"/>
      <c r="AT187" s="390"/>
      <c r="AU187" s="369"/>
      <c r="AV187" s="369"/>
      <c r="AW187" s="369"/>
      <c r="AX187" s="370"/>
      <c r="AY187">
        <f t="shared" si="8"/>
        <v>0</v>
      </c>
    </row>
    <row r="188" spans="1:60" ht="23.25" hidden="1" customHeight="1" x14ac:dyDescent="0.15">
      <c r="A188" s="314"/>
      <c r="B188" s="316"/>
      <c r="C188" s="317"/>
      <c r="D188" s="317"/>
      <c r="E188" s="317"/>
      <c r="F188" s="318"/>
      <c r="G188" s="913"/>
      <c r="H188" s="380"/>
      <c r="I188" s="380"/>
      <c r="J188" s="380"/>
      <c r="K188" s="380"/>
      <c r="L188" s="380"/>
      <c r="M188" s="380"/>
      <c r="N188" s="380"/>
      <c r="O188" s="381"/>
      <c r="P188" s="449"/>
      <c r="Q188" s="449"/>
      <c r="R188" s="449"/>
      <c r="S188" s="449"/>
      <c r="T188" s="449"/>
      <c r="U188" s="449"/>
      <c r="V188" s="449"/>
      <c r="W188" s="449"/>
      <c r="X188" s="450"/>
      <c r="Y188" s="914" t="s">
        <v>50</v>
      </c>
      <c r="Z188" s="783"/>
      <c r="AA188" s="784"/>
      <c r="AB188" s="426"/>
      <c r="AC188" s="426"/>
      <c r="AD188" s="426"/>
      <c r="AE188" s="386"/>
      <c r="AF188" s="369"/>
      <c r="AG188" s="369"/>
      <c r="AH188" s="369"/>
      <c r="AI188" s="386"/>
      <c r="AJ188" s="369"/>
      <c r="AK188" s="369"/>
      <c r="AL188" s="369"/>
      <c r="AM188" s="386"/>
      <c r="AN188" s="369"/>
      <c r="AO188" s="369"/>
      <c r="AP188" s="369"/>
      <c r="AQ188" s="388"/>
      <c r="AR188" s="389"/>
      <c r="AS188" s="389"/>
      <c r="AT188" s="390"/>
      <c r="AU188" s="369"/>
      <c r="AV188" s="369"/>
      <c r="AW188" s="369"/>
      <c r="AX188" s="370"/>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1"/>
      <c r="Q189" s="451"/>
      <c r="R189" s="451"/>
      <c r="S189" s="451"/>
      <c r="T189" s="451"/>
      <c r="U189" s="451"/>
      <c r="V189" s="451"/>
      <c r="W189" s="451"/>
      <c r="X189" s="452"/>
      <c r="Y189" s="914" t="s">
        <v>13</v>
      </c>
      <c r="Z189" s="783"/>
      <c r="AA189" s="784"/>
      <c r="AB189" s="915" t="s">
        <v>14</v>
      </c>
      <c r="AC189" s="915"/>
      <c r="AD189" s="915"/>
      <c r="AE189" s="562"/>
      <c r="AF189" s="563"/>
      <c r="AG189" s="563"/>
      <c r="AH189" s="563"/>
      <c r="AI189" s="562"/>
      <c r="AJ189" s="563"/>
      <c r="AK189" s="563"/>
      <c r="AL189" s="563"/>
      <c r="AM189" s="562"/>
      <c r="AN189" s="563"/>
      <c r="AO189" s="563"/>
      <c r="AP189" s="563"/>
      <c r="AQ189" s="388"/>
      <c r="AR189" s="389"/>
      <c r="AS189" s="389"/>
      <c r="AT189" s="390"/>
      <c r="AU189" s="369"/>
      <c r="AV189" s="369"/>
      <c r="AW189" s="369"/>
      <c r="AX189" s="370"/>
      <c r="AY189">
        <f t="shared" si="8"/>
        <v>0</v>
      </c>
      <c r="AZ189" s="10"/>
      <c r="BA189" s="10"/>
      <c r="BB189" s="10"/>
      <c r="BC189" s="10"/>
      <c r="BD189" s="10"/>
      <c r="BE189" s="10"/>
      <c r="BF189" s="10"/>
      <c r="BG189" s="10"/>
      <c r="BH189" s="10"/>
    </row>
    <row r="190" spans="1:60" ht="18.75" hidden="1" customHeight="1" x14ac:dyDescent="0.15">
      <c r="A190" s="314"/>
      <c r="B190" s="453" t="s">
        <v>138</v>
      </c>
      <c r="C190" s="454"/>
      <c r="D190" s="454"/>
      <c r="E190" s="454"/>
      <c r="F190" s="455"/>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906" t="s">
        <v>11</v>
      </c>
      <c r="AC190" s="907"/>
      <c r="AD190" s="908"/>
      <c r="AE190" s="412" t="s">
        <v>413</v>
      </c>
      <c r="AF190" s="412"/>
      <c r="AG190" s="412"/>
      <c r="AH190" s="412"/>
      <c r="AI190" s="412" t="s">
        <v>565</v>
      </c>
      <c r="AJ190" s="412"/>
      <c r="AK190" s="412"/>
      <c r="AL190" s="412"/>
      <c r="AM190" s="412" t="s">
        <v>381</v>
      </c>
      <c r="AN190" s="412"/>
      <c r="AO190" s="412"/>
      <c r="AP190" s="412"/>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15">
      <c r="A191" s="314"/>
      <c r="B191" s="316"/>
      <c r="C191" s="317"/>
      <c r="D191" s="317"/>
      <c r="E191" s="317"/>
      <c r="F191" s="318"/>
      <c r="G191" s="340"/>
      <c r="H191" s="324"/>
      <c r="I191" s="324"/>
      <c r="J191" s="324"/>
      <c r="K191" s="324"/>
      <c r="L191" s="324"/>
      <c r="M191" s="324"/>
      <c r="N191" s="324"/>
      <c r="O191" s="325"/>
      <c r="P191" s="328"/>
      <c r="Q191" s="324"/>
      <c r="R191" s="324"/>
      <c r="S191" s="324"/>
      <c r="T191" s="324"/>
      <c r="U191" s="324"/>
      <c r="V191" s="324"/>
      <c r="W191" s="324"/>
      <c r="X191" s="325"/>
      <c r="Y191" s="342"/>
      <c r="Z191" s="343"/>
      <c r="AA191" s="344"/>
      <c r="AB191" s="399"/>
      <c r="AC191" s="485"/>
      <c r="AD191" s="486"/>
      <c r="AE191" s="412"/>
      <c r="AF191" s="412"/>
      <c r="AG191" s="412"/>
      <c r="AH191" s="412"/>
      <c r="AI191" s="412"/>
      <c r="AJ191" s="412"/>
      <c r="AK191" s="412"/>
      <c r="AL191" s="412"/>
      <c r="AM191" s="412"/>
      <c r="AN191" s="412"/>
      <c r="AO191" s="412"/>
      <c r="AP191" s="412"/>
      <c r="AQ191" s="494"/>
      <c r="AR191" s="433"/>
      <c r="AS191" s="431" t="s">
        <v>175</v>
      </c>
      <c r="AT191" s="432"/>
      <c r="AU191" s="433"/>
      <c r="AV191" s="433"/>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7"/>
      <c r="R192" s="447"/>
      <c r="S192" s="447"/>
      <c r="T192" s="447"/>
      <c r="U192" s="447"/>
      <c r="V192" s="447"/>
      <c r="W192" s="447"/>
      <c r="X192" s="448"/>
      <c r="Y192" s="910" t="s">
        <v>57</v>
      </c>
      <c r="Z192" s="911"/>
      <c r="AA192" s="912"/>
      <c r="AB192" s="427"/>
      <c r="AC192" s="427"/>
      <c r="AD192" s="427"/>
      <c r="AE192" s="386"/>
      <c r="AF192" s="369"/>
      <c r="AG192" s="369"/>
      <c r="AH192" s="369"/>
      <c r="AI192" s="386"/>
      <c r="AJ192" s="369"/>
      <c r="AK192" s="369"/>
      <c r="AL192" s="369"/>
      <c r="AM192" s="386"/>
      <c r="AN192" s="369"/>
      <c r="AO192" s="369"/>
      <c r="AP192" s="369"/>
      <c r="AQ192" s="388"/>
      <c r="AR192" s="389"/>
      <c r="AS192" s="389"/>
      <c r="AT192" s="390"/>
      <c r="AU192" s="369"/>
      <c r="AV192" s="369"/>
      <c r="AW192" s="369"/>
      <c r="AX192" s="370"/>
      <c r="AY192">
        <f>$AY$190</f>
        <v>0</v>
      </c>
    </row>
    <row r="193" spans="1:60" ht="23.25" hidden="1" customHeight="1" x14ac:dyDescent="0.15">
      <c r="A193" s="314"/>
      <c r="B193" s="316"/>
      <c r="C193" s="317"/>
      <c r="D193" s="317"/>
      <c r="E193" s="317"/>
      <c r="F193" s="318"/>
      <c r="G193" s="913"/>
      <c r="H193" s="380"/>
      <c r="I193" s="380"/>
      <c r="J193" s="380"/>
      <c r="K193" s="380"/>
      <c r="L193" s="380"/>
      <c r="M193" s="380"/>
      <c r="N193" s="380"/>
      <c r="O193" s="381"/>
      <c r="P193" s="449"/>
      <c r="Q193" s="449"/>
      <c r="R193" s="449"/>
      <c r="S193" s="449"/>
      <c r="T193" s="449"/>
      <c r="U193" s="449"/>
      <c r="V193" s="449"/>
      <c r="W193" s="449"/>
      <c r="X193" s="450"/>
      <c r="Y193" s="914" t="s">
        <v>50</v>
      </c>
      <c r="Z193" s="783"/>
      <c r="AA193" s="784"/>
      <c r="AB193" s="426"/>
      <c r="AC193" s="426"/>
      <c r="AD193" s="426"/>
      <c r="AE193" s="386"/>
      <c r="AF193" s="369"/>
      <c r="AG193" s="369"/>
      <c r="AH193" s="369"/>
      <c r="AI193" s="386"/>
      <c r="AJ193" s="369"/>
      <c r="AK193" s="369"/>
      <c r="AL193" s="369"/>
      <c r="AM193" s="386"/>
      <c r="AN193" s="369"/>
      <c r="AO193" s="369"/>
      <c r="AP193" s="369"/>
      <c r="AQ193" s="388"/>
      <c r="AR193" s="389"/>
      <c r="AS193" s="389"/>
      <c r="AT193" s="390"/>
      <c r="AU193" s="369"/>
      <c r="AV193" s="369"/>
      <c r="AW193" s="369"/>
      <c r="AX193" s="370"/>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1"/>
      <c r="Q194" s="451"/>
      <c r="R194" s="451"/>
      <c r="S194" s="451"/>
      <c r="T194" s="451"/>
      <c r="U194" s="451"/>
      <c r="V194" s="451"/>
      <c r="W194" s="451"/>
      <c r="X194" s="452"/>
      <c r="Y194" s="914" t="s">
        <v>13</v>
      </c>
      <c r="Z194" s="783"/>
      <c r="AA194" s="784"/>
      <c r="AB194" s="915" t="s">
        <v>14</v>
      </c>
      <c r="AC194" s="915"/>
      <c r="AD194" s="915"/>
      <c r="AE194" s="562"/>
      <c r="AF194" s="563"/>
      <c r="AG194" s="563"/>
      <c r="AH194" s="563"/>
      <c r="AI194" s="562"/>
      <c r="AJ194" s="563"/>
      <c r="AK194" s="563"/>
      <c r="AL194" s="563"/>
      <c r="AM194" s="562"/>
      <c r="AN194" s="563"/>
      <c r="AO194" s="563"/>
      <c r="AP194" s="563"/>
      <c r="AQ194" s="388"/>
      <c r="AR194" s="389"/>
      <c r="AS194" s="389"/>
      <c r="AT194" s="390"/>
      <c r="AU194" s="369"/>
      <c r="AV194" s="369"/>
      <c r="AW194" s="369"/>
      <c r="AX194" s="370"/>
      <c r="AY194">
        <f>$AY$190</f>
        <v>0</v>
      </c>
      <c r="AZ194" s="10"/>
      <c r="BA194" s="10"/>
      <c r="BB194" s="10"/>
      <c r="BC194" s="10"/>
      <c r="BD194" s="10"/>
      <c r="BE194" s="10"/>
      <c r="BF194" s="10"/>
      <c r="BG194" s="10"/>
      <c r="BH194" s="10"/>
    </row>
    <row r="195" spans="1:60" ht="18.75" hidden="1" customHeight="1" x14ac:dyDescent="0.15">
      <c r="A195" s="314"/>
      <c r="B195" s="453" t="s">
        <v>138</v>
      </c>
      <c r="C195" s="454"/>
      <c r="D195" s="454"/>
      <c r="E195" s="454"/>
      <c r="F195" s="455"/>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906" t="s">
        <v>11</v>
      </c>
      <c r="AC195" s="907"/>
      <c r="AD195" s="908"/>
      <c r="AE195" s="412" t="s">
        <v>413</v>
      </c>
      <c r="AF195" s="412"/>
      <c r="AG195" s="412"/>
      <c r="AH195" s="412"/>
      <c r="AI195" s="412" t="s">
        <v>565</v>
      </c>
      <c r="AJ195" s="412"/>
      <c r="AK195" s="412"/>
      <c r="AL195" s="412"/>
      <c r="AM195" s="412" t="s">
        <v>381</v>
      </c>
      <c r="AN195" s="412"/>
      <c r="AO195" s="412"/>
      <c r="AP195" s="412"/>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15">
      <c r="A196" s="314"/>
      <c r="B196" s="316"/>
      <c r="C196" s="317"/>
      <c r="D196" s="317"/>
      <c r="E196" s="317"/>
      <c r="F196" s="318"/>
      <c r="G196" s="340"/>
      <c r="H196" s="324"/>
      <c r="I196" s="324"/>
      <c r="J196" s="324"/>
      <c r="K196" s="324"/>
      <c r="L196" s="324"/>
      <c r="M196" s="324"/>
      <c r="N196" s="324"/>
      <c r="O196" s="325"/>
      <c r="P196" s="328"/>
      <c r="Q196" s="324"/>
      <c r="R196" s="324"/>
      <c r="S196" s="324"/>
      <c r="T196" s="324"/>
      <c r="U196" s="324"/>
      <c r="V196" s="324"/>
      <c r="W196" s="324"/>
      <c r="X196" s="325"/>
      <c r="Y196" s="342"/>
      <c r="Z196" s="343"/>
      <c r="AA196" s="344"/>
      <c r="AB196" s="399"/>
      <c r="AC196" s="485"/>
      <c r="AD196" s="486"/>
      <c r="AE196" s="412"/>
      <c r="AF196" s="412"/>
      <c r="AG196" s="412"/>
      <c r="AH196" s="412"/>
      <c r="AI196" s="412"/>
      <c r="AJ196" s="412"/>
      <c r="AK196" s="412"/>
      <c r="AL196" s="412"/>
      <c r="AM196" s="412"/>
      <c r="AN196" s="412"/>
      <c r="AO196" s="412"/>
      <c r="AP196" s="412"/>
      <c r="AQ196" s="494"/>
      <c r="AR196" s="433"/>
      <c r="AS196" s="431" t="s">
        <v>175</v>
      </c>
      <c r="AT196" s="432"/>
      <c r="AU196" s="433"/>
      <c r="AV196" s="433"/>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7"/>
      <c r="R197" s="447"/>
      <c r="S197" s="447"/>
      <c r="T197" s="447"/>
      <c r="U197" s="447"/>
      <c r="V197" s="447"/>
      <c r="W197" s="447"/>
      <c r="X197" s="448"/>
      <c r="Y197" s="910" t="s">
        <v>57</v>
      </c>
      <c r="Z197" s="911"/>
      <c r="AA197" s="912"/>
      <c r="AB197" s="427"/>
      <c r="AC197" s="427"/>
      <c r="AD197" s="427"/>
      <c r="AE197" s="386"/>
      <c r="AF197" s="369"/>
      <c r="AG197" s="369"/>
      <c r="AH197" s="369"/>
      <c r="AI197" s="386"/>
      <c r="AJ197" s="369"/>
      <c r="AK197" s="369"/>
      <c r="AL197" s="369"/>
      <c r="AM197" s="386"/>
      <c r="AN197" s="369"/>
      <c r="AO197" s="369"/>
      <c r="AP197" s="369"/>
      <c r="AQ197" s="388"/>
      <c r="AR197" s="389"/>
      <c r="AS197" s="389"/>
      <c r="AT197" s="390"/>
      <c r="AU197" s="369"/>
      <c r="AV197" s="369"/>
      <c r="AW197" s="369"/>
      <c r="AX197" s="370"/>
      <c r="AY197">
        <f t="shared" ref="AY197:AY199" si="9">$AY$195</f>
        <v>0</v>
      </c>
    </row>
    <row r="198" spans="1:60" ht="23.25" hidden="1" customHeight="1" x14ac:dyDescent="0.15">
      <c r="A198" s="314"/>
      <c r="B198" s="316"/>
      <c r="C198" s="317"/>
      <c r="D198" s="317"/>
      <c r="E198" s="317"/>
      <c r="F198" s="318"/>
      <c r="G198" s="913"/>
      <c r="H198" s="380"/>
      <c r="I198" s="380"/>
      <c r="J198" s="380"/>
      <c r="K198" s="380"/>
      <c r="L198" s="380"/>
      <c r="M198" s="380"/>
      <c r="N198" s="380"/>
      <c r="O198" s="381"/>
      <c r="P198" s="449"/>
      <c r="Q198" s="449"/>
      <c r="R198" s="449"/>
      <c r="S198" s="449"/>
      <c r="T198" s="449"/>
      <c r="U198" s="449"/>
      <c r="V198" s="449"/>
      <c r="W198" s="449"/>
      <c r="X198" s="450"/>
      <c r="Y198" s="914" t="s">
        <v>50</v>
      </c>
      <c r="Z198" s="783"/>
      <c r="AA198" s="784"/>
      <c r="AB198" s="426"/>
      <c r="AC198" s="426"/>
      <c r="AD198" s="426"/>
      <c r="AE198" s="386"/>
      <c r="AF198" s="369"/>
      <c r="AG198" s="369"/>
      <c r="AH198" s="369"/>
      <c r="AI198" s="386"/>
      <c r="AJ198" s="369"/>
      <c r="AK198" s="369"/>
      <c r="AL198" s="369"/>
      <c r="AM198" s="386"/>
      <c r="AN198" s="369"/>
      <c r="AO198" s="369"/>
      <c r="AP198" s="369"/>
      <c r="AQ198" s="388"/>
      <c r="AR198" s="389"/>
      <c r="AS198" s="389"/>
      <c r="AT198" s="390"/>
      <c r="AU198" s="369"/>
      <c r="AV198" s="369"/>
      <c r="AW198" s="369"/>
      <c r="AX198" s="370"/>
      <c r="AY198">
        <f t="shared" si="9"/>
        <v>0</v>
      </c>
      <c r="AZ198" s="10"/>
      <c r="BA198" s="10"/>
      <c r="BB198" s="10"/>
      <c r="BC198" s="10"/>
    </row>
    <row r="199" spans="1:60" ht="23.25" hidden="1" customHeight="1" thickBot="1" x14ac:dyDescent="0.2">
      <c r="A199" s="315"/>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79" t="s">
        <v>235</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231</v>
      </c>
      <c r="X200" s="553"/>
      <c r="Y200" s="556"/>
      <c r="Z200" s="556"/>
      <c r="AA200" s="557"/>
      <c r="AB200" s="550" t="s">
        <v>11</v>
      </c>
      <c r="AC200" s="547"/>
      <c r="AD200" s="548"/>
      <c r="AE200" s="412" t="s">
        <v>413</v>
      </c>
      <c r="AF200" s="412"/>
      <c r="AG200" s="412"/>
      <c r="AH200" s="412"/>
      <c r="AI200" s="412" t="s">
        <v>565</v>
      </c>
      <c r="AJ200" s="412"/>
      <c r="AK200" s="412"/>
      <c r="AL200" s="412"/>
      <c r="AM200" s="412" t="s">
        <v>381</v>
      </c>
      <c r="AN200" s="412"/>
      <c r="AO200" s="412"/>
      <c r="AP200" s="412"/>
      <c r="AQ200" s="489" t="s">
        <v>174</v>
      </c>
      <c r="AR200" s="490"/>
      <c r="AS200" s="490"/>
      <c r="AT200" s="491"/>
      <c r="AU200" s="541" t="s">
        <v>128</v>
      </c>
      <c r="AV200" s="541"/>
      <c r="AW200" s="541"/>
      <c r="AX200" s="542"/>
      <c r="AY200">
        <f>COUNTA($H$202)</f>
        <v>0</v>
      </c>
    </row>
    <row r="201" spans="1:60" ht="18.75" hidden="1" customHeight="1" x14ac:dyDescent="0.15">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2"/>
      <c r="AF201" s="412"/>
      <c r="AG201" s="412"/>
      <c r="AH201" s="412"/>
      <c r="AI201" s="412"/>
      <c r="AJ201" s="412"/>
      <c r="AK201" s="412"/>
      <c r="AL201" s="412"/>
      <c r="AM201" s="412"/>
      <c r="AN201" s="412"/>
      <c r="AO201" s="412"/>
      <c r="AP201" s="412"/>
      <c r="AQ201" s="429"/>
      <c r="AR201" s="430"/>
      <c r="AS201" s="431" t="s">
        <v>175</v>
      </c>
      <c r="AT201" s="432"/>
      <c r="AU201" s="433"/>
      <c r="AV201" s="433"/>
      <c r="AW201" s="543" t="s">
        <v>166</v>
      </c>
      <c r="AX201" s="544"/>
      <c r="AY201">
        <f t="shared" ref="AY201:AY207" si="10">$AY$200</f>
        <v>0</v>
      </c>
    </row>
    <row r="202" spans="1:60" ht="23.25" hidden="1" customHeight="1" x14ac:dyDescent="0.15">
      <c r="A202" s="564"/>
      <c r="B202" s="565"/>
      <c r="C202" s="565"/>
      <c r="D202" s="565"/>
      <c r="E202" s="565"/>
      <c r="F202" s="566"/>
      <c r="G202" s="523" t="s">
        <v>176</v>
      </c>
      <c r="H202" s="526"/>
      <c r="I202" s="527"/>
      <c r="J202" s="527"/>
      <c r="K202" s="527"/>
      <c r="L202" s="527"/>
      <c r="M202" s="527"/>
      <c r="N202" s="527"/>
      <c r="O202" s="528"/>
      <c r="P202" s="526"/>
      <c r="Q202" s="527"/>
      <c r="R202" s="527"/>
      <c r="S202" s="527"/>
      <c r="T202" s="527"/>
      <c r="U202" s="527"/>
      <c r="V202" s="528"/>
      <c r="W202" s="532"/>
      <c r="X202" s="533"/>
      <c r="Y202" s="538" t="s">
        <v>12</v>
      </c>
      <c r="Z202" s="538"/>
      <c r="AA202" s="539"/>
      <c r="AB202" s="540" t="s">
        <v>248</v>
      </c>
      <c r="AC202" s="540"/>
      <c r="AD202" s="540"/>
      <c r="AE202" s="386"/>
      <c r="AF202" s="369"/>
      <c r="AG202" s="369"/>
      <c r="AH202" s="369"/>
      <c r="AI202" s="386"/>
      <c r="AJ202" s="369"/>
      <c r="AK202" s="369"/>
      <c r="AL202" s="369"/>
      <c r="AM202" s="386"/>
      <c r="AN202" s="369"/>
      <c r="AO202" s="369"/>
      <c r="AP202" s="369"/>
      <c r="AQ202" s="386"/>
      <c r="AR202" s="369"/>
      <c r="AS202" s="369"/>
      <c r="AT202" s="560"/>
      <c r="AU202" s="369"/>
      <c r="AV202" s="369"/>
      <c r="AW202" s="369"/>
      <c r="AX202" s="370"/>
      <c r="AY202">
        <f t="shared" si="10"/>
        <v>0</v>
      </c>
    </row>
    <row r="203" spans="1:60" ht="23.25" hidden="1" customHeight="1" x14ac:dyDescent="0.15">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5" t="s">
        <v>50</v>
      </c>
      <c r="Z203" s="275"/>
      <c r="AA203" s="307"/>
      <c r="AB203" s="583" t="s">
        <v>248</v>
      </c>
      <c r="AC203" s="583"/>
      <c r="AD203" s="583"/>
      <c r="AE203" s="386"/>
      <c r="AF203" s="369"/>
      <c r="AG203" s="369"/>
      <c r="AH203" s="369"/>
      <c r="AI203" s="386"/>
      <c r="AJ203" s="369"/>
      <c r="AK203" s="369"/>
      <c r="AL203" s="369"/>
      <c r="AM203" s="386"/>
      <c r="AN203" s="369"/>
      <c r="AO203" s="369"/>
      <c r="AP203" s="369"/>
      <c r="AQ203" s="386"/>
      <c r="AR203" s="369"/>
      <c r="AS203" s="369"/>
      <c r="AT203" s="560"/>
      <c r="AU203" s="369"/>
      <c r="AV203" s="369"/>
      <c r="AW203" s="369"/>
      <c r="AX203" s="370"/>
      <c r="AY203">
        <f t="shared" si="10"/>
        <v>0</v>
      </c>
    </row>
    <row r="204" spans="1:60" ht="23.25" hidden="1" customHeight="1" x14ac:dyDescent="0.15">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5" t="s">
        <v>13</v>
      </c>
      <c r="Z204" s="275"/>
      <c r="AA204" s="307"/>
      <c r="AB204" s="561" t="s">
        <v>249</v>
      </c>
      <c r="AC204" s="561"/>
      <c r="AD204" s="561"/>
      <c r="AE204" s="562"/>
      <c r="AF204" s="563"/>
      <c r="AG204" s="563"/>
      <c r="AH204" s="563"/>
      <c r="AI204" s="562"/>
      <c r="AJ204" s="563"/>
      <c r="AK204" s="563"/>
      <c r="AL204" s="563"/>
      <c r="AM204" s="562"/>
      <c r="AN204" s="563"/>
      <c r="AO204" s="563"/>
      <c r="AP204" s="563"/>
      <c r="AQ204" s="386"/>
      <c r="AR204" s="369"/>
      <c r="AS204" s="369"/>
      <c r="AT204" s="560"/>
      <c r="AU204" s="369"/>
      <c r="AV204" s="369"/>
      <c r="AW204" s="369"/>
      <c r="AX204" s="370"/>
      <c r="AY204">
        <f t="shared" si="10"/>
        <v>0</v>
      </c>
    </row>
    <row r="205" spans="1:60" ht="23.25" hidden="1" customHeight="1" x14ac:dyDescent="0.15">
      <c r="A205" s="564" t="s">
        <v>238</v>
      </c>
      <c r="B205" s="565"/>
      <c r="C205" s="565"/>
      <c r="D205" s="565"/>
      <c r="E205" s="565"/>
      <c r="F205" s="566"/>
      <c r="G205" s="524" t="s">
        <v>177</v>
      </c>
      <c r="H205" s="570"/>
      <c r="I205" s="570"/>
      <c r="J205" s="570"/>
      <c r="K205" s="570"/>
      <c r="L205" s="570"/>
      <c r="M205" s="570"/>
      <c r="N205" s="570"/>
      <c r="O205" s="570"/>
      <c r="P205" s="570"/>
      <c r="Q205" s="570"/>
      <c r="R205" s="570"/>
      <c r="S205" s="570"/>
      <c r="T205" s="570"/>
      <c r="U205" s="570"/>
      <c r="V205" s="570"/>
      <c r="W205" s="573" t="s">
        <v>247</v>
      </c>
      <c r="X205" s="574"/>
      <c r="Y205" s="538" t="s">
        <v>12</v>
      </c>
      <c r="Z205" s="538"/>
      <c r="AA205" s="539"/>
      <c r="AB205" s="540" t="s">
        <v>248</v>
      </c>
      <c r="AC205" s="540"/>
      <c r="AD205" s="540"/>
      <c r="AE205" s="386"/>
      <c r="AF205" s="369"/>
      <c r="AG205" s="369"/>
      <c r="AH205" s="369"/>
      <c r="AI205" s="386"/>
      <c r="AJ205" s="369"/>
      <c r="AK205" s="369"/>
      <c r="AL205" s="369"/>
      <c r="AM205" s="386"/>
      <c r="AN205" s="369"/>
      <c r="AO205" s="369"/>
      <c r="AP205" s="369"/>
      <c r="AQ205" s="386"/>
      <c r="AR205" s="369"/>
      <c r="AS205" s="369"/>
      <c r="AT205" s="560"/>
      <c r="AU205" s="369"/>
      <c r="AV205" s="369"/>
      <c r="AW205" s="369"/>
      <c r="AX205" s="370"/>
      <c r="AY205">
        <f t="shared" si="10"/>
        <v>0</v>
      </c>
    </row>
    <row r="206" spans="1:60" ht="23.25" hidden="1" customHeight="1" x14ac:dyDescent="0.15">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3" t="s">
        <v>248</v>
      </c>
      <c r="AC206" s="583"/>
      <c r="AD206" s="583"/>
      <c r="AE206" s="386"/>
      <c r="AF206" s="369"/>
      <c r="AG206" s="369"/>
      <c r="AH206" s="369"/>
      <c r="AI206" s="386"/>
      <c r="AJ206" s="369"/>
      <c r="AK206" s="369"/>
      <c r="AL206" s="369"/>
      <c r="AM206" s="386"/>
      <c r="AN206" s="369"/>
      <c r="AO206" s="369"/>
      <c r="AP206" s="369"/>
      <c r="AQ206" s="386"/>
      <c r="AR206" s="369"/>
      <c r="AS206" s="369"/>
      <c r="AT206" s="560"/>
      <c r="AU206" s="369"/>
      <c r="AV206" s="369"/>
      <c r="AW206" s="369"/>
      <c r="AX206" s="370"/>
      <c r="AY206">
        <f t="shared" si="10"/>
        <v>0</v>
      </c>
    </row>
    <row r="207" spans="1:60" ht="23.25" hidden="1" customHeight="1" x14ac:dyDescent="0.15">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1" t="s">
        <v>249</v>
      </c>
      <c r="AC207" s="561"/>
      <c r="AD207" s="561"/>
      <c r="AE207" s="562"/>
      <c r="AF207" s="563"/>
      <c r="AG207" s="563"/>
      <c r="AH207" s="563"/>
      <c r="AI207" s="562"/>
      <c r="AJ207" s="563"/>
      <c r="AK207" s="563"/>
      <c r="AL207" s="563"/>
      <c r="AM207" s="562"/>
      <c r="AN207" s="563"/>
      <c r="AO207" s="563"/>
      <c r="AP207" s="582"/>
      <c r="AQ207" s="386"/>
      <c r="AR207" s="369"/>
      <c r="AS207" s="369"/>
      <c r="AT207" s="560"/>
      <c r="AU207" s="369"/>
      <c r="AV207" s="369"/>
      <c r="AW207" s="369"/>
      <c r="AX207" s="370"/>
      <c r="AY207">
        <f t="shared" si="10"/>
        <v>0</v>
      </c>
    </row>
    <row r="208" spans="1:60" ht="18.75" hidden="1" customHeight="1" x14ac:dyDescent="0.15">
      <c r="A208" s="588" t="s">
        <v>235</v>
      </c>
      <c r="B208" s="589"/>
      <c r="C208" s="589"/>
      <c r="D208" s="589"/>
      <c r="E208" s="589"/>
      <c r="F208" s="590"/>
      <c r="G208" s="591"/>
      <c r="H208" s="490" t="s">
        <v>139</v>
      </c>
      <c r="I208" s="490"/>
      <c r="J208" s="490"/>
      <c r="K208" s="490"/>
      <c r="L208" s="490"/>
      <c r="M208" s="490"/>
      <c r="N208" s="490"/>
      <c r="O208" s="491"/>
      <c r="P208" s="489" t="s">
        <v>55</v>
      </c>
      <c r="Q208" s="490"/>
      <c r="R208" s="490"/>
      <c r="S208" s="490"/>
      <c r="T208" s="490"/>
      <c r="U208" s="490"/>
      <c r="V208" s="490"/>
      <c r="W208" s="490"/>
      <c r="X208" s="491"/>
      <c r="Y208" s="594"/>
      <c r="Z208" s="595"/>
      <c r="AA208" s="596"/>
      <c r="AB208" s="341" t="s">
        <v>11</v>
      </c>
      <c r="AC208" s="338"/>
      <c r="AD208" s="339"/>
      <c r="AE208" s="136" t="s">
        <v>413</v>
      </c>
      <c r="AF208" s="136"/>
      <c r="AG208" s="136"/>
      <c r="AH208" s="136"/>
      <c r="AI208" s="412" t="s">
        <v>565</v>
      </c>
      <c r="AJ208" s="412"/>
      <c r="AK208" s="412"/>
      <c r="AL208" s="412"/>
      <c r="AM208" s="412" t="s">
        <v>381</v>
      </c>
      <c r="AN208" s="412"/>
      <c r="AO208" s="412"/>
      <c r="AP208" s="412"/>
      <c r="AQ208" s="489" t="s">
        <v>174</v>
      </c>
      <c r="AR208" s="490"/>
      <c r="AS208" s="490"/>
      <c r="AT208" s="491"/>
      <c r="AU208" s="584" t="s">
        <v>128</v>
      </c>
      <c r="AV208" s="585"/>
      <c r="AW208" s="585"/>
      <c r="AX208" s="586"/>
      <c r="AY208">
        <f>COUNTA($H$210)</f>
        <v>0</v>
      </c>
    </row>
    <row r="209" spans="1:51" ht="18.75" hidden="1" customHeight="1" x14ac:dyDescent="0.15">
      <c r="A209" s="564"/>
      <c r="B209" s="565"/>
      <c r="C209" s="565"/>
      <c r="D209" s="565"/>
      <c r="E209" s="565"/>
      <c r="F209" s="566"/>
      <c r="G209" s="592"/>
      <c r="H209" s="431"/>
      <c r="I209" s="431"/>
      <c r="J209" s="431"/>
      <c r="K209" s="431"/>
      <c r="L209" s="431"/>
      <c r="M209" s="431"/>
      <c r="N209" s="431"/>
      <c r="O209" s="432"/>
      <c r="P209" s="593"/>
      <c r="Q209" s="431"/>
      <c r="R209" s="431"/>
      <c r="S209" s="431"/>
      <c r="T209" s="431"/>
      <c r="U209" s="431"/>
      <c r="V209" s="431"/>
      <c r="W209" s="431"/>
      <c r="X209" s="432"/>
      <c r="Y209" s="597"/>
      <c r="Z209" s="598"/>
      <c r="AA209" s="599"/>
      <c r="AB209" s="328"/>
      <c r="AC209" s="324"/>
      <c r="AD209" s="325"/>
      <c r="AE209" s="136"/>
      <c r="AF209" s="136"/>
      <c r="AG209" s="136"/>
      <c r="AH209" s="136"/>
      <c r="AI209" s="412"/>
      <c r="AJ209" s="412"/>
      <c r="AK209" s="412"/>
      <c r="AL209" s="412"/>
      <c r="AM209" s="412"/>
      <c r="AN209" s="412"/>
      <c r="AO209" s="412"/>
      <c r="AP209" s="412"/>
      <c r="AQ209" s="429"/>
      <c r="AR209" s="430"/>
      <c r="AS209" s="431" t="s">
        <v>175</v>
      </c>
      <c r="AT209" s="432"/>
      <c r="AU209" s="429"/>
      <c r="AV209" s="430"/>
      <c r="AW209" s="431" t="s">
        <v>166</v>
      </c>
      <c r="AX209" s="587"/>
      <c r="AY209">
        <f>$AY$208</f>
        <v>0</v>
      </c>
    </row>
    <row r="210" spans="1:51" ht="23.25" hidden="1" customHeight="1" x14ac:dyDescent="0.15">
      <c r="A210" s="564"/>
      <c r="B210" s="565"/>
      <c r="C210" s="565"/>
      <c r="D210" s="565"/>
      <c r="E210" s="565"/>
      <c r="F210" s="566"/>
      <c r="G210" s="600" t="s">
        <v>176</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88"/>
      <c r="AF210" s="389"/>
      <c r="AG210" s="389"/>
      <c r="AH210" s="389"/>
      <c r="AI210" s="388"/>
      <c r="AJ210" s="389"/>
      <c r="AK210" s="389"/>
      <c r="AL210" s="389"/>
      <c r="AM210" s="388"/>
      <c r="AN210" s="389"/>
      <c r="AO210" s="389"/>
      <c r="AP210" s="389"/>
      <c r="AQ210" s="388"/>
      <c r="AR210" s="389"/>
      <c r="AS210" s="389"/>
      <c r="AT210" s="390"/>
      <c r="AU210" s="369"/>
      <c r="AV210" s="369"/>
      <c r="AW210" s="369"/>
      <c r="AX210" s="370"/>
      <c r="AY210">
        <f>$AY$208</f>
        <v>0</v>
      </c>
    </row>
    <row r="211" spans="1:51" ht="23.25" hidden="1" customHeight="1" x14ac:dyDescent="0.15">
      <c r="A211" s="564"/>
      <c r="B211" s="565"/>
      <c r="C211" s="565"/>
      <c r="D211" s="565"/>
      <c r="E211" s="565"/>
      <c r="F211" s="566"/>
      <c r="G211" s="601"/>
      <c r="H211" s="380"/>
      <c r="I211" s="380"/>
      <c r="J211" s="380"/>
      <c r="K211" s="380"/>
      <c r="L211" s="380"/>
      <c r="M211" s="380"/>
      <c r="N211" s="380"/>
      <c r="O211" s="381"/>
      <c r="P211" s="380"/>
      <c r="Q211" s="380"/>
      <c r="R211" s="380"/>
      <c r="S211" s="380"/>
      <c r="T211" s="380"/>
      <c r="U211" s="380"/>
      <c r="V211" s="380"/>
      <c r="W211" s="380"/>
      <c r="X211" s="381"/>
      <c r="Y211" s="609" t="s">
        <v>50</v>
      </c>
      <c r="Z211" s="610"/>
      <c r="AA211" s="611"/>
      <c r="AB211" s="612"/>
      <c r="AC211" s="612"/>
      <c r="AD211" s="612"/>
      <c r="AE211" s="388"/>
      <c r="AF211" s="389"/>
      <c r="AG211" s="389"/>
      <c r="AH211" s="389"/>
      <c r="AI211" s="388"/>
      <c r="AJ211" s="389"/>
      <c r="AK211" s="389"/>
      <c r="AL211" s="389"/>
      <c r="AM211" s="388"/>
      <c r="AN211" s="389"/>
      <c r="AO211" s="389"/>
      <c r="AP211" s="389"/>
      <c r="AQ211" s="388"/>
      <c r="AR211" s="389"/>
      <c r="AS211" s="389"/>
      <c r="AT211" s="390"/>
      <c r="AU211" s="369"/>
      <c r="AV211" s="369"/>
      <c r="AW211" s="369"/>
      <c r="AX211" s="370"/>
      <c r="AY211">
        <f>$AY$208</f>
        <v>0</v>
      </c>
    </row>
    <row r="212" spans="1:51" ht="23.25" hidden="1" customHeight="1" x14ac:dyDescent="0.15">
      <c r="A212" s="564"/>
      <c r="B212" s="565"/>
      <c r="C212" s="565"/>
      <c r="D212" s="565"/>
      <c r="E212" s="565"/>
      <c r="F212" s="566"/>
      <c r="G212" s="602"/>
      <c r="H212" s="142"/>
      <c r="I212" s="142"/>
      <c r="J212" s="142"/>
      <c r="K212" s="142"/>
      <c r="L212" s="142"/>
      <c r="M212" s="142"/>
      <c r="N212" s="142"/>
      <c r="O212" s="143"/>
      <c r="P212" s="380"/>
      <c r="Q212" s="380"/>
      <c r="R212" s="380"/>
      <c r="S212" s="380"/>
      <c r="T212" s="380"/>
      <c r="U212" s="380"/>
      <c r="V212" s="380"/>
      <c r="W212" s="380"/>
      <c r="X212" s="381"/>
      <c r="Y212" s="489" t="s">
        <v>13</v>
      </c>
      <c r="Z212" s="490"/>
      <c r="AA212" s="491"/>
      <c r="AB212" s="606" t="s">
        <v>14</v>
      </c>
      <c r="AC212" s="606"/>
      <c r="AD212" s="606"/>
      <c r="AE212" s="607"/>
      <c r="AF212" s="608"/>
      <c r="AG212" s="608"/>
      <c r="AH212" s="608"/>
      <c r="AI212" s="607"/>
      <c r="AJ212" s="608"/>
      <c r="AK212" s="608"/>
      <c r="AL212" s="608"/>
      <c r="AM212" s="607"/>
      <c r="AN212" s="608"/>
      <c r="AO212" s="608"/>
      <c r="AP212" s="608"/>
      <c r="AQ212" s="388"/>
      <c r="AR212" s="389"/>
      <c r="AS212" s="389"/>
      <c r="AT212" s="390"/>
      <c r="AU212" s="369"/>
      <c r="AV212" s="369"/>
      <c r="AW212" s="369"/>
      <c r="AX212" s="370"/>
      <c r="AY212">
        <f>$AY$208</f>
        <v>0</v>
      </c>
    </row>
    <row r="213" spans="1:51" ht="69.75" hidden="1" customHeight="1" x14ac:dyDescent="0.15">
      <c r="A213" s="643" t="s">
        <v>620</v>
      </c>
      <c r="B213" s="644"/>
      <c r="C213" s="644"/>
      <c r="D213" s="644"/>
      <c r="E213" s="568" t="s">
        <v>223</v>
      </c>
      <c r="F213" s="569"/>
      <c r="G213" s="82" t="s">
        <v>177</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hidden="1" customHeight="1" thickBot="1" x14ac:dyDescent="0.2">
      <c r="A214" s="501" t="s">
        <v>573</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230</v>
      </c>
      <c r="AP214" s="660"/>
      <c r="AQ214" s="660"/>
      <c r="AR214" s="81" t="s">
        <v>229</v>
      </c>
      <c r="AS214" s="659"/>
      <c r="AT214" s="660"/>
      <c r="AU214" s="660"/>
      <c r="AV214" s="660"/>
      <c r="AW214" s="660"/>
      <c r="AX214" s="661"/>
      <c r="AY214">
        <f>COUNTIF($AR$214,"☑")</f>
        <v>0</v>
      </c>
    </row>
    <row r="215" spans="1:51" ht="45" customHeight="1" x14ac:dyDescent="0.15">
      <c r="A215" s="649" t="s">
        <v>280</v>
      </c>
      <c r="B215" s="650"/>
      <c r="C215" s="652" t="s">
        <v>178</v>
      </c>
      <c r="D215" s="650"/>
      <c r="E215" s="653" t="s">
        <v>194</v>
      </c>
      <c r="F215" s="654"/>
      <c r="G215" s="655" t="s">
        <v>691</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51"/>
      <c r="B216" s="639"/>
      <c r="C216" s="638"/>
      <c r="D216" s="639"/>
      <c r="E216" s="453" t="s">
        <v>193</v>
      </c>
      <c r="F216" s="455"/>
      <c r="G216" s="138" t="s">
        <v>692</v>
      </c>
      <c r="H216" s="139"/>
      <c r="I216" s="139"/>
      <c r="J216" s="139"/>
      <c r="K216" s="139"/>
      <c r="L216" s="139"/>
      <c r="M216" s="139"/>
      <c r="N216" s="139"/>
      <c r="O216" s="139"/>
      <c r="P216" s="139"/>
      <c r="Q216" s="139"/>
      <c r="R216" s="139"/>
      <c r="S216" s="139"/>
      <c r="T216" s="139"/>
      <c r="U216" s="139"/>
      <c r="V216" s="140"/>
      <c r="W216" s="627" t="s">
        <v>582</v>
      </c>
      <c r="X216" s="628"/>
      <c r="Y216" s="628"/>
      <c r="Z216" s="628"/>
      <c r="AA216" s="629"/>
      <c r="AB216" s="630" t="s">
        <v>741</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15">
      <c r="A217" s="651"/>
      <c r="B217" s="639"/>
      <c r="C217" s="638"/>
      <c r="D217" s="639"/>
      <c r="E217" s="319"/>
      <c r="F217" s="321"/>
      <c r="G217" s="141"/>
      <c r="H217" s="142"/>
      <c r="I217" s="142"/>
      <c r="J217" s="142"/>
      <c r="K217" s="142"/>
      <c r="L217" s="142"/>
      <c r="M217" s="142"/>
      <c r="N217" s="142"/>
      <c r="O217" s="142"/>
      <c r="P217" s="142"/>
      <c r="Q217" s="142"/>
      <c r="R217" s="142"/>
      <c r="S217" s="142"/>
      <c r="T217" s="142"/>
      <c r="U217" s="142"/>
      <c r="V217" s="143"/>
      <c r="W217" s="633" t="s">
        <v>583</v>
      </c>
      <c r="X217" s="634"/>
      <c r="Y217" s="634"/>
      <c r="Z217" s="634"/>
      <c r="AA217" s="635"/>
      <c r="AB217" s="630" t="s">
        <v>740</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15">
      <c r="A218" s="651"/>
      <c r="B218" s="639"/>
      <c r="C218" s="636" t="s">
        <v>595</v>
      </c>
      <c r="D218" s="637"/>
      <c r="E218" s="453" t="s">
        <v>276</v>
      </c>
      <c r="F218" s="455"/>
      <c r="G218" s="617" t="s">
        <v>181</v>
      </c>
      <c r="H218" s="618"/>
      <c r="I218" s="618"/>
      <c r="J218" s="640" t="s">
        <v>281</v>
      </c>
      <c r="K218" s="641"/>
      <c r="L218" s="641"/>
      <c r="M218" s="641"/>
      <c r="N218" s="641"/>
      <c r="O218" s="641"/>
      <c r="P218" s="641"/>
      <c r="Q218" s="641"/>
      <c r="R218" s="641"/>
      <c r="S218" s="641"/>
      <c r="T218" s="642"/>
      <c r="U218" s="615" t="s">
        <v>281</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15">
      <c r="A219" s="651"/>
      <c r="B219" s="639"/>
      <c r="C219" s="638"/>
      <c r="D219" s="639"/>
      <c r="E219" s="316"/>
      <c r="F219" s="318"/>
      <c r="G219" s="617" t="s">
        <v>596</v>
      </c>
      <c r="H219" s="618"/>
      <c r="I219" s="618"/>
      <c r="J219" s="618"/>
      <c r="K219" s="618"/>
      <c r="L219" s="618"/>
      <c r="M219" s="618"/>
      <c r="N219" s="618"/>
      <c r="O219" s="618"/>
      <c r="P219" s="618"/>
      <c r="Q219" s="618"/>
      <c r="R219" s="618"/>
      <c r="S219" s="618"/>
      <c r="T219" s="618"/>
      <c r="U219" s="614" t="s">
        <v>281</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
      <c r="A220" s="651"/>
      <c r="B220" s="639"/>
      <c r="C220" s="638"/>
      <c r="D220" s="639"/>
      <c r="E220" s="319"/>
      <c r="F220" s="321"/>
      <c r="G220" s="617" t="s">
        <v>583</v>
      </c>
      <c r="H220" s="618"/>
      <c r="I220" s="618"/>
      <c r="J220" s="618"/>
      <c r="K220" s="618"/>
      <c r="L220" s="618"/>
      <c r="M220" s="618"/>
      <c r="N220" s="618"/>
      <c r="O220" s="618"/>
      <c r="P220" s="618"/>
      <c r="Q220" s="618"/>
      <c r="R220" s="618"/>
      <c r="S220" s="618"/>
      <c r="T220" s="618"/>
      <c r="U220" s="144" t="s">
        <v>281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15">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40.5" customHeight="1" x14ac:dyDescent="0.15">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639</v>
      </c>
      <c r="AE223" s="704"/>
      <c r="AF223" s="704"/>
      <c r="AG223" s="705" t="s">
        <v>693</v>
      </c>
      <c r="AH223" s="706"/>
      <c r="AI223" s="706"/>
      <c r="AJ223" s="706"/>
      <c r="AK223" s="706"/>
      <c r="AL223" s="706"/>
      <c r="AM223" s="706"/>
      <c r="AN223" s="706"/>
      <c r="AO223" s="706"/>
      <c r="AP223" s="706"/>
      <c r="AQ223" s="706"/>
      <c r="AR223" s="706"/>
      <c r="AS223" s="706"/>
      <c r="AT223" s="706"/>
      <c r="AU223" s="706"/>
      <c r="AV223" s="706"/>
      <c r="AW223" s="706"/>
      <c r="AX223" s="707"/>
    </row>
    <row r="224" spans="1:51" ht="42" customHeight="1" x14ac:dyDescent="0.15">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710"/>
      <c r="AD224" s="684" t="s">
        <v>639</v>
      </c>
      <c r="AE224" s="685"/>
      <c r="AF224" s="685"/>
      <c r="AG224" s="711" t="s">
        <v>694</v>
      </c>
      <c r="AH224" s="712"/>
      <c r="AI224" s="712"/>
      <c r="AJ224" s="712"/>
      <c r="AK224" s="712"/>
      <c r="AL224" s="712"/>
      <c r="AM224" s="712"/>
      <c r="AN224" s="712"/>
      <c r="AO224" s="712"/>
      <c r="AP224" s="712"/>
      <c r="AQ224" s="712"/>
      <c r="AR224" s="712"/>
      <c r="AS224" s="712"/>
      <c r="AT224" s="712"/>
      <c r="AU224" s="712"/>
      <c r="AV224" s="712"/>
      <c r="AW224" s="712"/>
      <c r="AX224" s="713"/>
    </row>
    <row r="225" spans="1:50" ht="45.6" customHeight="1" x14ac:dyDescent="0.15">
      <c r="A225" s="698"/>
      <c r="B225" s="699"/>
      <c r="C225" s="714" t="s">
        <v>135</v>
      </c>
      <c r="D225" s="715"/>
      <c r="E225" s="715"/>
      <c r="F225" s="715"/>
      <c r="G225" s="715"/>
      <c r="H225" s="715"/>
      <c r="I225" s="715"/>
      <c r="J225" s="715"/>
      <c r="K225" s="715"/>
      <c r="L225" s="715"/>
      <c r="M225" s="715"/>
      <c r="N225" s="715"/>
      <c r="O225" s="715"/>
      <c r="P225" s="715"/>
      <c r="Q225" s="715"/>
      <c r="R225" s="715"/>
      <c r="S225" s="715"/>
      <c r="T225" s="715"/>
      <c r="U225" s="715"/>
      <c r="V225" s="715"/>
      <c r="W225" s="715"/>
      <c r="X225" s="715"/>
      <c r="Y225" s="715"/>
      <c r="Z225" s="715"/>
      <c r="AA225" s="715"/>
      <c r="AB225" s="715"/>
      <c r="AC225" s="716"/>
      <c r="AD225" s="717" t="s">
        <v>639</v>
      </c>
      <c r="AE225" s="718"/>
      <c r="AF225" s="718"/>
      <c r="AG225" s="675" t="s">
        <v>695</v>
      </c>
      <c r="AH225" s="380"/>
      <c r="AI225" s="380"/>
      <c r="AJ225" s="380"/>
      <c r="AK225" s="380"/>
      <c r="AL225" s="380"/>
      <c r="AM225" s="380"/>
      <c r="AN225" s="380"/>
      <c r="AO225" s="380"/>
      <c r="AP225" s="380"/>
      <c r="AQ225" s="380"/>
      <c r="AR225" s="380"/>
      <c r="AS225" s="380"/>
      <c r="AT225" s="380"/>
      <c r="AU225" s="380"/>
      <c r="AV225" s="380"/>
      <c r="AW225" s="380"/>
      <c r="AX225" s="676"/>
    </row>
    <row r="226" spans="1:50" ht="42" customHeight="1" x14ac:dyDescent="0.15">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639</v>
      </c>
      <c r="AE226" s="673"/>
      <c r="AF226" s="673"/>
      <c r="AG226" s="358" t="s">
        <v>696</v>
      </c>
      <c r="AH226" s="139"/>
      <c r="AI226" s="139"/>
      <c r="AJ226" s="139"/>
      <c r="AK226" s="139"/>
      <c r="AL226" s="139"/>
      <c r="AM226" s="139"/>
      <c r="AN226" s="139"/>
      <c r="AO226" s="139"/>
      <c r="AP226" s="139"/>
      <c r="AQ226" s="139"/>
      <c r="AR226" s="139"/>
      <c r="AS226" s="139"/>
      <c r="AT226" s="139"/>
      <c r="AU226" s="139"/>
      <c r="AV226" s="139"/>
      <c r="AW226" s="139"/>
      <c r="AX226" s="674"/>
    </row>
    <row r="227" spans="1:50" ht="33.75" customHeight="1" x14ac:dyDescent="0.15">
      <c r="A227" s="663"/>
      <c r="B227" s="664"/>
      <c r="C227" s="677"/>
      <c r="D227" s="678"/>
      <c r="E227" s="681" t="s">
        <v>259</v>
      </c>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3"/>
      <c r="AD227" s="684" t="s">
        <v>697</v>
      </c>
      <c r="AE227" s="685"/>
      <c r="AF227" s="686"/>
      <c r="AG227" s="675"/>
      <c r="AH227" s="380"/>
      <c r="AI227" s="380"/>
      <c r="AJ227" s="380"/>
      <c r="AK227" s="380"/>
      <c r="AL227" s="380"/>
      <c r="AM227" s="380"/>
      <c r="AN227" s="380"/>
      <c r="AO227" s="380"/>
      <c r="AP227" s="380"/>
      <c r="AQ227" s="380"/>
      <c r="AR227" s="380"/>
      <c r="AS227" s="380"/>
      <c r="AT227" s="380"/>
      <c r="AU227" s="380"/>
      <c r="AV227" s="380"/>
      <c r="AW227" s="380"/>
      <c r="AX227" s="676"/>
    </row>
    <row r="228" spans="1:50" ht="33.75" customHeight="1" x14ac:dyDescent="0.15">
      <c r="A228" s="663"/>
      <c r="B228" s="664"/>
      <c r="C228" s="679"/>
      <c r="D228" s="680"/>
      <c r="E228" s="687" t="s">
        <v>215</v>
      </c>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9"/>
      <c r="AD228" s="690" t="s">
        <v>697</v>
      </c>
      <c r="AE228" s="691"/>
      <c r="AF228" s="691"/>
      <c r="AG228" s="675"/>
      <c r="AH228" s="380"/>
      <c r="AI228" s="380"/>
      <c r="AJ228" s="380"/>
      <c r="AK228" s="380"/>
      <c r="AL228" s="380"/>
      <c r="AM228" s="380"/>
      <c r="AN228" s="380"/>
      <c r="AO228" s="380"/>
      <c r="AP228" s="380"/>
      <c r="AQ228" s="380"/>
      <c r="AR228" s="380"/>
      <c r="AS228" s="380"/>
      <c r="AT228" s="380"/>
      <c r="AU228" s="380"/>
      <c r="AV228" s="380"/>
      <c r="AW228" s="380"/>
      <c r="AX228" s="676"/>
    </row>
    <row r="229" spans="1:50" ht="26.25" customHeight="1" x14ac:dyDescent="0.15">
      <c r="A229" s="663"/>
      <c r="B229" s="665"/>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736" t="s">
        <v>698</v>
      </c>
      <c r="AE229" s="737"/>
      <c r="AF229" s="737"/>
      <c r="AG229" s="738" t="s">
        <v>615</v>
      </c>
      <c r="AH229" s="739"/>
      <c r="AI229" s="739"/>
      <c r="AJ229" s="739"/>
      <c r="AK229" s="739"/>
      <c r="AL229" s="739"/>
      <c r="AM229" s="739"/>
      <c r="AN229" s="739"/>
      <c r="AO229" s="739"/>
      <c r="AP229" s="739"/>
      <c r="AQ229" s="739"/>
      <c r="AR229" s="739"/>
      <c r="AS229" s="739"/>
      <c r="AT229" s="739"/>
      <c r="AU229" s="739"/>
      <c r="AV229" s="739"/>
      <c r="AW229" s="739"/>
      <c r="AX229" s="740"/>
    </row>
    <row r="230" spans="1:50" ht="26.25" customHeight="1" x14ac:dyDescent="0.15">
      <c r="A230" s="663"/>
      <c r="B230" s="665"/>
      <c r="C230" s="731" t="s">
        <v>136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0"/>
      <c r="AD230" s="684" t="s">
        <v>639</v>
      </c>
      <c r="AE230" s="685"/>
      <c r="AF230" s="685"/>
      <c r="AG230" s="711" t="s">
        <v>699</v>
      </c>
      <c r="AH230" s="712"/>
      <c r="AI230" s="712"/>
      <c r="AJ230" s="712"/>
      <c r="AK230" s="712"/>
      <c r="AL230" s="712"/>
      <c r="AM230" s="712"/>
      <c r="AN230" s="712"/>
      <c r="AO230" s="712"/>
      <c r="AP230" s="712"/>
      <c r="AQ230" s="712"/>
      <c r="AR230" s="712"/>
      <c r="AS230" s="712"/>
      <c r="AT230" s="712"/>
      <c r="AU230" s="712"/>
      <c r="AV230" s="712"/>
      <c r="AW230" s="712"/>
      <c r="AX230" s="713"/>
    </row>
    <row r="231" spans="1:50" ht="26.25" customHeight="1" x14ac:dyDescent="0.15">
      <c r="A231" s="663"/>
      <c r="B231" s="665"/>
      <c r="C231" s="731" t="s">
        <v>35</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84" t="s">
        <v>698</v>
      </c>
      <c r="AE231" s="685"/>
      <c r="AF231" s="685"/>
      <c r="AG231" s="711" t="s">
        <v>615</v>
      </c>
      <c r="AH231" s="712"/>
      <c r="AI231" s="712"/>
      <c r="AJ231" s="712"/>
      <c r="AK231" s="712"/>
      <c r="AL231" s="712"/>
      <c r="AM231" s="712"/>
      <c r="AN231" s="712"/>
      <c r="AO231" s="712"/>
      <c r="AP231" s="712"/>
      <c r="AQ231" s="712"/>
      <c r="AR231" s="712"/>
      <c r="AS231" s="712"/>
      <c r="AT231" s="712"/>
      <c r="AU231" s="712"/>
      <c r="AV231" s="712"/>
      <c r="AW231" s="712"/>
      <c r="AX231" s="713"/>
    </row>
    <row r="232" spans="1:50" ht="26.25" customHeight="1" x14ac:dyDescent="0.15">
      <c r="A232" s="663"/>
      <c r="B232" s="665"/>
      <c r="C232" s="731" t="s">
        <v>40</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32"/>
      <c r="AD232" s="684" t="s">
        <v>639</v>
      </c>
      <c r="AE232" s="685"/>
      <c r="AF232" s="685"/>
      <c r="AG232" s="711" t="s">
        <v>700</v>
      </c>
      <c r="AH232" s="712"/>
      <c r="AI232" s="712"/>
      <c r="AJ232" s="712"/>
      <c r="AK232" s="712"/>
      <c r="AL232" s="712"/>
      <c r="AM232" s="712"/>
      <c r="AN232" s="712"/>
      <c r="AO232" s="712"/>
      <c r="AP232" s="712"/>
      <c r="AQ232" s="712"/>
      <c r="AR232" s="712"/>
      <c r="AS232" s="712"/>
      <c r="AT232" s="712"/>
      <c r="AU232" s="712"/>
      <c r="AV232" s="712"/>
      <c r="AW232" s="712"/>
      <c r="AX232" s="713"/>
    </row>
    <row r="233" spans="1:50" ht="26.25" customHeight="1" x14ac:dyDescent="0.15">
      <c r="A233" s="663"/>
      <c r="B233" s="665"/>
      <c r="C233" s="731" t="s">
        <v>232</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32"/>
      <c r="AD233" s="717" t="s">
        <v>698</v>
      </c>
      <c r="AE233" s="718"/>
      <c r="AF233" s="718"/>
      <c r="AG233" s="733" t="s">
        <v>615</v>
      </c>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x14ac:dyDescent="0.15">
      <c r="A234" s="663"/>
      <c r="B234" s="665"/>
      <c r="C234" s="719" t="s">
        <v>233</v>
      </c>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1"/>
      <c r="AD234" s="684" t="s">
        <v>698</v>
      </c>
      <c r="AE234" s="685"/>
      <c r="AF234" s="686"/>
      <c r="AG234" s="711" t="s">
        <v>615</v>
      </c>
      <c r="AH234" s="712"/>
      <c r="AI234" s="712"/>
      <c r="AJ234" s="712"/>
      <c r="AK234" s="712"/>
      <c r="AL234" s="712"/>
      <c r="AM234" s="712"/>
      <c r="AN234" s="712"/>
      <c r="AO234" s="712"/>
      <c r="AP234" s="712"/>
      <c r="AQ234" s="712"/>
      <c r="AR234" s="712"/>
      <c r="AS234" s="712"/>
      <c r="AT234" s="712"/>
      <c r="AU234" s="712"/>
      <c r="AV234" s="712"/>
      <c r="AW234" s="712"/>
      <c r="AX234" s="713"/>
    </row>
    <row r="235" spans="1:50" ht="26.25" customHeight="1" x14ac:dyDescent="0.15">
      <c r="A235" s="666"/>
      <c r="B235" s="667"/>
      <c r="C235" s="722" t="s">
        <v>220</v>
      </c>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4"/>
      <c r="AD235" s="725" t="s">
        <v>639</v>
      </c>
      <c r="AE235" s="726"/>
      <c r="AF235" s="727"/>
      <c r="AG235" s="728" t="s">
        <v>701</v>
      </c>
      <c r="AH235" s="729"/>
      <c r="AI235" s="729"/>
      <c r="AJ235" s="729"/>
      <c r="AK235" s="729"/>
      <c r="AL235" s="729"/>
      <c r="AM235" s="729"/>
      <c r="AN235" s="729"/>
      <c r="AO235" s="729"/>
      <c r="AP235" s="729"/>
      <c r="AQ235" s="729"/>
      <c r="AR235" s="729"/>
      <c r="AS235" s="729"/>
      <c r="AT235" s="729"/>
      <c r="AU235" s="729"/>
      <c r="AV235" s="729"/>
      <c r="AW235" s="729"/>
      <c r="AX235" s="730"/>
    </row>
    <row r="236" spans="1:50" ht="43.9" customHeight="1" x14ac:dyDescent="0.15">
      <c r="A236" s="122" t="s">
        <v>37</v>
      </c>
      <c r="B236" s="743"/>
      <c r="C236" s="744" t="s">
        <v>221</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639</v>
      </c>
      <c r="AE236" s="737"/>
      <c r="AF236" s="747"/>
      <c r="AG236" s="738" t="s">
        <v>702</v>
      </c>
      <c r="AH236" s="739"/>
      <c r="AI236" s="739"/>
      <c r="AJ236" s="739"/>
      <c r="AK236" s="739"/>
      <c r="AL236" s="739"/>
      <c r="AM236" s="739"/>
      <c r="AN236" s="739"/>
      <c r="AO236" s="739"/>
      <c r="AP236" s="739"/>
      <c r="AQ236" s="739"/>
      <c r="AR236" s="739"/>
      <c r="AS236" s="739"/>
      <c r="AT236" s="739"/>
      <c r="AU236" s="739"/>
      <c r="AV236" s="739"/>
      <c r="AW236" s="739"/>
      <c r="AX236" s="740"/>
    </row>
    <row r="237" spans="1:50" ht="55.15" customHeight="1" x14ac:dyDescent="0.15">
      <c r="A237" s="663"/>
      <c r="B237" s="665"/>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639</v>
      </c>
      <c r="AE237" s="752"/>
      <c r="AF237" s="752"/>
      <c r="AG237" s="711" t="s">
        <v>703</v>
      </c>
      <c r="AH237" s="712"/>
      <c r="AI237" s="712"/>
      <c r="AJ237" s="712"/>
      <c r="AK237" s="712"/>
      <c r="AL237" s="712"/>
      <c r="AM237" s="712"/>
      <c r="AN237" s="712"/>
      <c r="AO237" s="712"/>
      <c r="AP237" s="712"/>
      <c r="AQ237" s="712"/>
      <c r="AR237" s="712"/>
      <c r="AS237" s="712"/>
      <c r="AT237" s="712"/>
      <c r="AU237" s="712"/>
      <c r="AV237" s="712"/>
      <c r="AW237" s="712"/>
      <c r="AX237" s="713"/>
    </row>
    <row r="238" spans="1:50" ht="27" customHeight="1" x14ac:dyDescent="0.15">
      <c r="A238" s="663"/>
      <c r="B238" s="665"/>
      <c r="C238" s="731" t="s">
        <v>179</v>
      </c>
      <c r="D238" s="710"/>
      <c r="E238" s="710"/>
      <c r="F238" s="710"/>
      <c r="G238" s="710"/>
      <c r="H238" s="710"/>
      <c r="I238" s="710"/>
      <c r="J238" s="710"/>
      <c r="K238" s="710"/>
      <c r="L238" s="710"/>
      <c r="M238" s="710"/>
      <c r="N238" s="710"/>
      <c r="O238" s="710"/>
      <c r="P238" s="710"/>
      <c r="Q238" s="710"/>
      <c r="R238" s="710"/>
      <c r="S238" s="710"/>
      <c r="T238" s="710"/>
      <c r="U238" s="710"/>
      <c r="V238" s="710"/>
      <c r="W238" s="710"/>
      <c r="X238" s="710"/>
      <c r="Y238" s="710"/>
      <c r="Z238" s="710"/>
      <c r="AA238" s="710"/>
      <c r="AB238" s="710"/>
      <c r="AC238" s="710"/>
      <c r="AD238" s="684" t="s">
        <v>639</v>
      </c>
      <c r="AE238" s="685"/>
      <c r="AF238" s="685"/>
      <c r="AG238" s="711" t="s">
        <v>704</v>
      </c>
      <c r="AH238" s="712"/>
      <c r="AI238" s="712"/>
      <c r="AJ238" s="712"/>
      <c r="AK238" s="712"/>
      <c r="AL238" s="712"/>
      <c r="AM238" s="712"/>
      <c r="AN238" s="712"/>
      <c r="AO238" s="712"/>
      <c r="AP238" s="712"/>
      <c r="AQ238" s="712"/>
      <c r="AR238" s="712"/>
      <c r="AS238" s="712"/>
      <c r="AT238" s="712"/>
      <c r="AU238" s="712"/>
      <c r="AV238" s="712"/>
      <c r="AW238" s="712"/>
      <c r="AX238" s="713"/>
    </row>
    <row r="239" spans="1:50" ht="27" customHeight="1" x14ac:dyDescent="0.15">
      <c r="A239" s="666"/>
      <c r="B239" s="667"/>
      <c r="C239" s="731" t="s">
        <v>41</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84" t="s">
        <v>639</v>
      </c>
      <c r="AE239" s="685"/>
      <c r="AF239" s="685"/>
      <c r="AG239" s="741" t="s">
        <v>705</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x14ac:dyDescent="0.15">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69"/>
      <c r="AD240" s="672" t="s">
        <v>698</v>
      </c>
      <c r="AE240" s="673"/>
      <c r="AF240" s="764"/>
      <c r="AG240" s="358" t="s">
        <v>615</v>
      </c>
      <c r="AH240" s="139"/>
      <c r="AI240" s="139"/>
      <c r="AJ240" s="139"/>
      <c r="AK240" s="139"/>
      <c r="AL240" s="139"/>
      <c r="AM240" s="139"/>
      <c r="AN240" s="139"/>
      <c r="AO240" s="139"/>
      <c r="AP240" s="139"/>
      <c r="AQ240" s="139"/>
      <c r="AR240" s="139"/>
      <c r="AS240" s="139"/>
      <c r="AT240" s="139"/>
      <c r="AU240" s="139"/>
      <c r="AV240" s="139"/>
      <c r="AW240" s="139"/>
      <c r="AX240" s="674"/>
    </row>
    <row r="241" spans="1:50" ht="19.7" customHeight="1" x14ac:dyDescent="0.15">
      <c r="A241" s="758"/>
      <c r="B241" s="759"/>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5"/>
      <c r="AH241" s="380"/>
      <c r="AI241" s="380"/>
      <c r="AJ241" s="380"/>
      <c r="AK241" s="380"/>
      <c r="AL241" s="380"/>
      <c r="AM241" s="380"/>
      <c r="AN241" s="380"/>
      <c r="AO241" s="380"/>
      <c r="AP241" s="380"/>
      <c r="AQ241" s="380"/>
      <c r="AR241" s="380"/>
      <c r="AS241" s="380"/>
      <c r="AT241" s="380"/>
      <c r="AU241" s="380"/>
      <c r="AV241" s="380"/>
      <c r="AW241" s="380"/>
      <c r="AX241" s="676"/>
    </row>
    <row r="242" spans="1:50" ht="24.75" customHeight="1" x14ac:dyDescent="0.15">
      <c r="A242" s="758"/>
      <c r="B242" s="75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5"/>
      <c r="AH242" s="380"/>
      <c r="AI242" s="380"/>
      <c r="AJ242" s="380"/>
      <c r="AK242" s="380"/>
      <c r="AL242" s="380"/>
      <c r="AM242" s="380"/>
      <c r="AN242" s="380"/>
      <c r="AO242" s="380"/>
      <c r="AP242" s="380"/>
      <c r="AQ242" s="380"/>
      <c r="AR242" s="380"/>
      <c r="AS242" s="380"/>
      <c r="AT242" s="380"/>
      <c r="AU242" s="380"/>
      <c r="AV242" s="380"/>
      <c r="AW242" s="380"/>
      <c r="AX242" s="676"/>
    </row>
    <row r="243" spans="1:50" ht="24.75" customHeight="1" x14ac:dyDescent="0.15">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5"/>
      <c r="AH243" s="380"/>
      <c r="AI243" s="380"/>
      <c r="AJ243" s="380"/>
      <c r="AK243" s="380"/>
      <c r="AL243" s="380"/>
      <c r="AM243" s="380"/>
      <c r="AN243" s="380"/>
      <c r="AO243" s="380"/>
      <c r="AP243" s="380"/>
      <c r="AQ243" s="380"/>
      <c r="AR243" s="380"/>
      <c r="AS243" s="380"/>
      <c r="AT243" s="380"/>
      <c r="AU243" s="380"/>
      <c r="AV243" s="380"/>
      <c r="AW243" s="380"/>
      <c r="AX243" s="676"/>
    </row>
    <row r="244" spans="1:50" ht="24.75" customHeight="1" x14ac:dyDescent="0.15">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5"/>
      <c r="AH244" s="380"/>
      <c r="AI244" s="380"/>
      <c r="AJ244" s="380"/>
      <c r="AK244" s="380"/>
      <c r="AL244" s="380"/>
      <c r="AM244" s="380"/>
      <c r="AN244" s="380"/>
      <c r="AO244" s="380"/>
      <c r="AP244" s="380"/>
      <c r="AQ244" s="380"/>
      <c r="AR244" s="380"/>
      <c r="AS244" s="380"/>
      <c r="AT244" s="380"/>
      <c r="AU244" s="380"/>
      <c r="AV244" s="380"/>
      <c r="AW244" s="380"/>
      <c r="AX244" s="676"/>
    </row>
    <row r="245" spans="1:50" ht="24.75" customHeight="1" x14ac:dyDescent="0.15">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5"/>
      <c r="AH245" s="380"/>
      <c r="AI245" s="380"/>
      <c r="AJ245" s="380"/>
      <c r="AK245" s="380"/>
      <c r="AL245" s="380"/>
      <c r="AM245" s="380"/>
      <c r="AN245" s="380"/>
      <c r="AO245" s="380"/>
      <c r="AP245" s="380"/>
      <c r="AQ245" s="380"/>
      <c r="AR245" s="380"/>
      <c r="AS245" s="380"/>
      <c r="AT245" s="380"/>
      <c r="AU245" s="380"/>
      <c r="AV245" s="380"/>
      <c r="AW245" s="380"/>
      <c r="AX245" s="676"/>
    </row>
    <row r="246" spans="1:50" ht="24.75" customHeight="1" x14ac:dyDescent="0.15">
      <c r="A246" s="760"/>
      <c r="B246" s="761"/>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52.5" customHeight="1" x14ac:dyDescent="0.15">
      <c r="A247" s="122" t="s">
        <v>45</v>
      </c>
      <c r="B247" s="123"/>
      <c r="C247" s="126" t="s">
        <v>49</v>
      </c>
      <c r="D247" s="127"/>
      <c r="E247" s="127"/>
      <c r="F247" s="128"/>
      <c r="G247" s="129" t="s">
        <v>708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2.5" customHeight="1" thickBot="1" x14ac:dyDescent="0.2">
      <c r="A248" s="124"/>
      <c r="B248" s="125"/>
      <c r="C248" s="131" t="s">
        <v>53</v>
      </c>
      <c r="D248" s="132"/>
      <c r="E248" s="132"/>
      <c r="F248" s="133"/>
      <c r="G248" s="134" t="s">
        <v>709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24" customHeight="1" thickBot="1" x14ac:dyDescent="0.2">
      <c r="A250" s="112" t="s">
        <v>738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739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2" t="s">
        <v>742</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15">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24" customHeight="1" thickBot="1" x14ac:dyDescent="0.2">
      <c r="A256" s="778" t="s">
        <v>281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9" t="s">
        <v>236</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x14ac:dyDescent="0.15">
      <c r="A258" s="782" t="s">
        <v>274</v>
      </c>
      <c r="B258" s="783"/>
      <c r="C258" s="783"/>
      <c r="D258" s="784"/>
      <c r="E258" s="768" t="s">
        <v>631</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15">
      <c r="A259" s="136" t="s">
        <v>273</v>
      </c>
      <c r="B259" s="136"/>
      <c r="C259" s="136"/>
      <c r="D259" s="136"/>
      <c r="E259" s="768" t="s">
        <v>632</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15">
      <c r="A260" s="136" t="s">
        <v>272</v>
      </c>
      <c r="B260" s="136"/>
      <c r="C260" s="136"/>
      <c r="D260" s="136"/>
      <c r="E260" s="768" t="s">
        <v>633</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15">
      <c r="A261" s="136" t="s">
        <v>271</v>
      </c>
      <c r="B261" s="136"/>
      <c r="C261" s="136"/>
      <c r="D261" s="136"/>
      <c r="E261" s="768" t="s">
        <v>634</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15">
      <c r="A262" s="136" t="s">
        <v>270</v>
      </c>
      <c r="B262" s="136"/>
      <c r="C262" s="136"/>
      <c r="D262" s="136"/>
      <c r="E262" s="768" t="s">
        <v>635</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15">
      <c r="A263" s="136" t="s">
        <v>269</v>
      </c>
      <c r="B263" s="136"/>
      <c r="C263" s="136"/>
      <c r="D263" s="136"/>
      <c r="E263" s="768" t="s">
        <v>636</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15">
      <c r="A264" s="136" t="s">
        <v>268</v>
      </c>
      <c r="B264" s="136"/>
      <c r="C264" s="136"/>
      <c r="D264" s="136"/>
      <c r="E264" s="768" t="s">
        <v>637</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15">
      <c r="A265" s="136" t="s">
        <v>267</v>
      </c>
      <c r="B265" s="136"/>
      <c r="C265" s="136"/>
      <c r="D265" s="136"/>
      <c r="E265" s="768" t="s">
        <v>638</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15">
      <c r="A266" s="136" t="s">
        <v>413</v>
      </c>
      <c r="B266" s="136"/>
      <c r="C266" s="136"/>
      <c r="D266" s="136"/>
      <c r="E266" s="787" t="s">
        <v>604</v>
      </c>
      <c r="F266" s="788"/>
      <c r="G266" s="788"/>
      <c r="H266" s="77" t="str">
        <f>IF(E266="","","-")</f>
        <v>-</v>
      </c>
      <c r="I266" s="788"/>
      <c r="J266" s="788"/>
      <c r="K266" s="77" t="str">
        <f>IF(I266="","","-")</f>
        <v/>
      </c>
      <c r="L266" s="106">
        <v>98</v>
      </c>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x14ac:dyDescent="0.15">
      <c r="A267" s="136" t="s">
        <v>592</v>
      </c>
      <c r="B267" s="136"/>
      <c r="C267" s="136"/>
      <c r="D267" s="136"/>
      <c r="E267" s="787" t="s">
        <v>604</v>
      </c>
      <c r="F267" s="788"/>
      <c r="G267" s="788"/>
      <c r="H267" s="77"/>
      <c r="I267" s="788"/>
      <c r="J267" s="788"/>
      <c r="K267" s="77"/>
      <c r="L267" s="106">
        <v>101</v>
      </c>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x14ac:dyDescent="0.15">
      <c r="A268" s="136" t="s">
        <v>381</v>
      </c>
      <c r="B268" s="136"/>
      <c r="C268" s="136"/>
      <c r="D268" s="136"/>
      <c r="E268" s="790">
        <v>2021</v>
      </c>
      <c r="F268" s="137"/>
      <c r="G268" s="788" t="s">
        <v>603</v>
      </c>
      <c r="H268" s="788"/>
      <c r="I268" s="788"/>
      <c r="J268" s="137">
        <v>20</v>
      </c>
      <c r="K268" s="137"/>
      <c r="L268" s="106">
        <v>106</v>
      </c>
      <c r="M268" s="106"/>
      <c r="N268" s="106"/>
      <c r="O268" s="137"/>
      <c r="P268" s="137"/>
      <c r="Q268" s="790"/>
      <c r="R268" s="137"/>
      <c r="S268" s="788"/>
      <c r="T268" s="788"/>
      <c r="U268" s="788"/>
      <c r="V268" s="137"/>
      <c r="W268" s="137"/>
      <c r="X268" s="106"/>
      <c r="Y268" s="106"/>
      <c r="Z268" s="106"/>
      <c r="AA268" s="137"/>
      <c r="AB268" s="789"/>
      <c r="AC268" s="790"/>
      <c r="AD268" s="137"/>
      <c r="AE268" s="788"/>
      <c r="AF268" s="788"/>
      <c r="AG268" s="788"/>
      <c r="AH268" s="137"/>
      <c r="AI268" s="137"/>
      <c r="AJ268" s="106"/>
      <c r="AK268" s="106"/>
      <c r="AL268" s="106"/>
      <c r="AM268" s="137"/>
      <c r="AN268" s="789"/>
      <c r="AO268" s="790"/>
      <c r="AP268" s="137"/>
      <c r="AQ268" s="788"/>
      <c r="AR268" s="788"/>
      <c r="AS268" s="788"/>
      <c r="AT268" s="137"/>
      <c r="AU268" s="137"/>
      <c r="AV268" s="106"/>
      <c r="AW268" s="106"/>
      <c r="AX268" s="80"/>
    </row>
    <row r="269" spans="1:52" ht="28.35" customHeight="1" x14ac:dyDescent="0.15">
      <c r="A269" s="246" t="s">
        <v>261</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4" t="s">
        <v>263</v>
      </c>
      <c r="B308" s="795"/>
      <c r="C308" s="795"/>
      <c r="D308" s="795"/>
      <c r="E308" s="795"/>
      <c r="F308" s="796"/>
      <c r="G308" s="800" t="s">
        <v>659</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661</v>
      </c>
      <c r="AD308" s="801"/>
      <c r="AE308" s="801"/>
      <c r="AF308" s="801"/>
      <c r="AG308" s="801"/>
      <c r="AH308" s="801"/>
      <c r="AI308" s="801"/>
      <c r="AJ308" s="801"/>
      <c r="AK308" s="801"/>
      <c r="AL308" s="801"/>
      <c r="AM308" s="801"/>
      <c r="AN308" s="801"/>
      <c r="AO308" s="801"/>
      <c r="AP308" s="801"/>
      <c r="AQ308" s="801"/>
      <c r="AR308" s="801"/>
      <c r="AS308" s="801"/>
      <c r="AT308" s="801"/>
      <c r="AU308" s="801"/>
      <c r="AV308" s="801"/>
      <c r="AW308" s="801"/>
      <c r="AX308" s="803"/>
    </row>
    <row r="309" spans="1:50" ht="24.75" customHeight="1" x14ac:dyDescent="0.15">
      <c r="A309" s="797"/>
      <c r="B309" s="798"/>
      <c r="C309" s="798"/>
      <c r="D309" s="798"/>
      <c r="E309" s="798"/>
      <c r="F309" s="799"/>
      <c r="G309" s="126" t="s">
        <v>15</v>
      </c>
      <c r="H309" s="804"/>
      <c r="I309" s="804"/>
      <c r="J309" s="804"/>
      <c r="K309" s="804"/>
      <c r="L309" s="805" t="s">
        <v>16</v>
      </c>
      <c r="M309" s="804"/>
      <c r="N309" s="804"/>
      <c r="O309" s="804"/>
      <c r="P309" s="804"/>
      <c r="Q309" s="804"/>
      <c r="R309" s="804"/>
      <c r="S309" s="804"/>
      <c r="T309" s="804"/>
      <c r="U309" s="804"/>
      <c r="V309" s="804"/>
      <c r="W309" s="804"/>
      <c r="X309" s="806"/>
      <c r="Y309" s="817" t="s">
        <v>17</v>
      </c>
      <c r="Z309" s="818"/>
      <c r="AA309" s="818"/>
      <c r="AB309" s="819"/>
      <c r="AC309" s="126" t="s">
        <v>15</v>
      </c>
      <c r="AD309" s="804"/>
      <c r="AE309" s="804"/>
      <c r="AF309" s="804"/>
      <c r="AG309" s="804"/>
      <c r="AH309" s="805" t="s">
        <v>16</v>
      </c>
      <c r="AI309" s="804"/>
      <c r="AJ309" s="804"/>
      <c r="AK309" s="804"/>
      <c r="AL309" s="804"/>
      <c r="AM309" s="804"/>
      <c r="AN309" s="804"/>
      <c r="AO309" s="804"/>
      <c r="AP309" s="804"/>
      <c r="AQ309" s="804"/>
      <c r="AR309" s="804"/>
      <c r="AS309" s="804"/>
      <c r="AT309" s="806"/>
      <c r="AU309" s="817" t="s">
        <v>17</v>
      </c>
      <c r="AV309" s="818"/>
      <c r="AW309" s="818"/>
      <c r="AX309" s="820"/>
    </row>
    <row r="310" spans="1:50" ht="24.75" customHeight="1" x14ac:dyDescent="0.15">
      <c r="A310" s="797"/>
      <c r="B310" s="798"/>
      <c r="C310" s="798"/>
      <c r="D310" s="798"/>
      <c r="E310" s="798"/>
      <c r="F310" s="799"/>
      <c r="G310" s="821" t="s">
        <v>710</v>
      </c>
      <c r="H310" s="822"/>
      <c r="I310" s="822"/>
      <c r="J310" s="822"/>
      <c r="K310" s="823"/>
      <c r="L310" s="824" t="s">
        <v>714</v>
      </c>
      <c r="M310" s="825"/>
      <c r="N310" s="825"/>
      <c r="O310" s="825"/>
      <c r="P310" s="825"/>
      <c r="Q310" s="825"/>
      <c r="R310" s="825"/>
      <c r="S310" s="825"/>
      <c r="T310" s="825"/>
      <c r="U310" s="825"/>
      <c r="V310" s="825"/>
      <c r="W310" s="825"/>
      <c r="X310" s="826"/>
      <c r="Y310" s="827">
        <v>2</v>
      </c>
      <c r="Z310" s="828"/>
      <c r="AA310" s="828"/>
      <c r="AB310" s="829"/>
      <c r="AC310" s="821" t="s">
        <v>711</v>
      </c>
      <c r="AD310" s="822"/>
      <c r="AE310" s="822"/>
      <c r="AF310" s="822"/>
      <c r="AG310" s="823"/>
      <c r="AH310" s="824" t="s">
        <v>722</v>
      </c>
      <c r="AI310" s="825"/>
      <c r="AJ310" s="825"/>
      <c r="AK310" s="825"/>
      <c r="AL310" s="825"/>
      <c r="AM310" s="825"/>
      <c r="AN310" s="825"/>
      <c r="AO310" s="825"/>
      <c r="AP310" s="825"/>
      <c r="AQ310" s="825"/>
      <c r="AR310" s="825"/>
      <c r="AS310" s="825"/>
      <c r="AT310" s="826"/>
      <c r="AU310" s="827">
        <v>4.2</v>
      </c>
      <c r="AV310" s="828"/>
      <c r="AW310" s="828"/>
      <c r="AX310" s="830"/>
    </row>
    <row r="311" spans="1:50" ht="24.75" customHeight="1" x14ac:dyDescent="0.15">
      <c r="A311" s="797"/>
      <c r="B311" s="798"/>
      <c r="C311" s="798"/>
      <c r="D311" s="798"/>
      <c r="E311" s="798"/>
      <c r="F311" s="799"/>
      <c r="G311" s="807" t="s">
        <v>711</v>
      </c>
      <c r="H311" s="808"/>
      <c r="I311" s="808"/>
      <c r="J311" s="808"/>
      <c r="K311" s="809"/>
      <c r="L311" s="810" t="s">
        <v>715</v>
      </c>
      <c r="M311" s="811"/>
      <c r="N311" s="811"/>
      <c r="O311" s="811"/>
      <c r="P311" s="811"/>
      <c r="Q311" s="811"/>
      <c r="R311" s="811"/>
      <c r="S311" s="811"/>
      <c r="T311" s="811"/>
      <c r="U311" s="811"/>
      <c r="V311" s="811"/>
      <c r="W311" s="811"/>
      <c r="X311" s="812"/>
      <c r="Y311" s="813">
        <v>4.8</v>
      </c>
      <c r="Z311" s="814"/>
      <c r="AA311" s="814"/>
      <c r="AB311" s="815"/>
      <c r="AC311" s="807" t="s">
        <v>718</v>
      </c>
      <c r="AD311" s="808"/>
      <c r="AE311" s="808"/>
      <c r="AF311" s="808"/>
      <c r="AG311" s="809"/>
      <c r="AH311" s="810" t="s">
        <v>723</v>
      </c>
      <c r="AI311" s="811"/>
      <c r="AJ311" s="811"/>
      <c r="AK311" s="811"/>
      <c r="AL311" s="811"/>
      <c r="AM311" s="811"/>
      <c r="AN311" s="811"/>
      <c r="AO311" s="811"/>
      <c r="AP311" s="811"/>
      <c r="AQ311" s="811"/>
      <c r="AR311" s="811"/>
      <c r="AS311" s="811"/>
      <c r="AT311" s="812"/>
      <c r="AU311" s="813">
        <v>5.8</v>
      </c>
      <c r="AV311" s="814"/>
      <c r="AW311" s="814"/>
      <c r="AX311" s="816"/>
    </row>
    <row r="312" spans="1:50" ht="24.75" customHeight="1" x14ac:dyDescent="0.15">
      <c r="A312" s="797"/>
      <c r="B312" s="798"/>
      <c r="C312" s="798"/>
      <c r="D312" s="798"/>
      <c r="E312" s="798"/>
      <c r="F312" s="799"/>
      <c r="G312" s="807" t="s">
        <v>712</v>
      </c>
      <c r="H312" s="808"/>
      <c r="I312" s="808"/>
      <c r="J312" s="808"/>
      <c r="K312" s="809"/>
      <c r="L312" s="810" t="s">
        <v>716</v>
      </c>
      <c r="M312" s="811"/>
      <c r="N312" s="811"/>
      <c r="O312" s="811"/>
      <c r="P312" s="811"/>
      <c r="Q312" s="811"/>
      <c r="R312" s="811"/>
      <c r="S312" s="811"/>
      <c r="T312" s="811"/>
      <c r="U312" s="811"/>
      <c r="V312" s="811"/>
      <c r="W312" s="811"/>
      <c r="X312" s="812"/>
      <c r="Y312" s="813">
        <v>1.2</v>
      </c>
      <c r="Z312" s="814"/>
      <c r="AA312" s="814"/>
      <c r="AB312" s="815"/>
      <c r="AC312" s="807" t="s">
        <v>719</v>
      </c>
      <c r="AD312" s="808"/>
      <c r="AE312" s="808"/>
      <c r="AF312" s="808"/>
      <c r="AG312" s="809"/>
      <c r="AH312" s="810" t="s">
        <v>724</v>
      </c>
      <c r="AI312" s="811"/>
      <c r="AJ312" s="811"/>
      <c r="AK312" s="811"/>
      <c r="AL312" s="811"/>
      <c r="AM312" s="811"/>
      <c r="AN312" s="811"/>
      <c r="AO312" s="811"/>
      <c r="AP312" s="811"/>
      <c r="AQ312" s="811"/>
      <c r="AR312" s="811"/>
      <c r="AS312" s="811"/>
      <c r="AT312" s="812"/>
      <c r="AU312" s="813">
        <v>0.2</v>
      </c>
      <c r="AV312" s="814"/>
      <c r="AW312" s="814"/>
      <c r="AX312" s="816"/>
    </row>
    <row r="313" spans="1:50" ht="24.75" customHeight="1" x14ac:dyDescent="0.15">
      <c r="A313" s="797"/>
      <c r="B313" s="798"/>
      <c r="C313" s="798"/>
      <c r="D313" s="798"/>
      <c r="E313" s="798"/>
      <c r="F313" s="799"/>
      <c r="G313" s="807" t="s">
        <v>713</v>
      </c>
      <c r="H313" s="808"/>
      <c r="I313" s="808"/>
      <c r="J313" s="808"/>
      <c r="K313" s="809"/>
      <c r="L313" s="810" t="s">
        <v>717</v>
      </c>
      <c r="M313" s="811"/>
      <c r="N313" s="811"/>
      <c r="O313" s="811"/>
      <c r="P313" s="811"/>
      <c r="Q313" s="811"/>
      <c r="R313" s="811"/>
      <c r="S313" s="811"/>
      <c r="T313" s="811"/>
      <c r="U313" s="811"/>
      <c r="V313" s="811"/>
      <c r="W313" s="811"/>
      <c r="X313" s="812"/>
      <c r="Y313" s="813">
        <v>1.9</v>
      </c>
      <c r="Z313" s="814"/>
      <c r="AA313" s="814"/>
      <c r="AB313" s="815"/>
      <c r="AC313" s="807" t="s">
        <v>720</v>
      </c>
      <c r="AD313" s="808"/>
      <c r="AE313" s="808"/>
      <c r="AF313" s="808"/>
      <c r="AG313" s="809"/>
      <c r="AH313" s="810" t="s">
        <v>725</v>
      </c>
      <c r="AI313" s="811"/>
      <c r="AJ313" s="811"/>
      <c r="AK313" s="811"/>
      <c r="AL313" s="811"/>
      <c r="AM313" s="811"/>
      <c r="AN313" s="811"/>
      <c r="AO313" s="811"/>
      <c r="AP313" s="811"/>
      <c r="AQ313" s="811"/>
      <c r="AR313" s="811"/>
      <c r="AS313" s="811"/>
      <c r="AT313" s="812"/>
      <c r="AU313" s="813">
        <v>0.1</v>
      </c>
      <c r="AV313" s="814"/>
      <c r="AW313" s="814"/>
      <c r="AX313" s="816"/>
    </row>
    <row r="314" spans="1:50" ht="24.75" customHeight="1" x14ac:dyDescent="0.15">
      <c r="A314" s="797"/>
      <c r="B314" s="798"/>
      <c r="C314" s="798"/>
      <c r="D314" s="798"/>
      <c r="E314" s="798"/>
      <c r="F314" s="799"/>
      <c r="G314" s="807"/>
      <c r="H314" s="808"/>
      <c r="I314" s="808"/>
      <c r="J314" s="808"/>
      <c r="K314" s="809"/>
      <c r="L314" s="810"/>
      <c r="M314" s="811"/>
      <c r="N314" s="811"/>
      <c r="O314" s="811"/>
      <c r="P314" s="811"/>
      <c r="Q314" s="811"/>
      <c r="R314" s="811"/>
      <c r="S314" s="811"/>
      <c r="T314" s="811"/>
      <c r="U314" s="811"/>
      <c r="V314" s="811"/>
      <c r="W314" s="811"/>
      <c r="X314" s="812"/>
      <c r="Y314" s="813"/>
      <c r="Z314" s="814"/>
      <c r="AA314" s="814"/>
      <c r="AB314" s="815"/>
      <c r="AC314" s="807" t="s">
        <v>721</v>
      </c>
      <c r="AD314" s="808"/>
      <c r="AE314" s="808"/>
      <c r="AF314" s="808"/>
      <c r="AG314" s="809"/>
      <c r="AH314" s="810"/>
      <c r="AI314" s="811"/>
      <c r="AJ314" s="811"/>
      <c r="AK314" s="811"/>
      <c r="AL314" s="811"/>
      <c r="AM314" s="811"/>
      <c r="AN314" s="811"/>
      <c r="AO314" s="811"/>
      <c r="AP314" s="811"/>
      <c r="AQ314" s="811"/>
      <c r="AR314" s="811"/>
      <c r="AS314" s="811"/>
      <c r="AT314" s="812"/>
      <c r="AU314" s="813">
        <v>1.5</v>
      </c>
      <c r="AV314" s="814"/>
      <c r="AW314" s="814"/>
      <c r="AX314" s="816"/>
    </row>
    <row r="315" spans="1:50" ht="24.75" hidden="1" customHeight="1" x14ac:dyDescent="0.15">
      <c r="A315" s="797"/>
      <c r="B315" s="798"/>
      <c r="C315" s="798"/>
      <c r="D315" s="798"/>
      <c r="E315" s="798"/>
      <c r="F315" s="799"/>
      <c r="G315" s="807"/>
      <c r="H315" s="808"/>
      <c r="I315" s="808"/>
      <c r="J315" s="808"/>
      <c r="K315" s="809"/>
      <c r="L315" s="810"/>
      <c r="M315" s="811"/>
      <c r="N315" s="811"/>
      <c r="O315" s="811"/>
      <c r="P315" s="811"/>
      <c r="Q315" s="811"/>
      <c r="R315" s="811"/>
      <c r="S315" s="811"/>
      <c r="T315" s="811"/>
      <c r="U315" s="811"/>
      <c r="V315" s="811"/>
      <c r="W315" s="811"/>
      <c r="X315" s="812"/>
      <c r="Y315" s="813"/>
      <c r="Z315" s="814"/>
      <c r="AA315" s="814"/>
      <c r="AB315" s="815"/>
      <c r="AC315" s="807"/>
      <c r="AD315" s="808"/>
      <c r="AE315" s="808"/>
      <c r="AF315" s="808"/>
      <c r="AG315" s="809"/>
      <c r="AH315" s="810"/>
      <c r="AI315" s="811"/>
      <c r="AJ315" s="811"/>
      <c r="AK315" s="811"/>
      <c r="AL315" s="811"/>
      <c r="AM315" s="811"/>
      <c r="AN315" s="811"/>
      <c r="AO315" s="811"/>
      <c r="AP315" s="811"/>
      <c r="AQ315" s="811"/>
      <c r="AR315" s="811"/>
      <c r="AS315" s="811"/>
      <c r="AT315" s="812"/>
      <c r="AU315" s="813"/>
      <c r="AV315" s="814"/>
      <c r="AW315" s="814"/>
      <c r="AX315" s="816"/>
    </row>
    <row r="316" spans="1:50" ht="24.75" hidden="1" customHeight="1" x14ac:dyDescent="0.15">
      <c r="A316" s="797"/>
      <c r="B316" s="798"/>
      <c r="C316" s="798"/>
      <c r="D316" s="798"/>
      <c r="E316" s="798"/>
      <c r="F316" s="799"/>
      <c r="G316" s="807"/>
      <c r="H316" s="808"/>
      <c r="I316" s="808"/>
      <c r="J316" s="808"/>
      <c r="K316" s="809"/>
      <c r="L316" s="810"/>
      <c r="M316" s="811"/>
      <c r="N316" s="811"/>
      <c r="O316" s="811"/>
      <c r="P316" s="811"/>
      <c r="Q316" s="811"/>
      <c r="R316" s="811"/>
      <c r="S316" s="811"/>
      <c r="T316" s="811"/>
      <c r="U316" s="811"/>
      <c r="V316" s="811"/>
      <c r="W316" s="811"/>
      <c r="X316" s="812"/>
      <c r="Y316" s="813"/>
      <c r="Z316" s="814"/>
      <c r="AA316" s="814"/>
      <c r="AB316" s="815"/>
      <c r="AC316" s="807"/>
      <c r="AD316" s="808"/>
      <c r="AE316" s="808"/>
      <c r="AF316" s="808"/>
      <c r="AG316" s="809"/>
      <c r="AH316" s="810"/>
      <c r="AI316" s="811"/>
      <c r="AJ316" s="811"/>
      <c r="AK316" s="811"/>
      <c r="AL316" s="811"/>
      <c r="AM316" s="811"/>
      <c r="AN316" s="811"/>
      <c r="AO316" s="811"/>
      <c r="AP316" s="811"/>
      <c r="AQ316" s="811"/>
      <c r="AR316" s="811"/>
      <c r="AS316" s="811"/>
      <c r="AT316" s="812"/>
      <c r="AU316" s="813"/>
      <c r="AV316" s="814"/>
      <c r="AW316" s="814"/>
      <c r="AX316" s="816"/>
    </row>
    <row r="317" spans="1:50" ht="24.75" hidden="1" customHeight="1" x14ac:dyDescent="0.15">
      <c r="A317" s="797"/>
      <c r="B317" s="798"/>
      <c r="C317" s="798"/>
      <c r="D317" s="798"/>
      <c r="E317" s="798"/>
      <c r="F317" s="799"/>
      <c r="G317" s="807"/>
      <c r="H317" s="808"/>
      <c r="I317" s="808"/>
      <c r="J317" s="808"/>
      <c r="K317" s="809"/>
      <c r="L317" s="810"/>
      <c r="M317" s="811"/>
      <c r="N317" s="811"/>
      <c r="O317" s="811"/>
      <c r="P317" s="811"/>
      <c r="Q317" s="811"/>
      <c r="R317" s="811"/>
      <c r="S317" s="811"/>
      <c r="T317" s="811"/>
      <c r="U317" s="811"/>
      <c r="V317" s="811"/>
      <c r="W317" s="811"/>
      <c r="X317" s="812"/>
      <c r="Y317" s="813"/>
      <c r="Z317" s="814"/>
      <c r="AA317" s="814"/>
      <c r="AB317" s="815"/>
      <c r="AC317" s="807"/>
      <c r="AD317" s="808"/>
      <c r="AE317" s="808"/>
      <c r="AF317" s="808"/>
      <c r="AG317" s="809"/>
      <c r="AH317" s="810"/>
      <c r="AI317" s="811"/>
      <c r="AJ317" s="811"/>
      <c r="AK317" s="811"/>
      <c r="AL317" s="811"/>
      <c r="AM317" s="811"/>
      <c r="AN317" s="811"/>
      <c r="AO317" s="811"/>
      <c r="AP317" s="811"/>
      <c r="AQ317" s="811"/>
      <c r="AR317" s="811"/>
      <c r="AS317" s="811"/>
      <c r="AT317" s="812"/>
      <c r="AU317" s="813"/>
      <c r="AV317" s="814"/>
      <c r="AW317" s="814"/>
      <c r="AX317" s="816"/>
    </row>
    <row r="318" spans="1:50" ht="24.75" hidden="1" customHeight="1" x14ac:dyDescent="0.15">
      <c r="A318" s="797"/>
      <c r="B318" s="798"/>
      <c r="C318" s="798"/>
      <c r="D318" s="798"/>
      <c r="E318" s="798"/>
      <c r="F318" s="799"/>
      <c r="G318" s="807"/>
      <c r="H318" s="808"/>
      <c r="I318" s="808"/>
      <c r="J318" s="808"/>
      <c r="K318" s="809"/>
      <c r="L318" s="810"/>
      <c r="M318" s="811"/>
      <c r="N318" s="811"/>
      <c r="O318" s="811"/>
      <c r="P318" s="811"/>
      <c r="Q318" s="811"/>
      <c r="R318" s="811"/>
      <c r="S318" s="811"/>
      <c r="T318" s="811"/>
      <c r="U318" s="811"/>
      <c r="V318" s="811"/>
      <c r="W318" s="811"/>
      <c r="X318" s="812"/>
      <c r="Y318" s="813"/>
      <c r="Z318" s="814"/>
      <c r="AA318" s="814"/>
      <c r="AB318" s="815"/>
      <c r="AC318" s="807"/>
      <c r="AD318" s="808"/>
      <c r="AE318" s="808"/>
      <c r="AF318" s="808"/>
      <c r="AG318" s="809"/>
      <c r="AH318" s="810"/>
      <c r="AI318" s="811"/>
      <c r="AJ318" s="811"/>
      <c r="AK318" s="811"/>
      <c r="AL318" s="811"/>
      <c r="AM318" s="811"/>
      <c r="AN318" s="811"/>
      <c r="AO318" s="811"/>
      <c r="AP318" s="811"/>
      <c r="AQ318" s="811"/>
      <c r="AR318" s="811"/>
      <c r="AS318" s="811"/>
      <c r="AT318" s="812"/>
      <c r="AU318" s="813"/>
      <c r="AV318" s="814"/>
      <c r="AW318" s="814"/>
      <c r="AX318" s="816"/>
    </row>
    <row r="319" spans="1:50" ht="24.75" hidden="1" customHeight="1" x14ac:dyDescent="0.15">
      <c r="A319" s="797"/>
      <c r="B319" s="798"/>
      <c r="C319" s="798"/>
      <c r="D319" s="798"/>
      <c r="E319" s="798"/>
      <c r="F319" s="799"/>
      <c r="G319" s="807"/>
      <c r="H319" s="808"/>
      <c r="I319" s="808"/>
      <c r="J319" s="808"/>
      <c r="K319" s="809"/>
      <c r="L319" s="810"/>
      <c r="M319" s="811"/>
      <c r="N319" s="811"/>
      <c r="O319" s="811"/>
      <c r="P319" s="811"/>
      <c r="Q319" s="811"/>
      <c r="R319" s="811"/>
      <c r="S319" s="811"/>
      <c r="T319" s="811"/>
      <c r="U319" s="811"/>
      <c r="V319" s="811"/>
      <c r="W319" s="811"/>
      <c r="X319" s="812"/>
      <c r="Y319" s="813"/>
      <c r="Z319" s="814"/>
      <c r="AA319" s="814"/>
      <c r="AB319" s="815"/>
      <c r="AC319" s="807"/>
      <c r="AD319" s="808"/>
      <c r="AE319" s="808"/>
      <c r="AF319" s="808"/>
      <c r="AG319" s="809"/>
      <c r="AH319" s="810"/>
      <c r="AI319" s="811"/>
      <c r="AJ319" s="811"/>
      <c r="AK319" s="811"/>
      <c r="AL319" s="811"/>
      <c r="AM319" s="811"/>
      <c r="AN319" s="811"/>
      <c r="AO319" s="811"/>
      <c r="AP319" s="811"/>
      <c r="AQ319" s="811"/>
      <c r="AR319" s="811"/>
      <c r="AS319" s="811"/>
      <c r="AT319" s="812"/>
      <c r="AU319" s="813"/>
      <c r="AV319" s="814"/>
      <c r="AW319" s="814"/>
      <c r="AX319" s="816"/>
    </row>
    <row r="320" spans="1:50" ht="24.75" customHeight="1" thickBot="1" x14ac:dyDescent="0.2">
      <c r="A320" s="797"/>
      <c r="B320" s="798"/>
      <c r="C320" s="798"/>
      <c r="D320" s="798"/>
      <c r="E320" s="798"/>
      <c r="F320" s="799"/>
      <c r="G320" s="831" t="s">
        <v>18</v>
      </c>
      <c r="H320" s="832"/>
      <c r="I320" s="832"/>
      <c r="J320" s="832"/>
      <c r="K320" s="832"/>
      <c r="L320" s="833"/>
      <c r="M320" s="834"/>
      <c r="N320" s="834"/>
      <c r="O320" s="834"/>
      <c r="P320" s="834"/>
      <c r="Q320" s="834"/>
      <c r="R320" s="834"/>
      <c r="S320" s="834"/>
      <c r="T320" s="834"/>
      <c r="U320" s="834"/>
      <c r="V320" s="834"/>
      <c r="W320" s="834"/>
      <c r="X320" s="835"/>
      <c r="Y320" s="836">
        <f>SUM(Y310:AB319)</f>
        <v>9.9</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11.799999999999999</v>
      </c>
      <c r="AV320" s="837"/>
      <c r="AW320" s="837"/>
      <c r="AX320" s="839"/>
    </row>
    <row r="321" spans="1:51" ht="24.75" customHeight="1" x14ac:dyDescent="0.15">
      <c r="A321" s="797"/>
      <c r="B321" s="798"/>
      <c r="C321" s="798"/>
      <c r="D321" s="798"/>
      <c r="E321" s="798"/>
      <c r="F321" s="799"/>
      <c r="G321" s="800" t="s">
        <v>662</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00" t="s">
        <v>660</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03"/>
      <c r="AY321">
        <f>COUNTA($G$323,$AC$323)</f>
        <v>2</v>
      </c>
    </row>
    <row r="322" spans="1:51" ht="24.75" customHeight="1" x14ac:dyDescent="0.15">
      <c r="A322" s="797"/>
      <c r="B322" s="798"/>
      <c r="C322" s="798"/>
      <c r="D322" s="798"/>
      <c r="E322" s="798"/>
      <c r="F322" s="799"/>
      <c r="G322" s="126" t="s">
        <v>15</v>
      </c>
      <c r="H322" s="804"/>
      <c r="I322" s="804"/>
      <c r="J322" s="804"/>
      <c r="K322" s="804"/>
      <c r="L322" s="805" t="s">
        <v>16</v>
      </c>
      <c r="M322" s="804"/>
      <c r="N322" s="804"/>
      <c r="O322" s="804"/>
      <c r="P322" s="804"/>
      <c r="Q322" s="804"/>
      <c r="R322" s="804"/>
      <c r="S322" s="804"/>
      <c r="T322" s="804"/>
      <c r="U322" s="804"/>
      <c r="V322" s="804"/>
      <c r="W322" s="804"/>
      <c r="X322" s="806"/>
      <c r="Y322" s="817" t="s">
        <v>17</v>
      </c>
      <c r="Z322" s="818"/>
      <c r="AA322" s="818"/>
      <c r="AB322" s="819"/>
      <c r="AC322" s="126" t="s">
        <v>15</v>
      </c>
      <c r="AD322" s="804"/>
      <c r="AE322" s="804"/>
      <c r="AF322" s="804"/>
      <c r="AG322" s="804"/>
      <c r="AH322" s="805" t="s">
        <v>16</v>
      </c>
      <c r="AI322" s="804"/>
      <c r="AJ322" s="804"/>
      <c r="AK322" s="804"/>
      <c r="AL322" s="804"/>
      <c r="AM322" s="804"/>
      <c r="AN322" s="804"/>
      <c r="AO322" s="804"/>
      <c r="AP322" s="804"/>
      <c r="AQ322" s="804"/>
      <c r="AR322" s="804"/>
      <c r="AS322" s="804"/>
      <c r="AT322" s="806"/>
      <c r="AU322" s="817" t="s">
        <v>17</v>
      </c>
      <c r="AV322" s="818"/>
      <c r="AW322" s="818"/>
      <c r="AX322" s="820"/>
      <c r="AY322">
        <f t="shared" ref="AY322:AY333" si="11">$AY$321</f>
        <v>2</v>
      </c>
    </row>
    <row r="323" spans="1:51" ht="24.75" customHeight="1" x14ac:dyDescent="0.15">
      <c r="A323" s="797"/>
      <c r="B323" s="798"/>
      <c r="C323" s="798"/>
      <c r="D323" s="798"/>
      <c r="E323" s="798"/>
      <c r="F323" s="799"/>
      <c r="G323" s="821" t="s">
        <v>726</v>
      </c>
      <c r="H323" s="822"/>
      <c r="I323" s="822"/>
      <c r="J323" s="822"/>
      <c r="K323" s="823"/>
      <c r="L323" s="824" t="s">
        <v>727</v>
      </c>
      <c r="M323" s="825"/>
      <c r="N323" s="825"/>
      <c r="O323" s="825"/>
      <c r="P323" s="825"/>
      <c r="Q323" s="825"/>
      <c r="R323" s="825"/>
      <c r="S323" s="825"/>
      <c r="T323" s="825"/>
      <c r="U323" s="825"/>
      <c r="V323" s="825"/>
      <c r="W323" s="825"/>
      <c r="X323" s="826"/>
      <c r="Y323" s="827">
        <v>6.7</v>
      </c>
      <c r="Z323" s="828"/>
      <c r="AA323" s="828"/>
      <c r="AB323" s="829"/>
      <c r="AC323" s="821" t="s">
        <v>728</v>
      </c>
      <c r="AD323" s="822"/>
      <c r="AE323" s="822"/>
      <c r="AF323" s="822"/>
      <c r="AG323" s="823"/>
      <c r="AH323" s="824" t="s">
        <v>729</v>
      </c>
      <c r="AI323" s="825"/>
      <c r="AJ323" s="825"/>
      <c r="AK323" s="825"/>
      <c r="AL323" s="825"/>
      <c r="AM323" s="825"/>
      <c r="AN323" s="825"/>
      <c r="AO323" s="825"/>
      <c r="AP323" s="825"/>
      <c r="AQ323" s="825"/>
      <c r="AR323" s="825"/>
      <c r="AS323" s="825"/>
      <c r="AT323" s="826"/>
      <c r="AU323" s="827">
        <v>1.0510630000000001</v>
      </c>
      <c r="AV323" s="828"/>
      <c r="AW323" s="828"/>
      <c r="AX323" s="830"/>
      <c r="AY323">
        <f t="shared" si="11"/>
        <v>2</v>
      </c>
    </row>
    <row r="324" spans="1:51" ht="24.75" customHeight="1" x14ac:dyDescent="0.15">
      <c r="A324" s="797"/>
      <c r="B324" s="798"/>
      <c r="C324" s="798"/>
      <c r="D324" s="798"/>
      <c r="E324" s="798"/>
      <c r="F324" s="799"/>
      <c r="G324" s="807"/>
      <c r="H324" s="808"/>
      <c r="I324" s="808"/>
      <c r="J324" s="808"/>
      <c r="K324" s="809"/>
      <c r="L324" s="810"/>
      <c r="M324" s="811"/>
      <c r="N324" s="811"/>
      <c r="O324" s="811"/>
      <c r="P324" s="811"/>
      <c r="Q324" s="811"/>
      <c r="R324" s="811"/>
      <c r="S324" s="811"/>
      <c r="T324" s="811"/>
      <c r="U324" s="811"/>
      <c r="V324" s="811"/>
      <c r="W324" s="811"/>
      <c r="X324" s="812"/>
      <c r="Y324" s="813"/>
      <c r="Z324" s="814"/>
      <c r="AA324" s="814"/>
      <c r="AB324" s="815"/>
      <c r="AC324" s="807"/>
      <c r="AD324" s="808"/>
      <c r="AE324" s="808"/>
      <c r="AF324" s="808"/>
      <c r="AG324" s="809"/>
      <c r="AH324" s="810"/>
      <c r="AI324" s="811"/>
      <c r="AJ324" s="811"/>
      <c r="AK324" s="811"/>
      <c r="AL324" s="811"/>
      <c r="AM324" s="811"/>
      <c r="AN324" s="811"/>
      <c r="AO324" s="811"/>
      <c r="AP324" s="811"/>
      <c r="AQ324" s="811"/>
      <c r="AR324" s="811"/>
      <c r="AS324" s="811"/>
      <c r="AT324" s="812"/>
      <c r="AU324" s="813"/>
      <c r="AV324" s="814"/>
      <c r="AW324" s="814"/>
      <c r="AX324" s="816"/>
      <c r="AY324">
        <f t="shared" si="11"/>
        <v>2</v>
      </c>
    </row>
    <row r="325" spans="1:51" ht="24.75" customHeight="1" x14ac:dyDescent="0.15">
      <c r="A325" s="797"/>
      <c r="B325" s="798"/>
      <c r="C325" s="798"/>
      <c r="D325" s="798"/>
      <c r="E325" s="798"/>
      <c r="F325" s="799"/>
      <c r="G325" s="807"/>
      <c r="H325" s="808"/>
      <c r="I325" s="808"/>
      <c r="J325" s="808"/>
      <c r="K325" s="809"/>
      <c r="L325" s="810"/>
      <c r="M325" s="811"/>
      <c r="N325" s="811"/>
      <c r="O325" s="811"/>
      <c r="P325" s="811"/>
      <c r="Q325" s="811"/>
      <c r="R325" s="811"/>
      <c r="S325" s="811"/>
      <c r="T325" s="811"/>
      <c r="U325" s="811"/>
      <c r="V325" s="811"/>
      <c r="W325" s="811"/>
      <c r="X325" s="812"/>
      <c r="Y325" s="813"/>
      <c r="Z325" s="814"/>
      <c r="AA325" s="814"/>
      <c r="AB325" s="815"/>
      <c r="AC325" s="807"/>
      <c r="AD325" s="808"/>
      <c r="AE325" s="808"/>
      <c r="AF325" s="808"/>
      <c r="AG325" s="809"/>
      <c r="AH325" s="810"/>
      <c r="AI325" s="811"/>
      <c r="AJ325" s="811"/>
      <c r="AK325" s="811"/>
      <c r="AL325" s="811"/>
      <c r="AM325" s="811"/>
      <c r="AN325" s="811"/>
      <c r="AO325" s="811"/>
      <c r="AP325" s="811"/>
      <c r="AQ325" s="811"/>
      <c r="AR325" s="811"/>
      <c r="AS325" s="811"/>
      <c r="AT325" s="812"/>
      <c r="AU325" s="813"/>
      <c r="AV325" s="814"/>
      <c r="AW325" s="814"/>
      <c r="AX325" s="816"/>
      <c r="AY325">
        <f t="shared" si="11"/>
        <v>2</v>
      </c>
    </row>
    <row r="326" spans="1:51" ht="24.75" customHeight="1" x14ac:dyDescent="0.15">
      <c r="A326" s="797"/>
      <c r="B326" s="798"/>
      <c r="C326" s="798"/>
      <c r="D326" s="798"/>
      <c r="E326" s="798"/>
      <c r="F326" s="799"/>
      <c r="G326" s="807"/>
      <c r="H326" s="808"/>
      <c r="I326" s="808"/>
      <c r="J326" s="808"/>
      <c r="K326" s="809"/>
      <c r="L326" s="810"/>
      <c r="M326" s="811"/>
      <c r="N326" s="811"/>
      <c r="O326" s="811"/>
      <c r="P326" s="811"/>
      <c r="Q326" s="811"/>
      <c r="R326" s="811"/>
      <c r="S326" s="811"/>
      <c r="T326" s="811"/>
      <c r="U326" s="811"/>
      <c r="V326" s="811"/>
      <c r="W326" s="811"/>
      <c r="X326" s="812"/>
      <c r="Y326" s="813"/>
      <c r="Z326" s="814"/>
      <c r="AA326" s="814"/>
      <c r="AB326" s="815"/>
      <c r="AC326" s="807"/>
      <c r="AD326" s="808"/>
      <c r="AE326" s="808"/>
      <c r="AF326" s="808"/>
      <c r="AG326" s="809"/>
      <c r="AH326" s="810"/>
      <c r="AI326" s="811"/>
      <c r="AJ326" s="811"/>
      <c r="AK326" s="811"/>
      <c r="AL326" s="811"/>
      <c r="AM326" s="811"/>
      <c r="AN326" s="811"/>
      <c r="AO326" s="811"/>
      <c r="AP326" s="811"/>
      <c r="AQ326" s="811"/>
      <c r="AR326" s="811"/>
      <c r="AS326" s="811"/>
      <c r="AT326" s="812"/>
      <c r="AU326" s="813"/>
      <c r="AV326" s="814"/>
      <c r="AW326" s="814"/>
      <c r="AX326" s="816"/>
      <c r="AY326">
        <f t="shared" si="11"/>
        <v>2</v>
      </c>
    </row>
    <row r="327" spans="1:51" ht="24.75" customHeight="1" x14ac:dyDescent="0.15">
      <c r="A327" s="797"/>
      <c r="B327" s="798"/>
      <c r="C327" s="798"/>
      <c r="D327" s="798"/>
      <c r="E327" s="798"/>
      <c r="F327" s="799"/>
      <c r="G327" s="807"/>
      <c r="H327" s="808"/>
      <c r="I327" s="808"/>
      <c r="J327" s="808"/>
      <c r="K327" s="809"/>
      <c r="L327" s="810"/>
      <c r="M327" s="811"/>
      <c r="N327" s="811"/>
      <c r="O327" s="811"/>
      <c r="P327" s="811"/>
      <c r="Q327" s="811"/>
      <c r="R327" s="811"/>
      <c r="S327" s="811"/>
      <c r="T327" s="811"/>
      <c r="U327" s="811"/>
      <c r="V327" s="811"/>
      <c r="W327" s="811"/>
      <c r="X327" s="812"/>
      <c r="Y327" s="813"/>
      <c r="Z327" s="814"/>
      <c r="AA327" s="814"/>
      <c r="AB327" s="815"/>
      <c r="AC327" s="807"/>
      <c r="AD327" s="808"/>
      <c r="AE327" s="808"/>
      <c r="AF327" s="808"/>
      <c r="AG327" s="809"/>
      <c r="AH327" s="810"/>
      <c r="AI327" s="811"/>
      <c r="AJ327" s="811"/>
      <c r="AK327" s="811"/>
      <c r="AL327" s="811"/>
      <c r="AM327" s="811"/>
      <c r="AN327" s="811"/>
      <c r="AO327" s="811"/>
      <c r="AP327" s="811"/>
      <c r="AQ327" s="811"/>
      <c r="AR327" s="811"/>
      <c r="AS327" s="811"/>
      <c r="AT327" s="812"/>
      <c r="AU327" s="813"/>
      <c r="AV327" s="814"/>
      <c r="AW327" s="814"/>
      <c r="AX327" s="816"/>
      <c r="AY327">
        <f t="shared" si="11"/>
        <v>2</v>
      </c>
    </row>
    <row r="328" spans="1:51" ht="24.75" hidden="1" customHeight="1" x14ac:dyDescent="0.15">
      <c r="A328" s="797"/>
      <c r="B328" s="798"/>
      <c r="C328" s="798"/>
      <c r="D328" s="798"/>
      <c r="E328" s="798"/>
      <c r="F328" s="799"/>
      <c r="G328" s="807"/>
      <c r="H328" s="808"/>
      <c r="I328" s="808"/>
      <c r="J328" s="808"/>
      <c r="K328" s="809"/>
      <c r="L328" s="810"/>
      <c r="M328" s="811"/>
      <c r="N328" s="811"/>
      <c r="O328" s="811"/>
      <c r="P328" s="811"/>
      <c r="Q328" s="811"/>
      <c r="R328" s="811"/>
      <c r="S328" s="811"/>
      <c r="T328" s="811"/>
      <c r="U328" s="811"/>
      <c r="V328" s="811"/>
      <c r="W328" s="811"/>
      <c r="X328" s="812"/>
      <c r="Y328" s="813"/>
      <c r="Z328" s="814"/>
      <c r="AA328" s="814"/>
      <c r="AB328" s="815"/>
      <c r="AC328" s="807"/>
      <c r="AD328" s="808"/>
      <c r="AE328" s="808"/>
      <c r="AF328" s="808"/>
      <c r="AG328" s="809"/>
      <c r="AH328" s="810"/>
      <c r="AI328" s="811"/>
      <c r="AJ328" s="811"/>
      <c r="AK328" s="811"/>
      <c r="AL328" s="811"/>
      <c r="AM328" s="811"/>
      <c r="AN328" s="811"/>
      <c r="AO328" s="811"/>
      <c r="AP328" s="811"/>
      <c r="AQ328" s="811"/>
      <c r="AR328" s="811"/>
      <c r="AS328" s="811"/>
      <c r="AT328" s="812"/>
      <c r="AU328" s="813"/>
      <c r="AV328" s="814"/>
      <c r="AW328" s="814"/>
      <c r="AX328" s="816"/>
      <c r="AY328">
        <f t="shared" si="11"/>
        <v>2</v>
      </c>
    </row>
    <row r="329" spans="1:51" ht="24.75" hidden="1" customHeight="1" x14ac:dyDescent="0.15">
      <c r="A329" s="797"/>
      <c r="B329" s="798"/>
      <c r="C329" s="798"/>
      <c r="D329" s="798"/>
      <c r="E329" s="798"/>
      <c r="F329" s="799"/>
      <c r="G329" s="807"/>
      <c r="H329" s="808"/>
      <c r="I329" s="808"/>
      <c r="J329" s="808"/>
      <c r="K329" s="809"/>
      <c r="L329" s="810"/>
      <c r="M329" s="811"/>
      <c r="N329" s="811"/>
      <c r="O329" s="811"/>
      <c r="P329" s="811"/>
      <c r="Q329" s="811"/>
      <c r="R329" s="811"/>
      <c r="S329" s="811"/>
      <c r="T329" s="811"/>
      <c r="U329" s="811"/>
      <c r="V329" s="811"/>
      <c r="W329" s="811"/>
      <c r="X329" s="812"/>
      <c r="Y329" s="813"/>
      <c r="Z329" s="814"/>
      <c r="AA329" s="814"/>
      <c r="AB329" s="815"/>
      <c r="AC329" s="807"/>
      <c r="AD329" s="808"/>
      <c r="AE329" s="808"/>
      <c r="AF329" s="808"/>
      <c r="AG329" s="809"/>
      <c r="AH329" s="810"/>
      <c r="AI329" s="811"/>
      <c r="AJ329" s="811"/>
      <c r="AK329" s="811"/>
      <c r="AL329" s="811"/>
      <c r="AM329" s="811"/>
      <c r="AN329" s="811"/>
      <c r="AO329" s="811"/>
      <c r="AP329" s="811"/>
      <c r="AQ329" s="811"/>
      <c r="AR329" s="811"/>
      <c r="AS329" s="811"/>
      <c r="AT329" s="812"/>
      <c r="AU329" s="813"/>
      <c r="AV329" s="814"/>
      <c r="AW329" s="814"/>
      <c r="AX329" s="816"/>
      <c r="AY329">
        <f t="shared" si="11"/>
        <v>2</v>
      </c>
    </row>
    <row r="330" spans="1:51" ht="24.75" hidden="1" customHeight="1" x14ac:dyDescent="0.15">
      <c r="A330" s="797"/>
      <c r="B330" s="798"/>
      <c r="C330" s="798"/>
      <c r="D330" s="798"/>
      <c r="E330" s="798"/>
      <c r="F330" s="799"/>
      <c r="G330" s="807"/>
      <c r="H330" s="808"/>
      <c r="I330" s="808"/>
      <c r="J330" s="808"/>
      <c r="K330" s="809"/>
      <c r="L330" s="810"/>
      <c r="M330" s="811"/>
      <c r="N330" s="811"/>
      <c r="O330" s="811"/>
      <c r="P330" s="811"/>
      <c r="Q330" s="811"/>
      <c r="R330" s="811"/>
      <c r="S330" s="811"/>
      <c r="T330" s="811"/>
      <c r="U330" s="811"/>
      <c r="V330" s="811"/>
      <c r="W330" s="811"/>
      <c r="X330" s="812"/>
      <c r="Y330" s="813"/>
      <c r="Z330" s="814"/>
      <c r="AA330" s="814"/>
      <c r="AB330" s="815"/>
      <c r="AC330" s="807"/>
      <c r="AD330" s="808"/>
      <c r="AE330" s="808"/>
      <c r="AF330" s="808"/>
      <c r="AG330" s="809"/>
      <c r="AH330" s="810"/>
      <c r="AI330" s="811"/>
      <c r="AJ330" s="811"/>
      <c r="AK330" s="811"/>
      <c r="AL330" s="811"/>
      <c r="AM330" s="811"/>
      <c r="AN330" s="811"/>
      <c r="AO330" s="811"/>
      <c r="AP330" s="811"/>
      <c r="AQ330" s="811"/>
      <c r="AR330" s="811"/>
      <c r="AS330" s="811"/>
      <c r="AT330" s="812"/>
      <c r="AU330" s="813"/>
      <c r="AV330" s="814"/>
      <c r="AW330" s="814"/>
      <c r="AX330" s="816"/>
      <c r="AY330">
        <f t="shared" si="11"/>
        <v>2</v>
      </c>
    </row>
    <row r="331" spans="1:51" ht="24.75" hidden="1" customHeight="1" x14ac:dyDescent="0.15">
      <c r="A331" s="797"/>
      <c r="B331" s="798"/>
      <c r="C331" s="798"/>
      <c r="D331" s="798"/>
      <c r="E331" s="798"/>
      <c r="F331" s="799"/>
      <c r="G331" s="807"/>
      <c r="H331" s="808"/>
      <c r="I331" s="808"/>
      <c r="J331" s="808"/>
      <c r="K331" s="809"/>
      <c r="L331" s="810"/>
      <c r="M331" s="811"/>
      <c r="N331" s="811"/>
      <c r="O331" s="811"/>
      <c r="P331" s="811"/>
      <c r="Q331" s="811"/>
      <c r="R331" s="811"/>
      <c r="S331" s="811"/>
      <c r="T331" s="811"/>
      <c r="U331" s="811"/>
      <c r="V331" s="811"/>
      <c r="W331" s="811"/>
      <c r="X331" s="812"/>
      <c r="Y331" s="813"/>
      <c r="Z331" s="814"/>
      <c r="AA331" s="814"/>
      <c r="AB331" s="815"/>
      <c r="AC331" s="807"/>
      <c r="AD331" s="808"/>
      <c r="AE331" s="808"/>
      <c r="AF331" s="808"/>
      <c r="AG331" s="809"/>
      <c r="AH331" s="810"/>
      <c r="AI331" s="811"/>
      <c r="AJ331" s="811"/>
      <c r="AK331" s="811"/>
      <c r="AL331" s="811"/>
      <c r="AM331" s="811"/>
      <c r="AN331" s="811"/>
      <c r="AO331" s="811"/>
      <c r="AP331" s="811"/>
      <c r="AQ331" s="811"/>
      <c r="AR331" s="811"/>
      <c r="AS331" s="811"/>
      <c r="AT331" s="812"/>
      <c r="AU331" s="813"/>
      <c r="AV331" s="814"/>
      <c r="AW331" s="814"/>
      <c r="AX331" s="816"/>
      <c r="AY331">
        <f t="shared" si="11"/>
        <v>2</v>
      </c>
    </row>
    <row r="332" spans="1:51" ht="24.75" hidden="1" customHeight="1" x14ac:dyDescent="0.15">
      <c r="A332" s="797"/>
      <c r="B332" s="798"/>
      <c r="C332" s="798"/>
      <c r="D332" s="798"/>
      <c r="E332" s="798"/>
      <c r="F332" s="799"/>
      <c r="G332" s="807"/>
      <c r="H332" s="808"/>
      <c r="I332" s="808"/>
      <c r="J332" s="808"/>
      <c r="K332" s="809"/>
      <c r="L332" s="810"/>
      <c r="M332" s="811"/>
      <c r="N332" s="811"/>
      <c r="O332" s="811"/>
      <c r="P332" s="811"/>
      <c r="Q332" s="811"/>
      <c r="R332" s="811"/>
      <c r="S332" s="811"/>
      <c r="T332" s="811"/>
      <c r="U332" s="811"/>
      <c r="V332" s="811"/>
      <c r="W332" s="811"/>
      <c r="X332" s="812"/>
      <c r="Y332" s="813"/>
      <c r="Z332" s="814"/>
      <c r="AA332" s="814"/>
      <c r="AB332" s="815"/>
      <c r="AC332" s="807"/>
      <c r="AD332" s="808"/>
      <c r="AE332" s="808"/>
      <c r="AF332" s="808"/>
      <c r="AG332" s="809"/>
      <c r="AH332" s="810"/>
      <c r="AI332" s="811"/>
      <c r="AJ332" s="811"/>
      <c r="AK332" s="811"/>
      <c r="AL332" s="811"/>
      <c r="AM332" s="811"/>
      <c r="AN332" s="811"/>
      <c r="AO332" s="811"/>
      <c r="AP332" s="811"/>
      <c r="AQ332" s="811"/>
      <c r="AR332" s="811"/>
      <c r="AS332" s="811"/>
      <c r="AT332" s="812"/>
      <c r="AU332" s="813"/>
      <c r="AV332" s="814"/>
      <c r="AW332" s="814"/>
      <c r="AX332" s="816"/>
      <c r="AY332">
        <f t="shared" si="11"/>
        <v>2</v>
      </c>
    </row>
    <row r="333" spans="1:51" ht="24.75" customHeight="1" x14ac:dyDescent="0.15">
      <c r="A333" s="797"/>
      <c r="B333" s="798"/>
      <c r="C333" s="798"/>
      <c r="D333" s="798"/>
      <c r="E333" s="798"/>
      <c r="F333" s="799"/>
      <c r="G333" s="831" t="s">
        <v>18</v>
      </c>
      <c r="H333" s="832"/>
      <c r="I333" s="832"/>
      <c r="J333" s="832"/>
      <c r="K333" s="832"/>
      <c r="L333" s="833"/>
      <c r="M333" s="834"/>
      <c r="N333" s="834"/>
      <c r="O333" s="834"/>
      <c r="P333" s="834"/>
      <c r="Q333" s="834"/>
      <c r="R333" s="834"/>
      <c r="S333" s="834"/>
      <c r="T333" s="834"/>
      <c r="U333" s="834"/>
      <c r="V333" s="834"/>
      <c r="W333" s="834"/>
      <c r="X333" s="835"/>
      <c r="Y333" s="836">
        <f>SUM(Y323:AB332)</f>
        <v>6.7</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1.0510630000000001</v>
      </c>
      <c r="AV333" s="837"/>
      <c r="AW333" s="837"/>
      <c r="AX333" s="839"/>
      <c r="AY333">
        <f t="shared" si="11"/>
        <v>2</v>
      </c>
    </row>
    <row r="334" spans="1:51" ht="24.75" hidden="1" customHeight="1" x14ac:dyDescent="0.15">
      <c r="A334" s="797"/>
      <c r="B334" s="798"/>
      <c r="C334" s="798"/>
      <c r="D334" s="798"/>
      <c r="E334" s="798"/>
      <c r="F334" s="799"/>
      <c r="G334" s="800" t="s">
        <v>217</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218</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03"/>
      <c r="AY334">
        <f>COUNTA($G$336,$AC$336)</f>
        <v>0</v>
      </c>
    </row>
    <row r="335" spans="1:51" ht="24.75" hidden="1" customHeight="1" x14ac:dyDescent="0.15">
      <c r="A335" s="797"/>
      <c r="B335" s="798"/>
      <c r="C335" s="798"/>
      <c r="D335" s="798"/>
      <c r="E335" s="798"/>
      <c r="F335" s="799"/>
      <c r="G335" s="126" t="s">
        <v>15</v>
      </c>
      <c r="H335" s="804"/>
      <c r="I335" s="804"/>
      <c r="J335" s="804"/>
      <c r="K335" s="804"/>
      <c r="L335" s="805" t="s">
        <v>16</v>
      </c>
      <c r="M335" s="804"/>
      <c r="N335" s="804"/>
      <c r="O335" s="804"/>
      <c r="P335" s="804"/>
      <c r="Q335" s="804"/>
      <c r="R335" s="804"/>
      <c r="S335" s="804"/>
      <c r="T335" s="804"/>
      <c r="U335" s="804"/>
      <c r="V335" s="804"/>
      <c r="W335" s="804"/>
      <c r="X335" s="806"/>
      <c r="Y335" s="817" t="s">
        <v>17</v>
      </c>
      <c r="Z335" s="818"/>
      <c r="AA335" s="818"/>
      <c r="AB335" s="819"/>
      <c r="AC335" s="126" t="s">
        <v>15</v>
      </c>
      <c r="AD335" s="804"/>
      <c r="AE335" s="804"/>
      <c r="AF335" s="804"/>
      <c r="AG335" s="804"/>
      <c r="AH335" s="805" t="s">
        <v>16</v>
      </c>
      <c r="AI335" s="804"/>
      <c r="AJ335" s="804"/>
      <c r="AK335" s="804"/>
      <c r="AL335" s="804"/>
      <c r="AM335" s="804"/>
      <c r="AN335" s="804"/>
      <c r="AO335" s="804"/>
      <c r="AP335" s="804"/>
      <c r="AQ335" s="804"/>
      <c r="AR335" s="804"/>
      <c r="AS335" s="804"/>
      <c r="AT335" s="806"/>
      <c r="AU335" s="817" t="s">
        <v>17</v>
      </c>
      <c r="AV335" s="818"/>
      <c r="AW335" s="818"/>
      <c r="AX335" s="820"/>
      <c r="AY335">
        <f t="shared" ref="AY335:AY341" si="12">$AY$334</f>
        <v>0</v>
      </c>
    </row>
    <row r="336" spans="1:51" ht="24.75" hidden="1" customHeight="1" x14ac:dyDescent="0.15">
      <c r="A336" s="797"/>
      <c r="B336" s="798"/>
      <c r="C336" s="798"/>
      <c r="D336" s="798"/>
      <c r="E336" s="798"/>
      <c r="F336" s="799"/>
      <c r="G336" s="821"/>
      <c r="H336" s="822"/>
      <c r="I336" s="822"/>
      <c r="J336" s="822"/>
      <c r="K336" s="823"/>
      <c r="L336" s="824"/>
      <c r="M336" s="825"/>
      <c r="N336" s="825"/>
      <c r="O336" s="825"/>
      <c r="P336" s="825"/>
      <c r="Q336" s="825"/>
      <c r="R336" s="825"/>
      <c r="S336" s="825"/>
      <c r="T336" s="825"/>
      <c r="U336" s="825"/>
      <c r="V336" s="825"/>
      <c r="W336" s="825"/>
      <c r="X336" s="826"/>
      <c r="Y336" s="827"/>
      <c r="Z336" s="828"/>
      <c r="AA336" s="828"/>
      <c r="AB336" s="829"/>
      <c r="AC336" s="821"/>
      <c r="AD336" s="822"/>
      <c r="AE336" s="822"/>
      <c r="AF336" s="822"/>
      <c r="AG336" s="823"/>
      <c r="AH336" s="824"/>
      <c r="AI336" s="825"/>
      <c r="AJ336" s="825"/>
      <c r="AK336" s="825"/>
      <c r="AL336" s="825"/>
      <c r="AM336" s="825"/>
      <c r="AN336" s="825"/>
      <c r="AO336" s="825"/>
      <c r="AP336" s="825"/>
      <c r="AQ336" s="825"/>
      <c r="AR336" s="825"/>
      <c r="AS336" s="825"/>
      <c r="AT336" s="826"/>
      <c r="AU336" s="827"/>
      <c r="AV336" s="828"/>
      <c r="AW336" s="828"/>
      <c r="AX336" s="830"/>
      <c r="AY336">
        <f t="shared" si="12"/>
        <v>0</v>
      </c>
    </row>
    <row r="337" spans="1:51" ht="24.75" hidden="1" customHeight="1" x14ac:dyDescent="0.15">
      <c r="A337" s="797"/>
      <c r="B337" s="798"/>
      <c r="C337" s="798"/>
      <c r="D337" s="798"/>
      <c r="E337" s="798"/>
      <c r="F337" s="799"/>
      <c r="G337" s="807"/>
      <c r="H337" s="808"/>
      <c r="I337" s="808"/>
      <c r="J337" s="808"/>
      <c r="K337" s="809"/>
      <c r="L337" s="810"/>
      <c r="M337" s="811"/>
      <c r="N337" s="811"/>
      <c r="O337" s="811"/>
      <c r="P337" s="811"/>
      <c r="Q337" s="811"/>
      <c r="R337" s="811"/>
      <c r="S337" s="811"/>
      <c r="T337" s="811"/>
      <c r="U337" s="811"/>
      <c r="V337" s="811"/>
      <c r="W337" s="811"/>
      <c r="X337" s="812"/>
      <c r="Y337" s="813"/>
      <c r="Z337" s="814"/>
      <c r="AA337" s="814"/>
      <c r="AB337" s="815"/>
      <c r="AC337" s="807"/>
      <c r="AD337" s="808"/>
      <c r="AE337" s="808"/>
      <c r="AF337" s="808"/>
      <c r="AG337" s="809"/>
      <c r="AH337" s="810"/>
      <c r="AI337" s="811"/>
      <c r="AJ337" s="811"/>
      <c r="AK337" s="811"/>
      <c r="AL337" s="811"/>
      <c r="AM337" s="811"/>
      <c r="AN337" s="811"/>
      <c r="AO337" s="811"/>
      <c r="AP337" s="811"/>
      <c r="AQ337" s="811"/>
      <c r="AR337" s="811"/>
      <c r="AS337" s="811"/>
      <c r="AT337" s="812"/>
      <c r="AU337" s="813"/>
      <c r="AV337" s="814"/>
      <c r="AW337" s="814"/>
      <c r="AX337" s="816"/>
      <c r="AY337">
        <f t="shared" si="12"/>
        <v>0</v>
      </c>
    </row>
    <row r="338" spans="1:51" ht="24.75" hidden="1" customHeight="1" x14ac:dyDescent="0.15">
      <c r="A338" s="797"/>
      <c r="B338" s="798"/>
      <c r="C338" s="798"/>
      <c r="D338" s="798"/>
      <c r="E338" s="798"/>
      <c r="F338" s="799"/>
      <c r="G338" s="807"/>
      <c r="H338" s="808"/>
      <c r="I338" s="808"/>
      <c r="J338" s="808"/>
      <c r="K338" s="809"/>
      <c r="L338" s="810"/>
      <c r="M338" s="811"/>
      <c r="N338" s="811"/>
      <c r="O338" s="811"/>
      <c r="P338" s="811"/>
      <c r="Q338" s="811"/>
      <c r="R338" s="811"/>
      <c r="S338" s="811"/>
      <c r="T338" s="811"/>
      <c r="U338" s="811"/>
      <c r="V338" s="811"/>
      <c r="W338" s="811"/>
      <c r="X338" s="812"/>
      <c r="Y338" s="813"/>
      <c r="Z338" s="814"/>
      <c r="AA338" s="814"/>
      <c r="AB338" s="815"/>
      <c r="AC338" s="807"/>
      <c r="AD338" s="808"/>
      <c r="AE338" s="808"/>
      <c r="AF338" s="808"/>
      <c r="AG338" s="809"/>
      <c r="AH338" s="810"/>
      <c r="AI338" s="811"/>
      <c r="AJ338" s="811"/>
      <c r="AK338" s="811"/>
      <c r="AL338" s="811"/>
      <c r="AM338" s="811"/>
      <c r="AN338" s="811"/>
      <c r="AO338" s="811"/>
      <c r="AP338" s="811"/>
      <c r="AQ338" s="811"/>
      <c r="AR338" s="811"/>
      <c r="AS338" s="811"/>
      <c r="AT338" s="812"/>
      <c r="AU338" s="813"/>
      <c r="AV338" s="814"/>
      <c r="AW338" s="814"/>
      <c r="AX338" s="816"/>
      <c r="AY338">
        <f t="shared" si="12"/>
        <v>0</v>
      </c>
    </row>
    <row r="339" spans="1:51" ht="24.75" hidden="1" customHeight="1" x14ac:dyDescent="0.15">
      <c r="A339" s="797"/>
      <c r="B339" s="798"/>
      <c r="C339" s="798"/>
      <c r="D339" s="798"/>
      <c r="E339" s="798"/>
      <c r="F339" s="799"/>
      <c r="G339" s="807"/>
      <c r="H339" s="808"/>
      <c r="I339" s="808"/>
      <c r="J339" s="808"/>
      <c r="K339" s="809"/>
      <c r="L339" s="810"/>
      <c r="M339" s="811"/>
      <c r="N339" s="811"/>
      <c r="O339" s="811"/>
      <c r="P339" s="811"/>
      <c r="Q339" s="811"/>
      <c r="R339" s="811"/>
      <c r="S339" s="811"/>
      <c r="T339" s="811"/>
      <c r="U339" s="811"/>
      <c r="V339" s="811"/>
      <c r="W339" s="811"/>
      <c r="X339" s="812"/>
      <c r="Y339" s="813"/>
      <c r="Z339" s="814"/>
      <c r="AA339" s="814"/>
      <c r="AB339" s="815"/>
      <c r="AC339" s="807"/>
      <c r="AD339" s="808"/>
      <c r="AE339" s="808"/>
      <c r="AF339" s="808"/>
      <c r="AG339" s="809"/>
      <c r="AH339" s="810"/>
      <c r="AI339" s="811"/>
      <c r="AJ339" s="811"/>
      <c r="AK339" s="811"/>
      <c r="AL339" s="811"/>
      <c r="AM339" s="811"/>
      <c r="AN339" s="811"/>
      <c r="AO339" s="811"/>
      <c r="AP339" s="811"/>
      <c r="AQ339" s="811"/>
      <c r="AR339" s="811"/>
      <c r="AS339" s="811"/>
      <c r="AT339" s="812"/>
      <c r="AU339" s="813"/>
      <c r="AV339" s="814"/>
      <c r="AW339" s="814"/>
      <c r="AX339" s="816"/>
      <c r="AY339">
        <f t="shared" si="12"/>
        <v>0</v>
      </c>
    </row>
    <row r="340" spans="1:51" ht="24.75" hidden="1" customHeight="1" x14ac:dyDescent="0.15">
      <c r="A340" s="797"/>
      <c r="B340" s="798"/>
      <c r="C340" s="798"/>
      <c r="D340" s="798"/>
      <c r="E340" s="798"/>
      <c r="F340" s="799"/>
      <c r="G340" s="807"/>
      <c r="H340" s="808"/>
      <c r="I340" s="808"/>
      <c r="J340" s="808"/>
      <c r="K340" s="809"/>
      <c r="L340" s="810"/>
      <c r="M340" s="811"/>
      <c r="N340" s="811"/>
      <c r="O340" s="811"/>
      <c r="P340" s="811"/>
      <c r="Q340" s="811"/>
      <c r="R340" s="811"/>
      <c r="S340" s="811"/>
      <c r="T340" s="811"/>
      <c r="U340" s="811"/>
      <c r="V340" s="811"/>
      <c r="W340" s="811"/>
      <c r="X340" s="812"/>
      <c r="Y340" s="813"/>
      <c r="Z340" s="814"/>
      <c r="AA340" s="814"/>
      <c r="AB340" s="815"/>
      <c r="AC340" s="807"/>
      <c r="AD340" s="808"/>
      <c r="AE340" s="808"/>
      <c r="AF340" s="808"/>
      <c r="AG340" s="809"/>
      <c r="AH340" s="810"/>
      <c r="AI340" s="811"/>
      <c r="AJ340" s="811"/>
      <c r="AK340" s="811"/>
      <c r="AL340" s="811"/>
      <c r="AM340" s="811"/>
      <c r="AN340" s="811"/>
      <c r="AO340" s="811"/>
      <c r="AP340" s="811"/>
      <c r="AQ340" s="811"/>
      <c r="AR340" s="811"/>
      <c r="AS340" s="811"/>
      <c r="AT340" s="812"/>
      <c r="AU340" s="813"/>
      <c r="AV340" s="814"/>
      <c r="AW340" s="814"/>
      <c r="AX340" s="816"/>
      <c r="AY340">
        <f t="shared" si="12"/>
        <v>0</v>
      </c>
    </row>
    <row r="341" spans="1:51" ht="24.75" hidden="1" customHeight="1" x14ac:dyDescent="0.15">
      <c r="A341" s="797"/>
      <c r="B341" s="798"/>
      <c r="C341" s="798"/>
      <c r="D341" s="798"/>
      <c r="E341" s="798"/>
      <c r="F341" s="799"/>
      <c r="G341" s="807"/>
      <c r="H341" s="808"/>
      <c r="I341" s="808"/>
      <c r="J341" s="808"/>
      <c r="K341" s="809"/>
      <c r="L341" s="810"/>
      <c r="M341" s="811"/>
      <c r="N341" s="811"/>
      <c r="O341" s="811"/>
      <c r="P341" s="811"/>
      <c r="Q341" s="811"/>
      <c r="R341" s="811"/>
      <c r="S341" s="811"/>
      <c r="T341" s="811"/>
      <c r="U341" s="811"/>
      <c r="V341" s="811"/>
      <c r="W341" s="811"/>
      <c r="X341" s="812"/>
      <c r="Y341" s="813"/>
      <c r="Z341" s="814"/>
      <c r="AA341" s="814"/>
      <c r="AB341" s="815"/>
      <c r="AC341" s="807"/>
      <c r="AD341" s="808"/>
      <c r="AE341" s="808"/>
      <c r="AF341" s="808"/>
      <c r="AG341" s="809"/>
      <c r="AH341" s="810"/>
      <c r="AI341" s="811"/>
      <c r="AJ341" s="811"/>
      <c r="AK341" s="811"/>
      <c r="AL341" s="811"/>
      <c r="AM341" s="811"/>
      <c r="AN341" s="811"/>
      <c r="AO341" s="811"/>
      <c r="AP341" s="811"/>
      <c r="AQ341" s="811"/>
      <c r="AR341" s="811"/>
      <c r="AS341" s="811"/>
      <c r="AT341" s="812"/>
      <c r="AU341" s="813"/>
      <c r="AV341" s="814"/>
      <c r="AW341" s="814"/>
      <c r="AX341" s="816"/>
      <c r="AY341">
        <f t="shared" si="12"/>
        <v>0</v>
      </c>
    </row>
    <row r="342" spans="1:51" ht="24.75" hidden="1" customHeight="1" x14ac:dyDescent="0.15">
      <c r="A342" s="797"/>
      <c r="B342" s="798"/>
      <c r="C342" s="798"/>
      <c r="D342" s="798"/>
      <c r="E342" s="798"/>
      <c r="F342" s="799"/>
      <c r="G342" s="807"/>
      <c r="H342" s="808"/>
      <c r="I342" s="808"/>
      <c r="J342" s="808"/>
      <c r="K342" s="809"/>
      <c r="L342" s="810"/>
      <c r="M342" s="811"/>
      <c r="N342" s="811"/>
      <c r="O342" s="811"/>
      <c r="P342" s="811"/>
      <c r="Q342" s="811"/>
      <c r="R342" s="811"/>
      <c r="S342" s="811"/>
      <c r="T342" s="811"/>
      <c r="U342" s="811"/>
      <c r="V342" s="811"/>
      <c r="W342" s="811"/>
      <c r="X342" s="812"/>
      <c r="Y342" s="813"/>
      <c r="Z342" s="814"/>
      <c r="AA342" s="814"/>
      <c r="AB342" s="815"/>
      <c r="AC342" s="807"/>
      <c r="AD342" s="808"/>
      <c r="AE342" s="808"/>
      <c r="AF342" s="808"/>
      <c r="AG342" s="809"/>
      <c r="AH342" s="810"/>
      <c r="AI342" s="811"/>
      <c r="AJ342" s="811"/>
      <c r="AK342" s="811"/>
      <c r="AL342" s="811"/>
      <c r="AM342" s="811"/>
      <c r="AN342" s="811"/>
      <c r="AO342" s="811"/>
      <c r="AP342" s="811"/>
      <c r="AQ342" s="811"/>
      <c r="AR342" s="811"/>
      <c r="AS342" s="811"/>
      <c r="AT342" s="812"/>
      <c r="AU342" s="813"/>
      <c r="AV342" s="814"/>
      <c r="AW342" s="814"/>
      <c r="AX342" s="816"/>
      <c r="AY342">
        <f t="shared" ref="AY342:AY346" si="13">$AY$334</f>
        <v>0</v>
      </c>
    </row>
    <row r="343" spans="1:51" ht="24.75" hidden="1" customHeight="1" x14ac:dyDescent="0.15">
      <c r="A343" s="797"/>
      <c r="B343" s="798"/>
      <c r="C343" s="798"/>
      <c r="D343" s="798"/>
      <c r="E343" s="798"/>
      <c r="F343" s="799"/>
      <c r="G343" s="807"/>
      <c r="H343" s="808"/>
      <c r="I343" s="808"/>
      <c r="J343" s="808"/>
      <c r="K343" s="809"/>
      <c r="L343" s="810"/>
      <c r="M343" s="811"/>
      <c r="N343" s="811"/>
      <c r="O343" s="811"/>
      <c r="P343" s="811"/>
      <c r="Q343" s="811"/>
      <c r="R343" s="811"/>
      <c r="S343" s="811"/>
      <c r="T343" s="811"/>
      <c r="U343" s="811"/>
      <c r="V343" s="811"/>
      <c r="W343" s="811"/>
      <c r="X343" s="812"/>
      <c r="Y343" s="813"/>
      <c r="Z343" s="814"/>
      <c r="AA343" s="814"/>
      <c r="AB343" s="815"/>
      <c r="AC343" s="807"/>
      <c r="AD343" s="808"/>
      <c r="AE343" s="808"/>
      <c r="AF343" s="808"/>
      <c r="AG343" s="809"/>
      <c r="AH343" s="810"/>
      <c r="AI343" s="811"/>
      <c r="AJ343" s="811"/>
      <c r="AK343" s="811"/>
      <c r="AL343" s="811"/>
      <c r="AM343" s="811"/>
      <c r="AN343" s="811"/>
      <c r="AO343" s="811"/>
      <c r="AP343" s="811"/>
      <c r="AQ343" s="811"/>
      <c r="AR343" s="811"/>
      <c r="AS343" s="811"/>
      <c r="AT343" s="812"/>
      <c r="AU343" s="813"/>
      <c r="AV343" s="814"/>
      <c r="AW343" s="814"/>
      <c r="AX343" s="816"/>
      <c r="AY343">
        <f t="shared" si="13"/>
        <v>0</v>
      </c>
    </row>
    <row r="344" spans="1:51" ht="24.75" hidden="1" customHeight="1" x14ac:dyDescent="0.15">
      <c r="A344" s="797"/>
      <c r="B344" s="798"/>
      <c r="C344" s="798"/>
      <c r="D344" s="798"/>
      <c r="E344" s="798"/>
      <c r="F344" s="799"/>
      <c r="G344" s="807"/>
      <c r="H344" s="808"/>
      <c r="I344" s="808"/>
      <c r="J344" s="808"/>
      <c r="K344" s="809"/>
      <c r="L344" s="810"/>
      <c r="M344" s="811"/>
      <c r="N344" s="811"/>
      <c r="O344" s="811"/>
      <c r="P344" s="811"/>
      <c r="Q344" s="811"/>
      <c r="R344" s="811"/>
      <c r="S344" s="811"/>
      <c r="T344" s="811"/>
      <c r="U344" s="811"/>
      <c r="V344" s="811"/>
      <c r="W344" s="811"/>
      <c r="X344" s="812"/>
      <c r="Y344" s="813"/>
      <c r="Z344" s="814"/>
      <c r="AA344" s="814"/>
      <c r="AB344" s="815"/>
      <c r="AC344" s="807"/>
      <c r="AD344" s="808"/>
      <c r="AE344" s="808"/>
      <c r="AF344" s="808"/>
      <c r="AG344" s="809"/>
      <c r="AH344" s="810"/>
      <c r="AI344" s="811"/>
      <c r="AJ344" s="811"/>
      <c r="AK344" s="811"/>
      <c r="AL344" s="811"/>
      <c r="AM344" s="811"/>
      <c r="AN344" s="811"/>
      <c r="AO344" s="811"/>
      <c r="AP344" s="811"/>
      <c r="AQ344" s="811"/>
      <c r="AR344" s="811"/>
      <c r="AS344" s="811"/>
      <c r="AT344" s="812"/>
      <c r="AU344" s="813"/>
      <c r="AV344" s="814"/>
      <c r="AW344" s="814"/>
      <c r="AX344" s="816"/>
      <c r="AY344">
        <f t="shared" si="13"/>
        <v>0</v>
      </c>
    </row>
    <row r="345" spans="1:51" ht="24.75" hidden="1" customHeight="1" x14ac:dyDescent="0.15">
      <c r="A345" s="797"/>
      <c r="B345" s="798"/>
      <c r="C345" s="798"/>
      <c r="D345" s="798"/>
      <c r="E345" s="798"/>
      <c r="F345" s="799"/>
      <c r="G345" s="807"/>
      <c r="H345" s="808"/>
      <c r="I345" s="808"/>
      <c r="J345" s="808"/>
      <c r="K345" s="809"/>
      <c r="L345" s="810"/>
      <c r="M345" s="811"/>
      <c r="N345" s="811"/>
      <c r="O345" s="811"/>
      <c r="P345" s="811"/>
      <c r="Q345" s="811"/>
      <c r="R345" s="811"/>
      <c r="S345" s="811"/>
      <c r="T345" s="811"/>
      <c r="U345" s="811"/>
      <c r="V345" s="811"/>
      <c r="W345" s="811"/>
      <c r="X345" s="812"/>
      <c r="Y345" s="813"/>
      <c r="Z345" s="814"/>
      <c r="AA345" s="814"/>
      <c r="AB345" s="815"/>
      <c r="AC345" s="807"/>
      <c r="AD345" s="808"/>
      <c r="AE345" s="808"/>
      <c r="AF345" s="808"/>
      <c r="AG345" s="809"/>
      <c r="AH345" s="810"/>
      <c r="AI345" s="811"/>
      <c r="AJ345" s="811"/>
      <c r="AK345" s="811"/>
      <c r="AL345" s="811"/>
      <c r="AM345" s="811"/>
      <c r="AN345" s="811"/>
      <c r="AO345" s="811"/>
      <c r="AP345" s="811"/>
      <c r="AQ345" s="811"/>
      <c r="AR345" s="811"/>
      <c r="AS345" s="811"/>
      <c r="AT345" s="812"/>
      <c r="AU345" s="813"/>
      <c r="AV345" s="814"/>
      <c r="AW345" s="814"/>
      <c r="AX345" s="816"/>
      <c r="AY345">
        <f t="shared" si="13"/>
        <v>0</v>
      </c>
    </row>
    <row r="346" spans="1:51" ht="24.75" hidden="1" customHeight="1" thickBot="1" x14ac:dyDescent="0.2">
      <c r="A346" s="797"/>
      <c r="B346" s="798"/>
      <c r="C346" s="798"/>
      <c r="D346" s="798"/>
      <c r="E346" s="798"/>
      <c r="F346" s="799"/>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 t="shared" si="13"/>
        <v>0</v>
      </c>
    </row>
    <row r="347" spans="1:51" ht="24.75" hidden="1" customHeight="1" x14ac:dyDescent="0.15">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03"/>
      <c r="AY347">
        <f>COUNTA($G$349,$AC$349)</f>
        <v>0</v>
      </c>
    </row>
    <row r="348" spans="1:51" ht="24.75" hidden="1" customHeight="1" x14ac:dyDescent="0.15">
      <c r="A348" s="797"/>
      <c r="B348" s="798"/>
      <c r="C348" s="798"/>
      <c r="D348" s="798"/>
      <c r="E348" s="798"/>
      <c r="F348" s="799"/>
      <c r="G348" s="126" t="s">
        <v>15</v>
      </c>
      <c r="H348" s="804"/>
      <c r="I348" s="804"/>
      <c r="J348" s="804"/>
      <c r="K348" s="804"/>
      <c r="L348" s="805" t="s">
        <v>16</v>
      </c>
      <c r="M348" s="804"/>
      <c r="N348" s="804"/>
      <c r="O348" s="804"/>
      <c r="P348" s="804"/>
      <c r="Q348" s="804"/>
      <c r="R348" s="804"/>
      <c r="S348" s="804"/>
      <c r="T348" s="804"/>
      <c r="U348" s="804"/>
      <c r="V348" s="804"/>
      <c r="W348" s="804"/>
      <c r="X348" s="806"/>
      <c r="Y348" s="817" t="s">
        <v>17</v>
      </c>
      <c r="Z348" s="818"/>
      <c r="AA348" s="818"/>
      <c r="AB348" s="819"/>
      <c r="AC348" s="126" t="s">
        <v>15</v>
      </c>
      <c r="AD348" s="804"/>
      <c r="AE348" s="804"/>
      <c r="AF348" s="804"/>
      <c r="AG348" s="804"/>
      <c r="AH348" s="805" t="s">
        <v>16</v>
      </c>
      <c r="AI348" s="804"/>
      <c r="AJ348" s="804"/>
      <c r="AK348" s="804"/>
      <c r="AL348" s="804"/>
      <c r="AM348" s="804"/>
      <c r="AN348" s="804"/>
      <c r="AO348" s="804"/>
      <c r="AP348" s="804"/>
      <c r="AQ348" s="804"/>
      <c r="AR348" s="804"/>
      <c r="AS348" s="804"/>
      <c r="AT348" s="806"/>
      <c r="AU348" s="817" t="s">
        <v>17</v>
      </c>
      <c r="AV348" s="818"/>
      <c r="AW348" s="818"/>
      <c r="AX348" s="820"/>
      <c r="AY348">
        <f>$AY$347</f>
        <v>0</v>
      </c>
    </row>
    <row r="349" spans="1:51" s="16" customFormat="1" ht="24.75" hidden="1" customHeight="1" x14ac:dyDescent="0.15">
      <c r="A349" s="797"/>
      <c r="B349" s="798"/>
      <c r="C349" s="798"/>
      <c r="D349" s="798"/>
      <c r="E349" s="798"/>
      <c r="F349" s="799"/>
      <c r="G349" s="821"/>
      <c r="H349" s="822"/>
      <c r="I349" s="822"/>
      <c r="J349" s="822"/>
      <c r="K349" s="823"/>
      <c r="L349" s="824"/>
      <c r="M349" s="825"/>
      <c r="N349" s="825"/>
      <c r="O349" s="825"/>
      <c r="P349" s="825"/>
      <c r="Q349" s="825"/>
      <c r="R349" s="825"/>
      <c r="S349" s="825"/>
      <c r="T349" s="825"/>
      <c r="U349" s="825"/>
      <c r="V349" s="825"/>
      <c r="W349" s="825"/>
      <c r="X349" s="826"/>
      <c r="Y349" s="827"/>
      <c r="Z349" s="828"/>
      <c r="AA349" s="828"/>
      <c r="AB349" s="829"/>
      <c r="AC349" s="821"/>
      <c r="AD349" s="822"/>
      <c r="AE349" s="822"/>
      <c r="AF349" s="822"/>
      <c r="AG349" s="823"/>
      <c r="AH349" s="824"/>
      <c r="AI349" s="825"/>
      <c r="AJ349" s="825"/>
      <c r="AK349" s="825"/>
      <c r="AL349" s="825"/>
      <c r="AM349" s="825"/>
      <c r="AN349" s="825"/>
      <c r="AO349" s="825"/>
      <c r="AP349" s="825"/>
      <c r="AQ349" s="825"/>
      <c r="AR349" s="825"/>
      <c r="AS349" s="825"/>
      <c r="AT349" s="826"/>
      <c r="AU349" s="827"/>
      <c r="AV349" s="828"/>
      <c r="AW349" s="828"/>
      <c r="AX349" s="830"/>
      <c r="AY349">
        <f t="shared" ref="AY349:AY359" si="14">$AY$347</f>
        <v>0</v>
      </c>
    </row>
    <row r="350" spans="1:51" ht="24.75" hidden="1" customHeight="1" x14ac:dyDescent="0.15">
      <c r="A350" s="797"/>
      <c r="B350" s="798"/>
      <c r="C350" s="798"/>
      <c r="D350" s="798"/>
      <c r="E350" s="798"/>
      <c r="F350" s="799"/>
      <c r="G350" s="807"/>
      <c r="H350" s="808"/>
      <c r="I350" s="808"/>
      <c r="J350" s="808"/>
      <c r="K350" s="809"/>
      <c r="L350" s="810"/>
      <c r="M350" s="811"/>
      <c r="N350" s="811"/>
      <c r="O350" s="811"/>
      <c r="P350" s="811"/>
      <c r="Q350" s="811"/>
      <c r="R350" s="811"/>
      <c r="S350" s="811"/>
      <c r="T350" s="811"/>
      <c r="U350" s="811"/>
      <c r="V350" s="811"/>
      <c r="W350" s="811"/>
      <c r="X350" s="812"/>
      <c r="Y350" s="813"/>
      <c r="Z350" s="814"/>
      <c r="AA350" s="814"/>
      <c r="AB350" s="815"/>
      <c r="AC350" s="807"/>
      <c r="AD350" s="808"/>
      <c r="AE350" s="808"/>
      <c r="AF350" s="808"/>
      <c r="AG350" s="809"/>
      <c r="AH350" s="810"/>
      <c r="AI350" s="811"/>
      <c r="AJ350" s="811"/>
      <c r="AK350" s="811"/>
      <c r="AL350" s="811"/>
      <c r="AM350" s="811"/>
      <c r="AN350" s="811"/>
      <c r="AO350" s="811"/>
      <c r="AP350" s="811"/>
      <c r="AQ350" s="811"/>
      <c r="AR350" s="811"/>
      <c r="AS350" s="811"/>
      <c r="AT350" s="812"/>
      <c r="AU350" s="813"/>
      <c r="AV350" s="814"/>
      <c r="AW350" s="814"/>
      <c r="AX350" s="816"/>
      <c r="AY350">
        <f t="shared" si="14"/>
        <v>0</v>
      </c>
    </row>
    <row r="351" spans="1:51" ht="24.75" hidden="1" customHeight="1" x14ac:dyDescent="0.15">
      <c r="A351" s="797"/>
      <c r="B351" s="798"/>
      <c r="C351" s="798"/>
      <c r="D351" s="798"/>
      <c r="E351" s="798"/>
      <c r="F351" s="799"/>
      <c r="G351" s="807"/>
      <c r="H351" s="808"/>
      <c r="I351" s="808"/>
      <c r="J351" s="808"/>
      <c r="K351" s="809"/>
      <c r="L351" s="810"/>
      <c r="M351" s="811"/>
      <c r="N351" s="811"/>
      <c r="O351" s="811"/>
      <c r="P351" s="811"/>
      <c r="Q351" s="811"/>
      <c r="R351" s="811"/>
      <c r="S351" s="811"/>
      <c r="T351" s="811"/>
      <c r="U351" s="811"/>
      <c r="V351" s="811"/>
      <c r="W351" s="811"/>
      <c r="X351" s="812"/>
      <c r="Y351" s="813"/>
      <c r="Z351" s="814"/>
      <c r="AA351" s="814"/>
      <c r="AB351" s="815"/>
      <c r="AC351" s="807"/>
      <c r="AD351" s="808"/>
      <c r="AE351" s="808"/>
      <c r="AF351" s="808"/>
      <c r="AG351" s="809"/>
      <c r="AH351" s="810"/>
      <c r="AI351" s="811"/>
      <c r="AJ351" s="811"/>
      <c r="AK351" s="811"/>
      <c r="AL351" s="811"/>
      <c r="AM351" s="811"/>
      <c r="AN351" s="811"/>
      <c r="AO351" s="811"/>
      <c r="AP351" s="811"/>
      <c r="AQ351" s="811"/>
      <c r="AR351" s="811"/>
      <c r="AS351" s="811"/>
      <c r="AT351" s="812"/>
      <c r="AU351" s="813"/>
      <c r="AV351" s="814"/>
      <c r="AW351" s="814"/>
      <c r="AX351" s="816"/>
      <c r="AY351">
        <f t="shared" si="14"/>
        <v>0</v>
      </c>
    </row>
    <row r="352" spans="1:51" ht="24.75" hidden="1" customHeight="1" x14ac:dyDescent="0.15">
      <c r="A352" s="797"/>
      <c r="B352" s="798"/>
      <c r="C352" s="798"/>
      <c r="D352" s="798"/>
      <c r="E352" s="798"/>
      <c r="F352" s="799"/>
      <c r="G352" s="807"/>
      <c r="H352" s="808"/>
      <c r="I352" s="808"/>
      <c r="J352" s="808"/>
      <c r="K352" s="809"/>
      <c r="L352" s="810"/>
      <c r="M352" s="811"/>
      <c r="N352" s="811"/>
      <c r="O352" s="811"/>
      <c r="P352" s="811"/>
      <c r="Q352" s="811"/>
      <c r="R352" s="811"/>
      <c r="S352" s="811"/>
      <c r="T352" s="811"/>
      <c r="U352" s="811"/>
      <c r="V352" s="811"/>
      <c r="W352" s="811"/>
      <c r="X352" s="812"/>
      <c r="Y352" s="813"/>
      <c r="Z352" s="814"/>
      <c r="AA352" s="814"/>
      <c r="AB352" s="815"/>
      <c r="AC352" s="807"/>
      <c r="AD352" s="808"/>
      <c r="AE352" s="808"/>
      <c r="AF352" s="808"/>
      <c r="AG352" s="809"/>
      <c r="AH352" s="810"/>
      <c r="AI352" s="811"/>
      <c r="AJ352" s="811"/>
      <c r="AK352" s="811"/>
      <c r="AL352" s="811"/>
      <c r="AM352" s="811"/>
      <c r="AN352" s="811"/>
      <c r="AO352" s="811"/>
      <c r="AP352" s="811"/>
      <c r="AQ352" s="811"/>
      <c r="AR352" s="811"/>
      <c r="AS352" s="811"/>
      <c r="AT352" s="812"/>
      <c r="AU352" s="813"/>
      <c r="AV352" s="814"/>
      <c r="AW352" s="814"/>
      <c r="AX352" s="816"/>
      <c r="AY352">
        <f t="shared" si="14"/>
        <v>0</v>
      </c>
    </row>
    <row r="353" spans="1:51" ht="24.75" hidden="1" customHeight="1" x14ac:dyDescent="0.15">
      <c r="A353" s="797"/>
      <c r="B353" s="798"/>
      <c r="C353" s="798"/>
      <c r="D353" s="798"/>
      <c r="E353" s="798"/>
      <c r="F353" s="799"/>
      <c r="G353" s="807"/>
      <c r="H353" s="808"/>
      <c r="I353" s="808"/>
      <c r="J353" s="808"/>
      <c r="K353" s="809"/>
      <c r="L353" s="810"/>
      <c r="M353" s="811"/>
      <c r="N353" s="811"/>
      <c r="O353" s="811"/>
      <c r="P353" s="811"/>
      <c r="Q353" s="811"/>
      <c r="R353" s="811"/>
      <c r="S353" s="811"/>
      <c r="T353" s="811"/>
      <c r="U353" s="811"/>
      <c r="V353" s="811"/>
      <c r="W353" s="811"/>
      <c r="X353" s="812"/>
      <c r="Y353" s="813"/>
      <c r="Z353" s="814"/>
      <c r="AA353" s="814"/>
      <c r="AB353" s="815"/>
      <c r="AC353" s="807"/>
      <c r="AD353" s="808"/>
      <c r="AE353" s="808"/>
      <c r="AF353" s="808"/>
      <c r="AG353" s="809"/>
      <c r="AH353" s="810"/>
      <c r="AI353" s="811"/>
      <c r="AJ353" s="811"/>
      <c r="AK353" s="811"/>
      <c r="AL353" s="811"/>
      <c r="AM353" s="811"/>
      <c r="AN353" s="811"/>
      <c r="AO353" s="811"/>
      <c r="AP353" s="811"/>
      <c r="AQ353" s="811"/>
      <c r="AR353" s="811"/>
      <c r="AS353" s="811"/>
      <c r="AT353" s="812"/>
      <c r="AU353" s="813"/>
      <c r="AV353" s="814"/>
      <c r="AW353" s="814"/>
      <c r="AX353" s="816"/>
      <c r="AY353">
        <f t="shared" si="14"/>
        <v>0</v>
      </c>
    </row>
    <row r="354" spans="1:51" ht="24.75" hidden="1" customHeight="1" x14ac:dyDescent="0.15">
      <c r="A354" s="797"/>
      <c r="B354" s="798"/>
      <c r="C354" s="798"/>
      <c r="D354" s="798"/>
      <c r="E354" s="798"/>
      <c r="F354" s="799"/>
      <c r="G354" s="807"/>
      <c r="H354" s="808"/>
      <c r="I354" s="808"/>
      <c r="J354" s="808"/>
      <c r="K354" s="809"/>
      <c r="L354" s="810"/>
      <c r="M354" s="811"/>
      <c r="N354" s="811"/>
      <c r="O354" s="811"/>
      <c r="P354" s="811"/>
      <c r="Q354" s="811"/>
      <c r="R354" s="811"/>
      <c r="S354" s="811"/>
      <c r="T354" s="811"/>
      <c r="U354" s="811"/>
      <c r="V354" s="811"/>
      <c r="W354" s="811"/>
      <c r="X354" s="812"/>
      <c r="Y354" s="813"/>
      <c r="Z354" s="814"/>
      <c r="AA354" s="814"/>
      <c r="AB354" s="815"/>
      <c r="AC354" s="807"/>
      <c r="AD354" s="808"/>
      <c r="AE354" s="808"/>
      <c r="AF354" s="808"/>
      <c r="AG354" s="809"/>
      <c r="AH354" s="810"/>
      <c r="AI354" s="811"/>
      <c r="AJ354" s="811"/>
      <c r="AK354" s="811"/>
      <c r="AL354" s="811"/>
      <c r="AM354" s="811"/>
      <c r="AN354" s="811"/>
      <c r="AO354" s="811"/>
      <c r="AP354" s="811"/>
      <c r="AQ354" s="811"/>
      <c r="AR354" s="811"/>
      <c r="AS354" s="811"/>
      <c r="AT354" s="812"/>
      <c r="AU354" s="813"/>
      <c r="AV354" s="814"/>
      <c r="AW354" s="814"/>
      <c r="AX354" s="816"/>
      <c r="AY354">
        <f t="shared" si="14"/>
        <v>0</v>
      </c>
    </row>
    <row r="355" spans="1:51" ht="24.75" hidden="1" customHeight="1" x14ac:dyDescent="0.15">
      <c r="A355" s="797"/>
      <c r="B355" s="798"/>
      <c r="C355" s="798"/>
      <c r="D355" s="798"/>
      <c r="E355" s="798"/>
      <c r="F355" s="799"/>
      <c r="G355" s="807"/>
      <c r="H355" s="808"/>
      <c r="I355" s="808"/>
      <c r="J355" s="808"/>
      <c r="K355" s="809"/>
      <c r="L355" s="810"/>
      <c r="M355" s="811"/>
      <c r="N355" s="811"/>
      <c r="O355" s="811"/>
      <c r="P355" s="811"/>
      <c r="Q355" s="811"/>
      <c r="R355" s="811"/>
      <c r="S355" s="811"/>
      <c r="T355" s="811"/>
      <c r="U355" s="811"/>
      <c r="V355" s="811"/>
      <c r="W355" s="811"/>
      <c r="X355" s="812"/>
      <c r="Y355" s="813"/>
      <c r="Z355" s="814"/>
      <c r="AA355" s="814"/>
      <c r="AB355" s="815"/>
      <c r="AC355" s="807"/>
      <c r="AD355" s="808"/>
      <c r="AE355" s="808"/>
      <c r="AF355" s="808"/>
      <c r="AG355" s="809"/>
      <c r="AH355" s="810"/>
      <c r="AI355" s="811"/>
      <c r="AJ355" s="811"/>
      <c r="AK355" s="811"/>
      <c r="AL355" s="811"/>
      <c r="AM355" s="811"/>
      <c r="AN355" s="811"/>
      <c r="AO355" s="811"/>
      <c r="AP355" s="811"/>
      <c r="AQ355" s="811"/>
      <c r="AR355" s="811"/>
      <c r="AS355" s="811"/>
      <c r="AT355" s="812"/>
      <c r="AU355" s="813"/>
      <c r="AV355" s="814"/>
      <c r="AW355" s="814"/>
      <c r="AX355" s="816"/>
      <c r="AY355">
        <f t="shared" si="14"/>
        <v>0</v>
      </c>
    </row>
    <row r="356" spans="1:51" ht="24.75" hidden="1" customHeight="1" x14ac:dyDescent="0.15">
      <c r="A356" s="797"/>
      <c r="B356" s="798"/>
      <c r="C356" s="798"/>
      <c r="D356" s="798"/>
      <c r="E356" s="798"/>
      <c r="F356" s="799"/>
      <c r="G356" s="807"/>
      <c r="H356" s="808"/>
      <c r="I356" s="808"/>
      <c r="J356" s="808"/>
      <c r="K356" s="809"/>
      <c r="L356" s="810"/>
      <c r="M356" s="811"/>
      <c r="N356" s="811"/>
      <c r="O356" s="811"/>
      <c r="P356" s="811"/>
      <c r="Q356" s="811"/>
      <c r="R356" s="811"/>
      <c r="S356" s="811"/>
      <c r="T356" s="811"/>
      <c r="U356" s="811"/>
      <c r="V356" s="811"/>
      <c r="W356" s="811"/>
      <c r="X356" s="812"/>
      <c r="Y356" s="813"/>
      <c r="Z356" s="814"/>
      <c r="AA356" s="814"/>
      <c r="AB356" s="815"/>
      <c r="AC356" s="807"/>
      <c r="AD356" s="808"/>
      <c r="AE356" s="808"/>
      <c r="AF356" s="808"/>
      <c r="AG356" s="809"/>
      <c r="AH356" s="810"/>
      <c r="AI356" s="811"/>
      <c r="AJ356" s="811"/>
      <c r="AK356" s="811"/>
      <c r="AL356" s="811"/>
      <c r="AM356" s="811"/>
      <c r="AN356" s="811"/>
      <c r="AO356" s="811"/>
      <c r="AP356" s="811"/>
      <c r="AQ356" s="811"/>
      <c r="AR356" s="811"/>
      <c r="AS356" s="811"/>
      <c r="AT356" s="812"/>
      <c r="AU356" s="813"/>
      <c r="AV356" s="814"/>
      <c r="AW356" s="814"/>
      <c r="AX356" s="816"/>
      <c r="AY356">
        <f t="shared" si="14"/>
        <v>0</v>
      </c>
    </row>
    <row r="357" spans="1:51" ht="24.75" hidden="1" customHeight="1" x14ac:dyDescent="0.15">
      <c r="A357" s="797"/>
      <c r="B357" s="798"/>
      <c r="C357" s="798"/>
      <c r="D357" s="798"/>
      <c r="E357" s="798"/>
      <c r="F357" s="799"/>
      <c r="G357" s="807"/>
      <c r="H357" s="808"/>
      <c r="I357" s="808"/>
      <c r="J357" s="808"/>
      <c r="K357" s="809"/>
      <c r="L357" s="810"/>
      <c r="M357" s="811"/>
      <c r="N357" s="811"/>
      <c r="O357" s="811"/>
      <c r="P357" s="811"/>
      <c r="Q357" s="811"/>
      <c r="R357" s="811"/>
      <c r="S357" s="811"/>
      <c r="T357" s="811"/>
      <c r="U357" s="811"/>
      <c r="V357" s="811"/>
      <c r="W357" s="811"/>
      <c r="X357" s="812"/>
      <c r="Y357" s="813"/>
      <c r="Z357" s="814"/>
      <c r="AA357" s="814"/>
      <c r="AB357" s="815"/>
      <c r="AC357" s="807"/>
      <c r="AD357" s="808"/>
      <c r="AE357" s="808"/>
      <c r="AF357" s="808"/>
      <c r="AG357" s="809"/>
      <c r="AH357" s="810"/>
      <c r="AI357" s="811"/>
      <c r="AJ357" s="811"/>
      <c r="AK357" s="811"/>
      <c r="AL357" s="811"/>
      <c r="AM357" s="811"/>
      <c r="AN357" s="811"/>
      <c r="AO357" s="811"/>
      <c r="AP357" s="811"/>
      <c r="AQ357" s="811"/>
      <c r="AR357" s="811"/>
      <c r="AS357" s="811"/>
      <c r="AT357" s="812"/>
      <c r="AU357" s="813"/>
      <c r="AV357" s="814"/>
      <c r="AW357" s="814"/>
      <c r="AX357" s="816"/>
      <c r="AY357">
        <f t="shared" si="14"/>
        <v>0</v>
      </c>
    </row>
    <row r="358" spans="1:51" ht="24.75" hidden="1" customHeight="1" x14ac:dyDescent="0.15">
      <c r="A358" s="797"/>
      <c r="B358" s="798"/>
      <c r="C358" s="798"/>
      <c r="D358" s="798"/>
      <c r="E358" s="798"/>
      <c r="F358" s="799"/>
      <c r="G358" s="807"/>
      <c r="H358" s="808"/>
      <c r="I358" s="808"/>
      <c r="J358" s="808"/>
      <c r="K358" s="809"/>
      <c r="L358" s="810"/>
      <c r="M358" s="811"/>
      <c r="N358" s="811"/>
      <c r="O358" s="811"/>
      <c r="P358" s="811"/>
      <c r="Q358" s="811"/>
      <c r="R358" s="811"/>
      <c r="S358" s="811"/>
      <c r="T358" s="811"/>
      <c r="U358" s="811"/>
      <c r="V358" s="811"/>
      <c r="W358" s="811"/>
      <c r="X358" s="812"/>
      <c r="Y358" s="813"/>
      <c r="Z358" s="814"/>
      <c r="AA358" s="814"/>
      <c r="AB358" s="815"/>
      <c r="AC358" s="807"/>
      <c r="AD358" s="808"/>
      <c r="AE358" s="808"/>
      <c r="AF358" s="808"/>
      <c r="AG358" s="809"/>
      <c r="AH358" s="810"/>
      <c r="AI358" s="811"/>
      <c r="AJ358" s="811"/>
      <c r="AK358" s="811"/>
      <c r="AL358" s="811"/>
      <c r="AM358" s="811"/>
      <c r="AN358" s="811"/>
      <c r="AO358" s="811"/>
      <c r="AP358" s="811"/>
      <c r="AQ358" s="811"/>
      <c r="AR358" s="811"/>
      <c r="AS358" s="811"/>
      <c r="AT358" s="812"/>
      <c r="AU358" s="813"/>
      <c r="AV358" s="814"/>
      <c r="AW358" s="814"/>
      <c r="AX358" s="816"/>
      <c r="AY358">
        <f t="shared" si="14"/>
        <v>0</v>
      </c>
    </row>
    <row r="359" spans="1:51" ht="24.75" hidden="1" customHeight="1" x14ac:dyDescent="0.15">
      <c r="A359" s="797"/>
      <c r="B359" s="798"/>
      <c r="C359" s="798"/>
      <c r="D359" s="798"/>
      <c r="E359" s="798"/>
      <c r="F359" s="799"/>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4"/>
        <v>0</v>
      </c>
    </row>
    <row r="360" spans="1:51" ht="24.75" hidden="1" customHeight="1" thickBot="1" x14ac:dyDescent="0.2">
      <c r="A360" s="840" t="s">
        <v>574</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230</v>
      </c>
      <c r="AM360" s="844"/>
      <c r="AN360" s="844"/>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197</v>
      </c>
      <c r="K365" s="136"/>
      <c r="L365" s="136"/>
      <c r="M365" s="136"/>
      <c r="N365" s="136"/>
      <c r="O365" s="136"/>
      <c r="P365" s="412" t="s">
        <v>25</v>
      </c>
      <c r="Q365" s="412"/>
      <c r="R365" s="412"/>
      <c r="S365" s="412"/>
      <c r="T365" s="412"/>
      <c r="U365" s="412"/>
      <c r="V365" s="412"/>
      <c r="W365" s="412"/>
      <c r="X365" s="412"/>
      <c r="Y365" s="847" t="s">
        <v>196</v>
      </c>
      <c r="Z365" s="848"/>
      <c r="AA365" s="848"/>
      <c r="AB365" s="848"/>
      <c r="AC365" s="846" t="s">
        <v>228</v>
      </c>
      <c r="AD365" s="846"/>
      <c r="AE365" s="846"/>
      <c r="AF365" s="846"/>
      <c r="AG365" s="846"/>
      <c r="AH365" s="847" t="s">
        <v>246</v>
      </c>
      <c r="AI365" s="845"/>
      <c r="AJ365" s="845"/>
      <c r="AK365" s="845"/>
      <c r="AL365" s="845" t="s">
        <v>19</v>
      </c>
      <c r="AM365" s="845"/>
      <c r="AN365" s="845"/>
      <c r="AO365" s="849"/>
      <c r="AP365" s="872" t="s">
        <v>198</v>
      </c>
      <c r="AQ365" s="872"/>
      <c r="AR365" s="872"/>
      <c r="AS365" s="872"/>
      <c r="AT365" s="872"/>
      <c r="AU365" s="872"/>
      <c r="AV365" s="872"/>
      <c r="AW365" s="872"/>
      <c r="AX365" s="872"/>
    </row>
    <row r="366" spans="1:51" ht="43.5" customHeight="1" x14ac:dyDescent="0.15">
      <c r="A366" s="856">
        <v>1</v>
      </c>
      <c r="B366" s="856">
        <v>1</v>
      </c>
      <c r="C366" s="873" t="s">
        <v>658</v>
      </c>
      <c r="D366" s="874"/>
      <c r="E366" s="874"/>
      <c r="F366" s="874"/>
      <c r="G366" s="874"/>
      <c r="H366" s="874"/>
      <c r="I366" s="875"/>
      <c r="J366" s="876">
        <v>3013201001928</v>
      </c>
      <c r="K366" s="877"/>
      <c r="L366" s="877"/>
      <c r="M366" s="877"/>
      <c r="N366" s="877"/>
      <c r="O366" s="878"/>
      <c r="P366" s="862" t="s">
        <v>667</v>
      </c>
      <c r="Q366" s="863"/>
      <c r="R366" s="863"/>
      <c r="S366" s="863"/>
      <c r="T366" s="863"/>
      <c r="U366" s="863"/>
      <c r="V366" s="863"/>
      <c r="W366" s="863"/>
      <c r="X366" s="863"/>
      <c r="Y366" s="864">
        <v>9.9</v>
      </c>
      <c r="Z366" s="865"/>
      <c r="AA366" s="865"/>
      <c r="AB366" s="866"/>
      <c r="AC366" s="867" t="s">
        <v>257</v>
      </c>
      <c r="AD366" s="868"/>
      <c r="AE366" s="868"/>
      <c r="AF366" s="868"/>
      <c r="AG366" s="868"/>
      <c r="AH366" s="850" t="s">
        <v>281</v>
      </c>
      <c r="AI366" s="851"/>
      <c r="AJ366" s="851"/>
      <c r="AK366" s="851"/>
      <c r="AL366" s="852" t="s">
        <v>281</v>
      </c>
      <c r="AM366" s="853"/>
      <c r="AN366" s="853"/>
      <c r="AO366" s="854"/>
      <c r="AP366" s="855" t="s">
        <v>281</v>
      </c>
      <c r="AQ366" s="855"/>
      <c r="AR366" s="855"/>
      <c r="AS366" s="855"/>
      <c r="AT366" s="855"/>
      <c r="AU366" s="855"/>
      <c r="AV366" s="855"/>
      <c r="AW366" s="855"/>
      <c r="AX366" s="855"/>
    </row>
    <row r="367" spans="1:51" ht="43.5" customHeight="1" x14ac:dyDescent="0.15">
      <c r="A367" s="856">
        <v>2</v>
      </c>
      <c r="B367" s="856">
        <v>1</v>
      </c>
      <c r="C367" s="857" t="s">
        <v>663</v>
      </c>
      <c r="D367" s="858"/>
      <c r="E367" s="858"/>
      <c r="F367" s="858"/>
      <c r="G367" s="858"/>
      <c r="H367" s="858"/>
      <c r="I367" s="859"/>
      <c r="J367" s="871">
        <v>2140001011212</v>
      </c>
      <c r="K367" s="861"/>
      <c r="L367" s="861"/>
      <c r="M367" s="861"/>
      <c r="N367" s="861"/>
      <c r="O367" s="861"/>
      <c r="P367" s="862" t="s">
        <v>668</v>
      </c>
      <c r="Q367" s="863"/>
      <c r="R367" s="863"/>
      <c r="S367" s="863"/>
      <c r="T367" s="863"/>
      <c r="U367" s="863"/>
      <c r="V367" s="863"/>
      <c r="W367" s="863"/>
      <c r="X367" s="863"/>
      <c r="Y367" s="864">
        <v>0.66022000000000003</v>
      </c>
      <c r="Z367" s="865"/>
      <c r="AA367" s="865"/>
      <c r="AB367" s="866"/>
      <c r="AC367" s="867" t="s">
        <v>256</v>
      </c>
      <c r="AD367" s="868"/>
      <c r="AE367" s="868"/>
      <c r="AF367" s="868"/>
      <c r="AG367" s="868"/>
      <c r="AH367" s="850" t="s">
        <v>281</v>
      </c>
      <c r="AI367" s="851"/>
      <c r="AJ367" s="851"/>
      <c r="AK367" s="851"/>
      <c r="AL367" s="852" t="s">
        <v>281</v>
      </c>
      <c r="AM367" s="853"/>
      <c r="AN367" s="853"/>
      <c r="AO367" s="854"/>
      <c r="AP367" s="855" t="s">
        <v>281</v>
      </c>
      <c r="AQ367" s="855"/>
      <c r="AR367" s="855"/>
      <c r="AS367" s="855"/>
      <c r="AT367" s="855"/>
      <c r="AU367" s="855"/>
      <c r="AV367" s="855"/>
      <c r="AW367" s="855"/>
      <c r="AX367" s="855"/>
      <c r="AY367">
        <f>COUNTA($C$367)</f>
        <v>1</v>
      </c>
    </row>
    <row r="368" spans="1:51" ht="43.5" customHeight="1" x14ac:dyDescent="0.15">
      <c r="A368" s="856">
        <v>3</v>
      </c>
      <c r="B368" s="856">
        <v>1</v>
      </c>
      <c r="C368" s="857" t="s">
        <v>730</v>
      </c>
      <c r="D368" s="858"/>
      <c r="E368" s="858"/>
      <c r="F368" s="858"/>
      <c r="G368" s="858"/>
      <c r="H368" s="858"/>
      <c r="I368" s="859"/>
      <c r="J368" s="860">
        <v>9011101013864</v>
      </c>
      <c r="K368" s="861"/>
      <c r="L368" s="861"/>
      <c r="M368" s="861"/>
      <c r="N368" s="861"/>
      <c r="O368" s="861"/>
      <c r="P368" s="862" t="s">
        <v>669</v>
      </c>
      <c r="Q368" s="863"/>
      <c r="R368" s="863"/>
      <c r="S368" s="863"/>
      <c r="T368" s="863"/>
      <c r="U368" s="863"/>
      <c r="V368" s="863"/>
      <c r="W368" s="863"/>
      <c r="X368" s="863"/>
      <c r="Y368" s="864">
        <v>0.46310000000000001</v>
      </c>
      <c r="Z368" s="865"/>
      <c r="AA368" s="865"/>
      <c r="AB368" s="866"/>
      <c r="AC368" s="867" t="s">
        <v>256</v>
      </c>
      <c r="AD368" s="868"/>
      <c r="AE368" s="868"/>
      <c r="AF368" s="868"/>
      <c r="AG368" s="868"/>
      <c r="AH368" s="869" t="s">
        <v>281</v>
      </c>
      <c r="AI368" s="870"/>
      <c r="AJ368" s="870"/>
      <c r="AK368" s="870"/>
      <c r="AL368" s="852" t="s">
        <v>281</v>
      </c>
      <c r="AM368" s="853"/>
      <c r="AN368" s="853"/>
      <c r="AO368" s="854"/>
      <c r="AP368" s="855" t="s">
        <v>281</v>
      </c>
      <c r="AQ368" s="855"/>
      <c r="AR368" s="855"/>
      <c r="AS368" s="855"/>
      <c r="AT368" s="855"/>
      <c r="AU368" s="855"/>
      <c r="AV368" s="855"/>
      <c r="AW368" s="855"/>
      <c r="AX368" s="855"/>
      <c r="AY368">
        <f>COUNTA($C$368)</f>
        <v>1</v>
      </c>
    </row>
    <row r="369" spans="1:51" ht="43.5" customHeight="1" x14ac:dyDescent="0.15">
      <c r="A369" s="856">
        <v>4</v>
      </c>
      <c r="B369" s="856">
        <v>1</v>
      </c>
      <c r="C369" s="857" t="s">
        <v>663</v>
      </c>
      <c r="D369" s="858"/>
      <c r="E369" s="858"/>
      <c r="F369" s="858"/>
      <c r="G369" s="858"/>
      <c r="H369" s="858"/>
      <c r="I369" s="859"/>
      <c r="J369" s="871">
        <v>2140001011212</v>
      </c>
      <c r="K369" s="861"/>
      <c r="L369" s="861"/>
      <c r="M369" s="861"/>
      <c r="N369" s="861"/>
      <c r="O369" s="861"/>
      <c r="P369" s="862" t="s">
        <v>670</v>
      </c>
      <c r="Q369" s="863"/>
      <c r="R369" s="863"/>
      <c r="S369" s="863"/>
      <c r="T369" s="863"/>
      <c r="U369" s="863"/>
      <c r="V369" s="863"/>
      <c r="W369" s="863"/>
      <c r="X369" s="863"/>
      <c r="Y369" s="864">
        <v>0.43086999999999998</v>
      </c>
      <c r="Z369" s="865"/>
      <c r="AA369" s="865"/>
      <c r="AB369" s="866"/>
      <c r="AC369" s="867" t="s">
        <v>256</v>
      </c>
      <c r="AD369" s="868"/>
      <c r="AE369" s="868"/>
      <c r="AF369" s="868"/>
      <c r="AG369" s="868"/>
      <c r="AH369" s="869" t="s">
        <v>281</v>
      </c>
      <c r="AI369" s="870"/>
      <c r="AJ369" s="870"/>
      <c r="AK369" s="870"/>
      <c r="AL369" s="852" t="s">
        <v>281</v>
      </c>
      <c r="AM369" s="853"/>
      <c r="AN369" s="853"/>
      <c r="AO369" s="854"/>
      <c r="AP369" s="855" t="s">
        <v>281</v>
      </c>
      <c r="AQ369" s="855"/>
      <c r="AR369" s="855"/>
      <c r="AS369" s="855"/>
      <c r="AT369" s="855"/>
      <c r="AU369" s="855"/>
      <c r="AV369" s="855"/>
      <c r="AW369" s="855"/>
      <c r="AX369" s="855"/>
      <c r="AY369">
        <f>COUNTA($C$369)</f>
        <v>1</v>
      </c>
    </row>
    <row r="370" spans="1:51" ht="43.5" customHeight="1" x14ac:dyDescent="0.15">
      <c r="A370" s="856">
        <v>5</v>
      </c>
      <c r="B370" s="856">
        <v>1</v>
      </c>
      <c r="C370" s="857" t="s">
        <v>665</v>
      </c>
      <c r="D370" s="858"/>
      <c r="E370" s="858"/>
      <c r="F370" s="858"/>
      <c r="G370" s="858"/>
      <c r="H370" s="858"/>
      <c r="I370" s="859"/>
      <c r="J370" s="876">
        <v>4120001054640</v>
      </c>
      <c r="K370" s="877"/>
      <c r="L370" s="877"/>
      <c r="M370" s="877"/>
      <c r="N370" s="877"/>
      <c r="O370" s="878"/>
      <c r="P370" s="862" t="s">
        <v>671</v>
      </c>
      <c r="Q370" s="863"/>
      <c r="R370" s="863"/>
      <c r="S370" s="863"/>
      <c r="T370" s="863"/>
      <c r="U370" s="863"/>
      <c r="V370" s="863"/>
      <c r="W370" s="863"/>
      <c r="X370" s="863"/>
      <c r="Y370" s="864">
        <v>0.3674</v>
      </c>
      <c r="Z370" s="865"/>
      <c r="AA370" s="865"/>
      <c r="AB370" s="866"/>
      <c r="AC370" s="867" t="s">
        <v>256</v>
      </c>
      <c r="AD370" s="868"/>
      <c r="AE370" s="868"/>
      <c r="AF370" s="868"/>
      <c r="AG370" s="868"/>
      <c r="AH370" s="869" t="s">
        <v>281</v>
      </c>
      <c r="AI370" s="870"/>
      <c r="AJ370" s="870"/>
      <c r="AK370" s="870"/>
      <c r="AL370" s="852" t="s">
        <v>281</v>
      </c>
      <c r="AM370" s="853"/>
      <c r="AN370" s="853"/>
      <c r="AO370" s="854"/>
      <c r="AP370" s="855" t="s">
        <v>281</v>
      </c>
      <c r="AQ370" s="855"/>
      <c r="AR370" s="855"/>
      <c r="AS370" s="855"/>
      <c r="AT370" s="855"/>
      <c r="AU370" s="855"/>
      <c r="AV370" s="855"/>
      <c r="AW370" s="855"/>
      <c r="AX370" s="855"/>
      <c r="AY370">
        <f>COUNTA($C$370)</f>
        <v>1</v>
      </c>
    </row>
    <row r="371" spans="1:51" ht="43.5" customHeight="1" x14ac:dyDescent="0.15">
      <c r="A371" s="856">
        <v>6</v>
      </c>
      <c r="B371" s="856">
        <v>1</v>
      </c>
      <c r="C371" s="857" t="s">
        <v>664</v>
      </c>
      <c r="D371" s="858"/>
      <c r="E371" s="858"/>
      <c r="F371" s="858"/>
      <c r="G371" s="858"/>
      <c r="H371" s="858"/>
      <c r="I371" s="859"/>
      <c r="J371" s="860">
        <v>9011101013864</v>
      </c>
      <c r="K371" s="861"/>
      <c r="L371" s="861"/>
      <c r="M371" s="861"/>
      <c r="N371" s="861"/>
      <c r="O371" s="861"/>
      <c r="P371" s="862" t="s">
        <v>672</v>
      </c>
      <c r="Q371" s="863"/>
      <c r="R371" s="863"/>
      <c r="S371" s="863"/>
      <c r="T371" s="863"/>
      <c r="U371" s="863"/>
      <c r="V371" s="863"/>
      <c r="W371" s="863"/>
      <c r="X371" s="863"/>
      <c r="Y371" s="864">
        <v>0.33</v>
      </c>
      <c r="Z371" s="865"/>
      <c r="AA371" s="865"/>
      <c r="AB371" s="866"/>
      <c r="AC371" s="867" t="s">
        <v>256</v>
      </c>
      <c r="AD371" s="868"/>
      <c r="AE371" s="868"/>
      <c r="AF371" s="868"/>
      <c r="AG371" s="868"/>
      <c r="AH371" s="869" t="s">
        <v>281</v>
      </c>
      <c r="AI371" s="870"/>
      <c r="AJ371" s="870"/>
      <c r="AK371" s="870"/>
      <c r="AL371" s="852" t="s">
        <v>281</v>
      </c>
      <c r="AM371" s="853"/>
      <c r="AN371" s="853"/>
      <c r="AO371" s="854"/>
      <c r="AP371" s="855" t="s">
        <v>281</v>
      </c>
      <c r="AQ371" s="855"/>
      <c r="AR371" s="855"/>
      <c r="AS371" s="855"/>
      <c r="AT371" s="855"/>
      <c r="AU371" s="855"/>
      <c r="AV371" s="855"/>
      <c r="AW371" s="855"/>
      <c r="AX371" s="855"/>
      <c r="AY371">
        <f>COUNTA($C$371)</f>
        <v>1</v>
      </c>
    </row>
    <row r="372" spans="1:51" ht="43.5" customHeight="1" x14ac:dyDescent="0.15">
      <c r="A372" s="856">
        <v>7</v>
      </c>
      <c r="B372" s="856">
        <v>1</v>
      </c>
      <c r="C372" s="873" t="s">
        <v>658</v>
      </c>
      <c r="D372" s="874"/>
      <c r="E372" s="874"/>
      <c r="F372" s="874"/>
      <c r="G372" s="874"/>
      <c r="H372" s="874"/>
      <c r="I372" s="875"/>
      <c r="J372" s="876">
        <v>3013201001928</v>
      </c>
      <c r="K372" s="877"/>
      <c r="L372" s="877"/>
      <c r="M372" s="877"/>
      <c r="N372" s="877"/>
      <c r="O372" s="878"/>
      <c r="P372" s="862" t="s">
        <v>673</v>
      </c>
      <c r="Q372" s="863"/>
      <c r="R372" s="863"/>
      <c r="S372" s="863"/>
      <c r="T372" s="863"/>
      <c r="U372" s="863"/>
      <c r="V372" s="863"/>
      <c r="W372" s="863"/>
      <c r="X372" s="863"/>
      <c r="Y372" s="864">
        <v>0.33</v>
      </c>
      <c r="Z372" s="865"/>
      <c r="AA372" s="865"/>
      <c r="AB372" s="866"/>
      <c r="AC372" s="867" t="s">
        <v>256</v>
      </c>
      <c r="AD372" s="868"/>
      <c r="AE372" s="868"/>
      <c r="AF372" s="868"/>
      <c r="AG372" s="868"/>
      <c r="AH372" s="869" t="s">
        <v>281</v>
      </c>
      <c r="AI372" s="870"/>
      <c r="AJ372" s="870"/>
      <c r="AK372" s="870"/>
      <c r="AL372" s="852" t="s">
        <v>281</v>
      </c>
      <c r="AM372" s="853"/>
      <c r="AN372" s="853"/>
      <c r="AO372" s="854"/>
      <c r="AP372" s="855" t="s">
        <v>281</v>
      </c>
      <c r="AQ372" s="855"/>
      <c r="AR372" s="855"/>
      <c r="AS372" s="855"/>
      <c r="AT372" s="855"/>
      <c r="AU372" s="855"/>
      <c r="AV372" s="855"/>
      <c r="AW372" s="855"/>
      <c r="AX372" s="855"/>
      <c r="AY372">
        <f>COUNTA($C$372)</f>
        <v>1</v>
      </c>
    </row>
    <row r="373" spans="1:51" ht="43.5" customHeight="1" x14ac:dyDescent="0.15">
      <c r="A373" s="856">
        <v>8</v>
      </c>
      <c r="B373" s="856">
        <v>1</v>
      </c>
      <c r="C373" s="857" t="s">
        <v>731</v>
      </c>
      <c r="D373" s="879"/>
      <c r="E373" s="879"/>
      <c r="F373" s="879"/>
      <c r="G373" s="879"/>
      <c r="H373" s="879"/>
      <c r="I373" s="880"/>
      <c r="J373" s="860">
        <v>6180001036128</v>
      </c>
      <c r="K373" s="861"/>
      <c r="L373" s="861"/>
      <c r="M373" s="861"/>
      <c r="N373" s="861"/>
      <c r="O373" s="861"/>
      <c r="P373" s="862" t="s">
        <v>674</v>
      </c>
      <c r="Q373" s="863"/>
      <c r="R373" s="863"/>
      <c r="S373" s="863"/>
      <c r="T373" s="863"/>
      <c r="U373" s="863"/>
      <c r="V373" s="863"/>
      <c r="W373" s="863"/>
      <c r="X373" s="863"/>
      <c r="Y373" s="864">
        <v>0.23891999999999999</v>
      </c>
      <c r="Z373" s="865"/>
      <c r="AA373" s="865"/>
      <c r="AB373" s="866"/>
      <c r="AC373" s="867" t="s">
        <v>256</v>
      </c>
      <c r="AD373" s="868"/>
      <c r="AE373" s="868"/>
      <c r="AF373" s="868"/>
      <c r="AG373" s="868"/>
      <c r="AH373" s="869" t="s">
        <v>281</v>
      </c>
      <c r="AI373" s="870"/>
      <c r="AJ373" s="870"/>
      <c r="AK373" s="870"/>
      <c r="AL373" s="852" t="s">
        <v>281</v>
      </c>
      <c r="AM373" s="853"/>
      <c r="AN373" s="853"/>
      <c r="AO373" s="854"/>
      <c r="AP373" s="855" t="s">
        <v>281</v>
      </c>
      <c r="AQ373" s="855"/>
      <c r="AR373" s="855"/>
      <c r="AS373" s="855"/>
      <c r="AT373" s="855"/>
      <c r="AU373" s="855"/>
      <c r="AV373" s="855"/>
      <c r="AW373" s="855"/>
      <c r="AX373" s="855"/>
      <c r="AY373">
        <f>COUNTA($C$373)</f>
        <v>1</v>
      </c>
    </row>
    <row r="374" spans="1:51" ht="43.5" customHeight="1" x14ac:dyDescent="0.15">
      <c r="A374" s="856">
        <v>9</v>
      </c>
      <c r="B374" s="856">
        <v>1</v>
      </c>
      <c r="C374" s="857" t="s">
        <v>732</v>
      </c>
      <c r="D374" s="879"/>
      <c r="E374" s="879"/>
      <c r="F374" s="879"/>
      <c r="G374" s="879"/>
      <c r="H374" s="879"/>
      <c r="I374" s="880"/>
      <c r="J374" s="860">
        <v>6290001013371</v>
      </c>
      <c r="K374" s="861"/>
      <c r="L374" s="861"/>
      <c r="M374" s="861"/>
      <c r="N374" s="861"/>
      <c r="O374" s="861"/>
      <c r="P374" s="862" t="s">
        <v>675</v>
      </c>
      <c r="Q374" s="863"/>
      <c r="R374" s="863"/>
      <c r="S374" s="863"/>
      <c r="T374" s="863"/>
      <c r="U374" s="863"/>
      <c r="V374" s="863"/>
      <c r="W374" s="863"/>
      <c r="X374" s="863"/>
      <c r="Y374" s="864">
        <v>0.22</v>
      </c>
      <c r="Z374" s="865"/>
      <c r="AA374" s="865"/>
      <c r="AB374" s="866"/>
      <c r="AC374" s="867" t="s">
        <v>256</v>
      </c>
      <c r="AD374" s="868"/>
      <c r="AE374" s="868"/>
      <c r="AF374" s="868"/>
      <c r="AG374" s="868"/>
      <c r="AH374" s="869" t="s">
        <v>281</v>
      </c>
      <c r="AI374" s="870"/>
      <c r="AJ374" s="870"/>
      <c r="AK374" s="870"/>
      <c r="AL374" s="852" t="s">
        <v>281</v>
      </c>
      <c r="AM374" s="853"/>
      <c r="AN374" s="853"/>
      <c r="AO374" s="854"/>
      <c r="AP374" s="855" t="s">
        <v>281</v>
      </c>
      <c r="AQ374" s="855"/>
      <c r="AR374" s="855"/>
      <c r="AS374" s="855"/>
      <c r="AT374" s="855"/>
      <c r="AU374" s="855"/>
      <c r="AV374" s="855"/>
      <c r="AW374" s="855"/>
      <c r="AX374" s="855"/>
      <c r="AY374">
        <f>COUNTA($C$374)</f>
        <v>1</v>
      </c>
    </row>
    <row r="375" spans="1:51" ht="43.5" customHeight="1" x14ac:dyDescent="0.15">
      <c r="A375" s="856">
        <v>10</v>
      </c>
      <c r="B375" s="856">
        <v>1</v>
      </c>
      <c r="C375" s="857" t="s">
        <v>733</v>
      </c>
      <c r="D375" s="879"/>
      <c r="E375" s="879"/>
      <c r="F375" s="879"/>
      <c r="G375" s="879"/>
      <c r="H375" s="879"/>
      <c r="I375" s="880"/>
      <c r="J375" s="860">
        <v>5120001023033</v>
      </c>
      <c r="K375" s="861"/>
      <c r="L375" s="861"/>
      <c r="M375" s="861"/>
      <c r="N375" s="861"/>
      <c r="O375" s="861"/>
      <c r="P375" s="862" t="s">
        <v>676</v>
      </c>
      <c r="Q375" s="863"/>
      <c r="R375" s="863"/>
      <c r="S375" s="863"/>
      <c r="T375" s="863"/>
      <c r="U375" s="863"/>
      <c r="V375" s="863"/>
      <c r="W375" s="863"/>
      <c r="X375" s="863"/>
      <c r="Y375" s="864">
        <v>0.14344000000000001</v>
      </c>
      <c r="Z375" s="865"/>
      <c r="AA375" s="865"/>
      <c r="AB375" s="866"/>
      <c r="AC375" s="867" t="s">
        <v>256</v>
      </c>
      <c r="AD375" s="868"/>
      <c r="AE375" s="868"/>
      <c r="AF375" s="868"/>
      <c r="AG375" s="868"/>
      <c r="AH375" s="869" t="s">
        <v>281</v>
      </c>
      <c r="AI375" s="870"/>
      <c r="AJ375" s="870"/>
      <c r="AK375" s="870"/>
      <c r="AL375" s="852" t="s">
        <v>281</v>
      </c>
      <c r="AM375" s="853"/>
      <c r="AN375" s="853"/>
      <c r="AO375" s="854"/>
      <c r="AP375" s="855" t="s">
        <v>281</v>
      </c>
      <c r="AQ375" s="855"/>
      <c r="AR375" s="855"/>
      <c r="AS375" s="855"/>
      <c r="AT375" s="855"/>
      <c r="AU375" s="855"/>
      <c r="AV375" s="855"/>
      <c r="AW375" s="855"/>
      <c r="AX375" s="855"/>
      <c r="AY375">
        <f>COUNTA($C$375)</f>
        <v>1</v>
      </c>
    </row>
    <row r="376" spans="1:51" ht="43.5" customHeight="1" x14ac:dyDescent="0.15">
      <c r="A376" s="856">
        <v>11</v>
      </c>
      <c r="B376" s="856">
        <v>1</v>
      </c>
      <c r="C376" s="873" t="s">
        <v>666</v>
      </c>
      <c r="D376" s="874"/>
      <c r="E376" s="874"/>
      <c r="F376" s="874"/>
      <c r="G376" s="874"/>
      <c r="H376" s="874"/>
      <c r="I376" s="875"/>
      <c r="J376" s="860">
        <v>3010401035434</v>
      </c>
      <c r="K376" s="861"/>
      <c r="L376" s="861"/>
      <c r="M376" s="861"/>
      <c r="N376" s="861"/>
      <c r="O376" s="861"/>
      <c r="P376" s="862" t="s">
        <v>677</v>
      </c>
      <c r="Q376" s="863"/>
      <c r="R376" s="863"/>
      <c r="S376" s="863"/>
      <c r="T376" s="863"/>
      <c r="U376" s="863"/>
      <c r="V376" s="863"/>
      <c r="W376" s="863"/>
      <c r="X376" s="863"/>
      <c r="Y376" s="864">
        <v>0.11550000000000001</v>
      </c>
      <c r="Z376" s="865"/>
      <c r="AA376" s="865"/>
      <c r="AB376" s="866"/>
      <c r="AC376" s="867" t="s">
        <v>256</v>
      </c>
      <c r="AD376" s="868"/>
      <c r="AE376" s="868"/>
      <c r="AF376" s="868"/>
      <c r="AG376" s="868"/>
      <c r="AH376" s="869" t="s">
        <v>281</v>
      </c>
      <c r="AI376" s="870"/>
      <c r="AJ376" s="870"/>
      <c r="AK376" s="870"/>
      <c r="AL376" s="852" t="s">
        <v>281</v>
      </c>
      <c r="AM376" s="853"/>
      <c r="AN376" s="853"/>
      <c r="AO376" s="854"/>
      <c r="AP376" s="855" t="s">
        <v>281</v>
      </c>
      <c r="AQ376" s="855"/>
      <c r="AR376" s="855"/>
      <c r="AS376" s="855"/>
      <c r="AT376" s="855"/>
      <c r="AU376" s="855"/>
      <c r="AV376" s="855"/>
      <c r="AW376" s="855"/>
      <c r="AX376" s="855"/>
      <c r="AY376">
        <f>COUNTA($C$376)</f>
        <v>1</v>
      </c>
    </row>
    <row r="377" spans="1:51" ht="43.5" customHeight="1" x14ac:dyDescent="0.15">
      <c r="A377" s="856">
        <v>12</v>
      </c>
      <c r="B377" s="856">
        <v>1</v>
      </c>
      <c r="C377" s="857" t="s">
        <v>734</v>
      </c>
      <c r="D377" s="879"/>
      <c r="E377" s="879"/>
      <c r="F377" s="879"/>
      <c r="G377" s="879"/>
      <c r="H377" s="879"/>
      <c r="I377" s="880"/>
      <c r="J377" s="860">
        <v>6120001157813</v>
      </c>
      <c r="K377" s="861"/>
      <c r="L377" s="861"/>
      <c r="M377" s="861"/>
      <c r="N377" s="861"/>
      <c r="O377" s="861"/>
      <c r="P377" s="862" t="s">
        <v>678</v>
      </c>
      <c r="Q377" s="863"/>
      <c r="R377" s="863"/>
      <c r="S377" s="863"/>
      <c r="T377" s="863"/>
      <c r="U377" s="863"/>
      <c r="V377" s="863"/>
      <c r="W377" s="863"/>
      <c r="X377" s="863"/>
      <c r="Y377" s="864">
        <v>0.10824</v>
      </c>
      <c r="Z377" s="865"/>
      <c r="AA377" s="865"/>
      <c r="AB377" s="866"/>
      <c r="AC377" s="867" t="s">
        <v>256</v>
      </c>
      <c r="AD377" s="868"/>
      <c r="AE377" s="868"/>
      <c r="AF377" s="868"/>
      <c r="AG377" s="868"/>
      <c r="AH377" s="869" t="s">
        <v>281</v>
      </c>
      <c r="AI377" s="870"/>
      <c r="AJ377" s="870"/>
      <c r="AK377" s="870"/>
      <c r="AL377" s="852" t="s">
        <v>281</v>
      </c>
      <c r="AM377" s="853"/>
      <c r="AN377" s="853"/>
      <c r="AO377" s="854"/>
      <c r="AP377" s="855" t="s">
        <v>281</v>
      </c>
      <c r="AQ377" s="855"/>
      <c r="AR377" s="855"/>
      <c r="AS377" s="855"/>
      <c r="AT377" s="855"/>
      <c r="AU377" s="855"/>
      <c r="AV377" s="855"/>
      <c r="AW377" s="855"/>
      <c r="AX377" s="855"/>
      <c r="AY377">
        <f>COUNTA($C$377)</f>
        <v>1</v>
      </c>
    </row>
    <row r="378" spans="1:51" ht="43.5" customHeight="1" x14ac:dyDescent="0.15">
      <c r="A378" s="856">
        <v>13</v>
      </c>
      <c r="B378" s="856">
        <v>1</v>
      </c>
      <c r="C378" s="857" t="s">
        <v>735</v>
      </c>
      <c r="D378" s="879"/>
      <c r="E378" s="879"/>
      <c r="F378" s="879"/>
      <c r="G378" s="879"/>
      <c r="H378" s="879"/>
      <c r="I378" s="880"/>
      <c r="J378" s="860">
        <v>1140001049518</v>
      </c>
      <c r="K378" s="861"/>
      <c r="L378" s="861"/>
      <c r="M378" s="861"/>
      <c r="N378" s="861"/>
      <c r="O378" s="861"/>
      <c r="P378" s="862" t="s">
        <v>679</v>
      </c>
      <c r="Q378" s="863"/>
      <c r="R378" s="863"/>
      <c r="S378" s="863"/>
      <c r="T378" s="863"/>
      <c r="U378" s="863"/>
      <c r="V378" s="863"/>
      <c r="W378" s="863"/>
      <c r="X378" s="863"/>
      <c r="Y378" s="864">
        <v>7.6450000000000004E-2</v>
      </c>
      <c r="Z378" s="865"/>
      <c r="AA378" s="865"/>
      <c r="AB378" s="866"/>
      <c r="AC378" s="867" t="s">
        <v>256</v>
      </c>
      <c r="AD378" s="868"/>
      <c r="AE378" s="868"/>
      <c r="AF378" s="868"/>
      <c r="AG378" s="868"/>
      <c r="AH378" s="869" t="s">
        <v>281</v>
      </c>
      <c r="AI378" s="870"/>
      <c r="AJ378" s="870"/>
      <c r="AK378" s="870"/>
      <c r="AL378" s="852" t="s">
        <v>281</v>
      </c>
      <c r="AM378" s="853"/>
      <c r="AN378" s="853"/>
      <c r="AO378" s="854"/>
      <c r="AP378" s="855" t="s">
        <v>281</v>
      </c>
      <c r="AQ378" s="855"/>
      <c r="AR378" s="855"/>
      <c r="AS378" s="855"/>
      <c r="AT378" s="855"/>
      <c r="AU378" s="855"/>
      <c r="AV378" s="855"/>
      <c r="AW378" s="855"/>
      <c r="AX378" s="855"/>
      <c r="AY378">
        <f>COUNTA($C$378)</f>
        <v>1</v>
      </c>
    </row>
    <row r="379" spans="1:51" ht="30" hidden="1" customHeight="1" x14ac:dyDescent="0.15">
      <c r="A379" s="856">
        <v>14</v>
      </c>
      <c r="B379" s="856">
        <v>1</v>
      </c>
      <c r="C379" s="882"/>
      <c r="D379" s="879"/>
      <c r="E379" s="879"/>
      <c r="F379" s="879"/>
      <c r="G379" s="879"/>
      <c r="H379" s="879"/>
      <c r="I379" s="880"/>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81"/>
      <c r="D380" s="881"/>
      <c r="E380" s="881"/>
      <c r="F380" s="881"/>
      <c r="G380" s="881"/>
      <c r="H380" s="881"/>
      <c r="I380" s="881"/>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81"/>
      <c r="D381" s="881"/>
      <c r="E381" s="881"/>
      <c r="F381" s="881"/>
      <c r="G381" s="881"/>
      <c r="H381" s="881"/>
      <c r="I381" s="881"/>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81"/>
      <c r="D382" s="881"/>
      <c r="E382" s="881"/>
      <c r="F382" s="881"/>
      <c r="G382" s="881"/>
      <c r="H382" s="881"/>
      <c r="I382" s="881"/>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81"/>
      <c r="D383" s="881"/>
      <c r="E383" s="881"/>
      <c r="F383" s="881"/>
      <c r="G383" s="881"/>
      <c r="H383" s="881"/>
      <c r="I383" s="881"/>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81"/>
      <c r="D384" s="881"/>
      <c r="E384" s="881"/>
      <c r="F384" s="881"/>
      <c r="G384" s="881"/>
      <c r="H384" s="881"/>
      <c r="I384" s="881"/>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81"/>
      <c r="D385" s="881"/>
      <c r="E385" s="881"/>
      <c r="F385" s="881"/>
      <c r="G385" s="881"/>
      <c r="H385" s="881"/>
      <c r="I385" s="881"/>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81"/>
      <c r="D386" s="881"/>
      <c r="E386" s="881"/>
      <c r="F386" s="881"/>
      <c r="G386" s="881"/>
      <c r="H386" s="881"/>
      <c r="I386" s="881"/>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81"/>
      <c r="D387" s="881"/>
      <c r="E387" s="881"/>
      <c r="F387" s="881"/>
      <c r="G387" s="881"/>
      <c r="H387" s="881"/>
      <c r="I387" s="881"/>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81"/>
      <c r="D388" s="881"/>
      <c r="E388" s="881"/>
      <c r="F388" s="881"/>
      <c r="G388" s="881"/>
      <c r="H388" s="881"/>
      <c r="I388" s="881"/>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81"/>
      <c r="D389" s="881"/>
      <c r="E389" s="881"/>
      <c r="F389" s="881"/>
      <c r="G389" s="881"/>
      <c r="H389" s="881"/>
      <c r="I389" s="881"/>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81"/>
      <c r="D390" s="881"/>
      <c r="E390" s="881"/>
      <c r="F390" s="881"/>
      <c r="G390" s="881"/>
      <c r="H390" s="881"/>
      <c r="I390" s="881"/>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81"/>
      <c r="D391" s="881"/>
      <c r="E391" s="881"/>
      <c r="F391" s="881"/>
      <c r="G391" s="881"/>
      <c r="H391" s="881"/>
      <c r="I391" s="881"/>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81"/>
      <c r="D392" s="881"/>
      <c r="E392" s="881"/>
      <c r="F392" s="881"/>
      <c r="G392" s="881"/>
      <c r="H392" s="881"/>
      <c r="I392" s="881"/>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81"/>
      <c r="D393" s="881"/>
      <c r="E393" s="881"/>
      <c r="F393" s="881"/>
      <c r="G393" s="881"/>
      <c r="H393" s="881"/>
      <c r="I393" s="881"/>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81"/>
      <c r="D394" s="881"/>
      <c r="E394" s="881"/>
      <c r="F394" s="881"/>
      <c r="G394" s="881"/>
      <c r="H394" s="881"/>
      <c r="I394" s="881"/>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81"/>
      <c r="D395" s="881"/>
      <c r="E395" s="881"/>
      <c r="F395" s="881"/>
      <c r="G395" s="881"/>
      <c r="H395" s="881"/>
      <c r="I395" s="881"/>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2"/>
      <c r="AM395" s="853"/>
      <c r="AN395" s="853"/>
      <c r="AO395" s="854"/>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5"/>
      <c r="B398" s="845"/>
      <c r="C398" s="845" t="s">
        <v>24</v>
      </c>
      <c r="D398" s="845"/>
      <c r="E398" s="845"/>
      <c r="F398" s="845"/>
      <c r="G398" s="845"/>
      <c r="H398" s="845"/>
      <c r="I398" s="845"/>
      <c r="J398" s="846" t="s">
        <v>197</v>
      </c>
      <c r="K398" s="136"/>
      <c r="L398" s="136"/>
      <c r="M398" s="136"/>
      <c r="N398" s="136"/>
      <c r="O398" s="136"/>
      <c r="P398" s="412" t="s">
        <v>25</v>
      </c>
      <c r="Q398" s="412"/>
      <c r="R398" s="412"/>
      <c r="S398" s="412"/>
      <c r="T398" s="412"/>
      <c r="U398" s="412"/>
      <c r="V398" s="412"/>
      <c r="W398" s="412"/>
      <c r="X398" s="412"/>
      <c r="Y398" s="847" t="s">
        <v>196</v>
      </c>
      <c r="Z398" s="848"/>
      <c r="AA398" s="848"/>
      <c r="AB398" s="848"/>
      <c r="AC398" s="846" t="s">
        <v>228</v>
      </c>
      <c r="AD398" s="846"/>
      <c r="AE398" s="846"/>
      <c r="AF398" s="846"/>
      <c r="AG398" s="846"/>
      <c r="AH398" s="847" t="s">
        <v>246</v>
      </c>
      <c r="AI398" s="845"/>
      <c r="AJ398" s="845"/>
      <c r="AK398" s="845"/>
      <c r="AL398" s="845" t="s">
        <v>19</v>
      </c>
      <c r="AM398" s="845"/>
      <c r="AN398" s="845"/>
      <c r="AO398" s="849"/>
      <c r="AP398" s="872" t="s">
        <v>198</v>
      </c>
      <c r="AQ398" s="872"/>
      <c r="AR398" s="872"/>
      <c r="AS398" s="872"/>
      <c r="AT398" s="872"/>
      <c r="AU398" s="872"/>
      <c r="AV398" s="872"/>
      <c r="AW398" s="872"/>
      <c r="AX398" s="872"/>
      <c r="AY398">
        <f>$AY$396</f>
        <v>1</v>
      </c>
    </row>
    <row r="399" spans="1:51" ht="44.45" customHeight="1" x14ac:dyDescent="0.15">
      <c r="A399" s="856">
        <v>1</v>
      </c>
      <c r="B399" s="856">
        <v>1</v>
      </c>
      <c r="C399" s="883" t="s">
        <v>657</v>
      </c>
      <c r="D399" s="881"/>
      <c r="E399" s="881"/>
      <c r="F399" s="881"/>
      <c r="G399" s="881"/>
      <c r="H399" s="881"/>
      <c r="I399" s="881"/>
      <c r="J399" s="871">
        <v>4013201001373</v>
      </c>
      <c r="K399" s="861"/>
      <c r="L399" s="861"/>
      <c r="M399" s="861"/>
      <c r="N399" s="861"/>
      <c r="O399" s="861"/>
      <c r="P399" s="862" t="s">
        <v>680</v>
      </c>
      <c r="Q399" s="863"/>
      <c r="R399" s="863"/>
      <c r="S399" s="863"/>
      <c r="T399" s="863"/>
      <c r="U399" s="863"/>
      <c r="V399" s="863"/>
      <c r="W399" s="863"/>
      <c r="X399" s="863"/>
      <c r="Y399" s="864">
        <v>11.77</v>
      </c>
      <c r="Z399" s="865"/>
      <c r="AA399" s="865"/>
      <c r="AB399" s="866"/>
      <c r="AC399" s="867" t="s">
        <v>250</v>
      </c>
      <c r="AD399" s="868"/>
      <c r="AE399" s="868"/>
      <c r="AF399" s="868"/>
      <c r="AG399" s="868"/>
      <c r="AH399" s="850">
        <v>1</v>
      </c>
      <c r="AI399" s="851"/>
      <c r="AJ399" s="851"/>
      <c r="AK399" s="851"/>
      <c r="AL399" s="852">
        <v>83.06151915778301</v>
      </c>
      <c r="AM399" s="853"/>
      <c r="AN399" s="853"/>
      <c r="AO399" s="854"/>
      <c r="AP399" s="855" t="s">
        <v>281</v>
      </c>
      <c r="AQ399" s="855"/>
      <c r="AR399" s="855"/>
      <c r="AS399" s="855"/>
      <c r="AT399" s="855"/>
      <c r="AU399" s="855"/>
      <c r="AV399" s="855"/>
      <c r="AW399" s="855"/>
      <c r="AX399" s="855"/>
      <c r="AY399">
        <f>$AY$396</f>
        <v>1</v>
      </c>
    </row>
    <row r="400" spans="1:51" ht="42" customHeight="1" x14ac:dyDescent="0.15">
      <c r="A400" s="856">
        <v>2</v>
      </c>
      <c r="B400" s="856">
        <v>1</v>
      </c>
      <c r="C400" s="883" t="s">
        <v>756</v>
      </c>
      <c r="D400" s="881"/>
      <c r="E400" s="881"/>
      <c r="F400" s="881"/>
      <c r="G400" s="881"/>
      <c r="H400" s="881"/>
      <c r="I400" s="881"/>
      <c r="J400" s="871">
        <v>6050005005208</v>
      </c>
      <c r="K400" s="861"/>
      <c r="L400" s="861"/>
      <c r="M400" s="861"/>
      <c r="N400" s="861"/>
      <c r="O400" s="861"/>
      <c r="P400" s="862" t="s">
        <v>681</v>
      </c>
      <c r="Q400" s="863"/>
      <c r="R400" s="863"/>
      <c r="S400" s="863"/>
      <c r="T400" s="863"/>
      <c r="U400" s="863"/>
      <c r="V400" s="863"/>
      <c r="W400" s="863"/>
      <c r="X400" s="863"/>
      <c r="Y400" s="864">
        <v>0.97780900000000004</v>
      </c>
      <c r="Z400" s="865"/>
      <c r="AA400" s="865"/>
      <c r="AB400" s="866"/>
      <c r="AC400" s="867" t="s">
        <v>256</v>
      </c>
      <c r="AD400" s="868"/>
      <c r="AE400" s="868"/>
      <c r="AF400" s="868"/>
      <c r="AG400" s="868"/>
      <c r="AH400" s="850" t="s">
        <v>281</v>
      </c>
      <c r="AI400" s="851"/>
      <c r="AJ400" s="851"/>
      <c r="AK400" s="851"/>
      <c r="AL400" s="852" t="s">
        <v>281</v>
      </c>
      <c r="AM400" s="853"/>
      <c r="AN400" s="853"/>
      <c r="AO400" s="854"/>
      <c r="AP400" s="855" t="s">
        <v>281</v>
      </c>
      <c r="AQ400" s="855"/>
      <c r="AR400" s="855"/>
      <c r="AS400" s="855"/>
      <c r="AT400" s="855"/>
      <c r="AU400" s="855"/>
      <c r="AV400" s="855"/>
      <c r="AW400" s="855"/>
      <c r="AX400" s="855"/>
      <c r="AY400">
        <f>COUNTA($C$400)</f>
        <v>1</v>
      </c>
    </row>
    <row r="401" spans="1:51" ht="30" customHeight="1" x14ac:dyDescent="0.15">
      <c r="A401" s="856">
        <v>3</v>
      </c>
      <c r="B401" s="856">
        <v>1</v>
      </c>
      <c r="C401" s="883" t="s">
        <v>657</v>
      </c>
      <c r="D401" s="881"/>
      <c r="E401" s="881"/>
      <c r="F401" s="881"/>
      <c r="G401" s="881"/>
      <c r="H401" s="881"/>
      <c r="I401" s="881"/>
      <c r="J401" s="871">
        <v>4013201001373</v>
      </c>
      <c r="K401" s="861"/>
      <c r="L401" s="861"/>
      <c r="M401" s="861"/>
      <c r="N401" s="861"/>
      <c r="O401" s="861"/>
      <c r="P401" s="862" t="s">
        <v>682</v>
      </c>
      <c r="Q401" s="863"/>
      <c r="R401" s="863"/>
      <c r="S401" s="863"/>
      <c r="T401" s="863"/>
      <c r="U401" s="863"/>
      <c r="V401" s="863"/>
      <c r="W401" s="863"/>
      <c r="X401" s="863"/>
      <c r="Y401" s="864">
        <v>0.96799999999999997</v>
      </c>
      <c r="Z401" s="865"/>
      <c r="AA401" s="865"/>
      <c r="AB401" s="866"/>
      <c r="AC401" s="867" t="s">
        <v>256</v>
      </c>
      <c r="AD401" s="868"/>
      <c r="AE401" s="868"/>
      <c r="AF401" s="868"/>
      <c r="AG401" s="868"/>
      <c r="AH401" s="869" t="s">
        <v>281</v>
      </c>
      <c r="AI401" s="870"/>
      <c r="AJ401" s="870"/>
      <c r="AK401" s="870"/>
      <c r="AL401" s="852" t="s">
        <v>281</v>
      </c>
      <c r="AM401" s="853"/>
      <c r="AN401" s="853"/>
      <c r="AO401" s="854"/>
      <c r="AP401" s="855" t="s">
        <v>281</v>
      </c>
      <c r="AQ401" s="855"/>
      <c r="AR401" s="855"/>
      <c r="AS401" s="855"/>
      <c r="AT401" s="855"/>
      <c r="AU401" s="855"/>
      <c r="AV401" s="855"/>
      <c r="AW401" s="855"/>
      <c r="AX401" s="855"/>
      <c r="AY401">
        <f>COUNTA($C$401)</f>
        <v>1</v>
      </c>
    </row>
    <row r="402" spans="1:51" ht="30" hidden="1" customHeight="1" x14ac:dyDescent="0.15">
      <c r="A402" s="856">
        <v>4</v>
      </c>
      <c r="B402" s="856">
        <v>1</v>
      </c>
      <c r="C402" s="883"/>
      <c r="D402" s="881"/>
      <c r="E402" s="881"/>
      <c r="F402" s="881"/>
      <c r="G402" s="881"/>
      <c r="H402" s="881"/>
      <c r="I402" s="881"/>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2"/>
      <c r="AM402" s="853"/>
      <c r="AN402" s="853"/>
      <c r="AO402" s="854"/>
      <c r="AP402" s="855"/>
      <c r="AQ402" s="855"/>
      <c r="AR402" s="855"/>
      <c r="AS402" s="855"/>
      <c r="AT402" s="855"/>
      <c r="AU402" s="855"/>
      <c r="AV402" s="855"/>
      <c r="AW402" s="855"/>
      <c r="AX402" s="855"/>
      <c r="AY402">
        <f>COUNTA($C$402)</f>
        <v>0</v>
      </c>
    </row>
    <row r="403" spans="1:51" ht="30" hidden="1" customHeight="1" x14ac:dyDescent="0.15">
      <c r="A403" s="856">
        <v>5</v>
      </c>
      <c r="B403" s="856">
        <v>1</v>
      </c>
      <c r="C403" s="881"/>
      <c r="D403" s="881"/>
      <c r="E403" s="881"/>
      <c r="F403" s="881"/>
      <c r="G403" s="881"/>
      <c r="H403" s="881"/>
      <c r="I403" s="881"/>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2"/>
      <c r="AM403" s="853"/>
      <c r="AN403" s="853"/>
      <c r="AO403" s="854"/>
      <c r="AP403" s="855"/>
      <c r="AQ403" s="855"/>
      <c r="AR403" s="855"/>
      <c r="AS403" s="855"/>
      <c r="AT403" s="855"/>
      <c r="AU403" s="855"/>
      <c r="AV403" s="855"/>
      <c r="AW403" s="855"/>
      <c r="AX403" s="855"/>
      <c r="AY403">
        <f>COUNTA($C$403)</f>
        <v>0</v>
      </c>
    </row>
    <row r="404" spans="1:51" ht="30" hidden="1" customHeight="1" x14ac:dyDescent="0.15">
      <c r="A404" s="856">
        <v>6</v>
      </c>
      <c r="B404" s="856">
        <v>1</v>
      </c>
      <c r="C404" s="881"/>
      <c r="D404" s="881"/>
      <c r="E404" s="881"/>
      <c r="F404" s="881"/>
      <c r="G404" s="881"/>
      <c r="H404" s="881"/>
      <c r="I404" s="881"/>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2"/>
      <c r="AM404" s="853"/>
      <c r="AN404" s="853"/>
      <c r="AO404" s="854"/>
      <c r="AP404" s="855"/>
      <c r="AQ404" s="855"/>
      <c r="AR404" s="855"/>
      <c r="AS404" s="855"/>
      <c r="AT404" s="855"/>
      <c r="AU404" s="855"/>
      <c r="AV404" s="855"/>
      <c r="AW404" s="855"/>
      <c r="AX404" s="855"/>
      <c r="AY404">
        <f>COUNTA($C$404)</f>
        <v>0</v>
      </c>
    </row>
    <row r="405" spans="1:51" ht="30" hidden="1" customHeight="1" x14ac:dyDescent="0.15">
      <c r="A405" s="856">
        <v>7</v>
      </c>
      <c r="B405" s="856">
        <v>1</v>
      </c>
      <c r="C405" s="881"/>
      <c r="D405" s="881"/>
      <c r="E405" s="881"/>
      <c r="F405" s="881"/>
      <c r="G405" s="881"/>
      <c r="H405" s="881"/>
      <c r="I405" s="881"/>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2"/>
      <c r="AM405" s="853"/>
      <c r="AN405" s="853"/>
      <c r="AO405" s="854"/>
      <c r="AP405" s="855"/>
      <c r="AQ405" s="855"/>
      <c r="AR405" s="855"/>
      <c r="AS405" s="855"/>
      <c r="AT405" s="855"/>
      <c r="AU405" s="855"/>
      <c r="AV405" s="855"/>
      <c r="AW405" s="855"/>
      <c r="AX405" s="855"/>
      <c r="AY405">
        <f>COUNTA($C$405)</f>
        <v>0</v>
      </c>
    </row>
    <row r="406" spans="1:51" ht="30" hidden="1" customHeight="1" x14ac:dyDescent="0.15">
      <c r="A406" s="856">
        <v>8</v>
      </c>
      <c r="B406" s="856">
        <v>1</v>
      </c>
      <c r="C406" s="881"/>
      <c r="D406" s="881"/>
      <c r="E406" s="881"/>
      <c r="F406" s="881"/>
      <c r="G406" s="881"/>
      <c r="H406" s="881"/>
      <c r="I406" s="881"/>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2"/>
      <c r="AM406" s="853"/>
      <c r="AN406" s="853"/>
      <c r="AO406" s="854"/>
      <c r="AP406" s="855"/>
      <c r="AQ406" s="855"/>
      <c r="AR406" s="855"/>
      <c r="AS406" s="855"/>
      <c r="AT406" s="855"/>
      <c r="AU406" s="855"/>
      <c r="AV406" s="855"/>
      <c r="AW406" s="855"/>
      <c r="AX406" s="855"/>
      <c r="AY406">
        <f>COUNTA($C$406)</f>
        <v>0</v>
      </c>
    </row>
    <row r="407" spans="1:51" ht="30" hidden="1" customHeight="1" x14ac:dyDescent="0.15">
      <c r="A407" s="856">
        <v>9</v>
      </c>
      <c r="B407" s="856">
        <v>1</v>
      </c>
      <c r="C407" s="881"/>
      <c r="D407" s="881"/>
      <c r="E407" s="881"/>
      <c r="F407" s="881"/>
      <c r="G407" s="881"/>
      <c r="H407" s="881"/>
      <c r="I407" s="881"/>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2"/>
      <c r="AM407" s="853"/>
      <c r="AN407" s="853"/>
      <c r="AO407" s="854"/>
      <c r="AP407" s="855"/>
      <c r="AQ407" s="855"/>
      <c r="AR407" s="855"/>
      <c r="AS407" s="855"/>
      <c r="AT407" s="855"/>
      <c r="AU407" s="855"/>
      <c r="AV407" s="855"/>
      <c r="AW407" s="855"/>
      <c r="AX407" s="855"/>
      <c r="AY407">
        <f>COUNTA($C$407)</f>
        <v>0</v>
      </c>
    </row>
    <row r="408" spans="1:51" ht="30" hidden="1" customHeight="1" x14ac:dyDescent="0.15">
      <c r="A408" s="856">
        <v>10</v>
      </c>
      <c r="B408" s="856">
        <v>1</v>
      </c>
      <c r="C408" s="881"/>
      <c r="D408" s="881"/>
      <c r="E408" s="881"/>
      <c r="F408" s="881"/>
      <c r="G408" s="881"/>
      <c r="H408" s="881"/>
      <c r="I408" s="881"/>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2"/>
      <c r="AM408" s="853"/>
      <c r="AN408" s="853"/>
      <c r="AO408" s="854"/>
      <c r="AP408" s="855"/>
      <c r="AQ408" s="855"/>
      <c r="AR408" s="855"/>
      <c r="AS408" s="855"/>
      <c r="AT408" s="855"/>
      <c r="AU408" s="855"/>
      <c r="AV408" s="855"/>
      <c r="AW408" s="855"/>
      <c r="AX408" s="855"/>
      <c r="AY408">
        <f>COUNTA($C$408)</f>
        <v>0</v>
      </c>
    </row>
    <row r="409" spans="1:51" ht="30" hidden="1" customHeight="1" x14ac:dyDescent="0.15">
      <c r="A409" s="856">
        <v>11</v>
      </c>
      <c r="B409" s="856">
        <v>1</v>
      </c>
      <c r="C409" s="881"/>
      <c r="D409" s="881"/>
      <c r="E409" s="881"/>
      <c r="F409" s="881"/>
      <c r="G409" s="881"/>
      <c r="H409" s="881"/>
      <c r="I409" s="881"/>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81"/>
      <c r="D410" s="881"/>
      <c r="E410" s="881"/>
      <c r="F410" s="881"/>
      <c r="G410" s="881"/>
      <c r="H410" s="881"/>
      <c r="I410" s="881"/>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81"/>
      <c r="D411" s="881"/>
      <c r="E411" s="881"/>
      <c r="F411" s="881"/>
      <c r="G411" s="881"/>
      <c r="H411" s="881"/>
      <c r="I411" s="881"/>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81"/>
      <c r="D412" s="881"/>
      <c r="E412" s="881"/>
      <c r="F412" s="881"/>
      <c r="G412" s="881"/>
      <c r="H412" s="881"/>
      <c r="I412" s="881"/>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81"/>
      <c r="D413" s="881"/>
      <c r="E413" s="881"/>
      <c r="F413" s="881"/>
      <c r="G413" s="881"/>
      <c r="H413" s="881"/>
      <c r="I413" s="881"/>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81"/>
      <c r="D414" s="881"/>
      <c r="E414" s="881"/>
      <c r="F414" s="881"/>
      <c r="G414" s="881"/>
      <c r="H414" s="881"/>
      <c r="I414" s="881"/>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81"/>
      <c r="D415" s="881"/>
      <c r="E415" s="881"/>
      <c r="F415" s="881"/>
      <c r="G415" s="881"/>
      <c r="H415" s="881"/>
      <c r="I415" s="881"/>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81"/>
      <c r="D416" s="881"/>
      <c r="E416" s="881"/>
      <c r="F416" s="881"/>
      <c r="G416" s="881"/>
      <c r="H416" s="881"/>
      <c r="I416" s="881"/>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81"/>
      <c r="D417" s="881"/>
      <c r="E417" s="881"/>
      <c r="F417" s="881"/>
      <c r="G417" s="881"/>
      <c r="H417" s="881"/>
      <c r="I417" s="881"/>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81"/>
      <c r="D418" s="881"/>
      <c r="E418" s="881"/>
      <c r="F418" s="881"/>
      <c r="G418" s="881"/>
      <c r="H418" s="881"/>
      <c r="I418" s="881"/>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81"/>
      <c r="D419" s="881"/>
      <c r="E419" s="881"/>
      <c r="F419" s="881"/>
      <c r="G419" s="881"/>
      <c r="H419" s="881"/>
      <c r="I419" s="881"/>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81"/>
      <c r="D420" s="881"/>
      <c r="E420" s="881"/>
      <c r="F420" s="881"/>
      <c r="G420" s="881"/>
      <c r="H420" s="881"/>
      <c r="I420" s="881"/>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81"/>
      <c r="D421" s="881"/>
      <c r="E421" s="881"/>
      <c r="F421" s="881"/>
      <c r="G421" s="881"/>
      <c r="H421" s="881"/>
      <c r="I421" s="881"/>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81"/>
      <c r="D422" s="881"/>
      <c r="E422" s="881"/>
      <c r="F422" s="881"/>
      <c r="G422" s="881"/>
      <c r="H422" s="881"/>
      <c r="I422" s="881"/>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81"/>
      <c r="D423" s="881"/>
      <c r="E423" s="881"/>
      <c r="F423" s="881"/>
      <c r="G423" s="881"/>
      <c r="H423" s="881"/>
      <c r="I423" s="881"/>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81"/>
      <c r="D424" s="881"/>
      <c r="E424" s="881"/>
      <c r="F424" s="881"/>
      <c r="G424" s="881"/>
      <c r="H424" s="881"/>
      <c r="I424" s="881"/>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81"/>
      <c r="D425" s="881"/>
      <c r="E425" s="881"/>
      <c r="F425" s="881"/>
      <c r="G425" s="881"/>
      <c r="H425" s="881"/>
      <c r="I425" s="881"/>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81"/>
      <c r="D426" s="881"/>
      <c r="E426" s="881"/>
      <c r="F426" s="881"/>
      <c r="G426" s="881"/>
      <c r="H426" s="881"/>
      <c r="I426" s="881"/>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81"/>
      <c r="D427" s="881"/>
      <c r="E427" s="881"/>
      <c r="F427" s="881"/>
      <c r="G427" s="881"/>
      <c r="H427" s="881"/>
      <c r="I427" s="881"/>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81"/>
      <c r="D428" s="881"/>
      <c r="E428" s="881"/>
      <c r="F428" s="881"/>
      <c r="G428" s="881"/>
      <c r="H428" s="881"/>
      <c r="I428" s="881"/>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2"/>
      <c r="AM428" s="853"/>
      <c r="AN428" s="853"/>
      <c r="AO428" s="854"/>
      <c r="AP428" s="855"/>
      <c r="AQ428" s="855"/>
      <c r="AR428" s="855"/>
      <c r="AS428" s="855"/>
      <c r="AT428" s="855"/>
      <c r="AU428" s="855"/>
      <c r="AV428" s="855"/>
      <c r="AW428" s="855"/>
      <c r="AX428" s="855"/>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5"/>
      <c r="B431" s="845"/>
      <c r="C431" s="845" t="s">
        <v>24</v>
      </c>
      <c r="D431" s="845"/>
      <c r="E431" s="845"/>
      <c r="F431" s="845"/>
      <c r="G431" s="845"/>
      <c r="H431" s="845"/>
      <c r="I431" s="845"/>
      <c r="J431" s="846" t="s">
        <v>197</v>
      </c>
      <c r="K431" s="136"/>
      <c r="L431" s="136"/>
      <c r="M431" s="136"/>
      <c r="N431" s="136"/>
      <c r="O431" s="136"/>
      <c r="P431" s="412" t="s">
        <v>25</v>
      </c>
      <c r="Q431" s="412"/>
      <c r="R431" s="412"/>
      <c r="S431" s="412"/>
      <c r="T431" s="412"/>
      <c r="U431" s="412"/>
      <c r="V431" s="412"/>
      <c r="W431" s="412"/>
      <c r="X431" s="412"/>
      <c r="Y431" s="847" t="s">
        <v>196</v>
      </c>
      <c r="Z431" s="848"/>
      <c r="AA431" s="848"/>
      <c r="AB431" s="848"/>
      <c r="AC431" s="846" t="s">
        <v>228</v>
      </c>
      <c r="AD431" s="846"/>
      <c r="AE431" s="846"/>
      <c r="AF431" s="846"/>
      <c r="AG431" s="846"/>
      <c r="AH431" s="847" t="s">
        <v>246</v>
      </c>
      <c r="AI431" s="845"/>
      <c r="AJ431" s="845"/>
      <c r="AK431" s="845"/>
      <c r="AL431" s="845" t="s">
        <v>19</v>
      </c>
      <c r="AM431" s="845"/>
      <c r="AN431" s="845"/>
      <c r="AO431" s="849"/>
      <c r="AP431" s="872" t="s">
        <v>198</v>
      </c>
      <c r="AQ431" s="872"/>
      <c r="AR431" s="872"/>
      <c r="AS431" s="872"/>
      <c r="AT431" s="872"/>
      <c r="AU431" s="872"/>
      <c r="AV431" s="872"/>
      <c r="AW431" s="872"/>
      <c r="AX431" s="872"/>
      <c r="AY431">
        <f>$AY$429</f>
        <v>1</v>
      </c>
    </row>
    <row r="432" spans="1:51" ht="30" customHeight="1" x14ac:dyDescent="0.15">
      <c r="A432" s="856">
        <v>1</v>
      </c>
      <c r="B432" s="856">
        <v>1</v>
      </c>
      <c r="C432" s="882" t="s">
        <v>643</v>
      </c>
      <c r="D432" s="879"/>
      <c r="E432" s="879"/>
      <c r="F432" s="879"/>
      <c r="G432" s="879"/>
      <c r="H432" s="879"/>
      <c r="I432" s="880"/>
      <c r="J432" s="871">
        <v>7000020010006</v>
      </c>
      <c r="K432" s="861"/>
      <c r="L432" s="861"/>
      <c r="M432" s="861"/>
      <c r="N432" s="861"/>
      <c r="O432" s="861"/>
      <c r="P432" s="884" t="s">
        <v>683</v>
      </c>
      <c r="Q432" s="890"/>
      <c r="R432" s="890"/>
      <c r="S432" s="890"/>
      <c r="T432" s="890"/>
      <c r="U432" s="890"/>
      <c r="V432" s="890"/>
      <c r="W432" s="890"/>
      <c r="X432" s="891"/>
      <c r="Y432" s="864">
        <v>6.6858630000000003</v>
      </c>
      <c r="Z432" s="865"/>
      <c r="AA432" s="865"/>
      <c r="AB432" s="866"/>
      <c r="AC432" s="887" t="s">
        <v>257</v>
      </c>
      <c r="AD432" s="888"/>
      <c r="AE432" s="888"/>
      <c r="AF432" s="888"/>
      <c r="AG432" s="889"/>
      <c r="AH432" s="850" t="s">
        <v>281</v>
      </c>
      <c r="AI432" s="851"/>
      <c r="AJ432" s="851"/>
      <c r="AK432" s="851"/>
      <c r="AL432" s="852" t="s">
        <v>281</v>
      </c>
      <c r="AM432" s="853"/>
      <c r="AN432" s="853"/>
      <c r="AO432" s="854"/>
      <c r="AP432" s="855" t="s">
        <v>281</v>
      </c>
      <c r="AQ432" s="855"/>
      <c r="AR432" s="855"/>
      <c r="AS432" s="855"/>
      <c r="AT432" s="855"/>
      <c r="AU432" s="855"/>
      <c r="AV432" s="855"/>
      <c r="AW432" s="855"/>
      <c r="AX432" s="855"/>
      <c r="AY432">
        <f>$AY$429</f>
        <v>1</v>
      </c>
    </row>
    <row r="433" spans="1:51" ht="30" customHeight="1" x14ac:dyDescent="0.15">
      <c r="A433" s="856">
        <v>2</v>
      </c>
      <c r="B433" s="856">
        <v>1</v>
      </c>
      <c r="C433" s="882" t="s">
        <v>652</v>
      </c>
      <c r="D433" s="879"/>
      <c r="E433" s="879"/>
      <c r="F433" s="879"/>
      <c r="G433" s="879"/>
      <c r="H433" s="879"/>
      <c r="I433" s="880"/>
      <c r="J433" s="876">
        <v>8000020040002</v>
      </c>
      <c r="K433" s="877"/>
      <c r="L433" s="877"/>
      <c r="M433" s="877"/>
      <c r="N433" s="877"/>
      <c r="O433" s="878"/>
      <c r="P433" s="884" t="s">
        <v>683</v>
      </c>
      <c r="Q433" s="885"/>
      <c r="R433" s="885"/>
      <c r="S433" s="885"/>
      <c r="T433" s="885"/>
      <c r="U433" s="885"/>
      <c r="V433" s="885"/>
      <c r="W433" s="885"/>
      <c r="X433" s="886"/>
      <c r="Y433" s="864">
        <v>6.5905129999999996</v>
      </c>
      <c r="Z433" s="865"/>
      <c r="AA433" s="865"/>
      <c r="AB433" s="866"/>
      <c r="AC433" s="887" t="s">
        <v>257</v>
      </c>
      <c r="AD433" s="888"/>
      <c r="AE433" s="888"/>
      <c r="AF433" s="888"/>
      <c r="AG433" s="889"/>
      <c r="AH433" s="850" t="s">
        <v>281</v>
      </c>
      <c r="AI433" s="851"/>
      <c r="AJ433" s="851"/>
      <c r="AK433" s="851"/>
      <c r="AL433" s="852" t="s">
        <v>281</v>
      </c>
      <c r="AM433" s="853"/>
      <c r="AN433" s="853"/>
      <c r="AO433" s="854"/>
      <c r="AP433" s="855" t="s">
        <v>281</v>
      </c>
      <c r="AQ433" s="855"/>
      <c r="AR433" s="855"/>
      <c r="AS433" s="855"/>
      <c r="AT433" s="855"/>
      <c r="AU433" s="855"/>
      <c r="AV433" s="855"/>
      <c r="AW433" s="855"/>
      <c r="AX433" s="855"/>
      <c r="AY433">
        <f>COUNTA($C$433)</f>
        <v>1</v>
      </c>
    </row>
    <row r="434" spans="1:51" ht="30" customHeight="1" x14ac:dyDescent="0.15">
      <c r="A434" s="856">
        <v>3</v>
      </c>
      <c r="B434" s="856">
        <v>1</v>
      </c>
      <c r="C434" s="857" t="s">
        <v>654</v>
      </c>
      <c r="D434" s="858"/>
      <c r="E434" s="858"/>
      <c r="F434" s="858"/>
      <c r="G434" s="858"/>
      <c r="H434" s="858"/>
      <c r="I434" s="859"/>
      <c r="J434" s="871">
        <v>4000020270008</v>
      </c>
      <c r="K434" s="861"/>
      <c r="L434" s="861"/>
      <c r="M434" s="861"/>
      <c r="N434" s="861"/>
      <c r="O434" s="861"/>
      <c r="P434" s="884" t="s">
        <v>683</v>
      </c>
      <c r="Q434" s="890"/>
      <c r="R434" s="890"/>
      <c r="S434" s="890"/>
      <c r="T434" s="890"/>
      <c r="U434" s="890"/>
      <c r="V434" s="890"/>
      <c r="W434" s="890"/>
      <c r="X434" s="891"/>
      <c r="Y434" s="864">
        <v>5.3202059999999998</v>
      </c>
      <c r="Z434" s="865"/>
      <c r="AA434" s="865"/>
      <c r="AB434" s="866"/>
      <c r="AC434" s="887" t="s">
        <v>257</v>
      </c>
      <c r="AD434" s="888"/>
      <c r="AE434" s="888"/>
      <c r="AF434" s="888"/>
      <c r="AG434" s="889"/>
      <c r="AH434" s="869" t="s">
        <v>281</v>
      </c>
      <c r="AI434" s="870"/>
      <c r="AJ434" s="870"/>
      <c r="AK434" s="870"/>
      <c r="AL434" s="852" t="s">
        <v>281</v>
      </c>
      <c r="AM434" s="853"/>
      <c r="AN434" s="853"/>
      <c r="AO434" s="854"/>
      <c r="AP434" s="855" t="s">
        <v>281</v>
      </c>
      <c r="AQ434" s="855"/>
      <c r="AR434" s="855"/>
      <c r="AS434" s="855"/>
      <c r="AT434" s="855"/>
      <c r="AU434" s="855"/>
      <c r="AV434" s="855"/>
      <c r="AW434" s="855"/>
      <c r="AX434" s="855"/>
      <c r="AY434">
        <f>COUNTA($C$434)</f>
        <v>1</v>
      </c>
    </row>
    <row r="435" spans="1:51" ht="30" customHeight="1" x14ac:dyDescent="0.15">
      <c r="A435" s="856">
        <v>4</v>
      </c>
      <c r="B435" s="856">
        <v>1</v>
      </c>
      <c r="C435" s="857" t="s">
        <v>653</v>
      </c>
      <c r="D435" s="858"/>
      <c r="E435" s="858"/>
      <c r="F435" s="858"/>
      <c r="G435" s="858"/>
      <c r="H435" s="858"/>
      <c r="I435" s="859"/>
      <c r="J435" s="876">
        <v>3000020322016</v>
      </c>
      <c r="K435" s="877"/>
      <c r="L435" s="877"/>
      <c r="M435" s="877"/>
      <c r="N435" s="877"/>
      <c r="O435" s="878"/>
      <c r="P435" s="884" t="s">
        <v>683</v>
      </c>
      <c r="Q435" s="890"/>
      <c r="R435" s="890"/>
      <c r="S435" s="890"/>
      <c r="T435" s="890"/>
      <c r="U435" s="890"/>
      <c r="V435" s="890"/>
      <c r="W435" s="890"/>
      <c r="X435" s="891"/>
      <c r="Y435" s="864">
        <v>5.262518</v>
      </c>
      <c r="Z435" s="865"/>
      <c r="AA435" s="865"/>
      <c r="AB435" s="866"/>
      <c r="AC435" s="887" t="s">
        <v>257</v>
      </c>
      <c r="AD435" s="888"/>
      <c r="AE435" s="888"/>
      <c r="AF435" s="888"/>
      <c r="AG435" s="889"/>
      <c r="AH435" s="869" t="s">
        <v>281</v>
      </c>
      <c r="AI435" s="870"/>
      <c r="AJ435" s="870"/>
      <c r="AK435" s="870"/>
      <c r="AL435" s="852" t="s">
        <v>281</v>
      </c>
      <c r="AM435" s="853"/>
      <c r="AN435" s="853"/>
      <c r="AO435" s="854"/>
      <c r="AP435" s="855" t="s">
        <v>281</v>
      </c>
      <c r="AQ435" s="855"/>
      <c r="AR435" s="855"/>
      <c r="AS435" s="855"/>
      <c r="AT435" s="855"/>
      <c r="AU435" s="855"/>
      <c r="AV435" s="855"/>
      <c r="AW435" s="855"/>
      <c r="AX435" s="855"/>
      <c r="AY435">
        <f>COUNTA($C$435)</f>
        <v>1</v>
      </c>
    </row>
    <row r="436" spans="1:51" ht="30" customHeight="1" x14ac:dyDescent="0.15">
      <c r="A436" s="856">
        <v>5</v>
      </c>
      <c r="B436" s="856">
        <v>1</v>
      </c>
      <c r="C436" s="882" t="s">
        <v>645</v>
      </c>
      <c r="D436" s="879"/>
      <c r="E436" s="879"/>
      <c r="F436" s="879"/>
      <c r="G436" s="879"/>
      <c r="H436" s="879"/>
      <c r="I436" s="880"/>
      <c r="J436" s="876">
        <v>1000020282022</v>
      </c>
      <c r="K436" s="877"/>
      <c r="L436" s="877"/>
      <c r="M436" s="877"/>
      <c r="N436" s="877"/>
      <c r="O436" s="878"/>
      <c r="P436" s="884" t="s">
        <v>683</v>
      </c>
      <c r="Q436" s="885"/>
      <c r="R436" s="885"/>
      <c r="S436" s="885"/>
      <c r="T436" s="885"/>
      <c r="U436" s="885"/>
      <c r="V436" s="885"/>
      <c r="W436" s="885"/>
      <c r="X436" s="886"/>
      <c r="Y436" s="864">
        <v>3.9708000000000001</v>
      </c>
      <c r="Z436" s="865"/>
      <c r="AA436" s="865"/>
      <c r="AB436" s="866"/>
      <c r="AC436" s="887" t="s">
        <v>257</v>
      </c>
      <c r="AD436" s="888"/>
      <c r="AE436" s="888"/>
      <c r="AF436" s="888"/>
      <c r="AG436" s="889"/>
      <c r="AH436" s="869" t="s">
        <v>281</v>
      </c>
      <c r="AI436" s="870"/>
      <c r="AJ436" s="870"/>
      <c r="AK436" s="870"/>
      <c r="AL436" s="852" t="s">
        <v>281</v>
      </c>
      <c r="AM436" s="853"/>
      <c r="AN436" s="853"/>
      <c r="AO436" s="854"/>
      <c r="AP436" s="855" t="s">
        <v>281</v>
      </c>
      <c r="AQ436" s="855"/>
      <c r="AR436" s="855"/>
      <c r="AS436" s="855"/>
      <c r="AT436" s="855"/>
      <c r="AU436" s="855"/>
      <c r="AV436" s="855"/>
      <c r="AW436" s="855"/>
      <c r="AX436" s="855"/>
      <c r="AY436">
        <f>COUNTA($C$436)</f>
        <v>1</v>
      </c>
    </row>
    <row r="437" spans="1:51" ht="30" customHeight="1" x14ac:dyDescent="0.15">
      <c r="A437" s="856">
        <v>6</v>
      </c>
      <c r="B437" s="856">
        <v>1</v>
      </c>
      <c r="C437" s="882" t="s">
        <v>655</v>
      </c>
      <c r="D437" s="879"/>
      <c r="E437" s="879"/>
      <c r="F437" s="879"/>
      <c r="G437" s="879"/>
      <c r="H437" s="879"/>
      <c r="I437" s="880"/>
      <c r="J437" s="876">
        <v>1000020230006</v>
      </c>
      <c r="K437" s="877"/>
      <c r="L437" s="877"/>
      <c r="M437" s="877"/>
      <c r="N437" s="877"/>
      <c r="O437" s="878"/>
      <c r="P437" s="884" t="s">
        <v>683</v>
      </c>
      <c r="Q437" s="885"/>
      <c r="R437" s="885"/>
      <c r="S437" s="885"/>
      <c r="T437" s="885"/>
      <c r="U437" s="885"/>
      <c r="V437" s="885"/>
      <c r="W437" s="885"/>
      <c r="X437" s="886"/>
      <c r="Y437" s="864">
        <v>3.9109500000000001</v>
      </c>
      <c r="Z437" s="865"/>
      <c r="AA437" s="865"/>
      <c r="AB437" s="866"/>
      <c r="AC437" s="887" t="s">
        <v>257</v>
      </c>
      <c r="AD437" s="888"/>
      <c r="AE437" s="888"/>
      <c r="AF437" s="888"/>
      <c r="AG437" s="889"/>
      <c r="AH437" s="869" t="s">
        <v>281</v>
      </c>
      <c r="AI437" s="870"/>
      <c r="AJ437" s="870"/>
      <c r="AK437" s="870"/>
      <c r="AL437" s="852" t="s">
        <v>281</v>
      </c>
      <c r="AM437" s="853"/>
      <c r="AN437" s="853"/>
      <c r="AO437" s="854"/>
      <c r="AP437" s="855" t="s">
        <v>281</v>
      </c>
      <c r="AQ437" s="855"/>
      <c r="AR437" s="855"/>
      <c r="AS437" s="855"/>
      <c r="AT437" s="855"/>
      <c r="AU437" s="855"/>
      <c r="AV437" s="855"/>
      <c r="AW437" s="855"/>
      <c r="AX437" s="855"/>
      <c r="AY437">
        <f>COUNTA($C$437)</f>
        <v>1</v>
      </c>
    </row>
    <row r="438" spans="1:51" ht="30" customHeight="1" x14ac:dyDescent="0.15">
      <c r="A438" s="856">
        <v>7</v>
      </c>
      <c r="B438" s="856">
        <v>1</v>
      </c>
      <c r="C438" s="882" t="s">
        <v>648</v>
      </c>
      <c r="D438" s="879"/>
      <c r="E438" s="879"/>
      <c r="F438" s="879"/>
      <c r="G438" s="879"/>
      <c r="H438" s="879"/>
      <c r="I438" s="880"/>
      <c r="J438" s="876">
        <v>8000020402028</v>
      </c>
      <c r="K438" s="877"/>
      <c r="L438" s="877"/>
      <c r="M438" s="877"/>
      <c r="N438" s="877"/>
      <c r="O438" s="878"/>
      <c r="P438" s="884" t="s">
        <v>683</v>
      </c>
      <c r="Q438" s="885"/>
      <c r="R438" s="885"/>
      <c r="S438" s="885"/>
      <c r="T438" s="885"/>
      <c r="U438" s="885"/>
      <c r="V438" s="885"/>
      <c r="W438" s="885"/>
      <c r="X438" s="886"/>
      <c r="Y438" s="864">
        <v>3.8495330000000001</v>
      </c>
      <c r="Z438" s="865"/>
      <c r="AA438" s="865"/>
      <c r="AB438" s="866"/>
      <c r="AC438" s="887" t="s">
        <v>257</v>
      </c>
      <c r="AD438" s="888"/>
      <c r="AE438" s="888"/>
      <c r="AF438" s="888"/>
      <c r="AG438" s="889"/>
      <c r="AH438" s="869" t="s">
        <v>281</v>
      </c>
      <c r="AI438" s="870"/>
      <c r="AJ438" s="870"/>
      <c r="AK438" s="870"/>
      <c r="AL438" s="852" t="s">
        <v>281</v>
      </c>
      <c r="AM438" s="853"/>
      <c r="AN438" s="853"/>
      <c r="AO438" s="854"/>
      <c r="AP438" s="855" t="s">
        <v>281</v>
      </c>
      <c r="AQ438" s="855"/>
      <c r="AR438" s="855"/>
      <c r="AS438" s="855"/>
      <c r="AT438" s="855"/>
      <c r="AU438" s="855"/>
      <c r="AV438" s="855"/>
      <c r="AW438" s="855"/>
      <c r="AX438" s="855"/>
      <c r="AY438">
        <f>COUNTA($C$438)</f>
        <v>1</v>
      </c>
    </row>
    <row r="439" spans="1:51" ht="30" customHeight="1" x14ac:dyDescent="0.15">
      <c r="A439" s="856">
        <v>8</v>
      </c>
      <c r="B439" s="856">
        <v>1</v>
      </c>
      <c r="C439" s="882" t="s">
        <v>641</v>
      </c>
      <c r="D439" s="879"/>
      <c r="E439" s="879"/>
      <c r="F439" s="879"/>
      <c r="G439" s="879"/>
      <c r="H439" s="879"/>
      <c r="I439" s="880"/>
      <c r="J439" s="876">
        <v>7000020141305</v>
      </c>
      <c r="K439" s="877"/>
      <c r="L439" s="877"/>
      <c r="M439" s="877"/>
      <c r="N439" s="877"/>
      <c r="O439" s="878"/>
      <c r="P439" s="884" t="s">
        <v>683</v>
      </c>
      <c r="Q439" s="885"/>
      <c r="R439" s="885"/>
      <c r="S439" s="885"/>
      <c r="T439" s="885"/>
      <c r="U439" s="885"/>
      <c r="V439" s="885"/>
      <c r="W439" s="885"/>
      <c r="X439" s="886"/>
      <c r="Y439" s="864">
        <v>3.675516</v>
      </c>
      <c r="Z439" s="865"/>
      <c r="AA439" s="865"/>
      <c r="AB439" s="866"/>
      <c r="AC439" s="887" t="s">
        <v>257</v>
      </c>
      <c r="AD439" s="888"/>
      <c r="AE439" s="888"/>
      <c r="AF439" s="888"/>
      <c r="AG439" s="889"/>
      <c r="AH439" s="869" t="s">
        <v>281</v>
      </c>
      <c r="AI439" s="870"/>
      <c r="AJ439" s="870"/>
      <c r="AK439" s="870"/>
      <c r="AL439" s="852" t="s">
        <v>281</v>
      </c>
      <c r="AM439" s="853"/>
      <c r="AN439" s="853"/>
      <c r="AO439" s="854"/>
      <c r="AP439" s="855" t="s">
        <v>281</v>
      </c>
      <c r="AQ439" s="855"/>
      <c r="AR439" s="855"/>
      <c r="AS439" s="855"/>
      <c r="AT439" s="855"/>
      <c r="AU439" s="855"/>
      <c r="AV439" s="855"/>
      <c r="AW439" s="855"/>
      <c r="AX439" s="855"/>
      <c r="AY439">
        <f>COUNTA($C$439)</f>
        <v>1</v>
      </c>
    </row>
    <row r="440" spans="1:51" ht="30" customHeight="1" x14ac:dyDescent="0.15">
      <c r="A440" s="856">
        <v>9</v>
      </c>
      <c r="B440" s="856">
        <v>1</v>
      </c>
      <c r="C440" s="882" t="s">
        <v>656</v>
      </c>
      <c r="D440" s="879"/>
      <c r="E440" s="879"/>
      <c r="F440" s="879"/>
      <c r="G440" s="879"/>
      <c r="H440" s="879"/>
      <c r="I440" s="880"/>
      <c r="J440" s="871">
        <v>8000020130001</v>
      </c>
      <c r="K440" s="861"/>
      <c r="L440" s="861"/>
      <c r="M440" s="861"/>
      <c r="N440" s="861"/>
      <c r="O440" s="861"/>
      <c r="P440" s="884" t="s">
        <v>683</v>
      </c>
      <c r="Q440" s="885"/>
      <c r="R440" s="885"/>
      <c r="S440" s="885"/>
      <c r="T440" s="885"/>
      <c r="U440" s="885"/>
      <c r="V440" s="885"/>
      <c r="W440" s="885"/>
      <c r="X440" s="886"/>
      <c r="Y440" s="864">
        <v>2.1179549999999998</v>
      </c>
      <c r="Z440" s="865"/>
      <c r="AA440" s="865"/>
      <c r="AB440" s="866"/>
      <c r="AC440" s="887" t="s">
        <v>257</v>
      </c>
      <c r="AD440" s="888"/>
      <c r="AE440" s="888"/>
      <c r="AF440" s="888"/>
      <c r="AG440" s="889"/>
      <c r="AH440" s="869" t="s">
        <v>281</v>
      </c>
      <c r="AI440" s="870"/>
      <c r="AJ440" s="870"/>
      <c r="AK440" s="870"/>
      <c r="AL440" s="852" t="s">
        <v>281</v>
      </c>
      <c r="AM440" s="853"/>
      <c r="AN440" s="853"/>
      <c r="AO440" s="854"/>
      <c r="AP440" s="855" t="s">
        <v>281</v>
      </c>
      <c r="AQ440" s="855"/>
      <c r="AR440" s="855"/>
      <c r="AS440" s="855"/>
      <c r="AT440" s="855"/>
      <c r="AU440" s="855"/>
      <c r="AV440" s="855"/>
      <c r="AW440" s="855"/>
      <c r="AX440" s="855"/>
      <c r="AY440">
        <f>COUNTA($C$440)</f>
        <v>1</v>
      </c>
    </row>
    <row r="441" spans="1:51" ht="30" hidden="1" customHeight="1" x14ac:dyDescent="0.15">
      <c r="A441" s="856">
        <v>10</v>
      </c>
      <c r="B441" s="856">
        <v>1</v>
      </c>
      <c r="C441" s="881"/>
      <c r="D441" s="881"/>
      <c r="E441" s="881"/>
      <c r="F441" s="881"/>
      <c r="G441" s="881"/>
      <c r="H441" s="881"/>
      <c r="I441" s="881"/>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2"/>
      <c r="AM441" s="853"/>
      <c r="AN441" s="853"/>
      <c r="AO441" s="854"/>
      <c r="AP441" s="855"/>
      <c r="AQ441" s="855"/>
      <c r="AR441" s="855"/>
      <c r="AS441" s="855"/>
      <c r="AT441" s="855"/>
      <c r="AU441" s="855"/>
      <c r="AV441" s="855"/>
      <c r="AW441" s="855"/>
      <c r="AX441" s="855"/>
      <c r="AY441">
        <f>COUNTA($C$441)</f>
        <v>0</v>
      </c>
    </row>
    <row r="442" spans="1:51" ht="30" hidden="1" customHeight="1" x14ac:dyDescent="0.15">
      <c r="A442" s="856">
        <v>11</v>
      </c>
      <c r="B442" s="856">
        <v>1</v>
      </c>
      <c r="C442" s="881"/>
      <c r="D442" s="881"/>
      <c r="E442" s="881"/>
      <c r="F442" s="881"/>
      <c r="G442" s="881"/>
      <c r="H442" s="881"/>
      <c r="I442" s="881"/>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81"/>
      <c r="D443" s="881"/>
      <c r="E443" s="881"/>
      <c r="F443" s="881"/>
      <c r="G443" s="881"/>
      <c r="H443" s="881"/>
      <c r="I443" s="881"/>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81"/>
      <c r="D444" s="881"/>
      <c r="E444" s="881"/>
      <c r="F444" s="881"/>
      <c r="G444" s="881"/>
      <c r="H444" s="881"/>
      <c r="I444" s="881"/>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81"/>
      <c r="D445" s="881"/>
      <c r="E445" s="881"/>
      <c r="F445" s="881"/>
      <c r="G445" s="881"/>
      <c r="H445" s="881"/>
      <c r="I445" s="881"/>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81"/>
      <c r="D446" s="881"/>
      <c r="E446" s="881"/>
      <c r="F446" s="881"/>
      <c r="G446" s="881"/>
      <c r="H446" s="881"/>
      <c r="I446" s="881"/>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81"/>
      <c r="D447" s="881"/>
      <c r="E447" s="881"/>
      <c r="F447" s="881"/>
      <c r="G447" s="881"/>
      <c r="H447" s="881"/>
      <c r="I447" s="881"/>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81"/>
      <c r="D448" s="881"/>
      <c r="E448" s="881"/>
      <c r="F448" s="881"/>
      <c r="G448" s="881"/>
      <c r="H448" s="881"/>
      <c r="I448" s="881"/>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81"/>
      <c r="D449" s="881"/>
      <c r="E449" s="881"/>
      <c r="F449" s="881"/>
      <c r="G449" s="881"/>
      <c r="H449" s="881"/>
      <c r="I449" s="881"/>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81"/>
      <c r="D450" s="881"/>
      <c r="E450" s="881"/>
      <c r="F450" s="881"/>
      <c r="G450" s="881"/>
      <c r="H450" s="881"/>
      <c r="I450" s="881"/>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81"/>
      <c r="D451" s="881"/>
      <c r="E451" s="881"/>
      <c r="F451" s="881"/>
      <c r="G451" s="881"/>
      <c r="H451" s="881"/>
      <c r="I451" s="881"/>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81"/>
      <c r="D452" s="881"/>
      <c r="E452" s="881"/>
      <c r="F452" s="881"/>
      <c r="G452" s="881"/>
      <c r="H452" s="881"/>
      <c r="I452" s="881"/>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81"/>
      <c r="D453" s="881"/>
      <c r="E453" s="881"/>
      <c r="F453" s="881"/>
      <c r="G453" s="881"/>
      <c r="H453" s="881"/>
      <c r="I453" s="881"/>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81"/>
      <c r="D454" s="881"/>
      <c r="E454" s="881"/>
      <c r="F454" s="881"/>
      <c r="G454" s="881"/>
      <c r="H454" s="881"/>
      <c r="I454" s="881"/>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81"/>
      <c r="D455" s="881"/>
      <c r="E455" s="881"/>
      <c r="F455" s="881"/>
      <c r="G455" s="881"/>
      <c r="H455" s="881"/>
      <c r="I455" s="881"/>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81"/>
      <c r="D456" s="881"/>
      <c r="E456" s="881"/>
      <c r="F456" s="881"/>
      <c r="G456" s="881"/>
      <c r="H456" s="881"/>
      <c r="I456" s="881"/>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81"/>
      <c r="D457" s="881"/>
      <c r="E457" s="881"/>
      <c r="F457" s="881"/>
      <c r="G457" s="881"/>
      <c r="H457" s="881"/>
      <c r="I457" s="881"/>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81"/>
      <c r="D458" s="881"/>
      <c r="E458" s="881"/>
      <c r="F458" s="881"/>
      <c r="G458" s="881"/>
      <c r="H458" s="881"/>
      <c r="I458" s="881"/>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81"/>
      <c r="D459" s="881"/>
      <c r="E459" s="881"/>
      <c r="F459" s="881"/>
      <c r="G459" s="881"/>
      <c r="H459" s="881"/>
      <c r="I459" s="881"/>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81"/>
      <c r="D460" s="881"/>
      <c r="E460" s="881"/>
      <c r="F460" s="881"/>
      <c r="G460" s="881"/>
      <c r="H460" s="881"/>
      <c r="I460" s="881"/>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81"/>
      <c r="D461" s="881"/>
      <c r="E461" s="881"/>
      <c r="F461" s="881"/>
      <c r="G461" s="881"/>
      <c r="H461" s="881"/>
      <c r="I461" s="881"/>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2"/>
      <c r="AM461" s="853"/>
      <c r="AN461" s="853"/>
      <c r="AO461" s="854"/>
      <c r="AP461" s="855"/>
      <c r="AQ461" s="855"/>
      <c r="AR461" s="855"/>
      <c r="AS461" s="855"/>
      <c r="AT461" s="855"/>
      <c r="AU461" s="855"/>
      <c r="AV461" s="855"/>
      <c r="AW461" s="855"/>
      <c r="AX461" s="855"/>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5"/>
      <c r="B464" s="845"/>
      <c r="C464" s="845" t="s">
        <v>24</v>
      </c>
      <c r="D464" s="845"/>
      <c r="E464" s="845"/>
      <c r="F464" s="845"/>
      <c r="G464" s="845"/>
      <c r="H464" s="845"/>
      <c r="I464" s="845"/>
      <c r="J464" s="846" t="s">
        <v>197</v>
      </c>
      <c r="K464" s="136"/>
      <c r="L464" s="136"/>
      <c r="M464" s="136"/>
      <c r="N464" s="136"/>
      <c r="O464" s="136"/>
      <c r="P464" s="412" t="s">
        <v>25</v>
      </c>
      <c r="Q464" s="412"/>
      <c r="R464" s="412"/>
      <c r="S464" s="412"/>
      <c r="T464" s="412"/>
      <c r="U464" s="412"/>
      <c r="V464" s="412"/>
      <c r="W464" s="412"/>
      <c r="X464" s="412"/>
      <c r="Y464" s="847" t="s">
        <v>196</v>
      </c>
      <c r="Z464" s="848"/>
      <c r="AA464" s="848"/>
      <c r="AB464" s="848"/>
      <c r="AC464" s="846" t="s">
        <v>228</v>
      </c>
      <c r="AD464" s="846"/>
      <c r="AE464" s="846"/>
      <c r="AF464" s="846"/>
      <c r="AG464" s="846"/>
      <c r="AH464" s="847" t="s">
        <v>246</v>
      </c>
      <c r="AI464" s="845"/>
      <c r="AJ464" s="845"/>
      <c r="AK464" s="845"/>
      <c r="AL464" s="845" t="s">
        <v>19</v>
      </c>
      <c r="AM464" s="845"/>
      <c r="AN464" s="845"/>
      <c r="AO464" s="849"/>
      <c r="AP464" s="872" t="s">
        <v>198</v>
      </c>
      <c r="AQ464" s="872"/>
      <c r="AR464" s="872"/>
      <c r="AS464" s="872"/>
      <c r="AT464" s="872"/>
      <c r="AU464" s="872"/>
      <c r="AV464" s="872"/>
      <c r="AW464" s="872"/>
      <c r="AX464" s="872"/>
      <c r="AY464">
        <f>$AY$462</f>
        <v>1</v>
      </c>
    </row>
    <row r="465" spans="1:51" ht="30" customHeight="1" x14ac:dyDescent="0.15">
      <c r="A465" s="856">
        <v>1</v>
      </c>
      <c r="B465" s="856">
        <v>1</v>
      </c>
      <c r="C465" s="883" t="s">
        <v>642</v>
      </c>
      <c r="D465" s="881"/>
      <c r="E465" s="881"/>
      <c r="F465" s="881"/>
      <c r="G465" s="881"/>
      <c r="H465" s="881"/>
      <c r="I465" s="881"/>
      <c r="J465" s="860">
        <v>7000020141305</v>
      </c>
      <c r="K465" s="861"/>
      <c r="L465" s="861"/>
      <c r="M465" s="861"/>
      <c r="N465" s="861"/>
      <c r="O465" s="861"/>
      <c r="P465" s="862" t="s">
        <v>684</v>
      </c>
      <c r="Q465" s="863"/>
      <c r="R465" s="863"/>
      <c r="S465" s="863"/>
      <c r="T465" s="863"/>
      <c r="U465" s="863"/>
      <c r="V465" s="863"/>
      <c r="W465" s="863"/>
      <c r="X465" s="863"/>
      <c r="Y465" s="864">
        <v>1.0510630000000001</v>
      </c>
      <c r="Z465" s="865"/>
      <c r="AA465" s="865"/>
      <c r="AB465" s="866"/>
      <c r="AC465" s="892" t="s">
        <v>257</v>
      </c>
      <c r="AD465" s="893"/>
      <c r="AE465" s="893"/>
      <c r="AF465" s="893"/>
      <c r="AG465" s="893"/>
      <c r="AH465" s="850" t="s">
        <v>281</v>
      </c>
      <c r="AI465" s="851"/>
      <c r="AJ465" s="851"/>
      <c r="AK465" s="851"/>
      <c r="AL465" s="852" t="s">
        <v>281</v>
      </c>
      <c r="AM465" s="853"/>
      <c r="AN465" s="853"/>
      <c r="AO465" s="854"/>
      <c r="AP465" s="855" t="s">
        <v>281</v>
      </c>
      <c r="AQ465" s="855"/>
      <c r="AR465" s="855"/>
      <c r="AS465" s="855"/>
      <c r="AT465" s="855"/>
      <c r="AU465" s="855"/>
      <c r="AV465" s="855"/>
      <c r="AW465" s="855"/>
      <c r="AX465" s="855"/>
      <c r="AY465">
        <f>$AY$462</f>
        <v>1</v>
      </c>
    </row>
    <row r="466" spans="1:51" ht="30" customHeight="1" x14ac:dyDescent="0.15">
      <c r="A466" s="856">
        <v>2</v>
      </c>
      <c r="B466" s="856">
        <v>1</v>
      </c>
      <c r="C466" s="883" t="s">
        <v>644</v>
      </c>
      <c r="D466" s="881"/>
      <c r="E466" s="881"/>
      <c r="F466" s="881"/>
      <c r="G466" s="881"/>
      <c r="H466" s="881"/>
      <c r="I466" s="881"/>
      <c r="J466" s="860">
        <v>7000020010006</v>
      </c>
      <c r="K466" s="861"/>
      <c r="L466" s="861"/>
      <c r="M466" s="861"/>
      <c r="N466" s="861"/>
      <c r="O466" s="861"/>
      <c r="P466" s="862" t="s">
        <v>685</v>
      </c>
      <c r="Q466" s="863"/>
      <c r="R466" s="863"/>
      <c r="S466" s="863"/>
      <c r="T466" s="863"/>
      <c r="U466" s="863"/>
      <c r="V466" s="863"/>
      <c r="W466" s="863"/>
      <c r="X466" s="863"/>
      <c r="Y466" s="864">
        <v>0.65642900000000004</v>
      </c>
      <c r="Z466" s="865"/>
      <c r="AA466" s="865"/>
      <c r="AB466" s="866"/>
      <c r="AC466" s="892" t="s">
        <v>257</v>
      </c>
      <c r="AD466" s="893"/>
      <c r="AE466" s="893"/>
      <c r="AF466" s="893"/>
      <c r="AG466" s="893"/>
      <c r="AH466" s="850" t="s">
        <v>281</v>
      </c>
      <c r="AI466" s="851"/>
      <c r="AJ466" s="851"/>
      <c r="AK466" s="851"/>
      <c r="AL466" s="852" t="s">
        <v>281</v>
      </c>
      <c r="AM466" s="853"/>
      <c r="AN466" s="853"/>
      <c r="AO466" s="854"/>
      <c r="AP466" s="855" t="s">
        <v>281</v>
      </c>
      <c r="AQ466" s="855"/>
      <c r="AR466" s="855"/>
      <c r="AS466" s="855"/>
      <c r="AT466" s="855"/>
      <c r="AU466" s="855"/>
      <c r="AV466" s="855"/>
      <c r="AW466" s="855"/>
      <c r="AX466" s="855"/>
      <c r="AY466">
        <f>COUNTA($C$466)</f>
        <v>1</v>
      </c>
    </row>
    <row r="467" spans="1:51" ht="30" customHeight="1" x14ac:dyDescent="0.15">
      <c r="A467" s="856">
        <v>3</v>
      </c>
      <c r="B467" s="856">
        <v>1</v>
      </c>
      <c r="C467" s="883" t="s">
        <v>646</v>
      </c>
      <c r="D467" s="881"/>
      <c r="E467" s="881"/>
      <c r="F467" s="881"/>
      <c r="G467" s="881"/>
      <c r="H467" s="881"/>
      <c r="I467" s="881"/>
      <c r="J467" s="860">
        <v>1000020282022</v>
      </c>
      <c r="K467" s="861"/>
      <c r="L467" s="861"/>
      <c r="M467" s="861"/>
      <c r="N467" s="861"/>
      <c r="O467" s="861"/>
      <c r="P467" s="862" t="s">
        <v>686</v>
      </c>
      <c r="Q467" s="863"/>
      <c r="R467" s="863"/>
      <c r="S467" s="863"/>
      <c r="T467" s="863"/>
      <c r="U467" s="863"/>
      <c r="V467" s="863"/>
      <c r="W467" s="863"/>
      <c r="X467" s="863"/>
      <c r="Y467" s="864">
        <v>0.18914900000000001</v>
      </c>
      <c r="Z467" s="865"/>
      <c r="AA467" s="865"/>
      <c r="AB467" s="866"/>
      <c r="AC467" s="892" t="s">
        <v>257</v>
      </c>
      <c r="AD467" s="893"/>
      <c r="AE467" s="893"/>
      <c r="AF467" s="893"/>
      <c r="AG467" s="893"/>
      <c r="AH467" s="869" t="s">
        <v>281</v>
      </c>
      <c r="AI467" s="870"/>
      <c r="AJ467" s="870"/>
      <c r="AK467" s="870"/>
      <c r="AL467" s="852" t="s">
        <v>281</v>
      </c>
      <c r="AM467" s="853"/>
      <c r="AN467" s="853"/>
      <c r="AO467" s="854"/>
      <c r="AP467" s="855" t="s">
        <v>281</v>
      </c>
      <c r="AQ467" s="855"/>
      <c r="AR467" s="855"/>
      <c r="AS467" s="855"/>
      <c r="AT467" s="855"/>
      <c r="AU467" s="855"/>
      <c r="AV467" s="855"/>
      <c r="AW467" s="855"/>
      <c r="AX467" s="855"/>
      <c r="AY467">
        <f>COUNTA($C$467)</f>
        <v>1</v>
      </c>
    </row>
    <row r="468" spans="1:51" ht="45" customHeight="1" x14ac:dyDescent="0.15">
      <c r="A468" s="856">
        <v>4</v>
      </c>
      <c r="B468" s="856">
        <v>1</v>
      </c>
      <c r="C468" s="883" t="s">
        <v>647</v>
      </c>
      <c r="D468" s="881"/>
      <c r="E468" s="881"/>
      <c r="F468" s="881"/>
      <c r="G468" s="881"/>
      <c r="H468" s="881"/>
      <c r="I468" s="881"/>
      <c r="J468" s="860" t="s">
        <v>615</v>
      </c>
      <c r="K468" s="861"/>
      <c r="L468" s="861"/>
      <c r="M468" s="861"/>
      <c r="N468" s="861"/>
      <c r="O468" s="861"/>
      <c r="P468" s="862" t="s">
        <v>687</v>
      </c>
      <c r="Q468" s="863"/>
      <c r="R468" s="863"/>
      <c r="S468" s="863"/>
      <c r="T468" s="863"/>
      <c r="U468" s="863"/>
      <c r="V468" s="863"/>
      <c r="W468" s="863"/>
      <c r="X468" s="863"/>
      <c r="Y468" s="864">
        <v>0.13439999999999999</v>
      </c>
      <c r="Z468" s="865"/>
      <c r="AA468" s="865"/>
      <c r="AB468" s="866"/>
      <c r="AC468" s="892" t="s">
        <v>257</v>
      </c>
      <c r="AD468" s="893"/>
      <c r="AE468" s="893"/>
      <c r="AF468" s="893"/>
      <c r="AG468" s="893"/>
      <c r="AH468" s="869" t="s">
        <v>281</v>
      </c>
      <c r="AI468" s="870"/>
      <c r="AJ468" s="870"/>
      <c r="AK468" s="870"/>
      <c r="AL468" s="852" t="s">
        <v>281</v>
      </c>
      <c r="AM468" s="853"/>
      <c r="AN468" s="853"/>
      <c r="AO468" s="854"/>
      <c r="AP468" s="855" t="s">
        <v>281</v>
      </c>
      <c r="AQ468" s="855"/>
      <c r="AR468" s="855"/>
      <c r="AS468" s="855"/>
      <c r="AT468" s="855"/>
      <c r="AU468" s="855"/>
      <c r="AV468" s="855"/>
      <c r="AW468" s="855"/>
      <c r="AX468" s="855"/>
      <c r="AY468">
        <f>COUNTA($C$468)</f>
        <v>1</v>
      </c>
    </row>
    <row r="469" spans="1:51" ht="44.45" customHeight="1" x14ac:dyDescent="0.15">
      <c r="A469" s="856">
        <v>5</v>
      </c>
      <c r="B469" s="856">
        <v>1</v>
      </c>
      <c r="C469" s="883" t="s">
        <v>649</v>
      </c>
      <c r="D469" s="881"/>
      <c r="E469" s="881"/>
      <c r="F469" s="881"/>
      <c r="G469" s="881"/>
      <c r="H469" s="881"/>
      <c r="I469" s="881"/>
      <c r="J469" s="860">
        <v>8000020402028</v>
      </c>
      <c r="K469" s="861"/>
      <c r="L469" s="861"/>
      <c r="M469" s="861"/>
      <c r="N469" s="861"/>
      <c r="O469" s="861"/>
      <c r="P469" s="862" t="s">
        <v>688</v>
      </c>
      <c r="Q469" s="863"/>
      <c r="R469" s="863"/>
      <c r="S469" s="863"/>
      <c r="T469" s="863"/>
      <c r="U469" s="863"/>
      <c r="V469" s="863"/>
      <c r="W469" s="863"/>
      <c r="X469" s="863"/>
      <c r="Y469" s="864">
        <v>0.13067999999999999</v>
      </c>
      <c r="Z469" s="865"/>
      <c r="AA469" s="865"/>
      <c r="AB469" s="866"/>
      <c r="AC469" s="892" t="s">
        <v>257</v>
      </c>
      <c r="AD469" s="893"/>
      <c r="AE469" s="893"/>
      <c r="AF469" s="893"/>
      <c r="AG469" s="893"/>
      <c r="AH469" s="869" t="s">
        <v>281</v>
      </c>
      <c r="AI469" s="870"/>
      <c r="AJ469" s="870"/>
      <c r="AK469" s="870"/>
      <c r="AL469" s="852" t="s">
        <v>281</v>
      </c>
      <c r="AM469" s="853"/>
      <c r="AN469" s="853"/>
      <c r="AO469" s="854"/>
      <c r="AP469" s="855" t="s">
        <v>281</v>
      </c>
      <c r="AQ469" s="855"/>
      <c r="AR469" s="855"/>
      <c r="AS469" s="855"/>
      <c r="AT469" s="855"/>
      <c r="AU469" s="855"/>
      <c r="AV469" s="855"/>
      <c r="AW469" s="855"/>
      <c r="AX469" s="855"/>
      <c r="AY469">
        <f>COUNTA($C$469)</f>
        <v>1</v>
      </c>
    </row>
    <row r="470" spans="1:51" ht="30" customHeight="1" x14ac:dyDescent="0.15">
      <c r="A470" s="856">
        <v>6</v>
      </c>
      <c r="B470" s="856">
        <v>1</v>
      </c>
      <c r="C470" s="883" t="s">
        <v>650</v>
      </c>
      <c r="D470" s="881"/>
      <c r="E470" s="881"/>
      <c r="F470" s="881"/>
      <c r="G470" s="881"/>
      <c r="H470" s="881"/>
      <c r="I470" s="881"/>
      <c r="J470" s="860">
        <v>1000020320005</v>
      </c>
      <c r="K470" s="861"/>
      <c r="L470" s="861"/>
      <c r="M470" s="861"/>
      <c r="N470" s="861"/>
      <c r="O470" s="861"/>
      <c r="P470" s="862" t="s">
        <v>689</v>
      </c>
      <c r="Q470" s="863"/>
      <c r="R470" s="863"/>
      <c r="S470" s="863"/>
      <c r="T470" s="863"/>
      <c r="U470" s="863"/>
      <c r="V470" s="863"/>
      <c r="W470" s="863"/>
      <c r="X470" s="863"/>
      <c r="Y470" s="864">
        <v>9.1399999999999995E-2</v>
      </c>
      <c r="Z470" s="865"/>
      <c r="AA470" s="865"/>
      <c r="AB470" s="866"/>
      <c r="AC470" s="892" t="s">
        <v>257</v>
      </c>
      <c r="AD470" s="893"/>
      <c r="AE470" s="893"/>
      <c r="AF470" s="893"/>
      <c r="AG470" s="893"/>
      <c r="AH470" s="869" t="s">
        <v>281</v>
      </c>
      <c r="AI470" s="870"/>
      <c r="AJ470" s="870"/>
      <c r="AK470" s="870"/>
      <c r="AL470" s="852" t="s">
        <v>281</v>
      </c>
      <c r="AM470" s="853"/>
      <c r="AN470" s="853"/>
      <c r="AO470" s="854"/>
      <c r="AP470" s="855" t="s">
        <v>281</v>
      </c>
      <c r="AQ470" s="855"/>
      <c r="AR470" s="855"/>
      <c r="AS470" s="855"/>
      <c r="AT470" s="855"/>
      <c r="AU470" s="855"/>
      <c r="AV470" s="855"/>
      <c r="AW470" s="855"/>
      <c r="AX470" s="855"/>
      <c r="AY470">
        <f>COUNTA($C$470)</f>
        <v>1</v>
      </c>
    </row>
    <row r="471" spans="1:51" ht="30" customHeight="1" x14ac:dyDescent="0.15">
      <c r="A471" s="856">
        <v>7</v>
      </c>
      <c r="B471" s="856">
        <v>1</v>
      </c>
      <c r="C471" s="883" t="s">
        <v>651</v>
      </c>
      <c r="D471" s="881"/>
      <c r="E471" s="881"/>
      <c r="F471" s="881"/>
      <c r="G471" s="881"/>
      <c r="H471" s="881"/>
      <c r="I471" s="881"/>
      <c r="J471" s="860">
        <v>5000020045012</v>
      </c>
      <c r="K471" s="861"/>
      <c r="L471" s="861"/>
      <c r="M471" s="861"/>
      <c r="N471" s="861"/>
      <c r="O471" s="861"/>
      <c r="P471" s="862" t="s">
        <v>690</v>
      </c>
      <c r="Q471" s="863"/>
      <c r="R471" s="863"/>
      <c r="S471" s="863"/>
      <c r="T471" s="863"/>
      <c r="U471" s="863"/>
      <c r="V471" s="863"/>
      <c r="W471" s="863"/>
      <c r="X471" s="863"/>
      <c r="Y471" s="864">
        <v>1.813E-2</v>
      </c>
      <c r="Z471" s="865"/>
      <c r="AA471" s="865"/>
      <c r="AB471" s="866"/>
      <c r="AC471" s="892" t="s">
        <v>257</v>
      </c>
      <c r="AD471" s="893"/>
      <c r="AE471" s="893"/>
      <c r="AF471" s="893"/>
      <c r="AG471" s="893"/>
      <c r="AH471" s="869" t="s">
        <v>281</v>
      </c>
      <c r="AI471" s="870"/>
      <c r="AJ471" s="870"/>
      <c r="AK471" s="870"/>
      <c r="AL471" s="852" t="s">
        <v>281</v>
      </c>
      <c r="AM471" s="853"/>
      <c r="AN471" s="853"/>
      <c r="AO471" s="854"/>
      <c r="AP471" s="855" t="s">
        <v>281</v>
      </c>
      <c r="AQ471" s="855"/>
      <c r="AR471" s="855"/>
      <c r="AS471" s="855"/>
      <c r="AT471" s="855"/>
      <c r="AU471" s="855"/>
      <c r="AV471" s="855"/>
      <c r="AW471" s="855"/>
      <c r="AX471" s="855"/>
      <c r="AY471">
        <f>COUNTA($C$471)</f>
        <v>1</v>
      </c>
    </row>
    <row r="472" spans="1:51" ht="30" hidden="1" customHeight="1" x14ac:dyDescent="0.15">
      <c r="A472" s="856">
        <v>8</v>
      </c>
      <c r="B472" s="856">
        <v>1</v>
      </c>
      <c r="C472" s="881"/>
      <c r="D472" s="881"/>
      <c r="E472" s="881"/>
      <c r="F472" s="881"/>
      <c r="G472" s="881"/>
      <c r="H472" s="881"/>
      <c r="I472" s="881"/>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2"/>
      <c r="AM472" s="853"/>
      <c r="AN472" s="853"/>
      <c r="AO472" s="854"/>
      <c r="AP472" s="855"/>
      <c r="AQ472" s="855"/>
      <c r="AR472" s="855"/>
      <c r="AS472" s="855"/>
      <c r="AT472" s="855"/>
      <c r="AU472" s="855"/>
      <c r="AV472" s="855"/>
      <c r="AW472" s="855"/>
      <c r="AX472" s="855"/>
      <c r="AY472">
        <f>COUNTA($C$472)</f>
        <v>0</v>
      </c>
    </row>
    <row r="473" spans="1:51" ht="30" hidden="1" customHeight="1" x14ac:dyDescent="0.15">
      <c r="A473" s="856">
        <v>9</v>
      </c>
      <c r="B473" s="856">
        <v>1</v>
      </c>
      <c r="C473" s="881"/>
      <c r="D473" s="881"/>
      <c r="E473" s="881"/>
      <c r="F473" s="881"/>
      <c r="G473" s="881"/>
      <c r="H473" s="881"/>
      <c r="I473" s="881"/>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2"/>
      <c r="AM473" s="853"/>
      <c r="AN473" s="853"/>
      <c r="AO473" s="854"/>
      <c r="AP473" s="855"/>
      <c r="AQ473" s="855"/>
      <c r="AR473" s="855"/>
      <c r="AS473" s="855"/>
      <c r="AT473" s="855"/>
      <c r="AU473" s="855"/>
      <c r="AV473" s="855"/>
      <c r="AW473" s="855"/>
      <c r="AX473" s="855"/>
      <c r="AY473">
        <f>COUNTA($C$473)</f>
        <v>0</v>
      </c>
    </row>
    <row r="474" spans="1:51" ht="30" hidden="1" customHeight="1" x14ac:dyDescent="0.15">
      <c r="A474" s="856">
        <v>10</v>
      </c>
      <c r="B474" s="856">
        <v>1</v>
      </c>
      <c r="C474" s="881"/>
      <c r="D474" s="881"/>
      <c r="E474" s="881"/>
      <c r="F474" s="881"/>
      <c r="G474" s="881"/>
      <c r="H474" s="881"/>
      <c r="I474" s="881"/>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2"/>
      <c r="AM474" s="853"/>
      <c r="AN474" s="853"/>
      <c r="AO474" s="854"/>
      <c r="AP474" s="855"/>
      <c r="AQ474" s="855"/>
      <c r="AR474" s="855"/>
      <c r="AS474" s="855"/>
      <c r="AT474" s="855"/>
      <c r="AU474" s="855"/>
      <c r="AV474" s="855"/>
      <c r="AW474" s="855"/>
      <c r="AX474" s="855"/>
      <c r="AY474">
        <f>COUNTA($C$474)</f>
        <v>0</v>
      </c>
    </row>
    <row r="475" spans="1:51" ht="30" hidden="1" customHeight="1" x14ac:dyDescent="0.15">
      <c r="A475" s="856">
        <v>11</v>
      </c>
      <c r="B475" s="856">
        <v>1</v>
      </c>
      <c r="C475" s="881"/>
      <c r="D475" s="881"/>
      <c r="E475" s="881"/>
      <c r="F475" s="881"/>
      <c r="G475" s="881"/>
      <c r="H475" s="881"/>
      <c r="I475" s="881"/>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81"/>
      <c r="D476" s="881"/>
      <c r="E476" s="881"/>
      <c r="F476" s="881"/>
      <c r="G476" s="881"/>
      <c r="H476" s="881"/>
      <c r="I476" s="881"/>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81"/>
      <c r="D477" s="881"/>
      <c r="E477" s="881"/>
      <c r="F477" s="881"/>
      <c r="G477" s="881"/>
      <c r="H477" s="881"/>
      <c r="I477" s="881"/>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81"/>
      <c r="D478" s="881"/>
      <c r="E478" s="881"/>
      <c r="F478" s="881"/>
      <c r="G478" s="881"/>
      <c r="H478" s="881"/>
      <c r="I478" s="881"/>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81"/>
      <c r="D479" s="881"/>
      <c r="E479" s="881"/>
      <c r="F479" s="881"/>
      <c r="G479" s="881"/>
      <c r="H479" s="881"/>
      <c r="I479" s="881"/>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81"/>
      <c r="D480" s="881"/>
      <c r="E480" s="881"/>
      <c r="F480" s="881"/>
      <c r="G480" s="881"/>
      <c r="H480" s="881"/>
      <c r="I480" s="881"/>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81"/>
      <c r="D481" s="881"/>
      <c r="E481" s="881"/>
      <c r="F481" s="881"/>
      <c r="G481" s="881"/>
      <c r="H481" s="881"/>
      <c r="I481" s="881"/>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81"/>
      <c r="D482" s="881"/>
      <c r="E482" s="881"/>
      <c r="F482" s="881"/>
      <c r="G482" s="881"/>
      <c r="H482" s="881"/>
      <c r="I482" s="881"/>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81"/>
      <c r="D483" s="881"/>
      <c r="E483" s="881"/>
      <c r="F483" s="881"/>
      <c r="G483" s="881"/>
      <c r="H483" s="881"/>
      <c r="I483" s="881"/>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81"/>
      <c r="D484" s="881"/>
      <c r="E484" s="881"/>
      <c r="F484" s="881"/>
      <c r="G484" s="881"/>
      <c r="H484" s="881"/>
      <c r="I484" s="881"/>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81"/>
      <c r="D485" s="881"/>
      <c r="E485" s="881"/>
      <c r="F485" s="881"/>
      <c r="G485" s="881"/>
      <c r="H485" s="881"/>
      <c r="I485" s="881"/>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81"/>
      <c r="D486" s="881"/>
      <c r="E486" s="881"/>
      <c r="F486" s="881"/>
      <c r="G486" s="881"/>
      <c r="H486" s="881"/>
      <c r="I486" s="881"/>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81"/>
      <c r="D487" s="881"/>
      <c r="E487" s="881"/>
      <c r="F487" s="881"/>
      <c r="G487" s="881"/>
      <c r="H487" s="881"/>
      <c r="I487" s="881"/>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81"/>
      <c r="D488" s="881"/>
      <c r="E488" s="881"/>
      <c r="F488" s="881"/>
      <c r="G488" s="881"/>
      <c r="H488" s="881"/>
      <c r="I488" s="881"/>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81"/>
      <c r="D489" s="881"/>
      <c r="E489" s="881"/>
      <c r="F489" s="881"/>
      <c r="G489" s="881"/>
      <c r="H489" s="881"/>
      <c r="I489" s="881"/>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81"/>
      <c r="D490" s="881"/>
      <c r="E490" s="881"/>
      <c r="F490" s="881"/>
      <c r="G490" s="881"/>
      <c r="H490" s="881"/>
      <c r="I490" s="881"/>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81"/>
      <c r="D491" s="881"/>
      <c r="E491" s="881"/>
      <c r="F491" s="881"/>
      <c r="G491" s="881"/>
      <c r="H491" s="881"/>
      <c r="I491" s="881"/>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81"/>
      <c r="D492" s="881"/>
      <c r="E492" s="881"/>
      <c r="F492" s="881"/>
      <c r="G492" s="881"/>
      <c r="H492" s="881"/>
      <c r="I492" s="881"/>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81"/>
      <c r="D493" s="881"/>
      <c r="E493" s="881"/>
      <c r="F493" s="881"/>
      <c r="G493" s="881"/>
      <c r="H493" s="881"/>
      <c r="I493" s="881"/>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81"/>
      <c r="D494" s="881"/>
      <c r="E494" s="881"/>
      <c r="F494" s="881"/>
      <c r="G494" s="881"/>
      <c r="H494" s="881"/>
      <c r="I494" s="881"/>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2"/>
      <c r="AM494" s="853"/>
      <c r="AN494" s="853"/>
      <c r="AO494" s="854"/>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5"/>
      <c r="B497" s="845"/>
      <c r="C497" s="845" t="s">
        <v>24</v>
      </c>
      <c r="D497" s="845"/>
      <c r="E497" s="845"/>
      <c r="F497" s="845"/>
      <c r="G497" s="845"/>
      <c r="H497" s="845"/>
      <c r="I497" s="845"/>
      <c r="J497" s="846" t="s">
        <v>197</v>
      </c>
      <c r="K497" s="136"/>
      <c r="L497" s="136"/>
      <c r="M497" s="136"/>
      <c r="N497" s="136"/>
      <c r="O497" s="136"/>
      <c r="P497" s="412" t="s">
        <v>25</v>
      </c>
      <c r="Q497" s="412"/>
      <c r="R497" s="412"/>
      <c r="S497" s="412"/>
      <c r="T497" s="412"/>
      <c r="U497" s="412"/>
      <c r="V497" s="412"/>
      <c r="W497" s="412"/>
      <c r="X497" s="412"/>
      <c r="Y497" s="847" t="s">
        <v>196</v>
      </c>
      <c r="Z497" s="848"/>
      <c r="AA497" s="848"/>
      <c r="AB497" s="848"/>
      <c r="AC497" s="846" t="s">
        <v>228</v>
      </c>
      <c r="AD497" s="846"/>
      <c r="AE497" s="846"/>
      <c r="AF497" s="846"/>
      <c r="AG497" s="846"/>
      <c r="AH497" s="847" t="s">
        <v>246</v>
      </c>
      <c r="AI497" s="845"/>
      <c r="AJ497" s="845"/>
      <c r="AK497" s="845"/>
      <c r="AL497" s="845" t="s">
        <v>19</v>
      </c>
      <c r="AM497" s="845"/>
      <c r="AN497" s="845"/>
      <c r="AO497" s="849"/>
      <c r="AP497" s="872" t="s">
        <v>198</v>
      </c>
      <c r="AQ497" s="872"/>
      <c r="AR497" s="872"/>
      <c r="AS497" s="872"/>
      <c r="AT497" s="872"/>
      <c r="AU497" s="872"/>
      <c r="AV497" s="872"/>
      <c r="AW497" s="872"/>
      <c r="AX497" s="872"/>
      <c r="AY497">
        <f>$AY$495</f>
        <v>0</v>
      </c>
    </row>
    <row r="498" spans="1:51" ht="30" hidden="1" customHeight="1" x14ac:dyDescent="0.15">
      <c r="A498" s="856">
        <v>1</v>
      </c>
      <c r="B498" s="856">
        <v>1</v>
      </c>
      <c r="C498" s="881"/>
      <c r="D498" s="881"/>
      <c r="E498" s="881"/>
      <c r="F498" s="881"/>
      <c r="G498" s="881"/>
      <c r="H498" s="881"/>
      <c r="I498" s="881"/>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0"/>
      <c r="AI498" s="851"/>
      <c r="AJ498" s="851"/>
      <c r="AK498" s="851"/>
      <c r="AL498" s="852"/>
      <c r="AM498" s="853"/>
      <c r="AN498" s="853"/>
      <c r="AO498" s="854"/>
      <c r="AP498" s="855"/>
      <c r="AQ498" s="855"/>
      <c r="AR498" s="855"/>
      <c r="AS498" s="855"/>
      <c r="AT498" s="855"/>
      <c r="AU498" s="855"/>
      <c r="AV498" s="855"/>
      <c r="AW498" s="855"/>
      <c r="AX498" s="855"/>
      <c r="AY498">
        <f>$AY$495</f>
        <v>0</v>
      </c>
    </row>
    <row r="499" spans="1:51" ht="30" hidden="1" customHeight="1" x14ac:dyDescent="0.15">
      <c r="A499" s="856">
        <v>2</v>
      </c>
      <c r="B499" s="856">
        <v>1</v>
      </c>
      <c r="C499" s="881"/>
      <c r="D499" s="881"/>
      <c r="E499" s="881"/>
      <c r="F499" s="881"/>
      <c r="G499" s="881"/>
      <c r="H499" s="881"/>
      <c r="I499" s="881"/>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0"/>
      <c r="AI499" s="851"/>
      <c r="AJ499" s="851"/>
      <c r="AK499" s="851"/>
      <c r="AL499" s="852"/>
      <c r="AM499" s="853"/>
      <c r="AN499" s="853"/>
      <c r="AO499" s="854"/>
      <c r="AP499" s="855"/>
      <c r="AQ499" s="855"/>
      <c r="AR499" s="855"/>
      <c r="AS499" s="855"/>
      <c r="AT499" s="855"/>
      <c r="AU499" s="855"/>
      <c r="AV499" s="855"/>
      <c r="AW499" s="855"/>
      <c r="AX499" s="855"/>
      <c r="AY499">
        <f>COUNTA($C$499)</f>
        <v>0</v>
      </c>
    </row>
    <row r="500" spans="1:51" ht="30" hidden="1" customHeight="1" x14ac:dyDescent="0.15">
      <c r="A500" s="856">
        <v>3</v>
      </c>
      <c r="B500" s="856">
        <v>1</v>
      </c>
      <c r="C500" s="883"/>
      <c r="D500" s="881"/>
      <c r="E500" s="881"/>
      <c r="F500" s="881"/>
      <c r="G500" s="881"/>
      <c r="H500" s="881"/>
      <c r="I500" s="881"/>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2"/>
      <c r="AM500" s="853"/>
      <c r="AN500" s="853"/>
      <c r="AO500" s="854"/>
      <c r="AP500" s="855"/>
      <c r="AQ500" s="855"/>
      <c r="AR500" s="855"/>
      <c r="AS500" s="855"/>
      <c r="AT500" s="855"/>
      <c r="AU500" s="855"/>
      <c r="AV500" s="855"/>
      <c r="AW500" s="855"/>
      <c r="AX500" s="855"/>
      <c r="AY500">
        <f>COUNTA($C$500)</f>
        <v>0</v>
      </c>
    </row>
    <row r="501" spans="1:51" ht="30" hidden="1" customHeight="1" x14ac:dyDescent="0.15">
      <c r="A501" s="856">
        <v>4</v>
      </c>
      <c r="B501" s="856">
        <v>1</v>
      </c>
      <c r="C501" s="883"/>
      <c r="D501" s="881"/>
      <c r="E501" s="881"/>
      <c r="F501" s="881"/>
      <c r="G501" s="881"/>
      <c r="H501" s="881"/>
      <c r="I501" s="881"/>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81"/>
      <c r="D502" s="881"/>
      <c r="E502" s="881"/>
      <c r="F502" s="881"/>
      <c r="G502" s="881"/>
      <c r="H502" s="881"/>
      <c r="I502" s="881"/>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81"/>
      <c r="D503" s="881"/>
      <c r="E503" s="881"/>
      <c r="F503" s="881"/>
      <c r="G503" s="881"/>
      <c r="H503" s="881"/>
      <c r="I503" s="881"/>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81"/>
      <c r="D504" s="881"/>
      <c r="E504" s="881"/>
      <c r="F504" s="881"/>
      <c r="G504" s="881"/>
      <c r="H504" s="881"/>
      <c r="I504" s="881"/>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81"/>
      <c r="D505" s="881"/>
      <c r="E505" s="881"/>
      <c r="F505" s="881"/>
      <c r="G505" s="881"/>
      <c r="H505" s="881"/>
      <c r="I505" s="881"/>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81"/>
      <c r="D506" s="881"/>
      <c r="E506" s="881"/>
      <c r="F506" s="881"/>
      <c r="G506" s="881"/>
      <c r="H506" s="881"/>
      <c r="I506" s="881"/>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81"/>
      <c r="D507" s="881"/>
      <c r="E507" s="881"/>
      <c r="F507" s="881"/>
      <c r="G507" s="881"/>
      <c r="H507" s="881"/>
      <c r="I507" s="881"/>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81"/>
      <c r="D508" s="881"/>
      <c r="E508" s="881"/>
      <c r="F508" s="881"/>
      <c r="G508" s="881"/>
      <c r="H508" s="881"/>
      <c r="I508" s="881"/>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81"/>
      <c r="D509" s="881"/>
      <c r="E509" s="881"/>
      <c r="F509" s="881"/>
      <c r="G509" s="881"/>
      <c r="H509" s="881"/>
      <c r="I509" s="881"/>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81"/>
      <c r="D510" s="881"/>
      <c r="E510" s="881"/>
      <c r="F510" s="881"/>
      <c r="G510" s="881"/>
      <c r="H510" s="881"/>
      <c r="I510" s="881"/>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81"/>
      <c r="D511" s="881"/>
      <c r="E511" s="881"/>
      <c r="F511" s="881"/>
      <c r="G511" s="881"/>
      <c r="H511" s="881"/>
      <c r="I511" s="881"/>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81"/>
      <c r="D512" s="881"/>
      <c r="E512" s="881"/>
      <c r="F512" s="881"/>
      <c r="G512" s="881"/>
      <c r="H512" s="881"/>
      <c r="I512" s="881"/>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81"/>
      <c r="D513" s="881"/>
      <c r="E513" s="881"/>
      <c r="F513" s="881"/>
      <c r="G513" s="881"/>
      <c r="H513" s="881"/>
      <c r="I513" s="881"/>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81"/>
      <c r="D514" s="881"/>
      <c r="E514" s="881"/>
      <c r="F514" s="881"/>
      <c r="G514" s="881"/>
      <c r="H514" s="881"/>
      <c r="I514" s="881"/>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81"/>
      <c r="D515" s="881"/>
      <c r="E515" s="881"/>
      <c r="F515" s="881"/>
      <c r="G515" s="881"/>
      <c r="H515" s="881"/>
      <c r="I515" s="881"/>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81"/>
      <c r="D516" s="881"/>
      <c r="E516" s="881"/>
      <c r="F516" s="881"/>
      <c r="G516" s="881"/>
      <c r="H516" s="881"/>
      <c r="I516" s="881"/>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81"/>
      <c r="D517" s="881"/>
      <c r="E517" s="881"/>
      <c r="F517" s="881"/>
      <c r="G517" s="881"/>
      <c r="H517" s="881"/>
      <c r="I517" s="881"/>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81"/>
      <c r="D518" s="881"/>
      <c r="E518" s="881"/>
      <c r="F518" s="881"/>
      <c r="G518" s="881"/>
      <c r="H518" s="881"/>
      <c r="I518" s="881"/>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81"/>
      <c r="D519" s="881"/>
      <c r="E519" s="881"/>
      <c r="F519" s="881"/>
      <c r="G519" s="881"/>
      <c r="H519" s="881"/>
      <c r="I519" s="881"/>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81"/>
      <c r="D520" s="881"/>
      <c r="E520" s="881"/>
      <c r="F520" s="881"/>
      <c r="G520" s="881"/>
      <c r="H520" s="881"/>
      <c r="I520" s="881"/>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81"/>
      <c r="D521" s="881"/>
      <c r="E521" s="881"/>
      <c r="F521" s="881"/>
      <c r="G521" s="881"/>
      <c r="H521" s="881"/>
      <c r="I521" s="881"/>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81"/>
      <c r="D522" s="881"/>
      <c r="E522" s="881"/>
      <c r="F522" s="881"/>
      <c r="G522" s="881"/>
      <c r="H522" s="881"/>
      <c r="I522" s="881"/>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81"/>
      <c r="D523" s="881"/>
      <c r="E523" s="881"/>
      <c r="F523" s="881"/>
      <c r="G523" s="881"/>
      <c r="H523" s="881"/>
      <c r="I523" s="881"/>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81"/>
      <c r="D524" s="881"/>
      <c r="E524" s="881"/>
      <c r="F524" s="881"/>
      <c r="G524" s="881"/>
      <c r="H524" s="881"/>
      <c r="I524" s="881"/>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81"/>
      <c r="D525" s="881"/>
      <c r="E525" s="881"/>
      <c r="F525" s="881"/>
      <c r="G525" s="881"/>
      <c r="H525" s="881"/>
      <c r="I525" s="881"/>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81"/>
      <c r="D526" s="881"/>
      <c r="E526" s="881"/>
      <c r="F526" s="881"/>
      <c r="G526" s="881"/>
      <c r="H526" s="881"/>
      <c r="I526" s="881"/>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81"/>
      <c r="D527" s="881"/>
      <c r="E527" s="881"/>
      <c r="F527" s="881"/>
      <c r="G527" s="881"/>
      <c r="H527" s="881"/>
      <c r="I527" s="881"/>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2"/>
      <c r="AM527" s="853"/>
      <c r="AN527" s="853"/>
      <c r="AO527" s="854"/>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5"/>
      <c r="B530" s="845"/>
      <c r="C530" s="845" t="s">
        <v>24</v>
      </c>
      <c r="D530" s="845"/>
      <c r="E530" s="845"/>
      <c r="F530" s="845"/>
      <c r="G530" s="845"/>
      <c r="H530" s="845"/>
      <c r="I530" s="845"/>
      <c r="J530" s="846" t="s">
        <v>197</v>
      </c>
      <c r="K530" s="136"/>
      <c r="L530" s="136"/>
      <c r="M530" s="136"/>
      <c r="N530" s="136"/>
      <c r="O530" s="136"/>
      <c r="P530" s="412" t="s">
        <v>25</v>
      </c>
      <c r="Q530" s="412"/>
      <c r="R530" s="412"/>
      <c r="S530" s="412"/>
      <c r="T530" s="412"/>
      <c r="U530" s="412"/>
      <c r="V530" s="412"/>
      <c r="W530" s="412"/>
      <c r="X530" s="412"/>
      <c r="Y530" s="847" t="s">
        <v>196</v>
      </c>
      <c r="Z530" s="848"/>
      <c r="AA530" s="848"/>
      <c r="AB530" s="848"/>
      <c r="AC530" s="846" t="s">
        <v>228</v>
      </c>
      <c r="AD530" s="846"/>
      <c r="AE530" s="846"/>
      <c r="AF530" s="846"/>
      <c r="AG530" s="846"/>
      <c r="AH530" s="847" t="s">
        <v>246</v>
      </c>
      <c r="AI530" s="845"/>
      <c r="AJ530" s="845"/>
      <c r="AK530" s="845"/>
      <c r="AL530" s="845" t="s">
        <v>19</v>
      </c>
      <c r="AM530" s="845"/>
      <c r="AN530" s="845"/>
      <c r="AO530" s="849"/>
      <c r="AP530" s="872" t="s">
        <v>198</v>
      </c>
      <c r="AQ530" s="872"/>
      <c r="AR530" s="872"/>
      <c r="AS530" s="872"/>
      <c r="AT530" s="872"/>
      <c r="AU530" s="872"/>
      <c r="AV530" s="872"/>
      <c r="AW530" s="872"/>
      <c r="AX530" s="872"/>
      <c r="AY530">
        <f>$AY$528</f>
        <v>0</v>
      </c>
    </row>
    <row r="531" spans="1:51" ht="30" hidden="1" customHeight="1" x14ac:dyDescent="0.15">
      <c r="A531" s="856">
        <v>1</v>
      </c>
      <c r="B531" s="856">
        <v>1</v>
      </c>
      <c r="C531" s="881"/>
      <c r="D531" s="881"/>
      <c r="E531" s="881"/>
      <c r="F531" s="881"/>
      <c r="G531" s="881"/>
      <c r="H531" s="881"/>
      <c r="I531" s="881"/>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0"/>
      <c r="AI531" s="851"/>
      <c r="AJ531" s="851"/>
      <c r="AK531" s="851"/>
      <c r="AL531" s="852"/>
      <c r="AM531" s="853"/>
      <c r="AN531" s="853"/>
      <c r="AO531" s="854"/>
      <c r="AP531" s="855"/>
      <c r="AQ531" s="855"/>
      <c r="AR531" s="855"/>
      <c r="AS531" s="855"/>
      <c r="AT531" s="855"/>
      <c r="AU531" s="855"/>
      <c r="AV531" s="855"/>
      <c r="AW531" s="855"/>
      <c r="AX531" s="855"/>
      <c r="AY531">
        <f>$AY$528</f>
        <v>0</v>
      </c>
    </row>
    <row r="532" spans="1:51" ht="30" hidden="1" customHeight="1" x14ac:dyDescent="0.15">
      <c r="A532" s="856">
        <v>2</v>
      </c>
      <c r="B532" s="856">
        <v>1</v>
      </c>
      <c r="C532" s="881"/>
      <c r="D532" s="881"/>
      <c r="E532" s="881"/>
      <c r="F532" s="881"/>
      <c r="G532" s="881"/>
      <c r="H532" s="881"/>
      <c r="I532" s="881"/>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0"/>
      <c r="AI532" s="851"/>
      <c r="AJ532" s="851"/>
      <c r="AK532" s="851"/>
      <c r="AL532" s="852"/>
      <c r="AM532" s="853"/>
      <c r="AN532" s="853"/>
      <c r="AO532" s="854"/>
      <c r="AP532" s="855"/>
      <c r="AQ532" s="855"/>
      <c r="AR532" s="855"/>
      <c r="AS532" s="855"/>
      <c r="AT532" s="855"/>
      <c r="AU532" s="855"/>
      <c r="AV532" s="855"/>
      <c r="AW532" s="855"/>
      <c r="AX532" s="855"/>
      <c r="AY532">
        <f>COUNTA($C$532)</f>
        <v>0</v>
      </c>
    </row>
    <row r="533" spans="1:51" ht="30" hidden="1" customHeight="1" x14ac:dyDescent="0.15">
      <c r="A533" s="856">
        <v>3</v>
      </c>
      <c r="B533" s="856">
        <v>1</v>
      </c>
      <c r="C533" s="883"/>
      <c r="D533" s="881"/>
      <c r="E533" s="881"/>
      <c r="F533" s="881"/>
      <c r="G533" s="881"/>
      <c r="H533" s="881"/>
      <c r="I533" s="881"/>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83"/>
      <c r="D534" s="881"/>
      <c r="E534" s="881"/>
      <c r="F534" s="881"/>
      <c r="G534" s="881"/>
      <c r="H534" s="881"/>
      <c r="I534" s="881"/>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81"/>
      <c r="D535" s="881"/>
      <c r="E535" s="881"/>
      <c r="F535" s="881"/>
      <c r="G535" s="881"/>
      <c r="H535" s="881"/>
      <c r="I535" s="881"/>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81"/>
      <c r="D536" s="881"/>
      <c r="E536" s="881"/>
      <c r="F536" s="881"/>
      <c r="G536" s="881"/>
      <c r="H536" s="881"/>
      <c r="I536" s="881"/>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81"/>
      <c r="D537" s="881"/>
      <c r="E537" s="881"/>
      <c r="F537" s="881"/>
      <c r="G537" s="881"/>
      <c r="H537" s="881"/>
      <c r="I537" s="881"/>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81"/>
      <c r="D538" s="881"/>
      <c r="E538" s="881"/>
      <c r="F538" s="881"/>
      <c r="G538" s="881"/>
      <c r="H538" s="881"/>
      <c r="I538" s="881"/>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81"/>
      <c r="D539" s="881"/>
      <c r="E539" s="881"/>
      <c r="F539" s="881"/>
      <c r="G539" s="881"/>
      <c r="H539" s="881"/>
      <c r="I539" s="881"/>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81"/>
      <c r="D540" s="881"/>
      <c r="E540" s="881"/>
      <c r="F540" s="881"/>
      <c r="G540" s="881"/>
      <c r="H540" s="881"/>
      <c r="I540" s="881"/>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81"/>
      <c r="D541" s="881"/>
      <c r="E541" s="881"/>
      <c r="F541" s="881"/>
      <c r="G541" s="881"/>
      <c r="H541" s="881"/>
      <c r="I541" s="881"/>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81"/>
      <c r="D542" s="881"/>
      <c r="E542" s="881"/>
      <c r="F542" s="881"/>
      <c r="G542" s="881"/>
      <c r="H542" s="881"/>
      <c r="I542" s="881"/>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81"/>
      <c r="D543" s="881"/>
      <c r="E543" s="881"/>
      <c r="F543" s="881"/>
      <c r="G543" s="881"/>
      <c r="H543" s="881"/>
      <c r="I543" s="881"/>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81"/>
      <c r="D544" s="881"/>
      <c r="E544" s="881"/>
      <c r="F544" s="881"/>
      <c r="G544" s="881"/>
      <c r="H544" s="881"/>
      <c r="I544" s="881"/>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81"/>
      <c r="D545" s="881"/>
      <c r="E545" s="881"/>
      <c r="F545" s="881"/>
      <c r="G545" s="881"/>
      <c r="H545" s="881"/>
      <c r="I545" s="881"/>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81"/>
      <c r="D546" s="881"/>
      <c r="E546" s="881"/>
      <c r="F546" s="881"/>
      <c r="G546" s="881"/>
      <c r="H546" s="881"/>
      <c r="I546" s="881"/>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81"/>
      <c r="D547" s="881"/>
      <c r="E547" s="881"/>
      <c r="F547" s="881"/>
      <c r="G547" s="881"/>
      <c r="H547" s="881"/>
      <c r="I547" s="881"/>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81"/>
      <c r="D548" s="881"/>
      <c r="E548" s="881"/>
      <c r="F548" s="881"/>
      <c r="G548" s="881"/>
      <c r="H548" s="881"/>
      <c r="I548" s="881"/>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81"/>
      <c r="D549" s="881"/>
      <c r="E549" s="881"/>
      <c r="F549" s="881"/>
      <c r="G549" s="881"/>
      <c r="H549" s="881"/>
      <c r="I549" s="881"/>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81"/>
      <c r="D550" s="881"/>
      <c r="E550" s="881"/>
      <c r="F550" s="881"/>
      <c r="G550" s="881"/>
      <c r="H550" s="881"/>
      <c r="I550" s="881"/>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81"/>
      <c r="D551" s="881"/>
      <c r="E551" s="881"/>
      <c r="F551" s="881"/>
      <c r="G551" s="881"/>
      <c r="H551" s="881"/>
      <c r="I551" s="881"/>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81"/>
      <c r="D552" s="881"/>
      <c r="E552" s="881"/>
      <c r="F552" s="881"/>
      <c r="G552" s="881"/>
      <c r="H552" s="881"/>
      <c r="I552" s="881"/>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81"/>
      <c r="D553" s="881"/>
      <c r="E553" s="881"/>
      <c r="F553" s="881"/>
      <c r="G553" s="881"/>
      <c r="H553" s="881"/>
      <c r="I553" s="881"/>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81"/>
      <c r="D554" s="881"/>
      <c r="E554" s="881"/>
      <c r="F554" s="881"/>
      <c r="G554" s="881"/>
      <c r="H554" s="881"/>
      <c r="I554" s="881"/>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81"/>
      <c r="D555" s="881"/>
      <c r="E555" s="881"/>
      <c r="F555" s="881"/>
      <c r="G555" s="881"/>
      <c r="H555" s="881"/>
      <c r="I555" s="881"/>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81"/>
      <c r="D556" s="881"/>
      <c r="E556" s="881"/>
      <c r="F556" s="881"/>
      <c r="G556" s="881"/>
      <c r="H556" s="881"/>
      <c r="I556" s="881"/>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81"/>
      <c r="D557" s="881"/>
      <c r="E557" s="881"/>
      <c r="F557" s="881"/>
      <c r="G557" s="881"/>
      <c r="H557" s="881"/>
      <c r="I557" s="881"/>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81"/>
      <c r="D558" s="881"/>
      <c r="E558" s="881"/>
      <c r="F558" s="881"/>
      <c r="G558" s="881"/>
      <c r="H558" s="881"/>
      <c r="I558" s="881"/>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81"/>
      <c r="D559" s="881"/>
      <c r="E559" s="881"/>
      <c r="F559" s="881"/>
      <c r="G559" s="881"/>
      <c r="H559" s="881"/>
      <c r="I559" s="881"/>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81"/>
      <c r="D560" s="881"/>
      <c r="E560" s="881"/>
      <c r="F560" s="881"/>
      <c r="G560" s="881"/>
      <c r="H560" s="881"/>
      <c r="I560" s="881"/>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2"/>
      <c r="AM560" s="853"/>
      <c r="AN560" s="853"/>
      <c r="AO560" s="854"/>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5"/>
      <c r="B563" s="845"/>
      <c r="C563" s="845" t="s">
        <v>24</v>
      </c>
      <c r="D563" s="845"/>
      <c r="E563" s="845"/>
      <c r="F563" s="845"/>
      <c r="G563" s="845"/>
      <c r="H563" s="845"/>
      <c r="I563" s="845"/>
      <c r="J563" s="846" t="s">
        <v>197</v>
      </c>
      <c r="K563" s="136"/>
      <c r="L563" s="136"/>
      <c r="M563" s="136"/>
      <c r="N563" s="136"/>
      <c r="O563" s="136"/>
      <c r="P563" s="412" t="s">
        <v>25</v>
      </c>
      <c r="Q563" s="412"/>
      <c r="R563" s="412"/>
      <c r="S563" s="412"/>
      <c r="T563" s="412"/>
      <c r="U563" s="412"/>
      <c r="V563" s="412"/>
      <c r="W563" s="412"/>
      <c r="X563" s="412"/>
      <c r="Y563" s="847" t="s">
        <v>196</v>
      </c>
      <c r="Z563" s="848"/>
      <c r="AA563" s="848"/>
      <c r="AB563" s="848"/>
      <c r="AC563" s="846" t="s">
        <v>228</v>
      </c>
      <c r="AD563" s="846"/>
      <c r="AE563" s="846"/>
      <c r="AF563" s="846"/>
      <c r="AG563" s="846"/>
      <c r="AH563" s="847" t="s">
        <v>246</v>
      </c>
      <c r="AI563" s="845"/>
      <c r="AJ563" s="845"/>
      <c r="AK563" s="845"/>
      <c r="AL563" s="845" t="s">
        <v>19</v>
      </c>
      <c r="AM563" s="845"/>
      <c r="AN563" s="845"/>
      <c r="AO563" s="849"/>
      <c r="AP563" s="872" t="s">
        <v>198</v>
      </c>
      <c r="AQ563" s="872"/>
      <c r="AR563" s="872"/>
      <c r="AS563" s="872"/>
      <c r="AT563" s="872"/>
      <c r="AU563" s="872"/>
      <c r="AV563" s="872"/>
      <c r="AW563" s="872"/>
      <c r="AX563" s="872"/>
      <c r="AY563">
        <f>$AY$561</f>
        <v>0</v>
      </c>
    </row>
    <row r="564" spans="1:51" ht="30" hidden="1" customHeight="1" x14ac:dyDescent="0.15">
      <c r="A564" s="856">
        <v>1</v>
      </c>
      <c r="B564" s="856">
        <v>1</v>
      </c>
      <c r="C564" s="881"/>
      <c r="D564" s="881"/>
      <c r="E564" s="881"/>
      <c r="F564" s="881"/>
      <c r="G564" s="881"/>
      <c r="H564" s="881"/>
      <c r="I564" s="881"/>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0"/>
      <c r="AI564" s="851"/>
      <c r="AJ564" s="851"/>
      <c r="AK564" s="851"/>
      <c r="AL564" s="852"/>
      <c r="AM564" s="853"/>
      <c r="AN564" s="853"/>
      <c r="AO564" s="854"/>
      <c r="AP564" s="855"/>
      <c r="AQ564" s="855"/>
      <c r="AR564" s="855"/>
      <c r="AS564" s="855"/>
      <c r="AT564" s="855"/>
      <c r="AU564" s="855"/>
      <c r="AV564" s="855"/>
      <c r="AW564" s="855"/>
      <c r="AX564" s="855"/>
      <c r="AY564">
        <f>$AY$561</f>
        <v>0</v>
      </c>
    </row>
    <row r="565" spans="1:51" ht="30" hidden="1" customHeight="1" x14ac:dyDescent="0.15">
      <c r="A565" s="856">
        <v>2</v>
      </c>
      <c r="B565" s="856">
        <v>1</v>
      </c>
      <c r="C565" s="881"/>
      <c r="D565" s="881"/>
      <c r="E565" s="881"/>
      <c r="F565" s="881"/>
      <c r="G565" s="881"/>
      <c r="H565" s="881"/>
      <c r="I565" s="881"/>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0"/>
      <c r="AI565" s="851"/>
      <c r="AJ565" s="851"/>
      <c r="AK565" s="851"/>
      <c r="AL565" s="852"/>
      <c r="AM565" s="853"/>
      <c r="AN565" s="853"/>
      <c r="AO565" s="854"/>
      <c r="AP565" s="855"/>
      <c r="AQ565" s="855"/>
      <c r="AR565" s="855"/>
      <c r="AS565" s="855"/>
      <c r="AT565" s="855"/>
      <c r="AU565" s="855"/>
      <c r="AV565" s="855"/>
      <c r="AW565" s="855"/>
      <c r="AX565" s="855"/>
      <c r="AY565">
        <f>COUNTA($C$565)</f>
        <v>0</v>
      </c>
    </row>
    <row r="566" spans="1:51" ht="30" hidden="1" customHeight="1" x14ac:dyDescent="0.15">
      <c r="A566" s="856">
        <v>3</v>
      </c>
      <c r="B566" s="856">
        <v>1</v>
      </c>
      <c r="C566" s="883"/>
      <c r="D566" s="881"/>
      <c r="E566" s="881"/>
      <c r="F566" s="881"/>
      <c r="G566" s="881"/>
      <c r="H566" s="881"/>
      <c r="I566" s="881"/>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2"/>
      <c r="AM566" s="853"/>
      <c r="AN566" s="853"/>
      <c r="AO566" s="854"/>
      <c r="AP566" s="855"/>
      <c r="AQ566" s="855"/>
      <c r="AR566" s="855"/>
      <c r="AS566" s="855"/>
      <c r="AT566" s="855"/>
      <c r="AU566" s="855"/>
      <c r="AV566" s="855"/>
      <c r="AW566" s="855"/>
      <c r="AX566" s="855"/>
      <c r="AY566">
        <f>COUNTA($C$566)</f>
        <v>0</v>
      </c>
    </row>
    <row r="567" spans="1:51" ht="30" hidden="1" customHeight="1" x14ac:dyDescent="0.15">
      <c r="A567" s="856">
        <v>4</v>
      </c>
      <c r="B567" s="856">
        <v>1</v>
      </c>
      <c r="C567" s="883"/>
      <c r="D567" s="881"/>
      <c r="E567" s="881"/>
      <c r="F567" s="881"/>
      <c r="G567" s="881"/>
      <c r="H567" s="881"/>
      <c r="I567" s="881"/>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2"/>
      <c r="AM567" s="853"/>
      <c r="AN567" s="853"/>
      <c r="AO567" s="854"/>
      <c r="AP567" s="855"/>
      <c r="AQ567" s="855"/>
      <c r="AR567" s="855"/>
      <c r="AS567" s="855"/>
      <c r="AT567" s="855"/>
      <c r="AU567" s="855"/>
      <c r="AV567" s="855"/>
      <c r="AW567" s="855"/>
      <c r="AX567" s="855"/>
      <c r="AY567">
        <f>COUNTA($C$567)</f>
        <v>0</v>
      </c>
    </row>
    <row r="568" spans="1:51" ht="30" hidden="1" customHeight="1" x14ac:dyDescent="0.15">
      <c r="A568" s="856">
        <v>5</v>
      </c>
      <c r="B568" s="856">
        <v>1</v>
      </c>
      <c r="C568" s="881"/>
      <c r="D568" s="881"/>
      <c r="E568" s="881"/>
      <c r="F568" s="881"/>
      <c r="G568" s="881"/>
      <c r="H568" s="881"/>
      <c r="I568" s="881"/>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2"/>
      <c r="AM568" s="853"/>
      <c r="AN568" s="853"/>
      <c r="AO568" s="854"/>
      <c r="AP568" s="855"/>
      <c r="AQ568" s="855"/>
      <c r="AR568" s="855"/>
      <c r="AS568" s="855"/>
      <c r="AT568" s="855"/>
      <c r="AU568" s="855"/>
      <c r="AV568" s="855"/>
      <c r="AW568" s="855"/>
      <c r="AX568" s="855"/>
      <c r="AY568">
        <f>COUNTA($C$568)</f>
        <v>0</v>
      </c>
    </row>
    <row r="569" spans="1:51" ht="30" hidden="1" customHeight="1" x14ac:dyDescent="0.15">
      <c r="A569" s="856">
        <v>6</v>
      </c>
      <c r="B569" s="856">
        <v>1</v>
      </c>
      <c r="C569" s="881"/>
      <c r="D569" s="881"/>
      <c r="E569" s="881"/>
      <c r="F569" s="881"/>
      <c r="G569" s="881"/>
      <c r="H569" s="881"/>
      <c r="I569" s="881"/>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2"/>
      <c r="AM569" s="853"/>
      <c r="AN569" s="853"/>
      <c r="AO569" s="854"/>
      <c r="AP569" s="855"/>
      <c r="AQ569" s="855"/>
      <c r="AR569" s="855"/>
      <c r="AS569" s="855"/>
      <c r="AT569" s="855"/>
      <c r="AU569" s="855"/>
      <c r="AV569" s="855"/>
      <c r="AW569" s="855"/>
      <c r="AX569" s="855"/>
      <c r="AY569">
        <f>COUNTA($C$569)</f>
        <v>0</v>
      </c>
    </row>
    <row r="570" spans="1:51" ht="30" hidden="1" customHeight="1" x14ac:dyDescent="0.15">
      <c r="A570" s="856">
        <v>7</v>
      </c>
      <c r="B570" s="856">
        <v>1</v>
      </c>
      <c r="C570" s="881"/>
      <c r="D570" s="881"/>
      <c r="E570" s="881"/>
      <c r="F570" s="881"/>
      <c r="G570" s="881"/>
      <c r="H570" s="881"/>
      <c r="I570" s="881"/>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2"/>
      <c r="AM570" s="853"/>
      <c r="AN570" s="853"/>
      <c r="AO570" s="854"/>
      <c r="AP570" s="855"/>
      <c r="AQ570" s="855"/>
      <c r="AR570" s="855"/>
      <c r="AS570" s="855"/>
      <c r="AT570" s="855"/>
      <c r="AU570" s="855"/>
      <c r="AV570" s="855"/>
      <c r="AW570" s="855"/>
      <c r="AX570" s="855"/>
      <c r="AY570">
        <f>COUNTA($C$570)</f>
        <v>0</v>
      </c>
    </row>
    <row r="571" spans="1:51" ht="30" hidden="1" customHeight="1" x14ac:dyDescent="0.15">
      <c r="A571" s="856">
        <v>8</v>
      </c>
      <c r="B571" s="856">
        <v>1</v>
      </c>
      <c r="C571" s="881"/>
      <c r="D571" s="881"/>
      <c r="E571" s="881"/>
      <c r="F571" s="881"/>
      <c r="G571" s="881"/>
      <c r="H571" s="881"/>
      <c r="I571" s="881"/>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2"/>
      <c r="AM571" s="853"/>
      <c r="AN571" s="853"/>
      <c r="AO571" s="854"/>
      <c r="AP571" s="855"/>
      <c r="AQ571" s="855"/>
      <c r="AR571" s="855"/>
      <c r="AS571" s="855"/>
      <c r="AT571" s="855"/>
      <c r="AU571" s="855"/>
      <c r="AV571" s="855"/>
      <c r="AW571" s="855"/>
      <c r="AX571" s="855"/>
      <c r="AY571">
        <f>COUNTA($C$571)</f>
        <v>0</v>
      </c>
    </row>
    <row r="572" spans="1:51" ht="30" hidden="1" customHeight="1" x14ac:dyDescent="0.15">
      <c r="A572" s="856">
        <v>9</v>
      </c>
      <c r="B572" s="856">
        <v>1</v>
      </c>
      <c r="C572" s="881"/>
      <c r="D572" s="881"/>
      <c r="E572" s="881"/>
      <c r="F572" s="881"/>
      <c r="G572" s="881"/>
      <c r="H572" s="881"/>
      <c r="I572" s="881"/>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2"/>
      <c r="AM572" s="853"/>
      <c r="AN572" s="853"/>
      <c r="AO572" s="854"/>
      <c r="AP572" s="855"/>
      <c r="AQ572" s="855"/>
      <c r="AR572" s="855"/>
      <c r="AS572" s="855"/>
      <c r="AT572" s="855"/>
      <c r="AU572" s="855"/>
      <c r="AV572" s="855"/>
      <c r="AW572" s="855"/>
      <c r="AX572" s="855"/>
      <c r="AY572">
        <f>COUNTA($C$572)</f>
        <v>0</v>
      </c>
    </row>
    <row r="573" spans="1:51" ht="30" hidden="1" customHeight="1" x14ac:dyDescent="0.15">
      <c r="A573" s="856">
        <v>10</v>
      </c>
      <c r="B573" s="856">
        <v>1</v>
      </c>
      <c r="C573" s="881"/>
      <c r="D573" s="881"/>
      <c r="E573" s="881"/>
      <c r="F573" s="881"/>
      <c r="G573" s="881"/>
      <c r="H573" s="881"/>
      <c r="I573" s="881"/>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2"/>
      <c r="AM573" s="853"/>
      <c r="AN573" s="853"/>
      <c r="AO573" s="854"/>
      <c r="AP573" s="855"/>
      <c r="AQ573" s="855"/>
      <c r="AR573" s="855"/>
      <c r="AS573" s="855"/>
      <c r="AT573" s="855"/>
      <c r="AU573" s="855"/>
      <c r="AV573" s="855"/>
      <c r="AW573" s="855"/>
      <c r="AX573" s="855"/>
      <c r="AY573">
        <f>COUNTA($C$573)</f>
        <v>0</v>
      </c>
    </row>
    <row r="574" spans="1:51" ht="30" hidden="1" customHeight="1" x14ac:dyDescent="0.15">
      <c r="A574" s="856">
        <v>11</v>
      </c>
      <c r="B574" s="856">
        <v>1</v>
      </c>
      <c r="C574" s="881"/>
      <c r="D574" s="881"/>
      <c r="E574" s="881"/>
      <c r="F574" s="881"/>
      <c r="G574" s="881"/>
      <c r="H574" s="881"/>
      <c r="I574" s="881"/>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81"/>
      <c r="D575" s="881"/>
      <c r="E575" s="881"/>
      <c r="F575" s="881"/>
      <c r="G575" s="881"/>
      <c r="H575" s="881"/>
      <c r="I575" s="881"/>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81"/>
      <c r="D576" s="881"/>
      <c r="E576" s="881"/>
      <c r="F576" s="881"/>
      <c r="G576" s="881"/>
      <c r="H576" s="881"/>
      <c r="I576" s="881"/>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81"/>
      <c r="D577" s="881"/>
      <c r="E577" s="881"/>
      <c r="F577" s="881"/>
      <c r="G577" s="881"/>
      <c r="H577" s="881"/>
      <c r="I577" s="881"/>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81"/>
      <c r="D578" s="881"/>
      <c r="E578" s="881"/>
      <c r="F578" s="881"/>
      <c r="G578" s="881"/>
      <c r="H578" s="881"/>
      <c r="I578" s="881"/>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81"/>
      <c r="D579" s="881"/>
      <c r="E579" s="881"/>
      <c r="F579" s="881"/>
      <c r="G579" s="881"/>
      <c r="H579" s="881"/>
      <c r="I579" s="881"/>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81"/>
      <c r="D580" s="881"/>
      <c r="E580" s="881"/>
      <c r="F580" s="881"/>
      <c r="G580" s="881"/>
      <c r="H580" s="881"/>
      <c r="I580" s="881"/>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81"/>
      <c r="D581" s="881"/>
      <c r="E581" s="881"/>
      <c r="F581" s="881"/>
      <c r="G581" s="881"/>
      <c r="H581" s="881"/>
      <c r="I581" s="881"/>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81"/>
      <c r="D582" s="881"/>
      <c r="E582" s="881"/>
      <c r="F582" s="881"/>
      <c r="G582" s="881"/>
      <c r="H582" s="881"/>
      <c r="I582" s="881"/>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81"/>
      <c r="D583" s="881"/>
      <c r="E583" s="881"/>
      <c r="F583" s="881"/>
      <c r="G583" s="881"/>
      <c r="H583" s="881"/>
      <c r="I583" s="881"/>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81"/>
      <c r="D584" s="881"/>
      <c r="E584" s="881"/>
      <c r="F584" s="881"/>
      <c r="G584" s="881"/>
      <c r="H584" s="881"/>
      <c r="I584" s="881"/>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81"/>
      <c r="D585" s="881"/>
      <c r="E585" s="881"/>
      <c r="F585" s="881"/>
      <c r="G585" s="881"/>
      <c r="H585" s="881"/>
      <c r="I585" s="881"/>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81"/>
      <c r="D586" s="881"/>
      <c r="E586" s="881"/>
      <c r="F586" s="881"/>
      <c r="G586" s="881"/>
      <c r="H586" s="881"/>
      <c r="I586" s="881"/>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81"/>
      <c r="D587" s="881"/>
      <c r="E587" s="881"/>
      <c r="F587" s="881"/>
      <c r="G587" s="881"/>
      <c r="H587" s="881"/>
      <c r="I587" s="881"/>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81"/>
      <c r="D588" s="881"/>
      <c r="E588" s="881"/>
      <c r="F588" s="881"/>
      <c r="G588" s="881"/>
      <c r="H588" s="881"/>
      <c r="I588" s="881"/>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81"/>
      <c r="D589" s="881"/>
      <c r="E589" s="881"/>
      <c r="F589" s="881"/>
      <c r="G589" s="881"/>
      <c r="H589" s="881"/>
      <c r="I589" s="881"/>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81"/>
      <c r="D590" s="881"/>
      <c r="E590" s="881"/>
      <c r="F590" s="881"/>
      <c r="G590" s="881"/>
      <c r="H590" s="881"/>
      <c r="I590" s="881"/>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81"/>
      <c r="D591" s="881"/>
      <c r="E591" s="881"/>
      <c r="F591" s="881"/>
      <c r="G591" s="881"/>
      <c r="H591" s="881"/>
      <c r="I591" s="881"/>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81"/>
      <c r="D592" s="881"/>
      <c r="E592" s="881"/>
      <c r="F592" s="881"/>
      <c r="G592" s="881"/>
      <c r="H592" s="881"/>
      <c r="I592" s="881"/>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81"/>
      <c r="D593" s="881"/>
      <c r="E593" s="881"/>
      <c r="F593" s="881"/>
      <c r="G593" s="881"/>
      <c r="H593" s="881"/>
      <c r="I593" s="881"/>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2"/>
      <c r="AM593" s="853"/>
      <c r="AN593" s="853"/>
      <c r="AO593" s="854"/>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5"/>
      <c r="B596" s="845"/>
      <c r="C596" s="845" t="s">
        <v>24</v>
      </c>
      <c r="D596" s="845"/>
      <c r="E596" s="845"/>
      <c r="F596" s="845"/>
      <c r="G596" s="845"/>
      <c r="H596" s="845"/>
      <c r="I596" s="845"/>
      <c r="J596" s="846" t="s">
        <v>197</v>
      </c>
      <c r="K596" s="136"/>
      <c r="L596" s="136"/>
      <c r="M596" s="136"/>
      <c r="N596" s="136"/>
      <c r="O596" s="136"/>
      <c r="P596" s="412" t="s">
        <v>25</v>
      </c>
      <c r="Q596" s="412"/>
      <c r="R596" s="412"/>
      <c r="S596" s="412"/>
      <c r="T596" s="412"/>
      <c r="U596" s="412"/>
      <c r="V596" s="412"/>
      <c r="W596" s="412"/>
      <c r="X596" s="412"/>
      <c r="Y596" s="847" t="s">
        <v>196</v>
      </c>
      <c r="Z596" s="848"/>
      <c r="AA596" s="848"/>
      <c r="AB596" s="848"/>
      <c r="AC596" s="846" t="s">
        <v>228</v>
      </c>
      <c r="AD596" s="846"/>
      <c r="AE596" s="846"/>
      <c r="AF596" s="846"/>
      <c r="AG596" s="846"/>
      <c r="AH596" s="847" t="s">
        <v>246</v>
      </c>
      <c r="AI596" s="845"/>
      <c r="AJ596" s="845"/>
      <c r="AK596" s="845"/>
      <c r="AL596" s="845" t="s">
        <v>19</v>
      </c>
      <c r="AM596" s="845"/>
      <c r="AN596" s="845"/>
      <c r="AO596" s="849"/>
      <c r="AP596" s="872" t="s">
        <v>198</v>
      </c>
      <c r="AQ596" s="872"/>
      <c r="AR596" s="872"/>
      <c r="AS596" s="872"/>
      <c r="AT596" s="872"/>
      <c r="AU596" s="872"/>
      <c r="AV596" s="872"/>
      <c r="AW596" s="872"/>
      <c r="AX596" s="872"/>
      <c r="AY596">
        <f>$AY$594</f>
        <v>0</v>
      </c>
    </row>
    <row r="597" spans="1:51" ht="30" hidden="1" customHeight="1" x14ac:dyDescent="0.15">
      <c r="A597" s="856">
        <v>1</v>
      </c>
      <c r="B597" s="856">
        <v>1</v>
      </c>
      <c r="C597" s="881"/>
      <c r="D597" s="881"/>
      <c r="E597" s="881"/>
      <c r="F597" s="881"/>
      <c r="G597" s="881"/>
      <c r="H597" s="881"/>
      <c r="I597" s="881"/>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0"/>
      <c r="AI597" s="851"/>
      <c r="AJ597" s="851"/>
      <c r="AK597" s="851"/>
      <c r="AL597" s="852"/>
      <c r="AM597" s="853"/>
      <c r="AN597" s="853"/>
      <c r="AO597" s="854"/>
      <c r="AP597" s="855"/>
      <c r="AQ597" s="855"/>
      <c r="AR597" s="855"/>
      <c r="AS597" s="855"/>
      <c r="AT597" s="855"/>
      <c r="AU597" s="855"/>
      <c r="AV597" s="855"/>
      <c r="AW597" s="855"/>
      <c r="AX597" s="855"/>
      <c r="AY597">
        <f>$AY$594</f>
        <v>0</v>
      </c>
    </row>
    <row r="598" spans="1:51" ht="30" hidden="1" customHeight="1" x14ac:dyDescent="0.15">
      <c r="A598" s="856">
        <v>2</v>
      </c>
      <c r="B598" s="856">
        <v>1</v>
      </c>
      <c r="C598" s="881"/>
      <c r="D598" s="881"/>
      <c r="E598" s="881"/>
      <c r="F598" s="881"/>
      <c r="G598" s="881"/>
      <c r="H598" s="881"/>
      <c r="I598" s="881"/>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0"/>
      <c r="AI598" s="851"/>
      <c r="AJ598" s="851"/>
      <c r="AK598" s="851"/>
      <c r="AL598" s="852"/>
      <c r="AM598" s="853"/>
      <c r="AN598" s="853"/>
      <c r="AO598" s="854"/>
      <c r="AP598" s="855"/>
      <c r="AQ598" s="855"/>
      <c r="AR598" s="855"/>
      <c r="AS598" s="855"/>
      <c r="AT598" s="855"/>
      <c r="AU598" s="855"/>
      <c r="AV598" s="855"/>
      <c r="AW598" s="855"/>
      <c r="AX598" s="855"/>
      <c r="AY598">
        <f>COUNTA($C$598)</f>
        <v>0</v>
      </c>
    </row>
    <row r="599" spans="1:51" ht="30" hidden="1" customHeight="1" x14ac:dyDescent="0.15">
      <c r="A599" s="856">
        <v>3</v>
      </c>
      <c r="B599" s="856">
        <v>1</v>
      </c>
      <c r="C599" s="883"/>
      <c r="D599" s="881"/>
      <c r="E599" s="881"/>
      <c r="F599" s="881"/>
      <c r="G599" s="881"/>
      <c r="H599" s="881"/>
      <c r="I599" s="881"/>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2"/>
      <c r="AM599" s="853"/>
      <c r="AN599" s="853"/>
      <c r="AO599" s="854"/>
      <c r="AP599" s="855"/>
      <c r="AQ599" s="855"/>
      <c r="AR599" s="855"/>
      <c r="AS599" s="855"/>
      <c r="AT599" s="855"/>
      <c r="AU599" s="855"/>
      <c r="AV599" s="855"/>
      <c r="AW599" s="855"/>
      <c r="AX599" s="855"/>
      <c r="AY599">
        <f>COUNTA($C$599)</f>
        <v>0</v>
      </c>
    </row>
    <row r="600" spans="1:51" ht="30" hidden="1" customHeight="1" x14ac:dyDescent="0.15">
      <c r="A600" s="856">
        <v>4</v>
      </c>
      <c r="B600" s="856">
        <v>1</v>
      </c>
      <c r="C600" s="883"/>
      <c r="D600" s="881"/>
      <c r="E600" s="881"/>
      <c r="F600" s="881"/>
      <c r="G600" s="881"/>
      <c r="H600" s="881"/>
      <c r="I600" s="881"/>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2"/>
      <c r="AM600" s="853"/>
      <c r="AN600" s="853"/>
      <c r="AO600" s="854"/>
      <c r="AP600" s="855"/>
      <c r="AQ600" s="855"/>
      <c r="AR600" s="855"/>
      <c r="AS600" s="855"/>
      <c r="AT600" s="855"/>
      <c r="AU600" s="855"/>
      <c r="AV600" s="855"/>
      <c r="AW600" s="855"/>
      <c r="AX600" s="855"/>
      <c r="AY600">
        <f>COUNTA($C$600)</f>
        <v>0</v>
      </c>
    </row>
    <row r="601" spans="1:51" ht="30" hidden="1" customHeight="1" x14ac:dyDescent="0.15">
      <c r="A601" s="856">
        <v>5</v>
      </c>
      <c r="B601" s="856">
        <v>1</v>
      </c>
      <c r="C601" s="881"/>
      <c r="D601" s="881"/>
      <c r="E601" s="881"/>
      <c r="F601" s="881"/>
      <c r="G601" s="881"/>
      <c r="H601" s="881"/>
      <c r="I601" s="881"/>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2"/>
      <c r="AM601" s="853"/>
      <c r="AN601" s="853"/>
      <c r="AO601" s="854"/>
      <c r="AP601" s="855"/>
      <c r="AQ601" s="855"/>
      <c r="AR601" s="855"/>
      <c r="AS601" s="855"/>
      <c r="AT601" s="855"/>
      <c r="AU601" s="855"/>
      <c r="AV601" s="855"/>
      <c r="AW601" s="855"/>
      <c r="AX601" s="855"/>
      <c r="AY601">
        <f>COUNTA($C$601)</f>
        <v>0</v>
      </c>
    </row>
    <row r="602" spans="1:51" ht="30" hidden="1" customHeight="1" x14ac:dyDescent="0.15">
      <c r="A602" s="856">
        <v>6</v>
      </c>
      <c r="B602" s="856">
        <v>1</v>
      </c>
      <c r="C602" s="881"/>
      <c r="D602" s="881"/>
      <c r="E602" s="881"/>
      <c r="F602" s="881"/>
      <c r="G602" s="881"/>
      <c r="H602" s="881"/>
      <c r="I602" s="881"/>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2"/>
      <c r="AM602" s="853"/>
      <c r="AN602" s="853"/>
      <c r="AO602" s="854"/>
      <c r="AP602" s="855"/>
      <c r="AQ602" s="855"/>
      <c r="AR602" s="855"/>
      <c r="AS602" s="855"/>
      <c r="AT602" s="855"/>
      <c r="AU602" s="855"/>
      <c r="AV602" s="855"/>
      <c r="AW602" s="855"/>
      <c r="AX602" s="855"/>
      <c r="AY602">
        <f>COUNTA($C$602)</f>
        <v>0</v>
      </c>
    </row>
    <row r="603" spans="1:51" ht="30" hidden="1" customHeight="1" x14ac:dyDescent="0.15">
      <c r="A603" s="856">
        <v>7</v>
      </c>
      <c r="B603" s="856">
        <v>1</v>
      </c>
      <c r="C603" s="881"/>
      <c r="D603" s="881"/>
      <c r="E603" s="881"/>
      <c r="F603" s="881"/>
      <c r="G603" s="881"/>
      <c r="H603" s="881"/>
      <c r="I603" s="881"/>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2"/>
      <c r="AM603" s="853"/>
      <c r="AN603" s="853"/>
      <c r="AO603" s="854"/>
      <c r="AP603" s="855"/>
      <c r="AQ603" s="855"/>
      <c r="AR603" s="855"/>
      <c r="AS603" s="855"/>
      <c r="AT603" s="855"/>
      <c r="AU603" s="855"/>
      <c r="AV603" s="855"/>
      <c r="AW603" s="855"/>
      <c r="AX603" s="855"/>
      <c r="AY603">
        <f>COUNTA($C$603)</f>
        <v>0</v>
      </c>
    </row>
    <row r="604" spans="1:51" ht="30" hidden="1" customHeight="1" x14ac:dyDescent="0.15">
      <c r="A604" s="856">
        <v>8</v>
      </c>
      <c r="B604" s="856">
        <v>1</v>
      </c>
      <c r="C604" s="881"/>
      <c r="D604" s="881"/>
      <c r="E604" s="881"/>
      <c r="F604" s="881"/>
      <c r="G604" s="881"/>
      <c r="H604" s="881"/>
      <c r="I604" s="881"/>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2"/>
      <c r="AM604" s="853"/>
      <c r="AN604" s="853"/>
      <c r="AO604" s="854"/>
      <c r="AP604" s="855"/>
      <c r="AQ604" s="855"/>
      <c r="AR604" s="855"/>
      <c r="AS604" s="855"/>
      <c r="AT604" s="855"/>
      <c r="AU604" s="855"/>
      <c r="AV604" s="855"/>
      <c r="AW604" s="855"/>
      <c r="AX604" s="855"/>
      <c r="AY604">
        <f>COUNTA($C$604)</f>
        <v>0</v>
      </c>
    </row>
    <row r="605" spans="1:51" ht="30" hidden="1" customHeight="1" x14ac:dyDescent="0.15">
      <c r="A605" s="856">
        <v>9</v>
      </c>
      <c r="B605" s="856">
        <v>1</v>
      </c>
      <c r="C605" s="881"/>
      <c r="D605" s="881"/>
      <c r="E605" s="881"/>
      <c r="F605" s="881"/>
      <c r="G605" s="881"/>
      <c r="H605" s="881"/>
      <c r="I605" s="881"/>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2"/>
      <c r="AM605" s="853"/>
      <c r="AN605" s="853"/>
      <c r="AO605" s="854"/>
      <c r="AP605" s="855"/>
      <c r="AQ605" s="855"/>
      <c r="AR605" s="855"/>
      <c r="AS605" s="855"/>
      <c r="AT605" s="855"/>
      <c r="AU605" s="855"/>
      <c r="AV605" s="855"/>
      <c r="AW605" s="855"/>
      <c r="AX605" s="855"/>
      <c r="AY605">
        <f>COUNTA($C$605)</f>
        <v>0</v>
      </c>
    </row>
    <row r="606" spans="1:51" ht="30" hidden="1" customHeight="1" x14ac:dyDescent="0.15">
      <c r="A606" s="856">
        <v>10</v>
      </c>
      <c r="B606" s="856">
        <v>1</v>
      </c>
      <c r="C606" s="881"/>
      <c r="D606" s="881"/>
      <c r="E606" s="881"/>
      <c r="F606" s="881"/>
      <c r="G606" s="881"/>
      <c r="H606" s="881"/>
      <c r="I606" s="881"/>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2"/>
      <c r="AM606" s="853"/>
      <c r="AN606" s="853"/>
      <c r="AO606" s="854"/>
      <c r="AP606" s="855"/>
      <c r="AQ606" s="855"/>
      <c r="AR606" s="855"/>
      <c r="AS606" s="855"/>
      <c r="AT606" s="855"/>
      <c r="AU606" s="855"/>
      <c r="AV606" s="855"/>
      <c r="AW606" s="855"/>
      <c r="AX606" s="855"/>
      <c r="AY606">
        <f>COUNTA($C$606)</f>
        <v>0</v>
      </c>
    </row>
    <row r="607" spans="1:51" ht="30" hidden="1" customHeight="1" x14ac:dyDescent="0.15">
      <c r="A607" s="856">
        <v>11</v>
      </c>
      <c r="B607" s="856">
        <v>1</v>
      </c>
      <c r="C607" s="881"/>
      <c r="D607" s="881"/>
      <c r="E607" s="881"/>
      <c r="F607" s="881"/>
      <c r="G607" s="881"/>
      <c r="H607" s="881"/>
      <c r="I607" s="881"/>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81"/>
      <c r="D608" s="881"/>
      <c r="E608" s="881"/>
      <c r="F608" s="881"/>
      <c r="G608" s="881"/>
      <c r="H608" s="881"/>
      <c r="I608" s="881"/>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81"/>
      <c r="D609" s="881"/>
      <c r="E609" s="881"/>
      <c r="F609" s="881"/>
      <c r="G609" s="881"/>
      <c r="H609" s="881"/>
      <c r="I609" s="881"/>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81"/>
      <c r="D610" s="881"/>
      <c r="E610" s="881"/>
      <c r="F610" s="881"/>
      <c r="G610" s="881"/>
      <c r="H610" s="881"/>
      <c r="I610" s="881"/>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81"/>
      <c r="D611" s="881"/>
      <c r="E611" s="881"/>
      <c r="F611" s="881"/>
      <c r="G611" s="881"/>
      <c r="H611" s="881"/>
      <c r="I611" s="881"/>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81"/>
      <c r="D612" s="881"/>
      <c r="E612" s="881"/>
      <c r="F612" s="881"/>
      <c r="G612" s="881"/>
      <c r="H612" s="881"/>
      <c r="I612" s="881"/>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81"/>
      <c r="D613" s="881"/>
      <c r="E613" s="881"/>
      <c r="F613" s="881"/>
      <c r="G613" s="881"/>
      <c r="H613" s="881"/>
      <c r="I613" s="881"/>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81"/>
      <c r="D614" s="881"/>
      <c r="E614" s="881"/>
      <c r="F614" s="881"/>
      <c r="G614" s="881"/>
      <c r="H614" s="881"/>
      <c r="I614" s="881"/>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81"/>
      <c r="D615" s="881"/>
      <c r="E615" s="881"/>
      <c r="F615" s="881"/>
      <c r="G615" s="881"/>
      <c r="H615" s="881"/>
      <c r="I615" s="881"/>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81"/>
      <c r="D616" s="881"/>
      <c r="E616" s="881"/>
      <c r="F616" s="881"/>
      <c r="G616" s="881"/>
      <c r="H616" s="881"/>
      <c r="I616" s="881"/>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81"/>
      <c r="D617" s="881"/>
      <c r="E617" s="881"/>
      <c r="F617" s="881"/>
      <c r="G617" s="881"/>
      <c r="H617" s="881"/>
      <c r="I617" s="881"/>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81"/>
      <c r="D618" s="881"/>
      <c r="E618" s="881"/>
      <c r="F618" s="881"/>
      <c r="G618" s="881"/>
      <c r="H618" s="881"/>
      <c r="I618" s="881"/>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81"/>
      <c r="D619" s="881"/>
      <c r="E619" s="881"/>
      <c r="F619" s="881"/>
      <c r="G619" s="881"/>
      <c r="H619" s="881"/>
      <c r="I619" s="881"/>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81"/>
      <c r="D620" s="881"/>
      <c r="E620" s="881"/>
      <c r="F620" s="881"/>
      <c r="G620" s="881"/>
      <c r="H620" s="881"/>
      <c r="I620" s="881"/>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81"/>
      <c r="D621" s="881"/>
      <c r="E621" s="881"/>
      <c r="F621" s="881"/>
      <c r="G621" s="881"/>
      <c r="H621" s="881"/>
      <c r="I621" s="881"/>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81"/>
      <c r="D622" s="881"/>
      <c r="E622" s="881"/>
      <c r="F622" s="881"/>
      <c r="G622" s="881"/>
      <c r="H622" s="881"/>
      <c r="I622" s="881"/>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81"/>
      <c r="D623" s="881"/>
      <c r="E623" s="881"/>
      <c r="F623" s="881"/>
      <c r="G623" s="881"/>
      <c r="H623" s="881"/>
      <c r="I623" s="881"/>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81"/>
      <c r="D624" s="881"/>
      <c r="E624" s="881"/>
      <c r="F624" s="881"/>
      <c r="G624" s="881"/>
      <c r="H624" s="881"/>
      <c r="I624" s="881"/>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81"/>
      <c r="D625" s="881"/>
      <c r="E625" s="881"/>
      <c r="F625" s="881"/>
      <c r="G625" s="881"/>
      <c r="H625" s="881"/>
      <c r="I625" s="881"/>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81"/>
      <c r="D626" s="881"/>
      <c r="E626" s="881"/>
      <c r="F626" s="881"/>
      <c r="G626" s="881"/>
      <c r="H626" s="881"/>
      <c r="I626" s="881"/>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2"/>
      <c r="AM626" s="853"/>
      <c r="AN626" s="853"/>
      <c r="AO626" s="854"/>
      <c r="AP626" s="855"/>
      <c r="AQ626" s="855"/>
      <c r="AR626" s="855"/>
      <c r="AS626" s="855"/>
      <c r="AT626" s="855"/>
      <c r="AU626" s="855"/>
      <c r="AV626" s="855"/>
      <c r="AW626" s="855"/>
      <c r="AX626" s="855"/>
      <c r="AY626">
        <f>COUNTA($C$626)</f>
        <v>0</v>
      </c>
    </row>
    <row r="627" spans="1:51" ht="24.75" hidden="1" customHeight="1" x14ac:dyDescent="0.15">
      <c r="A627" s="894" t="s">
        <v>575</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230</v>
      </c>
      <c r="AM627" s="898"/>
      <c r="AN627" s="89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9"/>
      <c r="B630" s="899"/>
      <c r="C630" s="846" t="s">
        <v>192</v>
      </c>
      <c r="D630" s="900"/>
      <c r="E630" s="846" t="s">
        <v>191</v>
      </c>
      <c r="F630" s="900"/>
      <c r="G630" s="900"/>
      <c r="H630" s="900"/>
      <c r="I630" s="900"/>
      <c r="J630" s="846" t="s">
        <v>197</v>
      </c>
      <c r="K630" s="846"/>
      <c r="L630" s="846"/>
      <c r="M630" s="846"/>
      <c r="N630" s="846"/>
      <c r="O630" s="846"/>
      <c r="P630" s="846" t="s">
        <v>25</v>
      </c>
      <c r="Q630" s="846"/>
      <c r="R630" s="846"/>
      <c r="S630" s="846"/>
      <c r="T630" s="846"/>
      <c r="U630" s="846"/>
      <c r="V630" s="846"/>
      <c r="W630" s="846"/>
      <c r="X630" s="846"/>
      <c r="Y630" s="846" t="s">
        <v>199</v>
      </c>
      <c r="Z630" s="900"/>
      <c r="AA630" s="900"/>
      <c r="AB630" s="900"/>
      <c r="AC630" s="846" t="s">
        <v>180</v>
      </c>
      <c r="AD630" s="846"/>
      <c r="AE630" s="846"/>
      <c r="AF630" s="846"/>
      <c r="AG630" s="846"/>
      <c r="AH630" s="846" t="s">
        <v>187</v>
      </c>
      <c r="AI630" s="900"/>
      <c r="AJ630" s="900"/>
      <c r="AK630" s="900"/>
      <c r="AL630" s="900" t="s">
        <v>19</v>
      </c>
      <c r="AM630" s="900"/>
      <c r="AN630" s="900"/>
      <c r="AO630" s="899"/>
      <c r="AP630" s="872" t="s">
        <v>224</v>
      </c>
      <c r="AQ630" s="872"/>
      <c r="AR630" s="872"/>
      <c r="AS630" s="872"/>
      <c r="AT630" s="872"/>
      <c r="AU630" s="872"/>
      <c r="AV630" s="872"/>
      <c r="AW630" s="872"/>
      <c r="AX630" s="872"/>
    </row>
    <row r="631" spans="1:51" ht="30" customHeight="1" x14ac:dyDescent="0.15">
      <c r="A631" s="856">
        <v>1</v>
      </c>
      <c r="B631" s="856">
        <v>1</v>
      </c>
      <c r="C631" s="901"/>
      <c r="D631" s="901"/>
      <c r="E631" s="646" t="s">
        <v>281</v>
      </c>
      <c r="F631" s="902"/>
      <c r="G631" s="902"/>
      <c r="H631" s="902"/>
      <c r="I631" s="902"/>
      <c r="J631" s="860"/>
      <c r="K631" s="861"/>
      <c r="L631" s="861"/>
      <c r="M631" s="861"/>
      <c r="N631" s="861"/>
      <c r="O631" s="861"/>
      <c r="P631" s="863"/>
      <c r="Q631" s="863"/>
      <c r="R631" s="863"/>
      <c r="S631" s="863"/>
      <c r="T631" s="863"/>
      <c r="U631" s="863"/>
      <c r="V631" s="863"/>
      <c r="W631" s="863"/>
      <c r="X631" s="863"/>
      <c r="Y631" s="864"/>
      <c r="Z631" s="865"/>
      <c r="AA631" s="865"/>
      <c r="AB631" s="866"/>
      <c r="AC631" s="867"/>
      <c r="AD631" s="868"/>
      <c r="AE631" s="868"/>
      <c r="AF631" s="868"/>
      <c r="AG631" s="868"/>
      <c r="AH631" s="869"/>
      <c r="AI631" s="870"/>
      <c r="AJ631" s="870"/>
      <c r="AK631" s="870"/>
      <c r="AL631" s="852"/>
      <c r="AM631" s="853"/>
      <c r="AN631" s="853"/>
      <c r="AO631" s="854"/>
      <c r="AP631" s="855"/>
      <c r="AQ631" s="855"/>
      <c r="AR631" s="855"/>
      <c r="AS631" s="855"/>
      <c r="AT631" s="855"/>
      <c r="AU631" s="855"/>
      <c r="AV631" s="855"/>
      <c r="AW631" s="855"/>
      <c r="AX631" s="855"/>
    </row>
    <row r="632" spans="1:51" ht="30" hidden="1" customHeight="1" x14ac:dyDescent="0.15">
      <c r="A632" s="856">
        <v>2</v>
      </c>
      <c r="B632" s="856">
        <v>1</v>
      </c>
      <c r="C632" s="901"/>
      <c r="D632" s="901"/>
      <c r="E632" s="902"/>
      <c r="F632" s="902"/>
      <c r="G632" s="902"/>
      <c r="H632" s="902"/>
      <c r="I632" s="902"/>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2"/>
      <c r="AM632" s="853"/>
      <c r="AN632" s="853"/>
      <c r="AO632" s="854"/>
      <c r="AP632" s="855"/>
      <c r="AQ632" s="855"/>
      <c r="AR632" s="855"/>
      <c r="AS632" s="855"/>
      <c r="AT632" s="855"/>
      <c r="AU632" s="855"/>
      <c r="AV632" s="855"/>
      <c r="AW632" s="855"/>
      <c r="AX632" s="855"/>
      <c r="AY632">
        <f>COUNTA($E$632)</f>
        <v>0</v>
      </c>
    </row>
    <row r="633" spans="1:51" ht="30" hidden="1" customHeight="1" x14ac:dyDescent="0.15">
      <c r="A633" s="856">
        <v>3</v>
      </c>
      <c r="B633" s="856">
        <v>1</v>
      </c>
      <c r="C633" s="901"/>
      <c r="D633" s="901"/>
      <c r="E633" s="902"/>
      <c r="F633" s="902"/>
      <c r="G633" s="902"/>
      <c r="H633" s="902"/>
      <c r="I633" s="902"/>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2"/>
      <c r="AM633" s="853"/>
      <c r="AN633" s="853"/>
      <c r="AO633" s="854"/>
      <c r="AP633" s="855"/>
      <c r="AQ633" s="855"/>
      <c r="AR633" s="855"/>
      <c r="AS633" s="855"/>
      <c r="AT633" s="855"/>
      <c r="AU633" s="855"/>
      <c r="AV633" s="855"/>
      <c r="AW633" s="855"/>
      <c r="AX633" s="855"/>
      <c r="AY633">
        <f>COUNTA($E$633)</f>
        <v>0</v>
      </c>
    </row>
    <row r="634" spans="1:51" ht="30" hidden="1" customHeight="1" x14ac:dyDescent="0.15">
      <c r="A634" s="856">
        <v>4</v>
      </c>
      <c r="B634" s="856">
        <v>1</v>
      </c>
      <c r="C634" s="901"/>
      <c r="D634" s="901"/>
      <c r="E634" s="902"/>
      <c r="F634" s="902"/>
      <c r="G634" s="902"/>
      <c r="H634" s="902"/>
      <c r="I634" s="902"/>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2"/>
      <c r="AM634" s="853"/>
      <c r="AN634" s="853"/>
      <c r="AO634" s="854"/>
      <c r="AP634" s="855"/>
      <c r="AQ634" s="855"/>
      <c r="AR634" s="855"/>
      <c r="AS634" s="855"/>
      <c r="AT634" s="855"/>
      <c r="AU634" s="855"/>
      <c r="AV634" s="855"/>
      <c r="AW634" s="855"/>
      <c r="AX634" s="855"/>
      <c r="AY634">
        <f>COUNTA($E$634)</f>
        <v>0</v>
      </c>
    </row>
    <row r="635" spans="1:51" ht="30" hidden="1" customHeight="1" x14ac:dyDescent="0.15">
      <c r="A635" s="856">
        <v>5</v>
      </c>
      <c r="B635" s="856">
        <v>1</v>
      </c>
      <c r="C635" s="901"/>
      <c r="D635" s="901"/>
      <c r="E635" s="902"/>
      <c r="F635" s="902"/>
      <c r="G635" s="902"/>
      <c r="H635" s="902"/>
      <c r="I635" s="902"/>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2"/>
      <c r="AM635" s="853"/>
      <c r="AN635" s="853"/>
      <c r="AO635" s="854"/>
      <c r="AP635" s="855"/>
      <c r="AQ635" s="855"/>
      <c r="AR635" s="855"/>
      <c r="AS635" s="855"/>
      <c r="AT635" s="855"/>
      <c r="AU635" s="855"/>
      <c r="AV635" s="855"/>
      <c r="AW635" s="855"/>
      <c r="AX635" s="855"/>
      <c r="AY635">
        <f>COUNTA($E$635)</f>
        <v>0</v>
      </c>
    </row>
    <row r="636" spans="1:51" ht="30" hidden="1" customHeight="1" x14ac:dyDescent="0.15">
      <c r="A636" s="856">
        <v>6</v>
      </c>
      <c r="B636" s="856">
        <v>1</v>
      </c>
      <c r="C636" s="901"/>
      <c r="D636" s="901"/>
      <c r="E636" s="902"/>
      <c r="F636" s="902"/>
      <c r="G636" s="902"/>
      <c r="H636" s="902"/>
      <c r="I636" s="902"/>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2"/>
      <c r="AM636" s="853"/>
      <c r="AN636" s="853"/>
      <c r="AO636" s="854"/>
      <c r="AP636" s="855"/>
      <c r="AQ636" s="855"/>
      <c r="AR636" s="855"/>
      <c r="AS636" s="855"/>
      <c r="AT636" s="855"/>
      <c r="AU636" s="855"/>
      <c r="AV636" s="855"/>
      <c r="AW636" s="855"/>
      <c r="AX636" s="855"/>
      <c r="AY636">
        <f>COUNTA($E$636)</f>
        <v>0</v>
      </c>
    </row>
    <row r="637" spans="1:51" ht="30" hidden="1" customHeight="1" x14ac:dyDescent="0.15">
      <c r="A637" s="856">
        <v>7</v>
      </c>
      <c r="B637" s="856">
        <v>1</v>
      </c>
      <c r="C637" s="901"/>
      <c r="D637" s="901"/>
      <c r="E637" s="902"/>
      <c r="F637" s="902"/>
      <c r="G637" s="902"/>
      <c r="H637" s="902"/>
      <c r="I637" s="902"/>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2"/>
      <c r="AM637" s="853"/>
      <c r="AN637" s="853"/>
      <c r="AO637" s="854"/>
      <c r="AP637" s="855"/>
      <c r="AQ637" s="855"/>
      <c r="AR637" s="855"/>
      <c r="AS637" s="855"/>
      <c r="AT637" s="855"/>
      <c r="AU637" s="855"/>
      <c r="AV637" s="855"/>
      <c r="AW637" s="855"/>
      <c r="AX637" s="855"/>
      <c r="AY637">
        <f>COUNTA($E$637)</f>
        <v>0</v>
      </c>
    </row>
    <row r="638" spans="1:51" ht="30" hidden="1" customHeight="1" x14ac:dyDescent="0.15">
      <c r="A638" s="856">
        <v>8</v>
      </c>
      <c r="B638" s="856">
        <v>1</v>
      </c>
      <c r="C638" s="901"/>
      <c r="D638" s="901"/>
      <c r="E638" s="902"/>
      <c r="F638" s="902"/>
      <c r="G638" s="902"/>
      <c r="H638" s="902"/>
      <c r="I638" s="902"/>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2"/>
      <c r="AM638" s="853"/>
      <c r="AN638" s="853"/>
      <c r="AO638" s="854"/>
      <c r="AP638" s="855"/>
      <c r="AQ638" s="855"/>
      <c r="AR638" s="855"/>
      <c r="AS638" s="855"/>
      <c r="AT638" s="855"/>
      <c r="AU638" s="855"/>
      <c r="AV638" s="855"/>
      <c r="AW638" s="855"/>
      <c r="AX638" s="855"/>
      <c r="AY638">
        <f>COUNTA($E$638)</f>
        <v>0</v>
      </c>
    </row>
    <row r="639" spans="1:51" ht="30" hidden="1" customHeight="1" x14ac:dyDescent="0.15">
      <c r="A639" s="856">
        <v>9</v>
      </c>
      <c r="B639" s="856">
        <v>1</v>
      </c>
      <c r="C639" s="901"/>
      <c r="D639" s="901"/>
      <c r="E639" s="902"/>
      <c r="F639" s="902"/>
      <c r="G639" s="902"/>
      <c r="H639" s="902"/>
      <c r="I639" s="902"/>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2"/>
      <c r="AM639" s="853"/>
      <c r="AN639" s="853"/>
      <c r="AO639" s="854"/>
      <c r="AP639" s="855"/>
      <c r="AQ639" s="855"/>
      <c r="AR639" s="855"/>
      <c r="AS639" s="855"/>
      <c r="AT639" s="855"/>
      <c r="AU639" s="855"/>
      <c r="AV639" s="855"/>
      <c r="AW639" s="855"/>
      <c r="AX639" s="855"/>
      <c r="AY639">
        <f>COUNTA($E$639)</f>
        <v>0</v>
      </c>
    </row>
    <row r="640" spans="1:51" ht="30" hidden="1" customHeight="1" x14ac:dyDescent="0.15">
      <c r="A640" s="856">
        <v>10</v>
      </c>
      <c r="B640" s="856">
        <v>1</v>
      </c>
      <c r="C640" s="901"/>
      <c r="D640" s="901"/>
      <c r="E640" s="902"/>
      <c r="F640" s="902"/>
      <c r="G640" s="902"/>
      <c r="H640" s="902"/>
      <c r="I640" s="902"/>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2"/>
      <c r="AM640" s="853"/>
      <c r="AN640" s="853"/>
      <c r="AO640" s="854"/>
      <c r="AP640" s="855"/>
      <c r="AQ640" s="855"/>
      <c r="AR640" s="855"/>
      <c r="AS640" s="855"/>
      <c r="AT640" s="855"/>
      <c r="AU640" s="855"/>
      <c r="AV640" s="855"/>
      <c r="AW640" s="855"/>
      <c r="AX640" s="855"/>
      <c r="AY640">
        <f>COUNTA($E$640)</f>
        <v>0</v>
      </c>
    </row>
    <row r="641" spans="1:51" ht="30" hidden="1" customHeight="1" x14ac:dyDescent="0.15">
      <c r="A641" s="856">
        <v>11</v>
      </c>
      <c r="B641" s="856">
        <v>1</v>
      </c>
      <c r="C641" s="901"/>
      <c r="D641" s="901"/>
      <c r="E641" s="902"/>
      <c r="F641" s="902"/>
      <c r="G641" s="902"/>
      <c r="H641" s="902"/>
      <c r="I641" s="902"/>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901"/>
      <c r="D642" s="901"/>
      <c r="E642" s="902"/>
      <c r="F642" s="902"/>
      <c r="G642" s="902"/>
      <c r="H642" s="902"/>
      <c r="I642" s="902"/>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901"/>
      <c r="D643" s="901"/>
      <c r="E643" s="902"/>
      <c r="F643" s="902"/>
      <c r="G643" s="902"/>
      <c r="H643" s="902"/>
      <c r="I643" s="902"/>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901"/>
      <c r="D644" s="901"/>
      <c r="E644" s="902"/>
      <c r="F644" s="902"/>
      <c r="G644" s="902"/>
      <c r="H644" s="902"/>
      <c r="I644" s="902"/>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901"/>
      <c r="D645" s="901"/>
      <c r="E645" s="902"/>
      <c r="F645" s="902"/>
      <c r="G645" s="902"/>
      <c r="H645" s="902"/>
      <c r="I645" s="902"/>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901"/>
      <c r="D646" s="901"/>
      <c r="E646" s="902"/>
      <c r="F646" s="902"/>
      <c r="G646" s="902"/>
      <c r="H646" s="902"/>
      <c r="I646" s="902"/>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901"/>
      <c r="D647" s="901"/>
      <c r="E647" s="902"/>
      <c r="F647" s="902"/>
      <c r="G647" s="902"/>
      <c r="H647" s="902"/>
      <c r="I647" s="902"/>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901"/>
      <c r="D648" s="901"/>
      <c r="E648" s="646"/>
      <c r="F648" s="902"/>
      <c r="G648" s="902"/>
      <c r="H648" s="902"/>
      <c r="I648" s="902"/>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901"/>
      <c r="D649" s="901"/>
      <c r="E649" s="902"/>
      <c r="F649" s="902"/>
      <c r="G649" s="902"/>
      <c r="H649" s="902"/>
      <c r="I649" s="902"/>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901"/>
      <c r="D650" s="901"/>
      <c r="E650" s="902"/>
      <c r="F650" s="902"/>
      <c r="G650" s="902"/>
      <c r="H650" s="902"/>
      <c r="I650" s="902"/>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901"/>
      <c r="D651" s="901"/>
      <c r="E651" s="902"/>
      <c r="F651" s="902"/>
      <c r="G651" s="902"/>
      <c r="H651" s="902"/>
      <c r="I651" s="902"/>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901"/>
      <c r="D652" s="901"/>
      <c r="E652" s="902"/>
      <c r="F652" s="902"/>
      <c r="G652" s="902"/>
      <c r="H652" s="902"/>
      <c r="I652" s="902"/>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901"/>
      <c r="D653" s="901"/>
      <c r="E653" s="902"/>
      <c r="F653" s="902"/>
      <c r="G653" s="902"/>
      <c r="H653" s="902"/>
      <c r="I653" s="902"/>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901"/>
      <c r="D654" s="901"/>
      <c r="E654" s="902"/>
      <c r="F654" s="902"/>
      <c r="G654" s="902"/>
      <c r="H654" s="902"/>
      <c r="I654" s="902"/>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901"/>
      <c r="D655" s="901"/>
      <c r="E655" s="902"/>
      <c r="F655" s="902"/>
      <c r="G655" s="902"/>
      <c r="H655" s="902"/>
      <c r="I655" s="902"/>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901"/>
      <c r="D656" s="901"/>
      <c r="E656" s="902"/>
      <c r="F656" s="902"/>
      <c r="G656" s="902"/>
      <c r="H656" s="902"/>
      <c r="I656" s="902"/>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901"/>
      <c r="D657" s="901"/>
      <c r="E657" s="902"/>
      <c r="F657" s="902"/>
      <c r="G657" s="902"/>
      <c r="H657" s="902"/>
      <c r="I657" s="902"/>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901"/>
      <c r="D658" s="901"/>
      <c r="E658" s="902"/>
      <c r="F658" s="902"/>
      <c r="G658" s="902"/>
      <c r="H658" s="902"/>
      <c r="I658" s="902"/>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901"/>
      <c r="D659" s="901"/>
      <c r="E659" s="902"/>
      <c r="F659" s="902"/>
      <c r="G659" s="902"/>
      <c r="H659" s="902"/>
      <c r="I659" s="902"/>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901"/>
      <c r="D660" s="901"/>
      <c r="E660" s="902"/>
      <c r="F660" s="902"/>
      <c r="G660" s="902"/>
      <c r="H660" s="902"/>
      <c r="I660" s="902"/>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13" priority="941">
      <formula>IF(RIGHT(TEXT(P14,"0.#"),1)=".",FALSE,TRUE)</formula>
    </cfRule>
    <cfRule type="expression" dxfId="812" priority="942">
      <formula>IF(RIGHT(TEXT(P14,"0.#"),1)=".",TRUE,FALSE)</formula>
    </cfRule>
  </conditionalFormatting>
  <conditionalFormatting sqref="P18:AX18">
    <cfRule type="expression" dxfId="811" priority="939">
      <formula>IF(RIGHT(TEXT(P18,"0.#"),1)=".",FALSE,TRUE)</formula>
    </cfRule>
    <cfRule type="expression" dxfId="810" priority="940">
      <formula>IF(RIGHT(TEXT(P18,"0.#"),1)=".",TRUE,FALSE)</formula>
    </cfRule>
  </conditionalFormatting>
  <conditionalFormatting sqref="Y311">
    <cfRule type="expression" dxfId="809" priority="937">
      <formula>IF(RIGHT(TEXT(Y311,"0.#"),1)=".",FALSE,TRUE)</formula>
    </cfRule>
    <cfRule type="expression" dxfId="808" priority="938">
      <formula>IF(RIGHT(TEXT(Y311,"0.#"),1)=".",TRUE,FALSE)</formula>
    </cfRule>
  </conditionalFormatting>
  <conditionalFormatting sqref="Y320">
    <cfRule type="expression" dxfId="807" priority="935">
      <formula>IF(RIGHT(TEXT(Y320,"0.#"),1)=".",FALSE,TRUE)</formula>
    </cfRule>
    <cfRule type="expression" dxfId="806" priority="936">
      <formula>IF(RIGHT(TEXT(Y320,"0.#"),1)=".",TRUE,FALSE)</formula>
    </cfRule>
  </conditionalFormatting>
  <conditionalFormatting sqref="Y351:Y358 Y349 Y338:Y345 Y336 Y325:Y332 Y323">
    <cfRule type="expression" dxfId="805" priority="915">
      <formula>IF(RIGHT(TEXT(Y323,"0.#"),1)=".",FALSE,TRUE)</formula>
    </cfRule>
    <cfRule type="expression" dxfId="804" priority="916">
      <formula>IF(RIGHT(TEXT(Y323,"0.#"),1)=".",TRUE,FALSE)</formula>
    </cfRule>
  </conditionalFormatting>
  <conditionalFormatting sqref="P13:AX13 AR15:AX15 P15:AJ17">
    <cfRule type="expression" dxfId="803" priority="933">
      <formula>IF(RIGHT(TEXT(P13,"0.#"),1)=".",FALSE,TRUE)</formula>
    </cfRule>
    <cfRule type="expression" dxfId="802" priority="934">
      <formula>IF(RIGHT(TEXT(P13,"0.#"),1)=".",TRUE,FALSE)</formula>
    </cfRule>
  </conditionalFormatting>
  <conditionalFormatting sqref="P19:AJ19">
    <cfRule type="expression" dxfId="801" priority="931">
      <formula>IF(RIGHT(TEXT(P19,"0.#"),1)=".",FALSE,TRUE)</formula>
    </cfRule>
    <cfRule type="expression" dxfId="800" priority="932">
      <formula>IF(RIGHT(TEXT(P19,"0.#"),1)=".",TRUE,FALSE)</formula>
    </cfRule>
  </conditionalFormatting>
  <conditionalFormatting sqref="AE32 AQ32">
    <cfRule type="expression" dxfId="799" priority="929">
      <formula>IF(RIGHT(TEXT(AE32,"0.#"),1)=".",FALSE,TRUE)</formula>
    </cfRule>
    <cfRule type="expression" dxfId="798" priority="930">
      <formula>IF(RIGHT(TEXT(AE32,"0.#"),1)=".",TRUE,FALSE)</formula>
    </cfRule>
  </conditionalFormatting>
  <conditionalFormatting sqref="Y312:Y319 Y310">
    <cfRule type="expression" dxfId="797" priority="927">
      <formula>IF(RIGHT(TEXT(Y310,"0.#"),1)=".",FALSE,TRUE)</formula>
    </cfRule>
    <cfRule type="expression" dxfId="796" priority="928">
      <formula>IF(RIGHT(TEXT(Y310,"0.#"),1)=".",TRUE,FALSE)</formula>
    </cfRule>
  </conditionalFormatting>
  <conditionalFormatting sqref="AU311">
    <cfRule type="expression" dxfId="795" priority="925">
      <formula>IF(RIGHT(TEXT(AU311,"0.#"),1)=".",FALSE,TRUE)</formula>
    </cfRule>
    <cfRule type="expression" dxfId="794" priority="926">
      <formula>IF(RIGHT(TEXT(AU311,"0.#"),1)=".",TRUE,FALSE)</formula>
    </cfRule>
  </conditionalFormatting>
  <conditionalFormatting sqref="AU320">
    <cfRule type="expression" dxfId="793" priority="923">
      <formula>IF(RIGHT(TEXT(AU320,"0.#"),1)=".",FALSE,TRUE)</formula>
    </cfRule>
    <cfRule type="expression" dxfId="792" priority="924">
      <formula>IF(RIGHT(TEXT(AU320,"0.#"),1)=".",TRUE,FALSE)</formula>
    </cfRule>
  </conditionalFormatting>
  <conditionalFormatting sqref="AU312:AU319 AU310">
    <cfRule type="expression" dxfId="791" priority="921">
      <formula>IF(RIGHT(TEXT(AU310,"0.#"),1)=".",FALSE,TRUE)</formula>
    </cfRule>
    <cfRule type="expression" dxfId="790" priority="922">
      <formula>IF(RIGHT(TEXT(AU310,"0.#"),1)=".",TRUE,FALSE)</formula>
    </cfRule>
  </conditionalFormatting>
  <conditionalFormatting sqref="Y350 Y337 Y324">
    <cfRule type="expression" dxfId="789" priority="919">
      <formula>IF(RIGHT(TEXT(Y324,"0.#"),1)=".",FALSE,TRUE)</formula>
    </cfRule>
    <cfRule type="expression" dxfId="788" priority="920">
      <formula>IF(RIGHT(TEXT(Y324,"0.#"),1)=".",TRUE,FALSE)</formula>
    </cfRule>
  </conditionalFormatting>
  <conditionalFormatting sqref="Y359 Y346 Y333">
    <cfRule type="expression" dxfId="787" priority="917">
      <formula>IF(RIGHT(TEXT(Y333,"0.#"),1)=".",FALSE,TRUE)</formula>
    </cfRule>
    <cfRule type="expression" dxfId="786" priority="918">
      <formula>IF(RIGHT(TEXT(Y333,"0.#"),1)=".",TRUE,FALSE)</formula>
    </cfRule>
  </conditionalFormatting>
  <conditionalFormatting sqref="AU350 AU337 AU324">
    <cfRule type="expression" dxfId="785" priority="913">
      <formula>IF(RIGHT(TEXT(AU324,"0.#"),1)=".",FALSE,TRUE)</formula>
    </cfRule>
    <cfRule type="expression" dxfId="784" priority="914">
      <formula>IF(RIGHT(TEXT(AU324,"0.#"),1)=".",TRUE,FALSE)</formula>
    </cfRule>
  </conditionalFormatting>
  <conditionalFormatting sqref="AU359 AU346 AU333">
    <cfRule type="expression" dxfId="783" priority="911">
      <formula>IF(RIGHT(TEXT(AU333,"0.#"),1)=".",FALSE,TRUE)</formula>
    </cfRule>
    <cfRule type="expression" dxfId="782" priority="912">
      <formula>IF(RIGHT(TEXT(AU333,"0.#"),1)=".",TRUE,FALSE)</formula>
    </cfRule>
  </conditionalFormatting>
  <conditionalFormatting sqref="AU351:AU358 AU349 AU338:AU345 AU336 AU325:AU332 AU323">
    <cfRule type="expression" dxfId="781" priority="909">
      <formula>IF(RIGHT(TEXT(AU323,"0.#"),1)=".",FALSE,TRUE)</formula>
    </cfRule>
    <cfRule type="expression" dxfId="780" priority="910">
      <formula>IF(RIGHT(TEXT(AU323,"0.#"),1)=".",TRUE,FALSE)</formula>
    </cfRule>
  </conditionalFormatting>
  <conditionalFormatting sqref="AI32">
    <cfRule type="expression" dxfId="779" priority="907">
      <formula>IF(RIGHT(TEXT(AI32,"0.#"),1)=".",FALSE,TRUE)</formula>
    </cfRule>
    <cfRule type="expression" dxfId="778" priority="908">
      <formula>IF(RIGHT(TEXT(AI32,"0.#"),1)=".",TRUE,FALSE)</formula>
    </cfRule>
  </conditionalFormatting>
  <conditionalFormatting sqref="AM32">
    <cfRule type="expression" dxfId="777" priority="905">
      <formula>IF(RIGHT(TEXT(AM32,"0.#"),1)=".",FALSE,TRUE)</formula>
    </cfRule>
    <cfRule type="expression" dxfId="776" priority="906">
      <formula>IF(RIGHT(TEXT(AM32,"0.#"),1)=".",TRUE,FALSE)</formula>
    </cfRule>
  </conditionalFormatting>
  <conditionalFormatting sqref="AE33">
    <cfRule type="expression" dxfId="775" priority="903">
      <formula>IF(RIGHT(TEXT(AE33,"0.#"),1)=".",FALSE,TRUE)</formula>
    </cfRule>
    <cfRule type="expression" dxfId="774" priority="904">
      <formula>IF(RIGHT(TEXT(AE33,"0.#"),1)=".",TRUE,FALSE)</formula>
    </cfRule>
  </conditionalFormatting>
  <conditionalFormatting sqref="AI33">
    <cfRule type="expression" dxfId="773" priority="901">
      <formula>IF(RIGHT(TEXT(AI33,"0.#"),1)=".",FALSE,TRUE)</formula>
    </cfRule>
    <cfRule type="expression" dxfId="772" priority="902">
      <formula>IF(RIGHT(TEXT(AI33,"0.#"),1)=".",TRUE,FALSE)</formula>
    </cfRule>
  </conditionalFormatting>
  <conditionalFormatting sqref="AM33">
    <cfRule type="expression" dxfId="771" priority="899">
      <formula>IF(RIGHT(TEXT(AM33,"0.#"),1)=".",FALSE,TRUE)</formula>
    </cfRule>
    <cfRule type="expression" dxfId="770" priority="900">
      <formula>IF(RIGHT(TEXT(AM33,"0.#"),1)=".",TRUE,FALSE)</formula>
    </cfRule>
  </conditionalFormatting>
  <conditionalFormatting sqref="AQ33">
    <cfRule type="expression" dxfId="769" priority="897">
      <formula>IF(RIGHT(TEXT(AQ33,"0.#"),1)=".",FALSE,TRUE)</formula>
    </cfRule>
    <cfRule type="expression" dxfId="768" priority="898">
      <formula>IF(RIGHT(TEXT(AQ33,"0.#"),1)=".",TRUE,FALSE)</formula>
    </cfRule>
  </conditionalFormatting>
  <conditionalFormatting sqref="AE210">
    <cfRule type="expression" dxfId="767" priority="895">
      <formula>IF(RIGHT(TEXT(AE210,"0.#"),1)=".",FALSE,TRUE)</formula>
    </cfRule>
    <cfRule type="expression" dxfId="766" priority="896">
      <formula>IF(RIGHT(TEXT(AE210,"0.#"),1)=".",TRUE,FALSE)</formula>
    </cfRule>
  </conditionalFormatting>
  <conditionalFormatting sqref="AE211">
    <cfRule type="expression" dxfId="765" priority="893">
      <formula>IF(RIGHT(TEXT(AE211,"0.#"),1)=".",FALSE,TRUE)</formula>
    </cfRule>
    <cfRule type="expression" dxfId="764" priority="894">
      <formula>IF(RIGHT(TEXT(AE211,"0.#"),1)=".",TRUE,FALSE)</formula>
    </cfRule>
  </conditionalFormatting>
  <conditionalFormatting sqref="AE212">
    <cfRule type="expression" dxfId="763" priority="891">
      <formula>IF(RIGHT(TEXT(AE212,"0.#"),1)=".",FALSE,TRUE)</formula>
    </cfRule>
    <cfRule type="expression" dxfId="762" priority="892">
      <formula>IF(RIGHT(TEXT(AE212,"0.#"),1)=".",TRUE,FALSE)</formula>
    </cfRule>
  </conditionalFormatting>
  <conditionalFormatting sqref="AI212">
    <cfRule type="expression" dxfId="761" priority="889">
      <formula>IF(RIGHT(TEXT(AI212,"0.#"),1)=".",FALSE,TRUE)</formula>
    </cfRule>
    <cfRule type="expression" dxfId="760" priority="890">
      <formula>IF(RIGHT(TEXT(AI212,"0.#"),1)=".",TRUE,FALSE)</formula>
    </cfRule>
  </conditionalFormatting>
  <conditionalFormatting sqref="AI211">
    <cfRule type="expression" dxfId="759" priority="887">
      <formula>IF(RIGHT(TEXT(AI211,"0.#"),1)=".",FALSE,TRUE)</formula>
    </cfRule>
    <cfRule type="expression" dxfId="758" priority="888">
      <formula>IF(RIGHT(TEXT(AI211,"0.#"),1)=".",TRUE,FALSE)</formula>
    </cfRule>
  </conditionalFormatting>
  <conditionalFormatting sqref="AI210">
    <cfRule type="expression" dxfId="757" priority="885">
      <formula>IF(RIGHT(TEXT(AI210,"0.#"),1)=".",FALSE,TRUE)</formula>
    </cfRule>
    <cfRule type="expression" dxfId="756" priority="886">
      <formula>IF(RIGHT(TEXT(AI210,"0.#"),1)=".",TRUE,FALSE)</formula>
    </cfRule>
  </conditionalFormatting>
  <conditionalFormatting sqref="AM210">
    <cfRule type="expression" dxfId="755" priority="883">
      <formula>IF(RIGHT(TEXT(AM210,"0.#"),1)=".",FALSE,TRUE)</formula>
    </cfRule>
    <cfRule type="expression" dxfId="754" priority="884">
      <formula>IF(RIGHT(TEXT(AM210,"0.#"),1)=".",TRUE,FALSE)</formula>
    </cfRule>
  </conditionalFormatting>
  <conditionalFormatting sqref="AM211">
    <cfRule type="expression" dxfId="753" priority="881">
      <formula>IF(RIGHT(TEXT(AM211,"0.#"),1)=".",FALSE,TRUE)</formula>
    </cfRule>
    <cfRule type="expression" dxfId="752" priority="882">
      <formula>IF(RIGHT(TEXT(AM211,"0.#"),1)=".",TRUE,FALSE)</formula>
    </cfRule>
  </conditionalFormatting>
  <conditionalFormatting sqref="AM212">
    <cfRule type="expression" dxfId="751" priority="879">
      <formula>IF(RIGHT(TEXT(AM212,"0.#"),1)=".",FALSE,TRUE)</formula>
    </cfRule>
    <cfRule type="expression" dxfId="750" priority="880">
      <formula>IF(RIGHT(TEXT(AM212,"0.#"),1)=".",TRUE,FALSE)</formula>
    </cfRule>
  </conditionalFormatting>
  <conditionalFormatting sqref="AL368:AO395">
    <cfRule type="expression" dxfId="749" priority="875">
      <formula>IF(AND(AL368&gt;=0, RIGHT(TEXT(AL368,"0.#"),1)&lt;&gt;"."),TRUE,FALSE)</formula>
    </cfRule>
    <cfRule type="expression" dxfId="748" priority="876">
      <formula>IF(AND(AL368&gt;=0, RIGHT(TEXT(AL368,"0.#"),1)="."),TRUE,FALSE)</formula>
    </cfRule>
    <cfRule type="expression" dxfId="747" priority="877">
      <formula>IF(AND(AL368&lt;0, RIGHT(TEXT(AL368,"0.#"),1)&lt;&gt;"."),TRUE,FALSE)</formula>
    </cfRule>
    <cfRule type="expression" dxfId="746" priority="878">
      <formula>IF(AND(AL368&lt;0, RIGHT(TEXT(AL368,"0.#"),1)="."),TRUE,FALSE)</formula>
    </cfRule>
  </conditionalFormatting>
  <conditionalFormatting sqref="AQ210:AQ212">
    <cfRule type="expression" dxfId="745" priority="873">
      <formula>IF(RIGHT(TEXT(AQ210,"0.#"),1)=".",FALSE,TRUE)</formula>
    </cfRule>
    <cfRule type="expression" dxfId="744" priority="874">
      <formula>IF(RIGHT(TEXT(AQ210,"0.#"),1)=".",TRUE,FALSE)</formula>
    </cfRule>
  </conditionalFormatting>
  <conditionalFormatting sqref="AU210:AU212">
    <cfRule type="expression" dxfId="743" priority="871">
      <formula>IF(RIGHT(TEXT(AU210,"0.#"),1)=".",FALSE,TRUE)</formula>
    </cfRule>
    <cfRule type="expression" dxfId="742" priority="872">
      <formula>IF(RIGHT(TEXT(AU210,"0.#"),1)=".",TRUE,FALSE)</formula>
    </cfRule>
  </conditionalFormatting>
  <conditionalFormatting sqref="Y368:Y395">
    <cfRule type="expression" dxfId="741" priority="869">
      <formula>IF(RIGHT(TEXT(Y368,"0.#"),1)=".",FALSE,TRUE)</formula>
    </cfRule>
    <cfRule type="expression" dxfId="740" priority="870">
      <formula>IF(RIGHT(TEXT(Y368,"0.#"),1)=".",TRUE,FALSE)</formula>
    </cfRule>
  </conditionalFormatting>
  <conditionalFormatting sqref="AL631:AO660">
    <cfRule type="expression" dxfId="739" priority="865">
      <formula>IF(AND(AL631&gt;=0, RIGHT(TEXT(AL631,"0.#"),1)&lt;&gt;"."),TRUE,FALSE)</formula>
    </cfRule>
    <cfRule type="expression" dxfId="738" priority="866">
      <formula>IF(AND(AL631&gt;=0, RIGHT(TEXT(AL631,"0.#"),1)="."),TRUE,FALSE)</formula>
    </cfRule>
    <cfRule type="expression" dxfId="737" priority="867">
      <formula>IF(AND(AL631&lt;0, RIGHT(TEXT(AL631,"0.#"),1)&lt;&gt;"."),TRUE,FALSE)</formula>
    </cfRule>
    <cfRule type="expression" dxfId="736" priority="868">
      <formula>IF(AND(AL631&lt;0, RIGHT(TEXT(AL631,"0.#"),1)="."),TRUE,FALSE)</formula>
    </cfRule>
  </conditionalFormatting>
  <conditionalFormatting sqref="Y631:Y660">
    <cfRule type="expression" dxfId="735" priority="863">
      <formula>IF(RIGHT(TEXT(Y631,"0.#"),1)=".",FALSE,TRUE)</formula>
    </cfRule>
    <cfRule type="expression" dxfId="734" priority="864">
      <formula>IF(RIGHT(TEXT(Y631,"0.#"),1)=".",TRUE,FALSE)</formula>
    </cfRule>
  </conditionalFormatting>
  <conditionalFormatting sqref="AL367:AO367">
    <cfRule type="expression" dxfId="733" priority="859">
      <formula>IF(AND(AL367&gt;=0, RIGHT(TEXT(AL367,"0.#"),1)&lt;&gt;"."),TRUE,FALSE)</formula>
    </cfRule>
    <cfRule type="expression" dxfId="732" priority="860">
      <formula>IF(AND(AL367&gt;=0, RIGHT(TEXT(AL367,"0.#"),1)="."),TRUE,FALSE)</formula>
    </cfRule>
    <cfRule type="expression" dxfId="731" priority="861">
      <formula>IF(AND(AL367&lt;0, RIGHT(TEXT(AL367,"0.#"),1)&lt;&gt;"."),TRUE,FALSE)</formula>
    </cfRule>
    <cfRule type="expression" dxfId="730" priority="862">
      <formula>IF(AND(AL367&lt;0, RIGHT(TEXT(AL367,"0.#"),1)="."),TRUE,FALSE)</formula>
    </cfRule>
  </conditionalFormatting>
  <conditionalFormatting sqref="Y366:Y367">
    <cfRule type="expression" dxfId="729" priority="857">
      <formula>IF(RIGHT(TEXT(Y366,"0.#"),1)=".",FALSE,TRUE)</formula>
    </cfRule>
    <cfRule type="expression" dxfId="728" priority="858">
      <formula>IF(RIGHT(TEXT(Y366,"0.#"),1)=".",TRUE,FALSE)</formula>
    </cfRule>
  </conditionalFormatting>
  <conditionalFormatting sqref="Y401:Y428">
    <cfRule type="expression" dxfId="727" priority="795">
      <formula>IF(RIGHT(TEXT(Y401,"0.#"),1)=".",FALSE,TRUE)</formula>
    </cfRule>
    <cfRule type="expression" dxfId="726" priority="796">
      <formula>IF(RIGHT(TEXT(Y401,"0.#"),1)=".",TRUE,FALSE)</formula>
    </cfRule>
  </conditionalFormatting>
  <conditionalFormatting sqref="Y399:Y400">
    <cfRule type="expression" dxfId="725" priority="789">
      <formula>IF(RIGHT(TEXT(Y399,"0.#"),1)=".",FALSE,TRUE)</formula>
    </cfRule>
    <cfRule type="expression" dxfId="724" priority="790">
      <formula>IF(RIGHT(TEXT(Y399,"0.#"),1)=".",TRUE,FALSE)</formula>
    </cfRule>
  </conditionalFormatting>
  <conditionalFormatting sqref="Y434:Y461">
    <cfRule type="expression" dxfId="723" priority="783">
      <formula>IF(RIGHT(TEXT(Y434,"0.#"),1)=".",FALSE,TRUE)</formula>
    </cfRule>
    <cfRule type="expression" dxfId="722" priority="784">
      <formula>IF(RIGHT(TEXT(Y434,"0.#"),1)=".",TRUE,FALSE)</formula>
    </cfRule>
  </conditionalFormatting>
  <conditionalFormatting sqref="Y432:Y433">
    <cfRule type="expression" dxfId="721" priority="777">
      <formula>IF(RIGHT(TEXT(Y432,"0.#"),1)=".",FALSE,TRUE)</formula>
    </cfRule>
    <cfRule type="expression" dxfId="720" priority="778">
      <formula>IF(RIGHT(TEXT(Y432,"0.#"),1)=".",TRUE,FALSE)</formula>
    </cfRule>
  </conditionalFormatting>
  <conditionalFormatting sqref="Y467:Y494">
    <cfRule type="expression" dxfId="719" priority="771">
      <formula>IF(RIGHT(TEXT(Y467,"0.#"),1)=".",FALSE,TRUE)</formula>
    </cfRule>
    <cfRule type="expression" dxfId="718" priority="772">
      <formula>IF(RIGHT(TEXT(Y467,"0.#"),1)=".",TRUE,FALSE)</formula>
    </cfRule>
  </conditionalFormatting>
  <conditionalFormatting sqref="Y465:Y466">
    <cfRule type="expression" dxfId="717" priority="765">
      <formula>IF(RIGHT(TEXT(Y465,"0.#"),1)=".",FALSE,TRUE)</formula>
    </cfRule>
    <cfRule type="expression" dxfId="716" priority="766">
      <formula>IF(RIGHT(TEXT(Y465,"0.#"),1)=".",TRUE,FALSE)</formula>
    </cfRule>
  </conditionalFormatting>
  <conditionalFormatting sqref="Y500:Y527">
    <cfRule type="expression" dxfId="715" priority="759">
      <formula>IF(RIGHT(TEXT(Y500,"0.#"),1)=".",FALSE,TRUE)</formula>
    </cfRule>
    <cfRule type="expression" dxfId="714" priority="760">
      <formula>IF(RIGHT(TEXT(Y500,"0.#"),1)=".",TRUE,FALSE)</formula>
    </cfRule>
  </conditionalFormatting>
  <conditionalFormatting sqref="Y498:Y499">
    <cfRule type="expression" dxfId="713" priority="753">
      <formula>IF(RIGHT(TEXT(Y498,"0.#"),1)=".",FALSE,TRUE)</formula>
    </cfRule>
    <cfRule type="expression" dxfId="712" priority="754">
      <formula>IF(RIGHT(TEXT(Y498,"0.#"),1)=".",TRUE,FALSE)</formula>
    </cfRule>
  </conditionalFormatting>
  <conditionalFormatting sqref="Y533:Y560">
    <cfRule type="expression" dxfId="711" priority="747">
      <formula>IF(RIGHT(TEXT(Y533,"0.#"),1)=".",FALSE,TRUE)</formula>
    </cfRule>
    <cfRule type="expression" dxfId="710" priority="748">
      <formula>IF(RIGHT(TEXT(Y533,"0.#"),1)=".",TRUE,FALSE)</formula>
    </cfRule>
  </conditionalFormatting>
  <conditionalFormatting sqref="W23">
    <cfRule type="expression" dxfId="709" priority="855">
      <formula>IF(RIGHT(TEXT(W23,"0.#"),1)=".",FALSE,TRUE)</formula>
    </cfRule>
    <cfRule type="expression" dxfId="708" priority="856">
      <formula>IF(RIGHT(TEXT(W23,"0.#"),1)=".",TRUE,FALSE)</formula>
    </cfRule>
  </conditionalFormatting>
  <conditionalFormatting sqref="W24 W27">
    <cfRule type="expression" dxfId="707" priority="853">
      <formula>IF(RIGHT(TEXT(W24,"0.#"),1)=".",FALSE,TRUE)</formula>
    </cfRule>
    <cfRule type="expression" dxfId="706" priority="854">
      <formula>IF(RIGHT(TEXT(W24,"0.#"),1)=".",TRUE,FALSE)</formula>
    </cfRule>
  </conditionalFormatting>
  <conditionalFormatting sqref="W28">
    <cfRule type="expression" dxfId="705" priority="851">
      <formula>IF(RIGHT(TEXT(W28,"0.#"),1)=".",FALSE,TRUE)</formula>
    </cfRule>
    <cfRule type="expression" dxfId="704" priority="852">
      <formula>IF(RIGHT(TEXT(W28,"0.#"),1)=".",TRUE,FALSE)</formula>
    </cfRule>
  </conditionalFormatting>
  <conditionalFormatting sqref="P23">
    <cfRule type="expression" dxfId="703" priority="849">
      <formula>IF(RIGHT(TEXT(P23,"0.#"),1)=".",FALSE,TRUE)</formula>
    </cfRule>
    <cfRule type="expression" dxfId="702" priority="850">
      <formula>IF(RIGHT(TEXT(P23,"0.#"),1)=".",TRUE,FALSE)</formula>
    </cfRule>
  </conditionalFormatting>
  <conditionalFormatting sqref="P24:P27">
    <cfRule type="expression" dxfId="701" priority="847">
      <formula>IF(RIGHT(TEXT(P24,"0.#"),1)=".",FALSE,TRUE)</formula>
    </cfRule>
    <cfRule type="expression" dxfId="700" priority="848">
      <formula>IF(RIGHT(TEXT(P24,"0.#"),1)=".",TRUE,FALSE)</formula>
    </cfRule>
  </conditionalFormatting>
  <conditionalFormatting sqref="P28">
    <cfRule type="expression" dxfId="699" priority="845">
      <formula>IF(RIGHT(TEXT(P28,"0.#"),1)=".",FALSE,TRUE)</formula>
    </cfRule>
    <cfRule type="expression" dxfId="698" priority="846">
      <formula>IF(RIGHT(TEXT(P28,"0.#"),1)=".",TRUE,FALSE)</formula>
    </cfRule>
  </conditionalFormatting>
  <conditionalFormatting sqref="AE202">
    <cfRule type="expression" dxfId="697" priority="843">
      <formula>IF(RIGHT(TEXT(AE202,"0.#"),1)=".",FALSE,TRUE)</formula>
    </cfRule>
    <cfRule type="expression" dxfId="696" priority="844">
      <formula>IF(RIGHT(TEXT(AE202,"0.#"),1)=".",TRUE,FALSE)</formula>
    </cfRule>
  </conditionalFormatting>
  <conditionalFormatting sqref="AE203">
    <cfRule type="expression" dxfId="695" priority="841">
      <formula>IF(RIGHT(TEXT(AE203,"0.#"),1)=".",FALSE,TRUE)</formula>
    </cfRule>
    <cfRule type="expression" dxfId="694" priority="842">
      <formula>IF(RIGHT(TEXT(AE203,"0.#"),1)=".",TRUE,FALSE)</formula>
    </cfRule>
  </conditionalFormatting>
  <conditionalFormatting sqref="AE204">
    <cfRule type="expression" dxfId="693" priority="839">
      <formula>IF(RIGHT(TEXT(AE204,"0.#"),1)=".",FALSE,TRUE)</formula>
    </cfRule>
    <cfRule type="expression" dxfId="692" priority="840">
      <formula>IF(RIGHT(TEXT(AE204,"0.#"),1)=".",TRUE,FALSE)</formula>
    </cfRule>
  </conditionalFormatting>
  <conditionalFormatting sqref="AI204">
    <cfRule type="expression" dxfId="691" priority="837">
      <formula>IF(RIGHT(TEXT(AI204,"0.#"),1)=".",FALSE,TRUE)</formula>
    </cfRule>
    <cfRule type="expression" dxfId="690" priority="838">
      <formula>IF(RIGHT(TEXT(AI204,"0.#"),1)=".",TRUE,FALSE)</formula>
    </cfRule>
  </conditionalFormatting>
  <conditionalFormatting sqref="AI203">
    <cfRule type="expression" dxfId="689" priority="835">
      <formula>IF(RIGHT(TEXT(AI203,"0.#"),1)=".",FALSE,TRUE)</formula>
    </cfRule>
    <cfRule type="expression" dxfId="688" priority="836">
      <formula>IF(RIGHT(TEXT(AI203,"0.#"),1)=".",TRUE,FALSE)</formula>
    </cfRule>
  </conditionalFormatting>
  <conditionalFormatting sqref="AI202">
    <cfRule type="expression" dxfId="687" priority="833">
      <formula>IF(RIGHT(TEXT(AI202,"0.#"),1)=".",FALSE,TRUE)</formula>
    </cfRule>
    <cfRule type="expression" dxfId="686" priority="834">
      <formula>IF(RIGHT(TEXT(AI202,"0.#"),1)=".",TRUE,FALSE)</formula>
    </cfRule>
  </conditionalFormatting>
  <conditionalFormatting sqref="AM202">
    <cfRule type="expression" dxfId="685" priority="831">
      <formula>IF(RIGHT(TEXT(AM202,"0.#"),1)=".",FALSE,TRUE)</formula>
    </cfRule>
    <cfRule type="expression" dxfId="684" priority="832">
      <formula>IF(RIGHT(TEXT(AM202,"0.#"),1)=".",TRUE,FALSE)</formula>
    </cfRule>
  </conditionalFormatting>
  <conditionalFormatting sqref="AM203">
    <cfRule type="expression" dxfId="683" priority="829">
      <formula>IF(RIGHT(TEXT(AM203,"0.#"),1)=".",FALSE,TRUE)</formula>
    </cfRule>
    <cfRule type="expression" dxfId="682" priority="830">
      <formula>IF(RIGHT(TEXT(AM203,"0.#"),1)=".",TRUE,FALSE)</formula>
    </cfRule>
  </conditionalFormatting>
  <conditionalFormatting sqref="AM204">
    <cfRule type="expression" dxfId="681" priority="827">
      <formula>IF(RIGHT(TEXT(AM204,"0.#"),1)=".",FALSE,TRUE)</formula>
    </cfRule>
    <cfRule type="expression" dxfId="680" priority="828">
      <formula>IF(RIGHT(TEXT(AM204,"0.#"),1)=".",TRUE,FALSE)</formula>
    </cfRule>
  </conditionalFormatting>
  <conditionalFormatting sqref="AQ202:AQ204">
    <cfRule type="expression" dxfId="679" priority="825">
      <formula>IF(RIGHT(TEXT(AQ202,"0.#"),1)=".",FALSE,TRUE)</formula>
    </cfRule>
    <cfRule type="expression" dxfId="678" priority="826">
      <formula>IF(RIGHT(TEXT(AQ202,"0.#"),1)=".",TRUE,FALSE)</formula>
    </cfRule>
  </conditionalFormatting>
  <conditionalFormatting sqref="AU202:AU204">
    <cfRule type="expression" dxfId="677" priority="823">
      <formula>IF(RIGHT(TEXT(AU202,"0.#"),1)=".",FALSE,TRUE)</formula>
    </cfRule>
    <cfRule type="expression" dxfId="676" priority="824">
      <formula>IF(RIGHT(TEXT(AU202,"0.#"),1)=".",TRUE,FALSE)</formula>
    </cfRule>
  </conditionalFormatting>
  <conditionalFormatting sqref="AE205">
    <cfRule type="expression" dxfId="675" priority="821">
      <formula>IF(RIGHT(TEXT(AE205,"0.#"),1)=".",FALSE,TRUE)</formula>
    </cfRule>
    <cfRule type="expression" dxfId="674" priority="822">
      <formula>IF(RIGHT(TEXT(AE205,"0.#"),1)=".",TRUE,FALSE)</formula>
    </cfRule>
  </conditionalFormatting>
  <conditionalFormatting sqref="AE206">
    <cfRule type="expression" dxfId="673" priority="819">
      <formula>IF(RIGHT(TEXT(AE206,"0.#"),1)=".",FALSE,TRUE)</formula>
    </cfRule>
    <cfRule type="expression" dxfId="672" priority="820">
      <formula>IF(RIGHT(TEXT(AE206,"0.#"),1)=".",TRUE,FALSE)</formula>
    </cfRule>
  </conditionalFormatting>
  <conditionalFormatting sqref="AE207">
    <cfRule type="expression" dxfId="671" priority="817">
      <formula>IF(RIGHT(TEXT(AE207,"0.#"),1)=".",FALSE,TRUE)</formula>
    </cfRule>
    <cfRule type="expression" dxfId="670" priority="818">
      <formula>IF(RIGHT(TEXT(AE207,"0.#"),1)=".",TRUE,FALSE)</formula>
    </cfRule>
  </conditionalFormatting>
  <conditionalFormatting sqref="AI207">
    <cfRule type="expression" dxfId="669" priority="815">
      <formula>IF(RIGHT(TEXT(AI207,"0.#"),1)=".",FALSE,TRUE)</formula>
    </cfRule>
    <cfRule type="expression" dxfId="668" priority="816">
      <formula>IF(RIGHT(TEXT(AI207,"0.#"),1)=".",TRUE,FALSE)</formula>
    </cfRule>
  </conditionalFormatting>
  <conditionalFormatting sqref="AI206">
    <cfRule type="expression" dxfId="667" priority="813">
      <formula>IF(RIGHT(TEXT(AI206,"0.#"),1)=".",FALSE,TRUE)</formula>
    </cfRule>
    <cfRule type="expression" dxfId="666" priority="814">
      <formula>IF(RIGHT(TEXT(AI206,"0.#"),1)=".",TRUE,FALSE)</formula>
    </cfRule>
  </conditionalFormatting>
  <conditionalFormatting sqref="AI205">
    <cfRule type="expression" dxfId="665" priority="811">
      <formula>IF(RIGHT(TEXT(AI205,"0.#"),1)=".",FALSE,TRUE)</formula>
    </cfRule>
    <cfRule type="expression" dxfId="664" priority="812">
      <formula>IF(RIGHT(TEXT(AI205,"0.#"),1)=".",TRUE,FALSE)</formula>
    </cfRule>
  </conditionalFormatting>
  <conditionalFormatting sqref="AM205">
    <cfRule type="expression" dxfId="663" priority="809">
      <formula>IF(RIGHT(TEXT(AM205,"0.#"),1)=".",FALSE,TRUE)</formula>
    </cfRule>
    <cfRule type="expression" dxfId="662" priority="810">
      <formula>IF(RIGHT(TEXT(AM205,"0.#"),1)=".",TRUE,FALSE)</formula>
    </cfRule>
  </conditionalFormatting>
  <conditionalFormatting sqref="AM206">
    <cfRule type="expression" dxfId="661" priority="807">
      <formula>IF(RIGHT(TEXT(AM206,"0.#"),1)=".",FALSE,TRUE)</formula>
    </cfRule>
    <cfRule type="expression" dxfId="660" priority="808">
      <formula>IF(RIGHT(TEXT(AM206,"0.#"),1)=".",TRUE,FALSE)</formula>
    </cfRule>
  </conditionalFormatting>
  <conditionalFormatting sqref="AM207">
    <cfRule type="expression" dxfId="659" priority="805">
      <formula>IF(RIGHT(TEXT(AM207,"0.#"),1)=".",FALSE,TRUE)</formula>
    </cfRule>
    <cfRule type="expression" dxfId="658" priority="806">
      <formula>IF(RIGHT(TEXT(AM207,"0.#"),1)=".",TRUE,FALSE)</formula>
    </cfRule>
  </conditionalFormatting>
  <conditionalFormatting sqref="AQ205:AQ207">
    <cfRule type="expression" dxfId="657" priority="803">
      <formula>IF(RIGHT(TEXT(AQ205,"0.#"),1)=".",FALSE,TRUE)</formula>
    </cfRule>
    <cfRule type="expression" dxfId="656" priority="804">
      <formula>IF(RIGHT(TEXT(AQ205,"0.#"),1)=".",TRUE,FALSE)</formula>
    </cfRule>
  </conditionalFormatting>
  <conditionalFormatting sqref="AU205:AU207">
    <cfRule type="expression" dxfId="655" priority="801">
      <formula>IF(RIGHT(TEXT(AU205,"0.#"),1)=".",FALSE,TRUE)</formula>
    </cfRule>
    <cfRule type="expression" dxfId="654" priority="802">
      <formula>IF(RIGHT(TEXT(AU205,"0.#"),1)=".",TRUE,FALSE)</formula>
    </cfRule>
  </conditionalFormatting>
  <conditionalFormatting sqref="AL401:AO428">
    <cfRule type="expression" dxfId="653" priority="797">
      <formula>IF(AND(AL401&gt;=0, RIGHT(TEXT(AL401,"0.#"),1)&lt;&gt;"."),TRUE,FALSE)</formula>
    </cfRule>
    <cfRule type="expression" dxfId="652" priority="798">
      <formula>IF(AND(AL401&gt;=0, RIGHT(TEXT(AL401,"0.#"),1)="."),TRUE,FALSE)</formula>
    </cfRule>
    <cfRule type="expression" dxfId="651" priority="799">
      <formula>IF(AND(AL401&lt;0, RIGHT(TEXT(AL401,"0.#"),1)&lt;&gt;"."),TRUE,FALSE)</formula>
    </cfRule>
    <cfRule type="expression" dxfId="650" priority="800">
      <formula>IF(AND(AL401&lt;0, RIGHT(TEXT(AL401,"0.#"),1)="."),TRUE,FALSE)</formula>
    </cfRule>
  </conditionalFormatting>
  <conditionalFormatting sqref="AL399:AO400">
    <cfRule type="expression" dxfId="649" priority="791">
      <formula>IF(AND(AL399&gt;=0, RIGHT(TEXT(AL399,"0.#"),1)&lt;&gt;"."),TRUE,FALSE)</formula>
    </cfRule>
    <cfRule type="expression" dxfId="648" priority="792">
      <formula>IF(AND(AL399&gt;=0, RIGHT(TEXT(AL399,"0.#"),1)="."),TRUE,FALSE)</formula>
    </cfRule>
    <cfRule type="expression" dxfId="647" priority="793">
      <formula>IF(AND(AL399&lt;0, RIGHT(TEXT(AL399,"0.#"),1)&lt;&gt;"."),TRUE,FALSE)</formula>
    </cfRule>
    <cfRule type="expression" dxfId="646" priority="794">
      <formula>IF(AND(AL399&lt;0, RIGHT(TEXT(AL399,"0.#"),1)="."),TRUE,FALSE)</formula>
    </cfRule>
  </conditionalFormatting>
  <conditionalFormatting sqref="AL434:AO461">
    <cfRule type="expression" dxfId="645" priority="785">
      <formula>IF(AND(AL434&gt;=0, RIGHT(TEXT(AL434,"0.#"),1)&lt;&gt;"."),TRUE,FALSE)</formula>
    </cfRule>
    <cfRule type="expression" dxfId="644" priority="786">
      <formula>IF(AND(AL434&gt;=0, RIGHT(TEXT(AL434,"0.#"),1)="."),TRUE,FALSE)</formula>
    </cfRule>
    <cfRule type="expression" dxfId="643" priority="787">
      <formula>IF(AND(AL434&lt;0, RIGHT(TEXT(AL434,"0.#"),1)&lt;&gt;"."),TRUE,FALSE)</formula>
    </cfRule>
    <cfRule type="expression" dxfId="642" priority="788">
      <formula>IF(AND(AL434&lt;0, RIGHT(TEXT(AL434,"0.#"),1)="."),TRUE,FALSE)</formula>
    </cfRule>
  </conditionalFormatting>
  <conditionalFormatting sqref="AL432:AO433">
    <cfRule type="expression" dxfId="641" priority="779">
      <formula>IF(AND(AL432&gt;=0, RIGHT(TEXT(AL432,"0.#"),1)&lt;&gt;"."),TRUE,FALSE)</formula>
    </cfRule>
    <cfRule type="expression" dxfId="640" priority="780">
      <formula>IF(AND(AL432&gt;=0, RIGHT(TEXT(AL432,"0.#"),1)="."),TRUE,FALSE)</formula>
    </cfRule>
    <cfRule type="expression" dxfId="639" priority="781">
      <formula>IF(AND(AL432&lt;0, RIGHT(TEXT(AL432,"0.#"),1)&lt;&gt;"."),TRUE,FALSE)</formula>
    </cfRule>
    <cfRule type="expression" dxfId="638" priority="782">
      <formula>IF(AND(AL432&lt;0, RIGHT(TEXT(AL432,"0.#"),1)="."),TRUE,FALSE)</formula>
    </cfRule>
  </conditionalFormatting>
  <conditionalFormatting sqref="AL467:AO494">
    <cfRule type="expression" dxfId="637" priority="773">
      <formula>IF(AND(AL467&gt;=0, RIGHT(TEXT(AL467,"0.#"),1)&lt;&gt;"."),TRUE,FALSE)</formula>
    </cfRule>
    <cfRule type="expression" dxfId="636" priority="774">
      <formula>IF(AND(AL467&gt;=0, RIGHT(TEXT(AL467,"0.#"),1)="."),TRUE,FALSE)</formula>
    </cfRule>
    <cfRule type="expression" dxfId="635" priority="775">
      <formula>IF(AND(AL467&lt;0, RIGHT(TEXT(AL467,"0.#"),1)&lt;&gt;"."),TRUE,FALSE)</formula>
    </cfRule>
    <cfRule type="expression" dxfId="634" priority="776">
      <formula>IF(AND(AL467&lt;0, RIGHT(TEXT(AL467,"0.#"),1)="."),TRUE,FALSE)</formula>
    </cfRule>
  </conditionalFormatting>
  <conditionalFormatting sqref="AL465:AO466">
    <cfRule type="expression" dxfId="633" priority="767">
      <formula>IF(AND(AL465&gt;=0, RIGHT(TEXT(AL465,"0.#"),1)&lt;&gt;"."),TRUE,FALSE)</formula>
    </cfRule>
    <cfRule type="expression" dxfId="632" priority="768">
      <formula>IF(AND(AL465&gt;=0, RIGHT(TEXT(AL465,"0.#"),1)="."),TRUE,FALSE)</formula>
    </cfRule>
    <cfRule type="expression" dxfId="631" priority="769">
      <formula>IF(AND(AL465&lt;0, RIGHT(TEXT(AL465,"0.#"),1)&lt;&gt;"."),TRUE,FALSE)</formula>
    </cfRule>
    <cfRule type="expression" dxfId="630" priority="770">
      <formula>IF(AND(AL465&lt;0, RIGHT(TEXT(AL465,"0.#"),1)="."),TRUE,FALSE)</formula>
    </cfRule>
  </conditionalFormatting>
  <conditionalFormatting sqref="AL500:AO527">
    <cfRule type="expression" dxfId="629" priority="761">
      <formula>IF(AND(AL500&gt;=0, RIGHT(TEXT(AL500,"0.#"),1)&lt;&gt;"."),TRUE,FALSE)</formula>
    </cfRule>
    <cfRule type="expression" dxfId="628" priority="762">
      <formula>IF(AND(AL500&gt;=0, RIGHT(TEXT(AL500,"0.#"),1)="."),TRUE,FALSE)</formula>
    </cfRule>
    <cfRule type="expression" dxfId="627" priority="763">
      <formula>IF(AND(AL500&lt;0, RIGHT(TEXT(AL500,"0.#"),1)&lt;&gt;"."),TRUE,FALSE)</formula>
    </cfRule>
    <cfRule type="expression" dxfId="626" priority="764">
      <formula>IF(AND(AL500&lt;0, RIGHT(TEXT(AL500,"0.#"),1)="."),TRUE,FALSE)</formula>
    </cfRule>
  </conditionalFormatting>
  <conditionalFormatting sqref="AL498:AO499">
    <cfRule type="expression" dxfId="625" priority="755">
      <formula>IF(AND(AL498&gt;=0, RIGHT(TEXT(AL498,"0.#"),1)&lt;&gt;"."),TRUE,FALSE)</formula>
    </cfRule>
    <cfRule type="expression" dxfId="624" priority="756">
      <formula>IF(AND(AL498&gt;=0, RIGHT(TEXT(AL498,"0.#"),1)="."),TRUE,FALSE)</formula>
    </cfRule>
    <cfRule type="expression" dxfId="623" priority="757">
      <formula>IF(AND(AL498&lt;0, RIGHT(TEXT(AL498,"0.#"),1)&lt;&gt;"."),TRUE,FALSE)</formula>
    </cfRule>
    <cfRule type="expression" dxfId="622" priority="758">
      <formula>IF(AND(AL498&lt;0, RIGHT(TEXT(AL498,"0.#"),1)="."),TRUE,FALSE)</formula>
    </cfRule>
  </conditionalFormatting>
  <conditionalFormatting sqref="AL533:AO560">
    <cfRule type="expression" dxfId="621" priority="749">
      <formula>IF(AND(AL533&gt;=0, RIGHT(TEXT(AL533,"0.#"),1)&lt;&gt;"."),TRUE,FALSE)</formula>
    </cfRule>
    <cfRule type="expression" dxfId="620" priority="750">
      <formula>IF(AND(AL533&gt;=0, RIGHT(TEXT(AL533,"0.#"),1)="."),TRUE,FALSE)</formula>
    </cfRule>
    <cfRule type="expression" dxfId="619" priority="751">
      <formula>IF(AND(AL533&lt;0, RIGHT(TEXT(AL533,"0.#"),1)&lt;&gt;"."),TRUE,FALSE)</formula>
    </cfRule>
    <cfRule type="expression" dxfId="618" priority="752">
      <formula>IF(AND(AL533&lt;0, RIGHT(TEXT(AL533,"0.#"),1)="."),TRUE,FALSE)</formula>
    </cfRule>
  </conditionalFormatting>
  <conditionalFormatting sqref="AL531:AO532">
    <cfRule type="expression" dxfId="617" priority="743">
      <formula>IF(AND(AL531&gt;=0, RIGHT(TEXT(AL531,"0.#"),1)&lt;&gt;"."),TRUE,FALSE)</formula>
    </cfRule>
    <cfRule type="expression" dxfId="616" priority="744">
      <formula>IF(AND(AL531&gt;=0, RIGHT(TEXT(AL531,"0.#"),1)="."),TRUE,FALSE)</formula>
    </cfRule>
    <cfRule type="expression" dxfId="615" priority="745">
      <formula>IF(AND(AL531&lt;0, RIGHT(TEXT(AL531,"0.#"),1)&lt;&gt;"."),TRUE,FALSE)</formula>
    </cfRule>
    <cfRule type="expression" dxfId="614" priority="746">
      <formula>IF(AND(AL531&lt;0, RIGHT(TEXT(AL531,"0.#"),1)="."),TRUE,FALSE)</formula>
    </cfRule>
  </conditionalFormatting>
  <conditionalFormatting sqref="Y531:Y532">
    <cfRule type="expression" dxfId="613" priority="741">
      <formula>IF(RIGHT(TEXT(Y531,"0.#"),1)=".",FALSE,TRUE)</formula>
    </cfRule>
    <cfRule type="expression" dxfId="612" priority="742">
      <formula>IF(RIGHT(TEXT(Y531,"0.#"),1)=".",TRUE,FALSE)</formula>
    </cfRule>
  </conditionalFormatting>
  <conditionalFormatting sqref="AL566:AO593">
    <cfRule type="expression" dxfId="611" priority="737">
      <formula>IF(AND(AL566&gt;=0, RIGHT(TEXT(AL566,"0.#"),1)&lt;&gt;"."),TRUE,FALSE)</formula>
    </cfRule>
    <cfRule type="expression" dxfId="610" priority="738">
      <formula>IF(AND(AL566&gt;=0, RIGHT(TEXT(AL566,"0.#"),1)="."),TRUE,FALSE)</formula>
    </cfRule>
    <cfRule type="expression" dxfId="609" priority="739">
      <formula>IF(AND(AL566&lt;0, RIGHT(TEXT(AL566,"0.#"),1)&lt;&gt;"."),TRUE,FALSE)</formula>
    </cfRule>
    <cfRule type="expression" dxfId="608" priority="740">
      <formula>IF(AND(AL566&lt;0, RIGHT(TEXT(AL566,"0.#"),1)="."),TRUE,FALSE)</formula>
    </cfRule>
  </conditionalFormatting>
  <conditionalFormatting sqref="Y566:Y593">
    <cfRule type="expression" dxfId="607" priority="735">
      <formula>IF(RIGHT(TEXT(Y566,"0.#"),1)=".",FALSE,TRUE)</formula>
    </cfRule>
    <cfRule type="expression" dxfId="606" priority="736">
      <formula>IF(RIGHT(TEXT(Y566,"0.#"),1)=".",TRUE,FALSE)</formula>
    </cfRule>
  </conditionalFormatting>
  <conditionalFormatting sqref="AL564:AO565">
    <cfRule type="expression" dxfId="605" priority="731">
      <formula>IF(AND(AL564&gt;=0, RIGHT(TEXT(AL564,"0.#"),1)&lt;&gt;"."),TRUE,FALSE)</formula>
    </cfRule>
    <cfRule type="expression" dxfId="604" priority="732">
      <formula>IF(AND(AL564&gt;=0, RIGHT(TEXT(AL564,"0.#"),1)="."),TRUE,FALSE)</formula>
    </cfRule>
    <cfRule type="expression" dxfId="603" priority="733">
      <formula>IF(AND(AL564&lt;0, RIGHT(TEXT(AL564,"0.#"),1)&lt;&gt;"."),TRUE,FALSE)</formula>
    </cfRule>
    <cfRule type="expression" dxfId="602" priority="734">
      <formula>IF(AND(AL564&lt;0, RIGHT(TEXT(AL564,"0.#"),1)="."),TRUE,FALSE)</formula>
    </cfRule>
  </conditionalFormatting>
  <conditionalFormatting sqref="Y564:Y565">
    <cfRule type="expression" dxfId="601" priority="729">
      <formula>IF(RIGHT(TEXT(Y564,"0.#"),1)=".",FALSE,TRUE)</formula>
    </cfRule>
    <cfRule type="expression" dxfId="600" priority="730">
      <formula>IF(RIGHT(TEXT(Y564,"0.#"),1)=".",TRUE,FALSE)</formula>
    </cfRule>
  </conditionalFormatting>
  <conditionalFormatting sqref="AL599:AO626">
    <cfRule type="expression" dxfId="599" priority="725">
      <formula>IF(AND(AL599&gt;=0, RIGHT(TEXT(AL599,"0.#"),1)&lt;&gt;"."),TRUE,FALSE)</formula>
    </cfRule>
    <cfRule type="expression" dxfId="598" priority="726">
      <formula>IF(AND(AL599&gt;=0, RIGHT(TEXT(AL599,"0.#"),1)="."),TRUE,FALSE)</formula>
    </cfRule>
    <cfRule type="expression" dxfId="597" priority="727">
      <formula>IF(AND(AL599&lt;0, RIGHT(TEXT(AL599,"0.#"),1)&lt;&gt;"."),TRUE,FALSE)</formula>
    </cfRule>
    <cfRule type="expression" dxfId="596" priority="728">
      <formula>IF(AND(AL599&lt;0, RIGHT(TEXT(AL599,"0.#"),1)="."),TRUE,FALSE)</formula>
    </cfRule>
  </conditionalFormatting>
  <conditionalFormatting sqref="Y599:Y626">
    <cfRule type="expression" dxfId="595" priority="723">
      <formula>IF(RIGHT(TEXT(Y599,"0.#"),1)=".",FALSE,TRUE)</formula>
    </cfRule>
    <cfRule type="expression" dxfId="594" priority="724">
      <formula>IF(RIGHT(TEXT(Y599,"0.#"),1)=".",TRUE,FALSE)</formula>
    </cfRule>
  </conditionalFormatting>
  <conditionalFormatting sqref="AL597:AO598">
    <cfRule type="expression" dxfId="593" priority="719">
      <formula>IF(AND(AL597&gt;=0, RIGHT(TEXT(AL597,"0.#"),1)&lt;&gt;"."),TRUE,FALSE)</formula>
    </cfRule>
    <cfRule type="expression" dxfId="592" priority="720">
      <formula>IF(AND(AL597&gt;=0, RIGHT(TEXT(AL597,"0.#"),1)="."),TRUE,FALSE)</formula>
    </cfRule>
    <cfRule type="expression" dxfId="591" priority="721">
      <formula>IF(AND(AL597&lt;0, RIGHT(TEXT(AL597,"0.#"),1)&lt;&gt;"."),TRUE,FALSE)</formula>
    </cfRule>
    <cfRule type="expression" dxfId="590" priority="722">
      <formula>IF(AND(AL597&lt;0, RIGHT(TEXT(AL597,"0.#"),1)="."),TRUE,FALSE)</formula>
    </cfRule>
  </conditionalFormatting>
  <conditionalFormatting sqref="Y597:Y598">
    <cfRule type="expression" dxfId="589" priority="717">
      <formula>IF(RIGHT(TEXT(Y597,"0.#"),1)=".",FALSE,TRUE)</formula>
    </cfRule>
    <cfRule type="expression" dxfId="588" priority="718">
      <formula>IF(RIGHT(TEXT(Y597,"0.#"),1)=".",TRUE,FALSE)</formula>
    </cfRule>
  </conditionalFormatting>
  <conditionalFormatting sqref="AU33">
    <cfRule type="expression" dxfId="587" priority="713">
      <formula>IF(RIGHT(TEXT(AU33,"0.#"),1)=".",FALSE,TRUE)</formula>
    </cfRule>
    <cfRule type="expression" dxfId="586" priority="714">
      <formula>IF(RIGHT(TEXT(AU33,"0.#"),1)=".",TRUE,FALSE)</formula>
    </cfRule>
  </conditionalFormatting>
  <conditionalFormatting sqref="AU32">
    <cfRule type="expression" dxfId="585" priority="715">
      <formula>IF(RIGHT(TEXT(AU32,"0.#"),1)=".",FALSE,TRUE)</formula>
    </cfRule>
    <cfRule type="expression" dxfId="584" priority="716">
      <formula>IF(RIGHT(TEXT(AU32,"0.#"),1)=".",TRUE,FALSE)</formula>
    </cfRule>
  </conditionalFormatting>
  <conditionalFormatting sqref="P29:AC29">
    <cfRule type="expression" dxfId="583" priority="711">
      <formula>IF(RIGHT(TEXT(P29,"0.#"),1)=".",FALSE,TRUE)</formula>
    </cfRule>
    <cfRule type="expression" dxfId="582" priority="712">
      <formula>IF(RIGHT(TEXT(P29,"0.#"),1)=".",TRUE,FALSE)</formula>
    </cfRule>
  </conditionalFormatting>
  <conditionalFormatting sqref="AM40">
    <cfRule type="expression" dxfId="581" priority="695">
      <formula>IF(RIGHT(TEXT(AM40,"0.#"),1)=".",FALSE,TRUE)</formula>
    </cfRule>
    <cfRule type="expression" dxfId="580" priority="696">
      <formula>IF(RIGHT(TEXT(AM40,"0.#"),1)=".",TRUE,FALSE)</formula>
    </cfRule>
  </conditionalFormatting>
  <conditionalFormatting sqref="AE39">
    <cfRule type="expression" dxfId="579" priority="709">
      <formula>IF(RIGHT(TEXT(AE39,"0.#"),1)=".",FALSE,TRUE)</formula>
    </cfRule>
    <cfRule type="expression" dxfId="578" priority="710">
      <formula>IF(RIGHT(TEXT(AE39,"0.#"),1)=".",TRUE,FALSE)</formula>
    </cfRule>
  </conditionalFormatting>
  <conditionalFormatting sqref="AQ39:AQ41">
    <cfRule type="expression" dxfId="577" priority="691">
      <formula>IF(RIGHT(TEXT(AQ39,"0.#"),1)=".",FALSE,TRUE)</formula>
    </cfRule>
    <cfRule type="expression" dxfId="576" priority="692">
      <formula>IF(RIGHT(TEXT(AQ39,"0.#"),1)=".",TRUE,FALSE)</formula>
    </cfRule>
  </conditionalFormatting>
  <conditionalFormatting sqref="AU39:AU41">
    <cfRule type="expression" dxfId="575" priority="689">
      <formula>IF(RIGHT(TEXT(AU39,"0.#"),1)=".",FALSE,TRUE)</formula>
    </cfRule>
    <cfRule type="expression" dxfId="574" priority="690">
      <formula>IF(RIGHT(TEXT(AU39,"0.#"),1)=".",TRUE,FALSE)</formula>
    </cfRule>
  </conditionalFormatting>
  <conditionalFormatting sqref="AE40">
    <cfRule type="expression" dxfId="573" priority="707">
      <formula>IF(RIGHT(TEXT(AE40,"0.#"),1)=".",FALSE,TRUE)</formula>
    </cfRule>
    <cfRule type="expression" dxfId="572" priority="708">
      <formula>IF(RIGHT(TEXT(AE40,"0.#"),1)=".",TRUE,FALSE)</formula>
    </cfRule>
  </conditionalFormatting>
  <conditionalFormatting sqref="AE41">
    <cfRule type="expression" dxfId="571" priority="705">
      <formula>IF(RIGHT(TEXT(AE41,"0.#"),1)=".",FALSE,TRUE)</formula>
    </cfRule>
    <cfRule type="expression" dxfId="570" priority="706">
      <formula>IF(RIGHT(TEXT(AE41,"0.#"),1)=".",TRUE,FALSE)</formula>
    </cfRule>
  </conditionalFormatting>
  <conditionalFormatting sqref="AM39">
    <cfRule type="expression" dxfId="569" priority="697">
      <formula>IF(RIGHT(TEXT(AM39,"0.#"),1)=".",FALSE,TRUE)</formula>
    </cfRule>
    <cfRule type="expression" dxfId="568" priority="698">
      <formula>IF(RIGHT(TEXT(AM39,"0.#"),1)=".",TRUE,FALSE)</formula>
    </cfRule>
  </conditionalFormatting>
  <conditionalFormatting sqref="AI39">
    <cfRule type="expression" dxfId="567" priority="699">
      <formula>IF(RIGHT(TEXT(AI39,"0.#"),1)=".",FALSE,TRUE)</formula>
    </cfRule>
    <cfRule type="expression" dxfId="566" priority="700">
      <formula>IF(RIGHT(TEXT(AI39,"0.#"),1)=".",TRUE,FALSE)</formula>
    </cfRule>
  </conditionalFormatting>
  <conditionalFormatting sqref="AI40">
    <cfRule type="expression" dxfId="565" priority="701">
      <formula>IF(RIGHT(TEXT(AI40,"0.#"),1)=".",FALSE,TRUE)</formula>
    </cfRule>
    <cfRule type="expression" dxfId="564" priority="702">
      <formula>IF(RIGHT(TEXT(AI40,"0.#"),1)=".",TRUE,FALSE)</formula>
    </cfRule>
  </conditionalFormatting>
  <conditionalFormatting sqref="AM69">
    <cfRule type="expression" dxfId="563" priority="661">
      <formula>IF(RIGHT(TEXT(AM69,"0.#"),1)=".",FALSE,TRUE)</formula>
    </cfRule>
    <cfRule type="expression" dxfId="562" priority="662">
      <formula>IF(RIGHT(TEXT(AM69,"0.#"),1)=".",TRUE,FALSE)</formula>
    </cfRule>
  </conditionalFormatting>
  <conditionalFormatting sqref="AE70 AM70">
    <cfRule type="expression" dxfId="561" priority="659">
      <formula>IF(RIGHT(TEXT(AE70,"0.#"),1)=".",FALSE,TRUE)</formula>
    </cfRule>
    <cfRule type="expression" dxfId="560" priority="660">
      <formula>IF(RIGHT(TEXT(AE70,"0.#"),1)=".",TRUE,FALSE)</formula>
    </cfRule>
  </conditionalFormatting>
  <conditionalFormatting sqref="AI70">
    <cfRule type="expression" dxfId="559" priority="657">
      <formula>IF(RIGHT(TEXT(AI70,"0.#"),1)=".",FALSE,TRUE)</formula>
    </cfRule>
    <cfRule type="expression" dxfId="558" priority="658">
      <formula>IF(RIGHT(TEXT(AI70,"0.#"),1)=".",TRUE,FALSE)</formula>
    </cfRule>
  </conditionalFormatting>
  <conditionalFormatting sqref="AQ70">
    <cfRule type="expression" dxfId="557" priority="655">
      <formula>IF(RIGHT(TEXT(AQ70,"0.#"),1)=".",FALSE,TRUE)</formula>
    </cfRule>
    <cfRule type="expression" dxfId="556" priority="656">
      <formula>IF(RIGHT(TEXT(AQ70,"0.#"),1)=".",TRUE,FALSE)</formula>
    </cfRule>
  </conditionalFormatting>
  <conditionalFormatting sqref="AE69 AQ69">
    <cfRule type="expression" dxfId="555" priority="665">
      <formula>IF(RIGHT(TEXT(AE69,"0.#"),1)=".",FALSE,TRUE)</formula>
    </cfRule>
    <cfRule type="expression" dxfId="554" priority="666">
      <formula>IF(RIGHT(TEXT(AE69,"0.#"),1)=".",TRUE,FALSE)</formula>
    </cfRule>
  </conditionalFormatting>
  <conditionalFormatting sqref="AI69">
    <cfRule type="expression" dxfId="553" priority="663">
      <formula>IF(RIGHT(TEXT(AI69,"0.#"),1)=".",FALSE,TRUE)</formula>
    </cfRule>
    <cfRule type="expression" dxfId="552" priority="664">
      <formula>IF(RIGHT(TEXT(AI69,"0.#"),1)=".",TRUE,FALSE)</formula>
    </cfRule>
  </conditionalFormatting>
  <conditionalFormatting sqref="AE100 AQ100">
    <cfRule type="expression" dxfId="551" priority="599">
      <formula>IF(RIGHT(TEXT(AE100,"0.#"),1)=".",FALSE,TRUE)</formula>
    </cfRule>
    <cfRule type="expression" dxfId="550" priority="600">
      <formula>IF(RIGHT(TEXT(AE100,"0.#"),1)=".",TRUE,FALSE)</formula>
    </cfRule>
  </conditionalFormatting>
  <conditionalFormatting sqref="AI100">
    <cfRule type="expression" dxfId="549" priority="597">
      <formula>IF(RIGHT(TEXT(AI100,"0.#"),1)=".",FALSE,TRUE)</formula>
    </cfRule>
    <cfRule type="expression" dxfId="548" priority="598">
      <formula>IF(RIGHT(TEXT(AI100,"0.#"),1)=".",TRUE,FALSE)</formula>
    </cfRule>
  </conditionalFormatting>
  <conditionalFormatting sqref="AM100">
    <cfRule type="expression" dxfId="547" priority="595">
      <formula>IF(RIGHT(TEXT(AM100,"0.#"),1)=".",FALSE,TRUE)</formula>
    </cfRule>
    <cfRule type="expression" dxfId="546" priority="596">
      <formula>IF(RIGHT(TEXT(AM100,"0.#"),1)=".",TRUE,FALSE)</formula>
    </cfRule>
  </conditionalFormatting>
  <conditionalFormatting sqref="AE101">
    <cfRule type="expression" dxfId="545" priority="593">
      <formula>IF(RIGHT(TEXT(AE101,"0.#"),1)=".",FALSE,TRUE)</formula>
    </cfRule>
    <cfRule type="expression" dxfId="544" priority="594">
      <formula>IF(RIGHT(TEXT(AE101,"0.#"),1)=".",TRUE,FALSE)</formula>
    </cfRule>
  </conditionalFormatting>
  <conditionalFormatting sqref="AI101">
    <cfRule type="expression" dxfId="543" priority="591">
      <formula>IF(RIGHT(TEXT(AI101,"0.#"),1)=".",FALSE,TRUE)</formula>
    </cfRule>
    <cfRule type="expression" dxfId="542" priority="592">
      <formula>IF(RIGHT(TEXT(AI101,"0.#"),1)=".",TRUE,FALSE)</formula>
    </cfRule>
  </conditionalFormatting>
  <conditionalFormatting sqref="AM101">
    <cfRule type="expression" dxfId="541" priority="589">
      <formula>IF(RIGHT(TEXT(AM101,"0.#"),1)=".",FALSE,TRUE)</formula>
    </cfRule>
    <cfRule type="expression" dxfId="540" priority="590">
      <formula>IF(RIGHT(TEXT(AM101,"0.#"),1)=".",TRUE,FALSE)</formula>
    </cfRule>
  </conditionalFormatting>
  <conditionalFormatting sqref="AQ101">
    <cfRule type="expression" dxfId="539" priority="587">
      <formula>IF(RIGHT(TEXT(AQ101,"0.#"),1)=".",FALSE,TRUE)</formula>
    </cfRule>
    <cfRule type="expression" dxfId="538" priority="588">
      <formula>IF(RIGHT(TEXT(AQ101,"0.#"),1)=".",TRUE,FALSE)</formula>
    </cfRule>
  </conditionalFormatting>
  <conditionalFormatting sqref="AU100">
    <cfRule type="expression" dxfId="537" priority="585">
      <formula>IF(RIGHT(TEXT(AU100,"0.#"),1)=".",FALSE,TRUE)</formula>
    </cfRule>
    <cfRule type="expression" dxfId="536" priority="586">
      <formula>IF(RIGHT(TEXT(AU100,"0.#"),1)=".",TRUE,FALSE)</formula>
    </cfRule>
  </conditionalFormatting>
  <conditionalFormatting sqref="AU101">
    <cfRule type="expression" dxfId="535" priority="583">
      <formula>IF(RIGHT(TEXT(AU101,"0.#"),1)=".",FALSE,TRUE)</formula>
    </cfRule>
    <cfRule type="expression" dxfId="534" priority="584">
      <formula>IF(RIGHT(TEXT(AU101,"0.#"),1)=".",TRUE,FALSE)</formula>
    </cfRule>
  </conditionalFormatting>
  <conditionalFormatting sqref="AE36 AM36">
    <cfRule type="expression" dxfId="533" priority="575">
      <formula>IF(RIGHT(TEXT(AE36,"0.#"),1)=".",FALSE,TRUE)</formula>
    </cfRule>
    <cfRule type="expression" dxfId="532" priority="576">
      <formula>IF(RIGHT(TEXT(AE36,"0.#"),1)=".",TRUE,FALSE)</formula>
    </cfRule>
  </conditionalFormatting>
  <conditionalFormatting sqref="AI36">
    <cfRule type="expression" dxfId="531" priority="573">
      <formula>IF(RIGHT(TEXT(AI36,"0.#"),1)=".",FALSE,TRUE)</formula>
    </cfRule>
    <cfRule type="expression" dxfId="530" priority="574">
      <formula>IF(RIGHT(TEXT(AI36,"0.#"),1)=".",TRUE,FALSE)</formula>
    </cfRule>
  </conditionalFormatting>
  <conditionalFormatting sqref="AQ36">
    <cfRule type="expression" dxfId="529" priority="571">
      <formula>IF(RIGHT(TEXT(AQ36,"0.#"),1)=".",FALSE,TRUE)</formula>
    </cfRule>
    <cfRule type="expression" dxfId="528" priority="572">
      <formula>IF(RIGHT(TEXT(AQ36,"0.#"),1)=".",TRUE,FALSE)</formula>
    </cfRule>
  </conditionalFormatting>
  <conditionalFormatting sqref="AE35 AQ35">
    <cfRule type="expression" dxfId="527" priority="581">
      <formula>IF(RIGHT(TEXT(AE35,"0.#"),1)=".",FALSE,TRUE)</formula>
    </cfRule>
    <cfRule type="expression" dxfId="526" priority="582">
      <formula>IF(RIGHT(TEXT(AE35,"0.#"),1)=".",TRUE,FALSE)</formula>
    </cfRule>
  </conditionalFormatting>
  <conditionalFormatting sqref="AI35 AM35">
    <cfRule type="expression" dxfId="525" priority="579">
      <formula>IF(RIGHT(TEXT(AI35,"0.#"),1)=".",FALSE,TRUE)</formula>
    </cfRule>
    <cfRule type="expression" dxfId="524" priority="580">
      <formula>IF(RIGHT(TEXT(AI35,"0.#"),1)=".",TRUE,FALSE)</formula>
    </cfRule>
  </conditionalFormatting>
  <conditionalFormatting sqref="AM103">
    <cfRule type="expression" dxfId="523" priority="565">
      <formula>IF(RIGHT(TEXT(AM103,"0.#"),1)=".",FALSE,TRUE)</formula>
    </cfRule>
    <cfRule type="expression" dxfId="522" priority="566">
      <formula>IF(RIGHT(TEXT(AM103,"0.#"),1)=".",TRUE,FALSE)</formula>
    </cfRule>
  </conditionalFormatting>
  <conditionalFormatting sqref="AE104 AM104">
    <cfRule type="expression" dxfId="521" priority="563">
      <formula>IF(RIGHT(TEXT(AE104,"0.#"),1)=".",FALSE,TRUE)</formula>
    </cfRule>
    <cfRule type="expression" dxfId="520" priority="564">
      <formula>IF(RIGHT(TEXT(AE104,"0.#"),1)=".",TRUE,FALSE)</formula>
    </cfRule>
  </conditionalFormatting>
  <conditionalFormatting sqref="AI104">
    <cfRule type="expression" dxfId="519" priority="561">
      <formula>IF(RIGHT(TEXT(AI104,"0.#"),1)=".",FALSE,TRUE)</formula>
    </cfRule>
    <cfRule type="expression" dxfId="518" priority="562">
      <formula>IF(RIGHT(TEXT(AI104,"0.#"),1)=".",TRUE,FALSE)</formula>
    </cfRule>
  </conditionalFormatting>
  <conditionalFormatting sqref="AQ104">
    <cfRule type="expression" dxfId="517" priority="559">
      <formula>IF(RIGHT(TEXT(AQ104,"0.#"),1)=".",FALSE,TRUE)</formula>
    </cfRule>
    <cfRule type="expression" dxfId="516" priority="560">
      <formula>IF(RIGHT(TEXT(AQ104,"0.#"),1)=".",TRUE,FALSE)</formula>
    </cfRule>
  </conditionalFormatting>
  <conditionalFormatting sqref="AE103 AQ103">
    <cfRule type="expression" dxfId="515" priority="569">
      <formula>IF(RIGHT(TEXT(AE103,"0.#"),1)=".",FALSE,TRUE)</formula>
    </cfRule>
    <cfRule type="expression" dxfId="514" priority="570">
      <formula>IF(RIGHT(TEXT(AE103,"0.#"),1)=".",TRUE,FALSE)</formula>
    </cfRule>
  </conditionalFormatting>
  <conditionalFormatting sqref="AI103">
    <cfRule type="expression" dxfId="513" priority="567">
      <formula>IF(RIGHT(TEXT(AI103,"0.#"),1)=".",FALSE,TRUE)</formula>
    </cfRule>
    <cfRule type="expression" dxfId="512" priority="568">
      <formula>IF(RIGHT(TEXT(AI103,"0.#"),1)=".",TRUE,FALSE)</formula>
    </cfRule>
  </conditionalFormatting>
  <conditionalFormatting sqref="AM137">
    <cfRule type="expression" dxfId="511" priority="553">
      <formula>IF(RIGHT(TEXT(AM137,"0.#"),1)=".",FALSE,TRUE)</formula>
    </cfRule>
    <cfRule type="expression" dxfId="510" priority="554">
      <formula>IF(RIGHT(TEXT(AM137,"0.#"),1)=".",TRUE,FALSE)</formula>
    </cfRule>
  </conditionalFormatting>
  <conditionalFormatting sqref="AE138 AM138">
    <cfRule type="expression" dxfId="509" priority="551">
      <formula>IF(RIGHT(TEXT(AE138,"0.#"),1)=".",FALSE,TRUE)</formula>
    </cfRule>
    <cfRule type="expression" dxfId="508" priority="552">
      <formula>IF(RIGHT(TEXT(AE138,"0.#"),1)=".",TRUE,FALSE)</formula>
    </cfRule>
  </conditionalFormatting>
  <conditionalFormatting sqref="AI138">
    <cfRule type="expression" dxfId="507" priority="549">
      <formula>IF(RIGHT(TEXT(AI138,"0.#"),1)=".",FALSE,TRUE)</formula>
    </cfRule>
    <cfRule type="expression" dxfId="506" priority="550">
      <formula>IF(RIGHT(TEXT(AI138,"0.#"),1)=".",TRUE,FALSE)</formula>
    </cfRule>
  </conditionalFormatting>
  <conditionalFormatting sqref="AQ138">
    <cfRule type="expression" dxfId="505" priority="547">
      <formula>IF(RIGHT(TEXT(AQ138,"0.#"),1)=".",FALSE,TRUE)</formula>
    </cfRule>
    <cfRule type="expression" dxfId="504" priority="548">
      <formula>IF(RIGHT(TEXT(AQ138,"0.#"),1)=".",TRUE,FALSE)</formula>
    </cfRule>
  </conditionalFormatting>
  <conditionalFormatting sqref="AE137 AQ137">
    <cfRule type="expression" dxfId="503" priority="557">
      <formula>IF(RIGHT(TEXT(AE137,"0.#"),1)=".",FALSE,TRUE)</formula>
    </cfRule>
    <cfRule type="expression" dxfId="502" priority="558">
      <formula>IF(RIGHT(TEXT(AE137,"0.#"),1)=".",TRUE,FALSE)</formula>
    </cfRule>
  </conditionalFormatting>
  <conditionalFormatting sqref="AI137">
    <cfRule type="expression" dxfId="501" priority="555">
      <formula>IF(RIGHT(TEXT(AI137,"0.#"),1)=".",FALSE,TRUE)</formula>
    </cfRule>
    <cfRule type="expression" dxfId="500" priority="556">
      <formula>IF(RIGHT(TEXT(AI137,"0.#"),1)=".",TRUE,FALSE)</formula>
    </cfRule>
  </conditionalFormatting>
  <conditionalFormatting sqref="AM171">
    <cfRule type="expression" dxfId="499" priority="541">
      <formula>IF(RIGHT(TEXT(AM171,"0.#"),1)=".",FALSE,TRUE)</formula>
    </cfRule>
    <cfRule type="expression" dxfId="498" priority="542">
      <formula>IF(RIGHT(TEXT(AM171,"0.#"),1)=".",TRUE,FALSE)</formula>
    </cfRule>
  </conditionalFormatting>
  <conditionalFormatting sqref="AE172 AM172">
    <cfRule type="expression" dxfId="497" priority="539">
      <formula>IF(RIGHT(TEXT(AE172,"0.#"),1)=".",FALSE,TRUE)</formula>
    </cfRule>
    <cfRule type="expression" dxfId="496" priority="540">
      <formula>IF(RIGHT(TEXT(AE172,"0.#"),1)=".",TRUE,FALSE)</formula>
    </cfRule>
  </conditionalFormatting>
  <conditionalFormatting sqref="AI172">
    <cfRule type="expression" dxfId="495" priority="537">
      <formula>IF(RIGHT(TEXT(AI172,"0.#"),1)=".",FALSE,TRUE)</formula>
    </cfRule>
    <cfRule type="expression" dxfId="494" priority="538">
      <formula>IF(RIGHT(TEXT(AI172,"0.#"),1)=".",TRUE,FALSE)</formula>
    </cfRule>
  </conditionalFormatting>
  <conditionalFormatting sqref="AQ172">
    <cfRule type="expression" dxfId="493" priority="535">
      <formula>IF(RIGHT(TEXT(AQ172,"0.#"),1)=".",FALSE,TRUE)</formula>
    </cfRule>
    <cfRule type="expression" dxfId="492" priority="536">
      <formula>IF(RIGHT(TEXT(AQ172,"0.#"),1)=".",TRUE,FALSE)</formula>
    </cfRule>
  </conditionalFormatting>
  <conditionalFormatting sqref="AE171 AQ171">
    <cfRule type="expression" dxfId="491" priority="545">
      <formula>IF(RIGHT(TEXT(AE171,"0.#"),1)=".",FALSE,TRUE)</formula>
    </cfRule>
    <cfRule type="expression" dxfId="490" priority="546">
      <formula>IF(RIGHT(TEXT(AE171,"0.#"),1)=".",TRUE,FALSE)</formula>
    </cfRule>
  </conditionalFormatting>
  <conditionalFormatting sqref="AI171">
    <cfRule type="expression" dxfId="489" priority="543">
      <formula>IF(RIGHT(TEXT(AI171,"0.#"),1)=".",FALSE,TRUE)</formula>
    </cfRule>
    <cfRule type="expression" dxfId="488" priority="544">
      <formula>IF(RIGHT(TEXT(AI171,"0.#"),1)=".",TRUE,FALSE)</formula>
    </cfRule>
  </conditionalFormatting>
  <conditionalFormatting sqref="AE73">
    <cfRule type="expression" dxfId="487" priority="533">
      <formula>IF(RIGHT(TEXT(AE73,"0.#"),1)=".",FALSE,TRUE)</formula>
    </cfRule>
    <cfRule type="expression" dxfId="486" priority="534">
      <formula>IF(RIGHT(TEXT(AE73,"0.#"),1)=".",TRUE,FALSE)</formula>
    </cfRule>
  </conditionalFormatting>
  <conditionalFormatting sqref="AM75">
    <cfRule type="expression" dxfId="485" priority="517">
      <formula>IF(RIGHT(TEXT(AM75,"0.#"),1)=".",FALSE,TRUE)</formula>
    </cfRule>
    <cfRule type="expression" dxfId="484" priority="518">
      <formula>IF(RIGHT(TEXT(AM75,"0.#"),1)=".",TRUE,FALSE)</formula>
    </cfRule>
  </conditionalFormatting>
  <conditionalFormatting sqref="AE74">
    <cfRule type="expression" dxfId="483" priority="531">
      <formula>IF(RIGHT(TEXT(AE74,"0.#"),1)=".",FALSE,TRUE)</formula>
    </cfRule>
    <cfRule type="expression" dxfId="482" priority="532">
      <formula>IF(RIGHT(TEXT(AE74,"0.#"),1)=".",TRUE,FALSE)</formula>
    </cfRule>
  </conditionalFormatting>
  <conditionalFormatting sqref="AE75">
    <cfRule type="expression" dxfId="481" priority="529">
      <formula>IF(RIGHT(TEXT(AE75,"0.#"),1)=".",FALSE,TRUE)</formula>
    </cfRule>
    <cfRule type="expression" dxfId="480" priority="530">
      <formula>IF(RIGHT(TEXT(AE75,"0.#"),1)=".",TRUE,FALSE)</formula>
    </cfRule>
  </conditionalFormatting>
  <conditionalFormatting sqref="AI75">
    <cfRule type="expression" dxfId="479" priority="527">
      <formula>IF(RIGHT(TEXT(AI75,"0.#"),1)=".",FALSE,TRUE)</formula>
    </cfRule>
    <cfRule type="expression" dxfId="478" priority="528">
      <formula>IF(RIGHT(TEXT(AI75,"0.#"),1)=".",TRUE,FALSE)</formula>
    </cfRule>
  </conditionalFormatting>
  <conditionalFormatting sqref="AI74">
    <cfRule type="expression" dxfId="477" priority="525">
      <formula>IF(RIGHT(TEXT(AI74,"0.#"),1)=".",FALSE,TRUE)</formula>
    </cfRule>
    <cfRule type="expression" dxfId="476" priority="526">
      <formula>IF(RIGHT(TEXT(AI74,"0.#"),1)=".",TRUE,FALSE)</formula>
    </cfRule>
  </conditionalFormatting>
  <conditionalFormatting sqref="AI73">
    <cfRule type="expression" dxfId="475" priority="523">
      <formula>IF(RIGHT(TEXT(AI73,"0.#"),1)=".",FALSE,TRUE)</formula>
    </cfRule>
    <cfRule type="expression" dxfId="474" priority="524">
      <formula>IF(RIGHT(TEXT(AI73,"0.#"),1)=".",TRUE,FALSE)</formula>
    </cfRule>
  </conditionalFormatting>
  <conditionalFormatting sqref="AM73">
    <cfRule type="expression" dxfId="473" priority="521">
      <formula>IF(RIGHT(TEXT(AM73,"0.#"),1)=".",FALSE,TRUE)</formula>
    </cfRule>
    <cfRule type="expression" dxfId="472" priority="522">
      <formula>IF(RIGHT(TEXT(AM73,"0.#"),1)=".",TRUE,FALSE)</formula>
    </cfRule>
  </conditionalFormatting>
  <conditionalFormatting sqref="AM74">
    <cfRule type="expression" dxfId="471" priority="519">
      <formula>IF(RIGHT(TEXT(AM74,"0.#"),1)=".",FALSE,TRUE)</formula>
    </cfRule>
    <cfRule type="expression" dxfId="470" priority="520">
      <formula>IF(RIGHT(TEXT(AM74,"0.#"),1)=".",TRUE,FALSE)</formula>
    </cfRule>
  </conditionalFormatting>
  <conditionalFormatting sqref="AQ73:AQ75">
    <cfRule type="expression" dxfId="469" priority="515">
      <formula>IF(RIGHT(TEXT(AQ73,"0.#"),1)=".",FALSE,TRUE)</formula>
    </cfRule>
    <cfRule type="expression" dxfId="468" priority="516">
      <formula>IF(RIGHT(TEXT(AQ73,"0.#"),1)=".",TRUE,FALSE)</formula>
    </cfRule>
  </conditionalFormatting>
  <conditionalFormatting sqref="AU73:AU75">
    <cfRule type="expression" dxfId="467" priority="513">
      <formula>IF(RIGHT(TEXT(AU73,"0.#"),1)=".",FALSE,TRUE)</formula>
    </cfRule>
    <cfRule type="expression" dxfId="466" priority="514">
      <formula>IF(RIGHT(TEXT(AU73,"0.#"),1)=".",TRUE,FALSE)</formula>
    </cfRule>
  </conditionalFormatting>
  <conditionalFormatting sqref="AE107">
    <cfRule type="expression" dxfId="465" priority="511">
      <formula>IF(RIGHT(TEXT(AE107,"0.#"),1)=".",FALSE,TRUE)</formula>
    </cfRule>
    <cfRule type="expression" dxfId="464" priority="512">
      <formula>IF(RIGHT(TEXT(AE107,"0.#"),1)=".",TRUE,FALSE)</formula>
    </cfRule>
  </conditionalFormatting>
  <conditionalFormatting sqref="AM109">
    <cfRule type="expression" dxfId="463" priority="495">
      <formula>IF(RIGHT(TEXT(AM109,"0.#"),1)=".",FALSE,TRUE)</formula>
    </cfRule>
    <cfRule type="expression" dxfId="462" priority="496">
      <formula>IF(RIGHT(TEXT(AM109,"0.#"),1)=".",TRUE,FALSE)</formula>
    </cfRule>
  </conditionalFormatting>
  <conditionalFormatting sqref="AE108">
    <cfRule type="expression" dxfId="461" priority="509">
      <formula>IF(RIGHT(TEXT(AE108,"0.#"),1)=".",FALSE,TRUE)</formula>
    </cfRule>
    <cfRule type="expression" dxfId="460" priority="510">
      <formula>IF(RIGHT(TEXT(AE108,"0.#"),1)=".",TRUE,FALSE)</formula>
    </cfRule>
  </conditionalFormatting>
  <conditionalFormatting sqref="AE109">
    <cfRule type="expression" dxfId="459" priority="507">
      <formula>IF(RIGHT(TEXT(AE109,"0.#"),1)=".",FALSE,TRUE)</formula>
    </cfRule>
    <cfRule type="expression" dxfId="458" priority="508">
      <formula>IF(RIGHT(TEXT(AE109,"0.#"),1)=".",TRUE,FALSE)</formula>
    </cfRule>
  </conditionalFormatting>
  <conditionalFormatting sqref="AI109">
    <cfRule type="expression" dxfId="457" priority="505">
      <formula>IF(RIGHT(TEXT(AI109,"0.#"),1)=".",FALSE,TRUE)</formula>
    </cfRule>
    <cfRule type="expression" dxfId="456" priority="506">
      <formula>IF(RIGHT(TEXT(AI109,"0.#"),1)=".",TRUE,FALSE)</formula>
    </cfRule>
  </conditionalFormatting>
  <conditionalFormatting sqref="AI108">
    <cfRule type="expression" dxfId="455" priority="503">
      <formula>IF(RIGHT(TEXT(AI108,"0.#"),1)=".",FALSE,TRUE)</formula>
    </cfRule>
    <cfRule type="expression" dxfId="454" priority="504">
      <formula>IF(RIGHT(TEXT(AI108,"0.#"),1)=".",TRUE,FALSE)</formula>
    </cfRule>
  </conditionalFormatting>
  <conditionalFormatting sqref="AI107">
    <cfRule type="expression" dxfId="453" priority="501">
      <formula>IF(RIGHT(TEXT(AI107,"0.#"),1)=".",FALSE,TRUE)</formula>
    </cfRule>
    <cfRule type="expression" dxfId="452" priority="502">
      <formula>IF(RIGHT(TEXT(AI107,"0.#"),1)=".",TRUE,FALSE)</formula>
    </cfRule>
  </conditionalFormatting>
  <conditionalFormatting sqref="AM107">
    <cfRule type="expression" dxfId="451" priority="499">
      <formula>IF(RIGHT(TEXT(AM107,"0.#"),1)=".",FALSE,TRUE)</formula>
    </cfRule>
    <cfRule type="expression" dxfId="450" priority="500">
      <formula>IF(RIGHT(TEXT(AM107,"0.#"),1)=".",TRUE,FALSE)</formula>
    </cfRule>
  </conditionalFormatting>
  <conditionalFormatting sqref="AM108">
    <cfRule type="expression" dxfId="449" priority="497">
      <formula>IF(RIGHT(TEXT(AM108,"0.#"),1)=".",FALSE,TRUE)</formula>
    </cfRule>
    <cfRule type="expression" dxfId="448" priority="498">
      <formula>IF(RIGHT(TEXT(AM108,"0.#"),1)=".",TRUE,FALSE)</formula>
    </cfRule>
  </conditionalFormatting>
  <conditionalFormatting sqref="AQ107:AQ109">
    <cfRule type="expression" dxfId="447" priority="493">
      <formula>IF(RIGHT(TEXT(AQ107,"0.#"),1)=".",FALSE,TRUE)</formula>
    </cfRule>
    <cfRule type="expression" dxfId="446" priority="494">
      <formula>IF(RIGHT(TEXT(AQ107,"0.#"),1)=".",TRUE,FALSE)</formula>
    </cfRule>
  </conditionalFormatting>
  <conditionalFormatting sqref="AU107:AU109">
    <cfRule type="expression" dxfId="445" priority="491">
      <formula>IF(RIGHT(TEXT(AU107,"0.#"),1)=".",FALSE,TRUE)</formula>
    </cfRule>
    <cfRule type="expression" dxfId="444" priority="492">
      <formula>IF(RIGHT(TEXT(AU107,"0.#"),1)=".",TRUE,FALSE)</formula>
    </cfRule>
  </conditionalFormatting>
  <conditionalFormatting sqref="AE141">
    <cfRule type="expression" dxfId="443" priority="489">
      <formula>IF(RIGHT(TEXT(AE141,"0.#"),1)=".",FALSE,TRUE)</formula>
    </cfRule>
    <cfRule type="expression" dxfId="442" priority="490">
      <formula>IF(RIGHT(TEXT(AE141,"0.#"),1)=".",TRUE,FALSE)</formula>
    </cfRule>
  </conditionalFormatting>
  <conditionalFormatting sqref="AM143">
    <cfRule type="expression" dxfId="441" priority="473">
      <formula>IF(RIGHT(TEXT(AM143,"0.#"),1)=".",FALSE,TRUE)</formula>
    </cfRule>
    <cfRule type="expression" dxfId="440" priority="474">
      <formula>IF(RIGHT(TEXT(AM143,"0.#"),1)=".",TRUE,FALSE)</formula>
    </cfRule>
  </conditionalFormatting>
  <conditionalFormatting sqref="AE142">
    <cfRule type="expression" dxfId="439" priority="487">
      <formula>IF(RIGHT(TEXT(AE142,"0.#"),1)=".",FALSE,TRUE)</formula>
    </cfRule>
    <cfRule type="expression" dxfId="438" priority="488">
      <formula>IF(RIGHT(TEXT(AE142,"0.#"),1)=".",TRUE,FALSE)</formula>
    </cfRule>
  </conditionalFormatting>
  <conditionalFormatting sqref="AE143">
    <cfRule type="expression" dxfId="437" priority="485">
      <formula>IF(RIGHT(TEXT(AE143,"0.#"),1)=".",FALSE,TRUE)</formula>
    </cfRule>
    <cfRule type="expression" dxfId="436" priority="486">
      <formula>IF(RIGHT(TEXT(AE143,"0.#"),1)=".",TRUE,FALSE)</formula>
    </cfRule>
  </conditionalFormatting>
  <conditionalFormatting sqref="AI143">
    <cfRule type="expression" dxfId="435" priority="483">
      <formula>IF(RIGHT(TEXT(AI143,"0.#"),1)=".",FALSE,TRUE)</formula>
    </cfRule>
    <cfRule type="expression" dxfId="434" priority="484">
      <formula>IF(RIGHT(TEXT(AI143,"0.#"),1)=".",TRUE,FALSE)</formula>
    </cfRule>
  </conditionalFormatting>
  <conditionalFormatting sqref="AI142">
    <cfRule type="expression" dxfId="433" priority="481">
      <formula>IF(RIGHT(TEXT(AI142,"0.#"),1)=".",FALSE,TRUE)</formula>
    </cfRule>
    <cfRule type="expression" dxfId="432" priority="482">
      <formula>IF(RIGHT(TEXT(AI142,"0.#"),1)=".",TRUE,FALSE)</formula>
    </cfRule>
  </conditionalFormatting>
  <conditionalFormatting sqref="AI141">
    <cfRule type="expression" dxfId="431" priority="479">
      <formula>IF(RIGHT(TEXT(AI141,"0.#"),1)=".",FALSE,TRUE)</formula>
    </cfRule>
    <cfRule type="expression" dxfId="430" priority="480">
      <formula>IF(RIGHT(TEXT(AI141,"0.#"),1)=".",TRUE,FALSE)</formula>
    </cfRule>
  </conditionalFormatting>
  <conditionalFormatting sqref="AM141">
    <cfRule type="expression" dxfId="429" priority="477">
      <formula>IF(RIGHT(TEXT(AM141,"0.#"),1)=".",FALSE,TRUE)</formula>
    </cfRule>
    <cfRule type="expression" dxfId="428" priority="478">
      <formula>IF(RIGHT(TEXT(AM141,"0.#"),1)=".",TRUE,FALSE)</formula>
    </cfRule>
  </conditionalFormatting>
  <conditionalFormatting sqref="AM142">
    <cfRule type="expression" dxfId="427" priority="475">
      <formula>IF(RIGHT(TEXT(AM142,"0.#"),1)=".",FALSE,TRUE)</formula>
    </cfRule>
    <cfRule type="expression" dxfId="426" priority="476">
      <formula>IF(RIGHT(TEXT(AM142,"0.#"),1)=".",TRUE,FALSE)</formula>
    </cfRule>
  </conditionalFormatting>
  <conditionalFormatting sqref="AQ141:AQ143">
    <cfRule type="expression" dxfId="425" priority="471">
      <formula>IF(RIGHT(TEXT(AQ141,"0.#"),1)=".",FALSE,TRUE)</formula>
    </cfRule>
    <cfRule type="expression" dxfId="424" priority="472">
      <formula>IF(RIGHT(TEXT(AQ141,"0.#"),1)=".",TRUE,FALSE)</formula>
    </cfRule>
  </conditionalFormatting>
  <conditionalFormatting sqref="AU141:AU143">
    <cfRule type="expression" dxfId="423" priority="469">
      <formula>IF(RIGHT(TEXT(AU141,"0.#"),1)=".",FALSE,TRUE)</formula>
    </cfRule>
    <cfRule type="expression" dxfId="422" priority="470">
      <formula>IF(RIGHT(TEXT(AU141,"0.#"),1)=".",TRUE,FALSE)</formula>
    </cfRule>
  </conditionalFormatting>
  <conditionalFormatting sqref="AE175">
    <cfRule type="expression" dxfId="421" priority="467">
      <formula>IF(RIGHT(TEXT(AE175,"0.#"),1)=".",FALSE,TRUE)</formula>
    </cfRule>
    <cfRule type="expression" dxfId="420" priority="468">
      <formula>IF(RIGHT(TEXT(AE175,"0.#"),1)=".",TRUE,FALSE)</formula>
    </cfRule>
  </conditionalFormatting>
  <conditionalFormatting sqref="AM177">
    <cfRule type="expression" dxfId="419" priority="451">
      <formula>IF(RIGHT(TEXT(AM177,"0.#"),1)=".",FALSE,TRUE)</formula>
    </cfRule>
    <cfRule type="expression" dxfId="418" priority="452">
      <formula>IF(RIGHT(TEXT(AM177,"0.#"),1)=".",TRUE,FALSE)</formula>
    </cfRule>
  </conditionalFormatting>
  <conditionalFormatting sqref="AE176">
    <cfRule type="expression" dxfId="417" priority="465">
      <formula>IF(RIGHT(TEXT(AE176,"0.#"),1)=".",FALSE,TRUE)</formula>
    </cfRule>
    <cfRule type="expression" dxfId="416" priority="466">
      <formula>IF(RIGHT(TEXT(AE176,"0.#"),1)=".",TRUE,FALSE)</formula>
    </cfRule>
  </conditionalFormatting>
  <conditionalFormatting sqref="AE177">
    <cfRule type="expression" dxfId="415" priority="463">
      <formula>IF(RIGHT(TEXT(AE177,"0.#"),1)=".",FALSE,TRUE)</formula>
    </cfRule>
    <cfRule type="expression" dxfId="414" priority="464">
      <formula>IF(RIGHT(TEXT(AE177,"0.#"),1)=".",TRUE,FALSE)</formula>
    </cfRule>
  </conditionalFormatting>
  <conditionalFormatting sqref="AI177">
    <cfRule type="expression" dxfId="413" priority="461">
      <formula>IF(RIGHT(TEXT(AI177,"0.#"),1)=".",FALSE,TRUE)</formula>
    </cfRule>
    <cfRule type="expression" dxfId="412" priority="462">
      <formula>IF(RIGHT(TEXT(AI177,"0.#"),1)=".",TRUE,FALSE)</formula>
    </cfRule>
  </conditionalFormatting>
  <conditionalFormatting sqref="AI176">
    <cfRule type="expression" dxfId="411" priority="459">
      <formula>IF(RIGHT(TEXT(AI176,"0.#"),1)=".",FALSE,TRUE)</formula>
    </cfRule>
    <cfRule type="expression" dxfId="410" priority="460">
      <formula>IF(RIGHT(TEXT(AI176,"0.#"),1)=".",TRUE,FALSE)</formula>
    </cfRule>
  </conditionalFormatting>
  <conditionalFormatting sqref="AI175">
    <cfRule type="expression" dxfId="409" priority="457">
      <formula>IF(RIGHT(TEXT(AI175,"0.#"),1)=".",FALSE,TRUE)</formula>
    </cfRule>
    <cfRule type="expression" dxfId="408" priority="458">
      <formula>IF(RIGHT(TEXT(AI175,"0.#"),1)=".",TRUE,FALSE)</formula>
    </cfRule>
  </conditionalFormatting>
  <conditionalFormatting sqref="AM175">
    <cfRule type="expression" dxfId="407" priority="455">
      <formula>IF(RIGHT(TEXT(AM175,"0.#"),1)=".",FALSE,TRUE)</formula>
    </cfRule>
    <cfRule type="expression" dxfId="406" priority="456">
      <formula>IF(RIGHT(TEXT(AM175,"0.#"),1)=".",TRUE,FALSE)</formula>
    </cfRule>
  </conditionalFormatting>
  <conditionalFormatting sqref="AM176">
    <cfRule type="expression" dxfId="405" priority="453">
      <formula>IF(RIGHT(TEXT(AM176,"0.#"),1)=".",FALSE,TRUE)</formula>
    </cfRule>
    <cfRule type="expression" dxfId="404" priority="454">
      <formula>IF(RIGHT(TEXT(AM176,"0.#"),1)=".",TRUE,FALSE)</formula>
    </cfRule>
  </conditionalFormatting>
  <conditionalFormatting sqref="AQ175:AQ177">
    <cfRule type="expression" dxfId="403" priority="449">
      <formula>IF(RIGHT(TEXT(AQ175,"0.#"),1)=".",FALSE,TRUE)</formula>
    </cfRule>
    <cfRule type="expression" dxfId="402" priority="450">
      <formula>IF(RIGHT(TEXT(AQ175,"0.#"),1)=".",TRUE,FALSE)</formula>
    </cfRule>
  </conditionalFormatting>
  <conditionalFormatting sqref="AU175:AU177">
    <cfRule type="expression" dxfId="401" priority="447">
      <formula>IF(RIGHT(TEXT(AU175,"0.#"),1)=".",FALSE,TRUE)</formula>
    </cfRule>
    <cfRule type="expression" dxfId="400" priority="448">
      <formula>IF(RIGHT(TEXT(AU175,"0.#"),1)=".",TRUE,FALSE)</formula>
    </cfRule>
  </conditionalFormatting>
  <conditionalFormatting sqref="AE61">
    <cfRule type="expression" dxfId="399" priority="401">
      <formula>IF(RIGHT(TEXT(AE61,"0.#"),1)=".",FALSE,TRUE)</formula>
    </cfRule>
    <cfRule type="expression" dxfId="398" priority="402">
      <formula>IF(RIGHT(TEXT(AE61,"0.#"),1)=".",TRUE,FALSE)</formula>
    </cfRule>
  </conditionalFormatting>
  <conditionalFormatting sqref="AE62">
    <cfRule type="expression" dxfId="397" priority="399">
      <formula>IF(RIGHT(TEXT(AE62,"0.#"),1)=".",FALSE,TRUE)</formula>
    </cfRule>
    <cfRule type="expression" dxfId="396" priority="400">
      <formula>IF(RIGHT(TEXT(AE62,"0.#"),1)=".",TRUE,FALSE)</formula>
    </cfRule>
  </conditionalFormatting>
  <conditionalFormatting sqref="AM61">
    <cfRule type="expression" dxfId="395" priority="389">
      <formula>IF(RIGHT(TEXT(AM61,"0.#"),1)=".",FALSE,TRUE)</formula>
    </cfRule>
    <cfRule type="expression" dxfId="394" priority="390">
      <formula>IF(RIGHT(TEXT(AM61,"0.#"),1)=".",TRUE,FALSE)</formula>
    </cfRule>
  </conditionalFormatting>
  <conditionalFormatting sqref="AE63">
    <cfRule type="expression" dxfId="393" priority="397">
      <formula>IF(RIGHT(TEXT(AE63,"0.#"),1)=".",FALSE,TRUE)</formula>
    </cfRule>
    <cfRule type="expression" dxfId="392" priority="398">
      <formula>IF(RIGHT(TEXT(AE63,"0.#"),1)=".",TRUE,FALSE)</formula>
    </cfRule>
  </conditionalFormatting>
  <conditionalFormatting sqref="AI63">
    <cfRule type="expression" dxfId="391" priority="395">
      <formula>IF(RIGHT(TEXT(AI63,"0.#"),1)=".",FALSE,TRUE)</formula>
    </cfRule>
    <cfRule type="expression" dxfId="390" priority="396">
      <formula>IF(RIGHT(TEXT(AI63,"0.#"),1)=".",TRUE,FALSE)</formula>
    </cfRule>
  </conditionalFormatting>
  <conditionalFormatting sqref="AI62">
    <cfRule type="expression" dxfId="389" priority="393">
      <formula>IF(RIGHT(TEXT(AI62,"0.#"),1)=".",FALSE,TRUE)</formula>
    </cfRule>
    <cfRule type="expression" dxfId="388" priority="394">
      <formula>IF(RIGHT(TEXT(AI62,"0.#"),1)=".",TRUE,FALSE)</formula>
    </cfRule>
  </conditionalFormatting>
  <conditionalFormatting sqref="AI61">
    <cfRule type="expression" dxfId="387" priority="391">
      <formula>IF(RIGHT(TEXT(AI61,"0.#"),1)=".",FALSE,TRUE)</formula>
    </cfRule>
    <cfRule type="expression" dxfId="386" priority="392">
      <formula>IF(RIGHT(TEXT(AI61,"0.#"),1)=".",TRUE,FALSE)</formula>
    </cfRule>
  </conditionalFormatting>
  <conditionalFormatting sqref="AM62">
    <cfRule type="expression" dxfId="385" priority="387">
      <formula>IF(RIGHT(TEXT(AM62,"0.#"),1)=".",FALSE,TRUE)</formula>
    </cfRule>
    <cfRule type="expression" dxfId="384" priority="388">
      <formula>IF(RIGHT(TEXT(AM62,"0.#"),1)=".",TRUE,FALSE)</formula>
    </cfRule>
  </conditionalFormatting>
  <conditionalFormatting sqref="AM63">
    <cfRule type="expression" dxfId="383" priority="385">
      <formula>IF(RIGHT(TEXT(AM63,"0.#"),1)=".",FALSE,TRUE)</formula>
    </cfRule>
    <cfRule type="expression" dxfId="382" priority="386">
      <formula>IF(RIGHT(TEXT(AM63,"0.#"),1)=".",TRUE,FALSE)</formula>
    </cfRule>
  </conditionalFormatting>
  <conditionalFormatting sqref="AQ61:AQ63">
    <cfRule type="expression" dxfId="381" priority="383">
      <formula>IF(RIGHT(TEXT(AQ61,"0.#"),1)=".",FALSE,TRUE)</formula>
    </cfRule>
    <cfRule type="expression" dxfId="380" priority="384">
      <formula>IF(RIGHT(TEXT(AQ61,"0.#"),1)=".",TRUE,FALSE)</formula>
    </cfRule>
  </conditionalFormatting>
  <conditionalFormatting sqref="AU61:AU63">
    <cfRule type="expression" dxfId="379" priority="381">
      <formula>IF(RIGHT(TEXT(AU61,"0.#"),1)=".",FALSE,TRUE)</formula>
    </cfRule>
    <cfRule type="expression" dxfId="378" priority="382">
      <formula>IF(RIGHT(TEXT(AU61,"0.#"),1)=".",TRUE,FALSE)</formula>
    </cfRule>
  </conditionalFormatting>
  <conditionalFormatting sqref="AE95">
    <cfRule type="expression" dxfId="377" priority="379">
      <formula>IF(RIGHT(TEXT(AE95,"0.#"),1)=".",FALSE,TRUE)</formula>
    </cfRule>
    <cfRule type="expression" dxfId="376" priority="380">
      <formula>IF(RIGHT(TEXT(AE95,"0.#"),1)=".",TRUE,FALSE)</formula>
    </cfRule>
  </conditionalFormatting>
  <conditionalFormatting sqref="AE96">
    <cfRule type="expression" dxfId="375" priority="377">
      <formula>IF(RIGHT(TEXT(AE96,"0.#"),1)=".",FALSE,TRUE)</formula>
    </cfRule>
    <cfRule type="expression" dxfId="374" priority="378">
      <formula>IF(RIGHT(TEXT(AE96,"0.#"),1)=".",TRUE,FALSE)</formula>
    </cfRule>
  </conditionalFormatting>
  <conditionalFormatting sqref="AM95">
    <cfRule type="expression" dxfId="373" priority="367">
      <formula>IF(RIGHT(TEXT(AM95,"0.#"),1)=".",FALSE,TRUE)</formula>
    </cfRule>
    <cfRule type="expression" dxfId="372" priority="368">
      <formula>IF(RIGHT(TEXT(AM95,"0.#"),1)=".",TRUE,FALSE)</formula>
    </cfRule>
  </conditionalFormatting>
  <conditionalFormatting sqref="AE97">
    <cfRule type="expression" dxfId="371" priority="375">
      <formula>IF(RIGHT(TEXT(AE97,"0.#"),1)=".",FALSE,TRUE)</formula>
    </cfRule>
    <cfRule type="expression" dxfId="370" priority="376">
      <formula>IF(RIGHT(TEXT(AE97,"0.#"),1)=".",TRUE,FALSE)</formula>
    </cfRule>
  </conditionalFormatting>
  <conditionalFormatting sqref="AI97">
    <cfRule type="expression" dxfId="369" priority="373">
      <formula>IF(RIGHT(TEXT(AI97,"0.#"),1)=".",FALSE,TRUE)</formula>
    </cfRule>
    <cfRule type="expression" dxfId="368" priority="374">
      <formula>IF(RIGHT(TEXT(AI97,"0.#"),1)=".",TRUE,FALSE)</formula>
    </cfRule>
  </conditionalFormatting>
  <conditionalFormatting sqref="AI96">
    <cfRule type="expression" dxfId="367" priority="371">
      <formula>IF(RIGHT(TEXT(AI96,"0.#"),1)=".",FALSE,TRUE)</formula>
    </cfRule>
    <cfRule type="expression" dxfId="366" priority="372">
      <formula>IF(RIGHT(TEXT(AI96,"0.#"),1)=".",TRUE,FALSE)</formula>
    </cfRule>
  </conditionalFormatting>
  <conditionalFormatting sqref="AI95">
    <cfRule type="expression" dxfId="365" priority="369">
      <formula>IF(RIGHT(TEXT(AI95,"0.#"),1)=".",FALSE,TRUE)</formula>
    </cfRule>
    <cfRule type="expression" dxfId="364" priority="370">
      <formula>IF(RIGHT(TEXT(AI95,"0.#"),1)=".",TRUE,FALSE)</formula>
    </cfRule>
  </conditionalFormatting>
  <conditionalFormatting sqref="AM96">
    <cfRule type="expression" dxfId="363" priority="365">
      <formula>IF(RIGHT(TEXT(AM96,"0.#"),1)=".",FALSE,TRUE)</formula>
    </cfRule>
    <cfRule type="expression" dxfId="362" priority="366">
      <formula>IF(RIGHT(TEXT(AM96,"0.#"),1)=".",TRUE,FALSE)</formula>
    </cfRule>
  </conditionalFormatting>
  <conditionalFormatting sqref="AM97">
    <cfRule type="expression" dxfId="361" priority="363">
      <formula>IF(RIGHT(TEXT(AM97,"0.#"),1)=".",FALSE,TRUE)</formula>
    </cfRule>
    <cfRule type="expression" dxfId="360" priority="364">
      <formula>IF(RIGHT(TEXT(AM97,"0.#"),1)=".",TRUE,FALSE)</formula>
    </cfRule>
  </conditionalFormatting>
  <conditionalFormatting sqref="AQ95:AQ97">
    <cfRule type="expression" dxfId="359" priority="361">
      <formula>IF(RIGHT(TEXT(AQ95,"0.#"),1)=".",FALSE,TRUE)</formula>
    </cfRule>
    <cfRule type="expression" dxfId="358" priority="362">
      <formula>IF(RIGHT(TEXT(AQ95,"0.#"),1)=".",TRUE,FALSE)</formula>
    </cfRule>
  </conditionalFormatting>
  <conditionalFormatting sqref="AU95:AU97">
    <cfRule type="expression" dxfId="357" priority="359">
      <formula>IF(RIGHT(TEXT(AU95,"0.#"),1)=".",FALSE,TRUE)</formula>
    </cfRule>
    <cfRule type="expression" dxfId="356" priority="360">
      <formula>IF(RIGHT(TEXT(AU95,"0.#"),1)=".",TRUE,FALSE)</formula>
    </cfRule>
  </conditionalFormatting>
  <conditionalFormatting sqref="AE129">
    <cfRule type="expression" dxfId="355" priority="357">
      <formula>IF(RIGHT(TEXT(AE129,"0.#"),1)=".",FALSE,TRUE)</formula>
    </cfRule>
    <cfRule type="expression" dxfId="354" priority="358">
      <formula>IF(RIGHT(TEXT(AE129,"0.#"),1)=".",TRUE,FALSE)</formula>
    </cfRule>
  </conditionalFormatting>
  <conditionalFormatting sqref="AE130">
    <cfRule type="expression" dxfId="353" priority="355">
      <formula>IF(RIGHT(TEXT(AE130,"0.#"),1)=".",FALSE,TRUE)</formula>
    </cfRule>
    <cfRule type="expression" dxfId="352" priority="356">
      <formula>IF(RIGHT(TEXT(AE130,"0.#"),1)=".",TRUE,FALSE)</formula>
    </cfRule>
  </conditionalFormatting>
  <conditionalFormatting sqref="AM129">
    <cfRule type="expression" dxfId="351" priority="345">
      <formula>IF(RIGHT(TEXT(AM129,"0.#"),1)=".",FALSE,TRUE)</formula>
    </cfRule>
    <cfRule type="expression" dxfId="350" priority="346">
      <formula>IF(RIGHT(TEXT(AM129,"0.#"),1)=".",TRUE,FALSE)</formula>
    </cfRule>
  </conditionalFormatting>
  <conditionalFormatting sqref="AE131">
    <cfRule type="expression" dxfId="349" priority="353">
      <formula>IF(RIGHT(TEXT(AE131,"0.#"),1)=".",FALSE,TRUE)</formula>
    </cfRule>
    <cfRule type="expression" dxfId="348" priority="354">
      <formula>IF(RIGHT(TEXT(AE131,"0.#"),1)=".",TRUE,FALSE)</formula>
    </cfRule>
  </conditionalFormatting>
  <conditionalFormatting sqref="AI131">
    <cfRule type="expression" dxfId="347" priority="351">
      <formula>IF(RIGHT(TEXT(AI131,"0.#"),1)=".",FALSE,TRUE)</formula>
    </cfRule>
    <cfRule type="expression" dxfId="346" priority="352">
      <formula>IF(RIGHT(TEXT(AI131,"0.#"),1)=".",TRUE,FALSE)</formula>
    </cfRule>
  </conditionalFormatting>
  <conditionalFormatting sqref="AI130">
    <cfRule type="expression" dxfId="345" priority="349">
      <formula>IF(RIGHT(TEXT(AI130,"0.#"),1)=".",FALSE,TRUE)</formula>
    </cfRule>
    <cfRule type="expression" dxfId="344" priority="350">
      <formula>IF(RIGHT(TEXT(AI130,"0.#"),1)=".",TRUE,FALSE)</formula>
    </cfRule>
  </conditionalFormatting>
  <conditionalFormatting sqref="AI129">
    <cfRule type="expression" dxfId="343" priority="347">
      <formula>IF(RIGHT(TEXT(AI129,"0.#"),1)=".",FALSE,TRUE)</formula>
    </cfRule>
    <cfRule type="expression" dxfId="342" priority="348">
      <formula>IF(RIGHT(TEXT(AI129,"0.#"),1)=".",TRUE,FALSE)</formula>
    </cfRule>
  </conditionalFormatting>
  <conditionalFormatting sqref="AM130">
    <cfRule type="expression" dxfId="341" priority="343">
      <formula>IF(RIGHT(TEXT(AM130,"0.#"),1)=".",FALSE,TRUE)</formula>
    </cfRule>
    <cfRule type="expression" dxfId="340" priority="344">
      <formula>IF(RIGHT(TEXT(AM130,"0.#"),1)=".",TRUE,FALSE)</formula>
    </cfRule>
  </conditionalFormatting>
  <conditionalFormatting sqref="AM131">
    <cfRule type="expression" dxfId="339" priority="341">
      <formula>IF(RIGHT(TEXT(AM131,"0.#"),1)=".",FALSE,TRUE)</formula>
    </cfRule>
    <cfRule type="expression" dxfId="338" priority="342">
      <formula>IF(RIGHT(TEXT(AM131,"0.#"),1)=".",TRUE,FALSE)</formula>
    </cfRule>
  </conditionalFormatting>
  <conditionalFormatting sqref="AQ129:AQ131">
    <cfRule type="expression" dxfId="337" priority="339">
      <formula>IF(RIGHT(TEXT(AQ129,"0.#"),1)=".",FALSE,TRUE)</formula>
    </cfRule>
    <cfRule type="expression" dxfId="336" priority="340">
      <formula>IF(RIGHT(TEXT(AQ129,"0.#"),1)=".",TRUE,FALSE)</formula>
    </cfRule>
  </conditionalFormatting>
  <conditionalFormatting sqref="AU129:AU131">
    <cfRule type="expression" dxfId="335" priority="337">
      <formula>IF(RIGHT(TEXT(AU129,"0.#"),1)=".",FALSE,TRUE)</formula>
    </cfRule>
    <cfRule type="expression" dxfId="334" priority="338">
      <formula>IF(RIGHT(TEXT(AU129,"0.#"),1)=".",TRUE,FALSE)</formula>
    </cfRule>
  </conditionalFormatting>
  <conditionalFormatting sqref="AE163">
    <cfRule type="expression" dxfId="333" priority="335">
      <formula>IF(RIGHT(TEXT(AE163,"0.#"),1)=".",FALSE,TRUE)</formula>
    </cfRule>
    <cfRule type="expression" dxfId="332" priority="336">
      <formula>IF(RIGHT(TEXT(AE163,"0.#"),1)=".",TRUE,FALSE)</formula>
    </cfRule>
  </conditionalFormatting>
  <conditionalFormatting sqref="AE164">
    <cfRule type="expression" dxfId="331" priority="333">
      <formula>IF(RIGHT(TEXT(AE164,"0.#"),1)=".",FALSE,TRUE)</formula>
    </cfRule>
    <cfRule type="expression" dxfId="330" priority="334">
      <formula>IF(RIGHT(TEXT(AE164,"0.#"),1)=".",TRUE,FALSE)</formula>
    </cfRule>
  </conditionalFormatting>
  <conditionalFormatting sqref="AM163">
    <cfRule type="expression" dxfId="329" priority="323">
      <formula>IF(RIGHT(TEXT(AM163,"0.#"),1)=".",FALSE,TRUE)</formula>
    </cfRule>
    <cfRule type="expression" dxfId="328" priority="324">
      <formula>IF(RIGHT(TEXT(AM163,"0.#"),1)=".",TRUE,FALSE)</formula>
    </cfRule>
  </conditionalFormatting>
  <conditionalFormatting sqref="AE165">
    <cfRule type="expression" dxfId="327" priority="331">
      <formula>IF(RIGHT(TEXT(AE165,"0.#"),1)=".",FALSE,TRUE)</formula>
    </cfRule>
    <cfRule type="expression" dxfId="326" priority="332">
      <formula>IF(RIGHT(TEXT(AE165,"0.#"),1)=".",TRUE,FALSE)</formula>
    </cfRule>
  </conditionalFormatting>
  <conditionalFormatting sqref="AI165">
    <cfRule type="expression" dxfId="325" priority="329">
      <formula>IF(RIGHT(TEXT(AI165,"0.#"),1)=".",FALSE,TRUE)</formula>
    </cfRule>
    <cfRule type="expression" dxfId="324" priority="330">
      <formula>IF(RIGHT(TEXT(AI165,"0.#"),1)=".",TRUE,FALSE)</formula>
    </cfRule>
  </conditionalFormatting>
  <conditionalFormatting sqref="AI164">
    <cfRule type="expression" dxfId="323" priority="327">
      <formula>IF(RIGHT(TEXT(AI164,"0.#"),1)=".",FALSE,TRUE)</formula>
    </cfRule>
    <cfRule type="expression" dxfId="322" priority="328">
      <formula>IF(RIGHT(TEXT(AI164,"0.#"),1)=".",TRUE,FALSE)</formula>
    </cfRule>
  </conditionalFormatting>
  <conditionalFormatting sqref="AI163">
    <cfRule type="expression" dxfId="321" priority="325">
      <formula>IF(RIGHT(TEXT(AI163,"0.#"),1)=".",FALSE,TRUE)</formula>
    </cfRule>
    <cfRule type="expression" dxfId="320" priority="326">
      <formula>IF(RIGHT(TEXT(AI163,"0.#"),1)=".",TRUE,FALSE)</formula>
    </cfRule>
  </conditionalFormatting>
  <conditionalFormatting sqref="AM164">
    <cfRule type="expression" dxfId="319" priority="321">
      <formula>IF(RIGHT(TEXT(AM164,"0.#"),1)=".",FALSE,TRUE)</formula>
    </cfRule>
    <cfRule type="expression" dxfId="318" priority="322">
      <formula>IF(RIGHT(TEXT(AM164,"0.#"),1)=".",TRUE,FALSE)</formula>
    </cfRule>
  </conditionalFormatting>
  <conditionalFormatting sqref="AM165">
    <cfRule type="expression" dxfId="317" priority="319">
      <formula>IF(RIGHT(TEXT(AM165,"0.#"),1)=".",FALSE,TRUE)</formula>
    </cfRule>
    <cfRule type="expression" dxfId="316" priority="320">
      <formula>IF(RIGHT(TEXT(AM165,"0.#"),1)=".",TRUE,FALSE)</formula>
    </cfRule>
  </conditionalFormatting>
  <conditionalFormatting sqref="AQ163:AQ165">
    <cfRule type="expression" dxfId="315" priority="317">
      <formula>IF(RIGHT(TEXT(AQ163,"0.#"),1)=".",FALSE,TRUE)</formula>
    </cfRule>
    <cfRule type="expression" dxfId="314" priority="318">
      <formula>IF(RIGHT(TEXT(AQ163,"0.#"),1)=".",TRUE,FALSE)</formula>
    </cfRule>
  </conditionalFormatting>
  <conditionalFormatting sqref="AU163:AU165">
    <cfRule type="expression" dxfId="313" priority="315">
      <formula>IF(RIGHT(TEXT(AU163,"0.#"),1)=".",FALSE,TRUE)</formula>
    </cfRule>
    <cfRule type="expression" dxfId="312" priority="316">
      <formula>IF(RIGHT(TEXT(AU163,"0.#"),1)=".",TRUE,FALSE)</formula>
    </cfRule>
  </conditionalFormatting>
  <conditionalFormatting sqref="AE197">
    <cfRule type="expression" dxfId="311" priority="313">
      <formula>IF(RIGHT(TEXT(AE197,"0.#"),1)=".",FALSE,TRUE)</formula>
    </cfRule>
    <cfRule type="expression" dxfId="310" priority="314">
      <formula>IF(RIGHT(TEXT(AE197,"0.#"),1)=".",TRUE,FALSE)</formula>
    </cfRule>
  </conditionalFormatting>
  <conditionalFormatting sqref="AE198">
    <cfRule type="expression" dxfId="309" priority="311">
      <formula>IF(RIGHT(TEXT(AE198,"0.#"),1)=".",FALSE,TRUE)</formula>
    </cfRule>
    <cfRule type="expression" dxfId="308" priority="312">
      <formula>IF(RIGHT(TEXT(AE198,"0.#"),1)=".",TRUE,FALSE)</formula>
    </cfRule>
  </conditionalFormatting>
  <conditionalFormatting sqref="AM197">
    <cfRule type="expression" dxfId="307" priority="301">
      <formula>IF(RIGHT(TEXT(AM197,"0.#"),1)=".",FALSE,TRUE)</formula>
    </cfRule>
    <cfRule type="expression" dxfId="306" priority="302">
      <formula>IF(RIGHT(TEXT(AM197,"0.#"),1)=".",TRUE,FALSE)</formula>
    </cfRule>
  </conditionalFormatting>
  <conditionalFormatting sqref="AE199">
    <cfRule type="expression" dxfId="305" priority="309">
      <formula>IF(RIGHT(TEXT(AE199,"0.#"),1)=".",FALSE,TRUE)</formula>
    </cfRule>
    <cfRule type="expression" dxfId="304" priority="310">
      <formula>IF(RIGHT(TEXT(AE199,"0.#"),1)=".",TRUE,FALSE)</formula>
    </cfRule>
  </conditionalFormatting>
  <conditionalFormatting sqref="AI199">
    <cfRule type="expression" dxfId="303" priority="307">
      <formula>IF(RIGHT(TEXT(AI199,"0.#"),1)=".",FALSE,TRUE)</formula>
    </cfRule>
    <cfRule type="expression" dxfId="302" priority="308">
      <formula>IF(RIGHT(TEXT(AI199,"0.#"),1)=".",TRUE,FALSE)</formula>
    </cfRule>
  </conditionalFormatting>
  <conditionalFormatting sqref="AI198">
    <cfRule type="expression" dxfId="301" priority="305">
      <formula>IF(RIGHT(TEXT(AI198,"0.#"),1)=".",FALSE,TRUE)</formula>
    </cfRule>
    <cfRule type="expression" dxfId="300" priority="306">
      <formula>IF(RIGHT(TEXT(AI198,"0.#"),1)=".",TRUE,FALSE)</formula>
    </cfRule>
  </conditionalFormatting>
  <conditionalFormatting sqref="AI197">
    <cfRule type="expression" dxfId="299" priority="303">
      <formula>IF(RIGHT(TEXT(AI197,"0.#"),1)=".",FALSE,TRUE)</formula>
    </cfRule>
    <cfRule type="expression" dxfId="298" priority="304">
      <formula>IF(RIGHT(TEXT(AI197,"0.#"),1)=".",TRUE,FALSE)</formula>
    </cfRule>
  </conditionalFormatting>
  <conditionalFormatting sqref="AM198">
    <cfRule type="expression" dxfId="297" priority="299">
      <formula>IF(RIGHT(TEXT(AM198,"0.#"),1)=".",FALSE,TRUE)</formula>
    </cfRule>
    <cfRule type="expression" dxfId="296" priority="300">
      <formula>IF(RIGHT(TEXT(AM198,"0.#"),1)=".",TRUE,FALSE)</formula>
    </cfRule>
  </conditionalFormatting>
  <conditionalFormatting sqref="AM199">
    <cfRule type="expression" dxfId="295" priority="297">
      <formula>IF(RIGHT(TEXT(AM199,"0.#"),1)=".",FALSE,TRUE)</formula>
    </cfRule>
    <cfRule type="expression" dxfId="294" priority="298">
      <formula>IF(RIGHT(TEXT(AM199,"0.#"),1)=".",TRUE,FALSE)</formula>
    </cfRule>
  </conditionalFormatting>
  <conditionalFormatting sqref="AQ197:AQ199">
    <cfRule type="expression" dxfId="293" priority="295">
      <formula>IF(RIGHT(TEXT(AQ197,"0.#"),1)=".",FALSE,TRUE)</formula>
    </cfRule>
    <cfRule type="expression" dxfId="292" priority="296">
      <formula>IF(RIGHT(TEXT(AQ197,"0.#"),1)=".",TRUE,FALSE)</formula>
    </cfRule>
  </conditionalFormatting>
  <conditionalFormatting sqref="AU197:AU199">
    <cfRule type="expression" dxfId="291" priority="293">
      <formula>IF(RIGHT(TEXT(AU197,"0.#"),1)=".",FALSE,TRUE)</formula>
    </cfRule>
    <cfRule type="expression" dxfId="290" priority="294">
      <formula>IF(RIGHT(TEXT(AU197,"0.#"),1)=".",TRUE,FALSE)</formula>
    </cfRule>
  </conditionalFormatting>
  <conditionalFormatting sqref="AE134 AQ134">
    <cfRule type="expression" dxfId="289" priority="291">
      <formula>IF(RIGHT(TEXT(AE134,"0.#"),1)=".",FALSE,TRUE)</formula>
    </cfRule>
    <cfRule type="expression" dxfId="288" priority="292">
      <formula>IF(RIGHT(TEXT(AE134,"0.#"),1)=".",TRUE,FALSE)</formula>
    </cfRule>
  </conditionalFormatting>
  <conditionalFormatting sqref="AI134">
    <cfRule type="expression" dxfId="287" priority="289">
      <formula>IF(RIGHT(TEXT(AI134,"0.#"),1)=".",FALSE,TRUE)</formula>
    </cfRule>
    <cfRule type="expression" dxfId="286" priority="290">
      <formula>IF(RIGHT(TEXT(AI134,"0.#"),1)=".",TRUE,FALSE)</formula>
    </cfRule>
  </conditionalFormatting>
  <conditionalFormatting sqref="AM134">
    <cfRule type="expression" dxfId="285" priority="287">
      <formula>IF(RIGHT(TEXT(AM134,"0.#"),1)=".",FALSE,TRUE)</formula>
    </cfRule>
    <cfRule type="expression" dxfId="284" priority="288">
      <formula>IF(RIGHT(TEXT(AM134,"0.#"),1)=".",TRUE,FALSE)</formula>
    </cfRule>
  </conditionalFormatting>
  <conditionalFormatting sqref="AE135">
    <cfRule type="expression" dxfId="283" priority="285">
      <formula>IF(RIGHT(TEXT(AE135,"0.#"),1)=".",FALSE,TRUE)</formula>
    </cfRule>
    <cfRule type="expression" dxfId="282" priority="286">
      <formula>IF(RIGHT(TEXT(AE135,"0.#"),1)=".",TRUE,FALSE)</formula>
    </cfRule>
  </conditionalFormatting>
  <conditionalFormatting sqref="AI135">
    <cfRule type="expression" dxfId="281" priority="283">
      <formula>IF(RIGHT(TEXT(AI135,"0.#"),1)=".",FALSE,TRUE)</formula>
    </cfRule>
    <cfRule type="expression" dxfId="280" priority="284">
      <formula>IF(RIGHT(TEXT(AI135,"0.#"),1)=".",TRUE,FALSE)</formula>
    </cfRule>
  </conditionalFormatting>
  <conditionalFormatting sqref="AM135">
    <cfRule type="expression" dxfId="279" priority="281">
      <formula>IF(RIGHT(TEXT(AM135,"0.#"),1)=".",FALSE,TRUE)</formula>
    </cfRule>
    <cfRule type="expression" dxfId="278" priority="282">
      <formula>IF(RIGHT(TEXT(AM135,"0.#"),1)=".",TRUE,FALSE)</formula>
    </cfRule>
  </conditionalFormatting>
  <conditionalFormatting sqref="AQ135">
    <cfRule type="expression" dxfId="277" priority="279">
      <formula>IF(RIGHT(TEXT(AQ135,"0.#"),1)=".",FALSE,TRUE)</formula>
    </cfRule>
    <cfRule type="expression" dxfId="276" priority="280">
      <formula>IF(RIGHT(TEXT(AQ135,"0.#"),1)=".",TRUE,FALSE)</formula>
    </cfRule>
  </conditionalFormatting>
  <conditionalFormatting sqref="AU134">
    <cfRule type="expression" dxfId="275" priority="277">
      <formula>IF(RIGHT(TEXT(AU134,"0.#"),1)=".",FALSE,TRUE)</formula>
    </cfRule>
    <cfRule type="expression" dxfId="274" priority="278">
      <formula>IF(RIGHT(TEXT(AU134,"0.#"),1)=".",TRUE,FALSE)</formula>
    </cfRule>
  </conditionalFormatting>
  <conditionalFormatting sqref="AU135">
    <cfRule type="expression" dxfId="273" priority="275">
      <formula>IF(RIGHT(TEXT(AU135,"0.#"),1)=".",FALSE,TRUE)</formula>
    </cfRule>
    <cfRule type="expression" dxfId="272" priority="276">
      <formula>IF(RIGHT(TEXT(AU135,"0.#"),1)=".",TRUE,FALSE)</formula>
    </cfRule>
  </conditionalFormatting>
  <conditionalFormatting sqref="AE168 AQ168">
    <cfRule type="expression" dxfId="271" priority="273">
      <formula>IF(RIGHT(TEXT(AE168,"0.#"),1)=".",FALSE,TRUE)</formula>
    </cfRule>
    <cfRule type="expression" dxfId="270" priority="274">
      <formula>IF(RIGHT(TEXT(AE168,"0.#"),1)=".",TRUE,FALSE)</formula>
    </cfRule>
  </conditionalFormatting>
  <conditionalFormatting sqref="AI168">
    <cfRule type="expression" dxfId="269" priority="271">
      <formula>IF(RIGHT(TEXT(AI168,"0.#"),1)=".",FALSE,TRUE)</formula>
    </cfRule>
    <cfRule type="expression" dxfId="268" priority="272">
      <formula>IF(RIGHT(TEXT(AI168,"0.#"),1)=".",TRUE,FALSE)</formula>
    </cfRule>
  </conditionalFormatting>
  <conditionalFormatting sqref="AM168">
    <cfRule type="expression" dxfId="267" priority="269">
      <formula>IF(RIGHT(TEXT(AM168,"0.#"),1)=".",FALSE,TRUE)</formula>
    </cfRule>
    <cfRule type="expression" dxfId="266" priority="270">
      <formula>IF(RIGHT(TEXT(AM168,"0.#"),1)=".",TRUE,FALSE)</formula>
    </cfRule>
  </conditionalFormatting>
  <conditionalFormatting sqref="AE169">
    <cfRule type="expression" dxfId="265" priority="267">
      <formula>IF(RIGHT(TEXT(AE169,"0.#"),1)=".",FALSE,TRUE)</formula>
    </cfRule>
    <cfRule type="expression" dxfId="264" priority="268">
      <formula>IF(RIGHT(TEXT(AE169,"0.#"),1)=".",TRUE,FALSE)</formula>
    </cfRule>
  </conditionalFormatting>
  <conditionalFormatting sqref="AI169">
    <cfRule type="expression" dxfId="263" priority="265">
      <formula>IF(RIGHT(TEXT(AI169,"0.#"),1)=".",FALSE,TRUE)</formula>
    </cfRule>
    <cfRule type="expression" dxfId="262" priority="266">
      <formula>IF(RIGHT(TEXT(AI169,"0.#"),1)=".",TRUE,FALSE)</formula>
    </cfRule>
  </conditionalFormatting>
  <conditionalFormatting sqref="AM169">
    <cfRule type="expression" dxfId="261" priority="263">
      <formula>IF(RIGHT(TEXT(AM169,"0.#"),1)=".",FALSE,TRUE)</formula>
    </cfRule>
    <cfRule type="expression" dxfId="260" priority="264">
      <formula>IF(RIGHT(TEXT(AM169,"0.#"),1)=".",TRUE,FALSE)</formula>
    </cfRule>
  </conditionalFormatting>
  <conditionalFormatting sqref="AQ169">
    <cfRule type="expression" dxfId="259" priority="261">
      <formula>IF(RIGHT(TEXT(AQ169,"0.#"),1)=".",FALSE,TRUE)</formula>
    </cfRule>
    <cfRule type="expression" dxfId="258" priority="262">
      <formula>IF(RIGHT(TEXT(AQ169,"0.#"),1)=".",TRUE,FALSE)</formula>
    </cfRule>
  </conditionalFormatting>
  <conditionalFormatting sqref="AU168">
    <cfRule type="expression" dxfId="257" priority="259">
      <formula>IF(RIGHT(TEXT(AU168,"0.#"),1)=".",FALSE,TRUE)</formula>
    </cfRule>
    <cfRule type="expression" dxfId="256" priority="260">
      <formula>IF(RIGHT(TEXT(AU168,"0.#"),1)=".",TRUE,FALSE)</formula>
    </cfRule>
  </conditionalFormatting>
  <conditionalFormatting sqref="AU169">
    <cfRule type="expression" dxfId="255" priority="257">
      <formula>IF(RIGHT(TEXT(AU169,"0.#"),1)=".",FALSE,TRUE)</formula>
    </cfRule>
    <cfRule type="expression" dxfId="254" priority="258">
      <formula>IF(RIGHT(TEXT(AU169,"0.#"),1)=".",TRUE,FALSE)</formula>
    </cfRule>
  </conditionalFormatting>
  <conditionalFormatting sqref="AE90">
    <cfRule type="expression" dxfId="253" priority="255">
      <formula>IF(RIGHT(TEXT(AE90,"0.#"),1)=".",FALSE,TRUE)</formula>
    </cfRule>
    <cfRule type="expression" dxfId="252" priority="256">
      <formula>IF(RIGHT(TEXT(AE90,"0.#"),1)=".",TRUE,FALSE)</formula>
    </cfRule>
  </conditionalFormatting>
  <conditionalFormatting sqref="AE91">
    <cfRule type="expression" dxfId="251" priority="253">
      <formula>IF(RIGHT(TEXT(AE91,"0.#"),1)=".",FALSE,TRUE)</formula>
    </cfRule>
    <cfRule type="expression" dxfId="250" priority="254">
      <formula>IF(RIGHT(TEXT(AE91,"0.#"),1)=".",TRUE,FALSE)</formula>
    </cfRule>
  </conditionalFormatting>
  <conditionalFormatting sqref="AM90">
    <cfRule type="expression" dxfId="249" priority="243">
      <formula>IF(RIGHT(TEXT(AM90,"0.#"),1)=".",FALSE,TRUE)</formula>
    </cfRule>
    <cfRule type="expression" dxfId="248" priority="244">
      <formula>IF(RIGHT(TEXT(AM90,"0.#"),1)=".",TRUE,FALSE)</formula>
    </cfRule>
  </conditionalFormatting>
  <conditionalFormatting sqref="AE92">
    <cfRule type="expression" dxfId="247" priority="251">
      <formula>IF(RIGHT(TEXT(AE92,"0.#"),1)=".",FALSE,TRUE)</formula>
    </cfRule>
    <cfRule type="expression" dxfId="246" priority="252">
      <formula>IF(RIGHT(TEXT(AE92,"0.#"),1)=".",TRUE,FALSE)</formula>
    </cfRule>
  </conditionalFormatting>
  <conditionalFormatting sqref="AI92">
    <cfRule type="expression" dxfId="245" priority="249">
      <formula>IF(RIGHT(TEXT(AI92,"0.#"),1)=".",FALSE,TRUE)</formula>
    </cfRule>
    <cfRule type="expression" dxfId="244" priority="250">
      <formula>IF(RIGHT(TEXT(AI92,"0.#"),1)=".",TRUE,FALSE)</formula>
    </cfRule>
  </conditionalFormatting>
  <conditionalFormatting sqref="AI91">
    <cfRule type="expression" dxfId="243" priority="247">
      <formula>IF(RIGHT(TEXT(AI91,"0.#"),1)=".",FALSE,TRUE)</formula>
    </cfRule>
    <cfRule type="expression" dxfId="242" priority="248">
      <formula>IF(RIGHT(TEXT(AI91,"0.#"),1)=".",TRUE,FALSE)</formula>
    </cfRule>
  </conditionalFormatting>
  <conditionalFormatting sqref="AI90">
    <cfRule type="expression" dxfId="241" priority="245">
      <formula>IF(RIGHT(TEXT(AI90,"0.#"),1)=".",FALSE,TRUE)</formula>
    </cfRule>
    <cfRule type="expression" dxfId="240" priority="246">
      <formula>IF(RIGHT(TEXT(AI90,"0.#"),1)=".",TRUE,FALSE)</formula>
    </cfRule>
  </conditionalFormatting>
  <conditionalFormatting sqref="AM91">
    <cfRule type="expression" dxfId="239" priority="241">
      <formula>IF(RIGHT(TEXT(AM91,"0.#"),1)=".",FALSE,TRUE)</formula>
    </cfRule>
    <cfRule type="expression" dxfId="238" priority="242">
      <formula>IF(RIGHT(TEXT(AM91,"0.#"),1)=".",TRUE,FALSE)</formula>
    </cfRule>
  </conditionalFormatting>
  <conditionalFormatting sqref="AM92">
    <cfRule type="expression" dxfId="237" priority="239">
      <formula>IF(RIGHT(TEXT(AM92,"0.#"),1)=".",FALSE,TRUE)</formula>
    </cfRule>
    <cfRule type="expression" dxfId="236" priority="240">
      <formula>IF(RIGHT(TEXT(AM92,"0.#"),1)=".",TRUE,FALSE)</formula>
    </cfRule>
  </conditionalFormatting>
  <conditionalFormatting sqref="AQ90:AQ92">
    <cfRule type="expression" dxfId="235" priority="237">
      <formula>IF(RIGHT(TEXT(AQ90,"0.#"),1)=".",FALSE,TRUE)</formula>
    </cfRule>
    <cfRule type="expression" dxfId="234" priority="238">
      <formula>IF(RIGHT(TEXT(AQ90,"0.#"),1)=".",TRUE,FALSE)</formula>
    </cfRule>
  </conditionalFormatting>
  <conditionalFormatting sqref="AU90:AU92">
    <cfRule type="expression" dxfId="233" priority="235">
      <formula>IF(RIGHT(TEXT(AU90,"0.#"),1)=".",FALSE,TRUE)</formula>
    </cfRule>
    <cfRule type="expression" dxfId="232" priority="236">
      <formula>IF(RIGHT(TEXT(AU90,"0.#"),1)=".",TRUE,FALSE)</formula>
    </cfRule>
  </conditionalFormatting>
  <conditionalFormatting sqref="AE85">
    <cfRule type="expression" dxfId="231" priority="233">
      <formula>IF(RIGHT(TEXT(AE85,"0.#"),1)=".",FALSE,TRUE)</formula>
    </cfRule>
    <cfRule type="expression" dxfId="230" priority="234">
      <formula>IF(RIGHT(TEXT(AE85,"0.#"),1)=".",TRUE,FALSE)</formula>
    </cfRule>
  </conditionalFormatting>
  <conditionalFormatting sqref="AE86">
    <cfRule type="expression" dxfId="229" priority="231">
      <formula>IF(RIGHT(TEXT(AE86,"0.#"),1)=".",FALSE,TRUE)</formula>
    </cfRule>
    <cfRule type="expression" dxfId="228" priority="232">
      <formula>IF(RIGHT(TEXT(AE86,"0.#"),1)=".",TRUE,FALSE)</formula>
    </cfRule>
  </conditionalFormatting>
  <conditionalFormatting sqref="AM85">
    <cfRule type="expression" dxfId="227" priority="221">
      <formula>IF(RIGHT(TEXT(AM85,"0.#"),1)=".",FALSE,TRUE)</formula>
    </cfRule>
    <cfRule type="expression" dxfId="226" priority="222">
      <formula>IF(RIGHT(TEXT(AM85,"0.#"),1)=".",TRUE,FALSE)</formula>
    </cfRule>
  </conditionalFormatting>
  <conditionalFormatting sqref="AE87">
    <cfRule type="expression" dxfId="225" priority="229">
      <formula>IF(RIGHT(TEXT(AE87,"0.#"),1)=".",FALSE,TRUE)</formula>
    </cfRule>
    <cfRule type="expression" dxfId="224" priority="230">
      <formula>IF(RIGHT(TEXT(AE87,"0.#"),1)=".",TRUE,FALSE)</formula>
    </cfRule>
  </conditionalFormatting>
  <conditionalFormatting sqref="AI87">
    <cfRule type="expression" dxfId="223" priority="227">
      <formula>IF(RIGHT(TEXT(AI87,"0.#"),1)=".",FALSE,TRUE)</formula>
    </cfRule>
    <cfRule type="expression" dxfId="222" priority="228">
      <formula>IF(RIGHT(TEXT(AI87,"0.#"),1)=".",TRUE,FALSE)</formula>
    </cfRule>
  </conditionalFormatting>
  <conditionalFormatting sqref="AI86">
    <cfRule type="expression" dxfId="221" priority="225">
      <formula>IF(RIGHT(TEXT(AI86,"0.#"),1)=".",FALSE,TRUE)</formula>
    </cfRule>
    <cfRule type="expression" dxfId="220" priority="226">
      <formula>IF(RIGHT(TEXT(AI86,"0.#"),1)=".",TRUE,FALSE)</formula>
    </cfRule>
  </conditionalFormatting>
  <conditionalFormatting sqref="AI85">
    <cfRule type="expression" dxfId="219" priority="223">
      <formula>IF(RIGHT(TEXT(AI85,"0.#"),1)=".",FALSE,TRUE)</formula>
    </cfRule>
    <cfRule type="expression" dxfId="218" priority="224">
      <formula>IF(RIGHT(TEXT(AI85,"0.#"),1)=".",TRUE,FALSE)</formula>
    </cfRule>
  </conditionalFormatting>
  <conditionalFormatting sqref="AM86">
    <cfRule type="expression" dxfId="217" priority="219">
      <formula>IF(RIGHT(TEXT(AM86,"0.#"),1)=".",FALSE,TRUE)</formula>
    </cfRule>
    <cfRule type="expression" dxfId="216" priority="220">
      <formula>IF(RIGHT(TEXT(AM86,"0.#"),1)=".",TRUE,FALSE)</formula>
    </cfRule>
  </conditionalFormatting>
  <conditionalFormatting sqref="AM87">
    <cfRule type="expression" dxfId="215" priority="217">
      <formula>IF(RIGHT(TEXT(AM87,"0.#"),1)=".",FALSE,TRUE)</formula>
    </cfRule>
    <cfRule type="expression" dxfId="214" priority="218">
      <formula>IF(RIGHT(TEXT(AM87,"0.#"),1)=".",TRUE,FALSE)</formula>
    </cfRule>
  </conditionalFormatting>
  <conditionalFormatting sqref="AQ85:AQ87">
    <cfRule type="expression" dxfId="213" priority="215">
      <formula>IF(RIGHT(TEXT(AQ85,"0.#"),1)=".",FALSE,TRUE)</formula>
    </cfRule>
    <cfRule type="expression" dxfId="212" priority="216">
      <formula>IF(RIGHT(TEXT(AQ85,"0.#"),1)=".",TRUE,FALSE)</formula>
    </cfRule>
  </conditionalFormatting>
  <conditionalFormatting sqref="AU85:AU87">
    <cfRule type="expression" dxfId="211" priority="213">
      <formula>IF(RIGHT(TEXT(AU85,"0.#"),1)=".",FALSE,TRUE)</formula>
    </cfRule>
    <cfRule type="expression" dxfId="210" priority="214">
      <formula>IF(RIGHT(TEXT(AU85,"0.#"),1)=".",TRUE,FALSE)</formula>
    </cfRule>
  </conditionalFormatting>
  <conditionalFormatting sqref="AE124">
    <cfRule type="expression" dxfId="209" priority="211">
      <formula>IF(RIGHT(TEXT(AE124,"0.#"),1)=".",FALSE,TRUE)</formula>
    </cfRule>
    <cfRule type="expression" dxfId="208" priority="212">
      <formula>IF(RIGHT(TEXT(AE124,"0.#"),1)=".",TRUE,FALSE)</formula>
    </cfRule>
  </conditionalFormatting>
  <conditionalFormatting sqref="AE125">
    <cfRule type="expression" dxfId="207" priority="209">
      <formula>IF(RIGHT(TEXT(AE125,"0.#"),1)=".",FALSE,TRUE)</formula>
    </cfRule>
    <cfRule type="expression" dxfId="206" priority="210">
      <formula>IF(RIGHT(TEXT(AE125,"0.#"),1)=".",TRUE,FALSE)</formula>
    </cfRule>
  </conditionalFormatting>
  <conditionalFormatting sqref="AM124">
    <cfRule type="expression" dxfId="205" priority="199">
      <formula>IF(RIGHT(TEXT(AM124,"0.#"),1)=".",FALSE,TRUE)</formula>
    </cfRule>
    <cfRule type="expression" dxfId="204" priority="200">
      <formula>IF(RIGHT(TEXT(AM124,"0.#"),1)=".",TRUE,FALSE)</formula>
    </cfRule>
  </conditionalFormatting>
  <conditionalFormatting sqref="AE126">
    <cfRule type="expression" dxfId="203" priority="207">
      <formula>IF(RIGHT(TEXT(AE126,"0.#"),1)=".",FALSE,TRUE)</formula>
    </cfRule>
    <cfRule type="expression" dxfId="202" priority="208">
      <formula>IF(RIGHT(TEXT(AE126,"0.#"),1)=".",TRUE,FALSE)</formula>
    </cfRule>
  </conditionalFormatting>
  <conditionalFormatting sqref="AI126">
    <cfRule type="expression" dxfId="201" priority="205">
      <formula>IF(RIGHT(TEXT(AI126,"0.#"),1)=".",FALSE,TRUE)</formula>
    </cfRule>
    <cfRule type="expression" dxfId="200" priority="206">
      <formula>IF(RIGHT(TEXT(AI126,"0.#"),1)=".",TRUE,FALSE)</formula>
    </cfRule>
  </conditionalFormatting>
  <conditionalFormatting sqref="AI125">
    <cfRule type="expression" dxfId="199" priority="203">
      <formula>IF(RIGHT(TEXT(AI125,"0.#"),1)=".",FALSE,TRUE)</formula>
    </cfRule>
    <cfRule type="expression" dxfId="198" priority="204">
      <formula>IF(RIGHT(TEXT(AI125,"0.#"),1)=".",TRUE,FALSE)</formula>
    </cfRule>
  </conditionalFormatting>
  <conditionalFormatting sqref="AI124">
    <cfRule type="expression" dxfId="197" priority="201">
      <formula>IF(RIGHT(TEXT(AI124,"0.#"),1)=".",FALSE,TRUE)</formula>
    </cfRule>
    <cfRule type="expression" dxfId="196" priority="202">
      <formula>IF(RIGHT(TEXT(AI124,"0.#"),1)=".",TRUE,FALSE)</formula>
    </cfRule>
  </conditionalFormatting>
  <conditionalFormatting sqref="AM125">
    <cfRule type="expression" dxfId="195" priority="197">
      <formula>IF(RIGHT(TEXT(AM125,"0.#"),1)=".",FALSE,TRUE)</formula>
    </cfRule>
    <cfRule type="expression" dxfId="194" priority="198">
      <formula>IF(RIGHT(TEXT(AM125,"0.#"),1)=".",TRUE,FALSE)</formula>
    </cfRule>
  </conditionalFormatting>
  <conditionalFormatting sqref="AM126">
    <cfRule type="expression" dxfId="193" priority="195">
      <formula>IF(RIGHT(TEXT(AM126,"0.#"),1)=".",FALSE,TRUE)</formula>
    </cfRule>
    <cfRule type="expression" dxfId="192" priority="196">
      <formula>IF(RIGHT(TEXT(AM126,"0.#"),1)=".",TRUE,FALSE)</formula>
    </cfRule>
  </conditionalFormatting>
  <conditionalFormatting sqref="AQ124:AQ126">
    <cfRule type="expression" dxfId="191" priority="193">
      <formula>IF(RIGHT(TEXT(AQ124,"0.#"),1)=".",FALSE,TRUE)</formula>
    </cfRule>
    <cfRule type="expression" dxfId="190" priority="194">
      <formula>IF(RIGHT(TEXT(AQ124,"0.#"),1)=".",TRUE,FALSE)</formula>
    </cfRule>
  </conditionalFormatting>
  <conditionalFormatting sqref="AU124:AU126">
    <cfRule type="expression" dxfId="189" priority="191">
      <formula>IF(RIGHT(TEXT(AU124,"0.#"),1)=".",FALSE,TRUE)</formula>
    </cfRule>
    <cfRule type="expression" dxfId="188" priority="192">
      <formula>IF(RIGHT(TEXT(AU124,"0.#"),1)=".",TRUE,FALSE)</formula>
    </cfRule>
  </conditionalFormatting>
  <conditionalFormatting sqref="AE119">
    <cfRule type="expression" dxfId="187" priority="189">
      <formula>IF(RIGHT(TEXT(AE119,"0.#"),1)=".",FALSE,TRUE)</formula>
    </cfRule>
    <cfRule type="expression" dxfId="186" priority="190">
      <formula>IF(RIGHT(TEXT(AE119,"0.#"),1)=".",TRUE,FALSE)</formula>
    </cfRule>
  </conditionalFormatting>
  <conditionalFormatting sqref="AE120">
    <cfRule type="expression" dxfId="185" priority="187">
      <formula>IF(RIGHT(TEXT(AE120,"0.#"),1)=".",FALSE,TRUE)</formula>
    </cfRule>
    <cfRule type="expression" dxfId="184" priority="188">
      <formula>IF(RIGHT(TEXT(AE120,"0.#"),1)=".",TRUE,FALSE)</formula>
    </cfRule>
  </conditionalFormatting>
  <conditionalFormatting sqref="AM119">
    <cfRule type="expression" dxfId="183" priority="177">
      <formula>IF(RIGHT(TEXT(AM119,"0.#"),1)=".",FALSE,TRUE)</formula>
    </cfRule>
    <cfRule type="expression" dxfId="182" priority="178">
      <formula>IF(RIGHT(TEXT(AM119,"0.#"),1)=".",TRUE,FALSE)</formula>
    </cfRule>
  </conditionalFormatting>
  <conditionalFormatting sqref="AE121">
    <cfRule type="expression" dxfId="181" priority="185">
      <formula>IF(RIGHT(TEXT(AE121,"0.#"),1)=".",FALSE,TRUE)</formula>
    </cfRule>
    <cfRule type="expression" dxfId="180" priority="186">
      <formula>IF(RIGHT(TEXT(AE121,"0.#"),1)=".",TRUE,FALSE)</formula>
    </cfRule>
  </conditionalFormatting>
  <conditionalFormatting sqref="AI121">
    <cfRule type="expression" dxfId="179" priority="183">
      <formula>IF(RIGHT(TEXT(AI121,"0.#"),1)=".",FALSE,TRUE)</formula>
    </cfRule>
    <cfRule type="expression" dxfId="178" priority="184">
      <formula>IF(RIGHT(TEXT(AI121,"0.#"),1)=".",TRUE,FALSE)</formula>
    </cfRule>
  </conditionalFormatting>
  <conditionalFormatting sqref="AI120">
    <cfRule type="expression" dxfId="177" priority="181">
      <formula>IF(RIGHT(TEXT(AI120,"0.#"),1)=".",FALSE,TRUE)</formula>
    </cfRule>
    <cfRule type="expression" dxfId="176" priority="182">
      <formula>IF(RIGHT(TEXT(AI120,"0.#"),1)=".",TRUE,FALSE)</formula>
    </cfRule>
  </conditionalFormatting>
  <conditionalFormatting sqref="AI119">
    <cfRule type="expression" dxfId="175" priority="179">
      <formula>IF(RIGHT(TEXT(AI119,"0.#"),1)=".",FALSE,TRUE)</formula>
    </cfRule>
    <cfRule type="expression" dxfId="174" priority="180">
      <formula>IF(RIGHT(TEXT(AI119,"0.#"),1)=".",TRUE,FALSE)</formula>
    </cfRule>
  </conditionalFormatting>
  <conditionalFormatting sqref="AM120">
    <cfRule type="expression" dxfId="173" priority="175">
      <formula>IF(RIGHT(TEXT(AM120,"0.#"),1)=".",FALSE,TRUE)</formula>
    </cfRule>
    <cfRule type="expression" dxfId="172" priority="176">
      <formula>IF(RIGHT(TEXT(AM120,"0.#"),1)=".",TRUE,FALSE)</formula>
    </cfRule>
  </conditionalFormatting>
  <conditionalFormatting sqref="AM121">
    <cfRule type="expression" dxfId="171" priority="173">
      <formula>IF(RIGHT(TEXT(AM121,"0.#"),1)=".",FALSE,TRUE)</formula>
    </cfRule>
    <cfRule type="expression" dxfId="170" priority="174">
      <formula>IF(RIGHT(TEXT(AM121,"0.#"),1)=".",TRUE,FALSE)</formula>
    </cfRule>
  </conditionalFormatting>
  <conditionalFormatting sqref="AQ119:AQ121">
    <cfRule type="expression" dxfId="169" priority="171">
      <formula>IF(RIGHT(TEXT(AQ119,"0.#"),1)=".",FALSE,TRUE)</formula>
    </cfRule>
    <cfRule type="expression" dxfId="168" priority="172">
      <formula>IF(RIGHT(TEXT(AQ119,"0.#"),1)=".",TRUE,FALSE)</formula>
    </cfRule>
  </conditionalFormatting>
  <conditionalFormatting sqref="AU119:AU121">
    <cfRule type="expression" dxfId="167" priority="169">
      <formula>IF(RIGHT(TEXT(AU119,"0.#"),1)=".",FALSE,TRUE)</formula>
    </cfRule>
    <cfRule type="expression" dxfId="166" priority="170">
      <formula>IF(RIGHT(TEXT(AU119,"0.#"),1)=".",TRUE,FALSE)</formula>
    </cfRule>
  </conditionalFormatting>
  <conditionalFormatting sqref="AE158">
    <cfRule type="expression" dxfId="165" priority="167">
      <formula>IF(RIGHT(TEXT(AE158,"0.#"),1)=".",FALSE,TRUE)</formula>
    </cfRule>
    <cfRule type="expression" dxfId="164" priority="168">
      <formula>IF(RIGHT(TEXT(AE158,"0.#"),1)=".",TRUE,FALSE)</formula>
    </cfRule>
  </conditionalFormatting>
  <conditionalFormatting sqref="AE159">
    <cfRule type="expression" dxfId="163" priority="165">
      <formula>IF(RIGHT(TEXT(AE159,"0.#"),1)=".",FALSE,TRUE)</formula>
    </cfRule>
    <cfRule type="expression" dxfId="162" priority="166">
      <formula>IF(RIGHT(TEXT(AE159,"0.#"),1)=".",TRUE,FALSE)</formula>
    </cfRule>
  </conditionalFormatting>
  <conditionalFormatting sqref="AM158">
    <cfRule type="expression" dxfId="161" priority="155">
      <formula>IF(RIGHT(TEXT(AM158,"0.#"),1)=".",FALSE,TRUE)</formula>
    </cfRule>
    <cfRule type="expression" dxfId="160" priority="156">
      <formula>IF(RIGHT(TEXT(AM158,"0.#"),1)=".",TRUE,FALSE)</formula>
    </cfRule>
  </conditionalFormatting>
  <conditionalFormatting sqref="AE160">
    <cfRule type="expression" dxfId="159" priority="163">
      <formula>IF(RIGHT(TEXT(AE160,"0.#"),1)=".",FALSE,TRUE)</formula>
    </cfRule>
    <cfRule type="expression" dxfId="158" priority="164">
      <formula>IF(RIGHT(TEXT(AE160,"0.#"),1)=".",TRUE,FALSE)</formula>
    </cfRule>
  </conditionalFormatting>
  <conditionalFormatting sqref="AI160">
    <cfRule type="expression" dxfId="157" priority="161">
      <formula>IF(RIGHT(TEXT(AI160,"0.#"),1)=".",FALSE,TRUE)</formula>
    </cfRule>
    <cfRule type="expression" dxfId="156" priority="162">
      <formula>IF(RIGHT(TEXT(AI160,"0.#"),1)=".",TRUE,FALSE)</formula>
    </cfRule>
  </conditionalFormatting>
  <conditionalFormatting sqref="AI159">
    <cfRule type="expression" dxfId="155" priority="159">
      <formula>IF(RIGHT(TEXT(AI159,"0.#"),1)=".",FALSE,TRUE)</formula>
    </cfRule>
    <cfRule type="expression" dxfId="154" priority="160">
      <formula>IF(RIGHT(TEXT(AI159,"0.#"),1)=".",TRUE,FALSE)</formula>
    </cfRule>
  </conditionalFormatting>
  <conditionalFormatting sqref="AI158">
    <cfRule type="expression" dxfId="153" priority="157">
      <formula>IF(RIGHT(TEXT(AI158,"0.#"),1)=".",FALSE,TRUE)</formula>
    </cfRule>
    <cfRule type="expression" dxfId="152" priority="158">
      <formula>IF(RIGHT(TEXT(AI158,"0.#"),1)=".",TRUE,FALSE)</formula>
    </cfRule>
  </conditionalFormatting>
  <conditionalFormatting sqref="AM159">
    <cfRule type="expression" dxfId="151" priority="153">
      <formula>IF(RIGHT(TEXT(AM159,"0.#"),1)=".",FALSE,TRUE)</formula>
    </cfRule>
    <cfRule type="expression" dxfId="150" priority="154">
      <formula>IF(RIGHT(TEXT(AM159,"0.#"),1)=".",TRUE,FALSE)</formula>
    </cfRule>
  </conditionalFormatting>
  <conditionalFormatting sqref="AM160">
    <cfRule type="expression" dxfId="149" priority="151">
      <formula>IF(RIGHT(TEXT(AM160,"0.#"),1)=".",FALSE,TRUE)</formula>
    </cfRule>
    <cfRule type="expression" dxfId="148" priority="152">
      <formula>IF(RIGHT(TEXT(AM160,"0.#"),1)=".",TRUE,FALSE)</formula>
    </cfRule>
  </conditionalFormatting>
  <conditionalFormatting sqref="AQ158:AQ160">
    <cfRule type="expression" dxfId="147" priority="149">
      <formula>IF(RIGHT(TEXT(AQ158,"0.#"),1)=".",FALSE,TRUE)</formula>
    </cfRule>
    <cfRule type="expression" dxfId="146" priority="150">
      <formula>IF(RIGHT(TEXT(AQ158,"0.#"),1)=".",TRUE,FALSE)</formula>
    </cfRule>
  </conditionalFormatting>
  <conditionalFormatting sqref="AU158:AU160">
    <cfRule type="expression" dxfId="145" priority="147">
      <formula>IF(RIGHT(TEXT(AU158,"0.#"),1)=".",FALSE,TRUE)</formula>
    </cfRule>
    <cfRule type="expression" dxfId="144" priority="148">
      <formula>IF(RIGHT(TEXT(AU158,"0.#"),1)=".",TRUE,FALSE)</formula>
    </cfRule>
  </conditionalFormatting>
  <conditionalFormatting sqref="AE153">
    <cfRule type="expression" dxfId="143" priority="145">
      <formula>IF(RIGHT(TEXT(AE153,"0.#"),1)=".",FALSE,TRUE)</formula>
    </cfRule>
    <cfRule type="expression" dxfId="142" priority="146">
      <formula>IF(RIGHT(TEXT(AE153,"0.#"),1)=".",TRUE,FALSE)</formula>
    </cfRule>
  </conditionalFormatting>
  <conditionalFormatting sqref="AE154">
    <cfRule type="expression" dxfId="141" priority="143">
      <formula>IF(RIGHT(TEXT(AE154,"0.#"),1)=".",FALSE,TRUE)</formula>
    </cfRule>
    <cfRule type="expression" dxfId="140" priority="144">
      <formula>IF(RIGHT(TEXT(AE154,"0.#"),1)=".",TRUE,FALSE)</formula>
    </cfRule>
  </conditionalFormatting>
  <conditionalFormatting sqref="AM153">
    <cfRule type="expression" dxfId="139" priority="133">
      <formula>IF(RIGHT(TEXT(AM153,"0.#"),1)=".",FALSE,TRUE)</formula>
    </cfRule>
    <cfRule type="expression" dxfId="138" priority="134">
      <formula>IF(RIGHT(TEXT(AM153,"0.#"),1)=".",TRUE,FALSE)</formula>
    </cfRule>
  </conditionalFormatting>
  <conditionalFormatting sqref="AE155">
    <cfRule type="expression" dxfId="137" priority="141">
      <formula>IF(RIGHT(TEXT(AE155,"0.#"),1)=".",FALSE,TRUE)</formula>
    </cfRule>
    <cfRule type="expression" dxfId="136" priority="142">
      <formula>IF(RIGHT(TEXT(AE155,"0.#"),1)=".",TRUE,FALSE)</formula>
    </cfRule>
  </conditionalFormatting>
  <conditionalFormatting sqref="AI155">
    <cfRule type="expression" dxfId="135" priority="139">
      <formula>IF(RIGHT(TEXT(AI155,"0.#"),1)=".",FALSE,TRUE)</formula>
    </cfRule>
    <cfRule type="expression" dxfId="134" priority="140">
      <formula>IF(RIGHT(TEXT(AI155,"0.#"),1)=".",TRUE,FALSE)</formula>
    </cfRule>
  </conditionalFormatting>
  <conditionalFormatting sqref="AI154">
    <cfRule type="expression" dxfId="133" priority="137">
      <formula>IF(RIGHT(TEXT(AI154,"0.#"),1)=".",FALSE,TRUE)</formula>
    </cfRule>
    <cfRule type="expression" dxfId="132" priority="138">
      <formula>IF(RIGHT(TEXT(AI154,"0.#"),1)=".",TRUE,FALSE)</formula>
    </cfRule>
  </conditionalFormatting>
  <conditionalFormatting sqref="AI153">
    <cfRule type="expression" dxfId="131" priority="135">
      <formula>IF(RIGHT(TEXT(AI153,"0.#"),1)=".",FALSE,TRUE)</formula>
    </cfRule>
    <cfRule type="expression" dxfId="130" priority="136">
      <formula>IF(RIGHT(TEXT(AI153,"0.#"),1)=".",TRUE,FALSE)</formula>
    </cfRule>
  </conditionalFormatting>
  <conditionalFormatting sqref="AM154">
    <cfRule type="expression" dxfId="129" priority="131">
      <formula>IF(RIGHT(TEXT(AM154,"0.#"),1)=".",FALSE,TRUE)</formula>
    </cfRule>
    <cfRule type="expression" dxfId="128" priority="132">
      <formula>IF(RIGHT(TEXT(AM154,"0.#"),1)=".",TRUE,FALSE)</formula>
    </cfRule>
  </conditionalFormatting>
  <conditionalFormatting sqref="AM155">
    <cfRule type="expression" dxfId="127" priority="129">
      <formula>IF(RIGHT(TEXT(AM155,"0.#"),1)=".",FALSE,TRUE)</formula>
    </cfRule>
    <cfRule type="expression" dxfId="126" priority="130">
      <formula>IF(RIGHT(TEXT(AM155,"0.#"),1)=".",TRUE,FALSE)</formula>
    </cfRule>
  </conditionalFormatting>
  <conditionalFormatting sqref="AQ153:AQ155">
    <cfRule type="expression" dxfId="125" priority="127">
      <formula>IF(RIGHT(TEXT(AQ153,"0.#"),1)=".",FALSE,TRUE)</formula>
    </cfRule>
    <cfRule type="expression" dxfId="124" priority="128">
      <formula>IF(RIGHT(TEXT(AQ153,"0.#"),1)=".",TRUE,FALSE)</formula>
    </cfRule>
  </conditionalFormatting>
  <conditionalFormatting sqref="AU153:AU155">
    <cfRule type="expression" dxfId="123" priority="125">
      <formula>IF(RIGHT(TEXT(AU153,"0.#"),1)=".",FALSE,TRUE)</formula>
    </cfRule>
    <cfRule type="expression" dxfId="122" priority="126">
      <formula>IF(RIGHT(TEXT(AU153,"0.#"),1)=".",TRUE,FALSE)</formula>
    </cfRule>
  </conditionalFormatting>
  <conditionalFormatting sqref="AE192">
    <cfRule type="expression" dxfId="121" priority="123">
      <formula>IF(RIGHT(TEXT(AE192,"0.#"),1)=".",FALSE,TRUE)</formula>
    </cfRule>
    <cfRule type="expression" dxfId="120" priority="124">
      <formula>IF(RIGHT(TEXT(AE192,"0.#"),1)=".",TRUE,FALSE)</formula>
    </cfRule>
  </conditionalFormatting>
  <conditionalFormatting sqref="AE193">
    <cfRule type="expression" dxfId="119" priority="121">
      <formula>IF(RIGHT(TEXT(AE193,"0.#"),1)=".",FALSE,TRUE)</formula>
    </cfRule>
    <cfRule type="expression" dxfId="118" priority="122">
      <formula>IF(RIGHT(TEXT(AE193,"0.#"),1)=".",TRUE,FALSE)</formula>
    </cfRule>
  </conditionalFormatting>
  <conditionalFormatting sqref="AM192">
    <cfRule type="expression" dxfId="117" priority="111">
      <formula>IF(RIGHT(TEXT(AM192,"0.#"),1)=".",FALSE,TRUE)</formula>
    </cfRule>
    <cfRule type="expression" dxfId="116" priority="112">
      <formula>IF(RIGHT(TEXT(AM192,"0.#"),1)=".",TRUE,FALSE)</formula>
    </cfRule>
  </conditionalFormatting>
  <conditionalFormatting sqref="AE194">
    <cfRule type="expression" dxfId="115" priority="119">
      <formula>IF(RIGHT(TEXT(AE194,"0.#"),1)=".",FALSE,TRUE)</formula>
    </cfRule>
    <cfRule type="expression" dxfId="114" priority="120">
      <formula>IF(RIGHT(TEXT(AE194,"0.#"),1)=".",TRUE,FALSE)</formula>
    </cfRule>
  </conditionalFormatting>
  <conditionalFormatting sqref="AI194">
    <cfRule type="expression" dxfId="113" priority="117">
      <formula>IF(RIGHT(TEXT(AI194,"0.#"),1)=".",FALSE,TRUE)</formula>
    </cfRule>
    <cfRule type="expression" dxfId="112" priority="118">
      <formula>IF(RIGHT(TEXT(AI194,"0.#"),1)=".",TRUE,FALSE)</formula>
    </cfRule>
  </conditionalFormatting>
  <conditionalFormatting sqref="AI193">
    <cfRule type="expression" dxfId="111" priority="115">
      <formula>IF(RIGHT(TEXT(AI193,"0.#"),1)=".",FALSE,TRUE)</formula>
    </cfRule>
    <cfRule type="expression" dxfId="110" priority="116">
      <formula>IF(RIGHT(TEXT(AI193,"0.#"),1)=".",TRUE,FALSE)</formula>
    </cfRule>
  </conditionalFormatting>
  <conditionalFormatting sqref="AI192">
    <cfRule type="expression" dxfId="109" priority="113">
      <formula>IF(RIGHT(TEXT(AI192,"0.#"),1)=".",FALSE,TRUE)</formula>
    </cfRule>
    <cfRule type="expression" dxfId="108" priority="114">
      <formula>IF(RIGHT(TEXT(AI192,"0.#"),1)=".",TRUE,FALSE)</formula>
    </cfRule>
  </conditionalFormatting>
  <conditionalFormatting sqref="AM193">
    <cfRule type="expression" dxfId="107" priority="109">
      <formula>IF(RIGHT(TEXT(AM193,"0.#"),1)=".",FALSE,TRUE)</formula>
    </cfRule>
    <cfRule type="expression" dxfId="106" priority="110">
      <formula>IF(RIGHT(TEXT(AM193,"0.#"),1)=".",TRUE,FALSE)</formula>
    </cfRule>
  </conditionalFormatting>
  <conditionalFormatting sqref="AM194">
    <cfRule type="expression" dxfId="105" priority="107">
      <formula>IF(RIGHT(TEXT(AM194,"0.#"),1)=".",FALSE,TRUE)</formula>
    </cfRule>
    <cfRule type="expression" dxfId="104" priority="108">
      <formula>IF(RIGHT(TEXT(AM194,"0.#"),1)=".",TRUE,FALSE)</formula>
    </cfRule>
  </conditionalFormatting>
  <conditionalFormatting sqref="AQ192:AQ194">
    <cfRule type="expression" dxfId="103" priority="105">
      <formula>IF(RIGHT(TEXT(AQ192,"0.#"),1)=".",FALSE,TRUE)</formula>
    </cfRule>
    <cfRule type="expression" dxfId="102" priority="106">
      <formula>IF(RIGHT(TEXT(AQ192,"0.#"),1)=".",TRUE,FALSE)</formula>
    </cfRule>
  </conditionalFormatting>
  <conditionalFormatting sqref="AU192:AU194">
    <cfRule type="expression" dxfId="101" priority="103">
      <formula>IF(RIGHT(TEXT(AU192,"0.#"),1)=".",FALSE,TRUE)</formula>
    </cfRule>
    <cfRule type="expression" dxfId="100" priority="104">
      <formula>IF(RIGHT(TEXT(AU192,"0.#"),1)=".",TRUE,FALSE)</formula>
    </cfRule>
  </conditionalFormatting>
  <conditionalFormatting sqref="AE187">
    <cfRule type="expression" dxfId="99" priority="101">
      <formula>IF(RIGHT(TEXT(AE187,"0.#"),1)=".",FALSE,TRUE)</formula>
    </cfRule>
    <cfRule type="expression" dxfId="98" priority="102">
      <formula>IF(RIGHT(TEXT(AE187,"0.#"),1)=".",TRUE,FALSE)</formula>
    </cfRule>
  </conditionalFormatting>
  <conditionalFormatting sqref="AE188">
    <cfRule type="expression" dxfId="97" priority="99">
      <formula>IF(RIGHT(TEXT(AE188,"0.#"),1)=".",FALSE,TRUE)</formula>
    </cfRule>
    <cfRule type="expression" dxfId="96" priority="100">
      <formula>IF(RIGHT(TEXT(AE188,"0.#"),1)=".",TRUE,FALSE)</formula>
    </cfRule>
  </conditionalFormatting>
  <conditionalFormatting sqref="AM187">
    <cfRule type="expression" dxfId="95" priority="89">
      <formula>IF(RIGHT(TEXT(AM187,"0.#"),1)=".",FALSE,TRUE)</formula>
    </cfRule>
    <cfRule type="expression" dxfId="94" priority="90">
      <formula>IF(RIGHT(TEXT(AM187,"0.#"),1)=".",TRUE,FALSE)</formula>
    </cfRule>
  </conditionalFormatting>
  <conditionalFormatting sqref="AE189">
    <cfRule type="expression" dxfId="93" priority="97">
      <formula>IF(RIGHT(TEXT(AE189,"0.#"),1)=".",FALSE,TRUE)</formula>
    </cfRule>
    <cfRule type="expression" dxfId="92" priority="98">
      <formula>IF(RIGHT(TEXT(AE189,"0.#"),1)=".",TRUE,FALSE)</formula>
    </cfRule>
  </conditionalFormatting>
  <conditionalFormatting sqref="AI189">
    <cfRule type="expression" dxfId="91" priority="95">
      <formula>IF(RIGHT(TEXT(AI189,"0.#"),1)=".",FALSE,TRUE)</formula>
    </cfRule>
    <cfRule type="expression" dxfId="90" priority="96">
      <formula>IF(RIGHT(TEXT(AI189,"0.#"),1)=".",TRUE,FALSE)</formula>
    </cfRule>
  </conditionalFormatting>
  <conditionalFormatting sqref="AI188">
    <cfRule type="expression" dxfId="89" priority="93">
      <formula>IF(RIGHT(TEXT(AI188,"0.#"),1)=".",FALSE,TRUE)</formula>
    </cfRule>
    <cfRule type="expression" dxfId="88" priority="94">
      <formula>IF(RIGHT(TEXT(AI188,"0.#"),1)=".",TRUE,FALSE)</formula>
    </cfRule>
  </conditionalFormatting>
  <conditionalFormatting sqref="AI187">
    <cfRule type="expression" dxfId="87" priority="91">
      <formula>IF(RIGHT(TEXT(AI187,"0.#"),1)=".",FALSE,TRUE)</formula>
    </cfRule>
    <cfRule type="expression" dxfId="86" priority="92">
      <formula>IF(RIGHT(TEXT(AI187,"0.#"),1)=".",TRUE,FALSE)</formula>
    </cfRule>
  </conditionalFormatting>
  <conditionalFormatting sqref="AM188">
    <cfRule type="expression" dxfId="85" priority="87">
      <formula>IF(RIGHT(TEXT(AM188,"0.#"),1)=".",FALSE,TRUE)</formula>
    </cfRule>
    <cfRule type="expression" dxfId="84" priority="88">
      <formula>IF(RIGHT(TEXT(AM188,"0.#"),1)=".",TRUE,FALSE)</formula>
    </cfRule>
  </conditionalFormatting>
  <conditionalFormatting sqref="AM189">
    <cfRule type="expression" dxfId="83" priority="85">
      <formula>IF(RIGHT(TEXT(AM189,"0.#"),1)=".",FALSE,TRUE)</formula>
    </cfRule>
    <cfRule type="expression" dxfId="82" priority="86">
      <formula>IF(RIGHT(TEXT(AM189,"0.#"),1)=".",TRUE,FALSE)</formula>
    </cfRule>
  </conditionalFormatting>
  <conditionalFormatting sqref="AQ187:AQ189">
    <cfRule type="expression" dxfId="81" priority="83">
      <formula>IF(RIGHT(TEXT(AQ187,"0.#"),1)=".",FALSE,TRUE)</formula>
    </cfRule>
    <cfRule type="expression" dxfId="80" priority="84">
      <formula>IF(RIGHT(TEXT(AQ187,"0.#"),1)=".",TRUE,FALSE)</formula>
    </cfRule>
  </conditionalFormatting>
  <conditionalFormatting sqref="AU187:AU189">
    <cfRule type="expression" dxfId="79" priority="81">
      <formula>IF(RIGHT(TEXT(AU187,"0.#"),1)=".",FALSE,TRUE)</formula>
    </cfRule>
    <cfRule type="expression" dxfId="78" priority="82">
      <formula>IF(RIGHT(TEXT(AU187,"0.#"),1)=".",TRUE,FALSE)</formula>
    </cfRule>
  </conditionalFormatting>
  <conditionalFormatting sqref="AE56">
    <cfRule type="expression" dxfId="77" priority="79">
      <formula>IF(RIGHT(TEXT(AE56,"0.#"),1)=".",FALSE,TRUE)</formula>
    </cfRule>
    <cfRule type="expression" dxfId="76" priority="80">
      <formula>IF(RIGHT(TEXT(AE56,"0.#"),1)=".",TRUE,FALSE)</formula>
    </cfRule>
  </conditionalFormatting>
  <conditionalFormatting sqref="AE57">
    <cfRule type="expression" dxfId="75" priority="77">
      <formula>IF(RIGHT(TEXT(AE57,"0.#"),1)=".",FALSE,TRUE)</formula>
    </cfRule>
    <cfRule type="expression" dxfId="74" priority="78">
      <formula>IF(RIGHT(TEXT(AE57,"0.#"),1)=".",TRUE,FALSE)</formula>
    </cfRule>
  </conditionalFormatting>
  <conditionalFormatting sqref="AM56">
    <cfRule type="expression" dxfId="73" priority="67">
      <formula>IF(RIGHT(TEXT(AM56,"0.#"),1)=".",FALSE,TRUE)</formula>
    </cfRule>
    <cfRule type="expression" dxfId="72" priority="68">
      <formula>IF(RIGHT(TEXT(AM56,"0.#"),1)=".",TRUE,FALSE)</formula>
    </cfRule>
  </conditionalFormatting>
  <conditionalFormatting sqref="AE58">
    <cfRule type="expression" dxfId="71" priority="75">
      <formula>IF(RIGHT(TEXT(AE58,"0.#"),1)=".",FALSE,TRUE)</formula>
    </cfRule>
    <cfRule type="expression" dxfId="70" priority="76">
      <formula>IF(RIGHT(TEXT(AE58,"0.#"),1)=".",TRUE,FALSE)</formula>
    </cfRule>
  </conditionalFormatting>
  <conditionalFormatting sqref="AI58">
    <cfRule type="expression" dxfId="69" priority="73">
      <formula>IF(RIGHT(TEXT(AI58,"0.#"),1)=".",FALSE,TRUE)</formula>
    </cfRule>
    <cfRule type="expression" dxfId="68" priority="74">
      <formula>IF(RIGHT(TEXT(AI58,"0.#"),1)=".",TRUE,FALSE)</formula>
    </cfRule>
  </conditionalFormatting>
  <conditionalFormatting sqref="AI57">
    <cfRule type="expression" dxfId="67" priority="71">
      <formula>IF(RIGHT(TEXT(AI57,"0.#"),1)=".",FALSE,TRUE)</formula>
    </cfRule>
    <cfRule type="expression" dxfId="66" priority="72">
      <formula>IF(RIGHT(TEXT(AI57,"0.#"),1)=".",TRUE,FALSE)</formula>
    </cfRule>
  </conditionalFormatting>
  <conditionalFormatting sqref="AI56">
    <cfRule type="expression" dxfId="65" priority="69">
      <formula>IF(RIGHT(TEXT(AI56,"0.#"),1)=".",FALSE,TRUE)</formula>
    </cfRule>
    <cfRule type="expression" dxfId="64" priority="70">
      <formula>IF(RIGHT(TEXT(AI56,"0.#"),1)=".",TRUE,FALSE)</formula>
    </cfRule>
  </conditionalFormatting>
  <conditionalFormatting sqref="AM57">
    <cfRule type="expression" dxfId="63" priority="65">
      <formula>IF(RIGHT(TEXT(AM57,"0.#"),1)=".",FALSE,TRUE)</formula>
    </cfRule>
    <cfRule type="expression" dxfId="62" priority="66">
      <formula>IF(RIGHT(TEXT(AM57,"0.#"),1)=".",TRUE,FALSE)</formula>
    </cfRule>
  </conditionalFormatting>
  <conditionalFormatting sqref="AM58">
    <cfRule type="expression" dxfId="61" priority="63">
      <formula>IF(RIGHT(TEXT(AM58,"0.#"),1)=".",FALSE,TRUE)</formula>
    </cfRule>
    <cfRule type="expression" dxfId="60" priority="64">
      <formula>IF(RIGHT(TEXT(AM58,"0.#"),1)=".",TRUE,FALSE)</formula>
    </cfRule>
  </conditionalFormatting>
  <conditionalFormatting sqref="AQ56:AQ58">
    <cfRule type="expression" dxfId="59" priority="61">
      <formula>IF(RIGHT(TEXT(AQ56,"0.#"),1)=".",FALSE,TRUE)</formula>
    </cfRule>
    <cfRule type="expression" dxfId="58" priority="62">
      <formula>IF(RIGHT(TEXT(AQ56,"0.#"),1)=".",TRUE,FALSE)</formula>
    </cfRule>
  </conditionalFormatting>
  <conditionalFormatting sqref="AU56:AU58">
    <cfRule type="expression" dxfId="57" priority="59">
      <formula>IF(RIGHT(TEXT(AU56,"0.#"),1)=".",FALSE,TRUE)</formula>
    </cfRule>
    <cfRule type="expression" dxfId="56" priority="60">
      <formula>IF(RIGHT(TEXT(AU56,"0.#"),1)=".",TRUE,FALSE)</formula>
    </cfRule>
  </conditionalFormatting>
  <conditionalFormatting sqref="AE51">
    <cfRule type="expression" dxfId="55" priority="57">
      <formula>IF(RIGHT(TEXT(AE51,"0.#"),1)=".",FALSE,TRUE)</formula>
    </cfRule>
    <cfRule type="expression" dxfId="54" priority="58">
      <formula>IF(RIGHT(TEXT(AE51,"0.#"),1)=".",TRUE,FALSE)</formula>
    </cfRule>
  </conditionalFormatting>
  <conditionalFormatting sqref="AE52">
    <cfRule type="expression" dxfId="53" priority="55">
      <formula>IF(RIGHT(TEXT(AE52,"0.#"),1)=".",FALSE,TRUE)</formula>
    </cfRule>
    <cfRule type="expression" dxfId="52" priority="56">
      <formula>IF(RIGHT(TEXT(AE52,"0.#"),1)=".",TRUE,FALSE)</formula>
    </cfRule>
  </conditionalFormatting>
  <conditionalFormatting sqref="AM51">
    <cfRule type="expression" dxfId="51" priority="45">
      <formula>IF(RIGHT(TEXT(AM51,"0.#"),1)=".",FALSE,TRUE)</formula>
    </cfRule>
    <cfRule type="expression" dxfId="50" priority="46">
      <formula>IF(RIGHT(TEXT(AM51,"0.#"),1)=".",TRUE,FALSE)</formula>
    </cfRule>
  </conditionalFormatting>
  <conditionalFormatting sqref="AE53">
    <cfRule type="expression" dxfId="49" priority="53">
      <formula>IF(RIGHT(TEXT(AE53,"0.#"),1)=".",FALSE,TRUE)</formula>
    </cfRule>
    <cfRule type="expression" dxfId="48" priority="54">
      <formula>IF(RIGHT(TEXT(AE53,"0.#"),1)=".",TRUE,FALSE)</formula>
    </cfRule>
  </conditionalFormatting>
  <conditionalFormatting sqref="AI53">
    <cfRule type="expression" dxfId="47" priority="51">
      <formula>IF(RIGHT(TEXT(AI53,"0.#"),1)=".",FALSE,TRUE)</formula>
    </cfRule>
    <cfRule type="expression" dxfId="46" priority="52">
      <formula>IF(RIGHT(TEXT(AI53,"0.#"),1)=".",TRUE,FALSE)</formula>
    </cfRule>
  </conditionalFormatting>
  <conditionalFormatting sqref="AI52">
    <cfRule type="expression" dxfId="45" priority="49">
      <formula>IF(RIGHT(TEXT(AI52,"0.#"),1)=".",FALSE,TRUE)</formula>
    </cfRule>
    <cfRule type="expression" dxfId="44" priority="50">
      <formula>IF(RIGHT(TEXT(AI52,"0.#"),1)=".",TRUE,FALSE)</formula>
    </cfRule>
  </conditionalFormatting>
  <conditionalFormatting sqref="AI51">
    <cfRule type="expression" dxfId="43" priority="47">
      <formula>IF(RIGHT(TEXT(AI51,"0.#"),1)=".",FALSE,TRUE)</formula>
    </cfRule>
    <cfRule type="expression" dxfId="42" priority="48">
      <formula>IF(RIGHT(TEXT(AI51,"0.#"),1)=".",TRUE,FALSE)</formula>
    </cfRule>
  </conditionalFormatting>
  <conditionalFormatting sqref="AM52">
    <cfRule type="expression" dxfId="41" priority="43">
      <formula>IF(RIGHT(TEXT(AM52,"0.#"),1)=".",FALSE,TRUE)</formula>
    </cfRule>
    <cfRule type="expression" dxfId="40" priority="44">
      <formula>IF(RIGHT(TEXT(AM52,"0.#"),1)=".",TRUE,FALSE)</formula>
    </cfRule>
  </conditionalFormatting>
  <conditionalFormatting sqref="AM53">
    <cfRule type="expression" dxfId="39" priority="41">
      <formula>IF(RIGHT(TEXT(AM53,"0.#"),1)=".",FALSE,TRUE)</formula>
    </cfRule>
    <cfRule type="expression" dxfId="38" priority="42">
      <formula>IF(RIGHT(TEXT(AM53,"0.#"),1)=".",TRUE,FALSE)</formula>
    </cfRule>
  </conditionalFormatting>
  <conditionalFormatting sqref="AQ51:AQ53">
    <cfRule type="expression" dxfId="37" priority="39">
      <formula>IF(RIGHT(TEXT(AQ51,"0.#"),1)=".",FALSE,TRUE)</formula>
    </cfRule>
    <cfRule type="expression" dxfId="36" priority="40">
      <formula>IF(RIGHT(TEXT(AQ51,"0.#"),1)=".",TRUE,FALSE)</formula>
    </cfRule>
  </conditionalFormatting>
  <conditionalFormatting sqref="AU51:AU53">
    <cfRule type="expression" dxfId="35" priority="37">
      <formula>IF(RIGHT(TEXT(AU51,"0.#"),1)=".",FALSE,TRUE)</formula>
    </cfRule>
    <cfRule type="expression" dxfId="34" priority="38">
      <formula>IF(RIGHT(TEXT(AU51,"0.#"),1)=".",TRUE,FALSE)</formula>
    </cfRule>
  </conditionalFormatting>
  <conditionalFormatting sqref="AL366:AO366">
    <cfRule type="expression" dxfId="33" priority="33">
      <formula>IF(AND(AL366&gt;=0, RIGHT(TEXT(AL366,"0.#"),1)&lt;&gt;"."),TRUE,FALSE)</formula>
    </cfRule>
    <cfRule type="expression" dxfId="32" priority="34">
      <formula>IF(AND(AL366&gt;=0, RIGHT(TEXT(AL366,"0.#"),1)="."),TRUE,FALSE)</formula>
    </cfRule>
    <cfRule type="expression" dxfId="31" priority="35">
      <formula>IF(AND(AL366&lt;0, RIGHT(TEXT(AL366,"0.#"),1)&lt;&gt;"."),TRUE,FALSE)</formula>
    </cfRule>
    <cfRule type="expression" dxfId="30" priority="36">
      <formula>IF(AND(AL366&lt;0, RIGHT(TEXT(AL366,"0.#"),1)="."),TRUE,FALSE)</formula>
    </cfRule>
  </conditionalFormatting>
  <conditionalFormatting sqref="AK14:AQ14">
    <cfRule type="expression" dxfId="29" priority="31">
      <formula>IF(RIGHT(TEXT(AK14,"0.#"),1)=".",FALSE,TRUE)</formula>
    </cfRule>
    <cfRule type="expression" dxfId="28" priority="32">
      <formula>IF(RIGHT(TEXT(AK14,"0.#"),1)=".",TRUE,FALSE)</formula>
    </cfRule>
  </conditionalFormatting>
  <conditionalFormatting sqref="AK15:AQ17">
    <cfRule type="expression" dxfId="27" priority="29">
      <formula>IF(RIGHT(TEXT(AK15,"0.#"),1)=".",FALSE,TRUE)</formula>
    </cfRule>
    <cfRule type="expression" dxfId="26" priority="30">
      <formula>IF(RIGHT(TEXT(AK15,"0.#"),1)=".",TRUE,FALSE)</formula>
    </cfRule>
  </conditionalFormatting>
  <conditionalFormatting sqref="W26">
    <cfRule type="expression" dxfId="25" priority="27">
      <formula>IF(RIGHT(TEXT(W26,"0.#"),1)=".",FALSE,TRUE)</formula>
    </cfRule>
    <cfRule type="expression" dxfId="24" priority="28">
      <formula>IF(RIGHT(TEXT(W26,"0.#"),1)=".",TRUE,FALSE)</formula>
    </cfRule>
  </conditionalFormatting>
  <conditionalFormatting sqref="W25">
    <cfRule type="expression" dxfId="23" priority="25">
      <formula>IF(RIGHT(TEXT(W25,"0.#"),1)=".",FALSE,TRUE)</formula>
    </cfRule>
    <cfRule type="expression" dxfId="22" priority="26">
      <formula>IF(RIGHT(TEXT(W25,"0.#"),1)=".",TRUE,FALSE)</formula>
    </cfRule>
  </conditionalFormatting>
  <conditionalFormatting sqref="AE66">
    <cfRule type="expression" dxfId="21" priority="23">
      <formula>IF(RIGHT(TEXT(AE66,"0.#"),1)=".",FALSE,TRUE)</formula>
    </cfRule>
    <cfRule type="expression" dxfId="20" priority="24">
      <formula>IF(RIGHT(TEXT(AE66,"0.#"),1)=".",TRUE,FALSE)</formula>
    </cfRule>
  </conditionalFormatting>
  <conditionalFormatting sqref="AE67">
    <cfRule type="expression" dxfId="19" priority="21">
      <formula>IF(RIGHT(TEXT(AE67,"0.#"),1)=".",FALSE,TRUE)</formula>
    </cfRule>
    <cfRule type="expression" dxfId="18" priority="22">
      <formula>IF(RIGHT(TEXT(AE67,"0.#"),1)=".",TRUE,FALSE)</formula>
    </cfRule>
  </conditionalFormatting>
  <conditionalFormatting sqref="AI67">
    <cfRule type="expression" dxfId="17" priority="19">
      <formula>IF(RIGHT(TEXT(AI67,"0.#"),1)=".",FALSE,TRUE)</formula>
    </cfRule>
    <cfRule type="expression" dxfId="16" priority="20">
      <formula>IF(RIGHT(TEXT(AI67,"0.#"),1)=".",TRUE,FALSE)</formula>
    </cfRule>
  </conditionalFormatting>
  <conditionalFormatting sqref="AI66">
    <cfRule type="expression" dxfId="15" priority="17">
      <formula>IF(RIGHT(TEXT(AI66,"0.#"),1)=".",FALSE,TRUE)</formula>
    </cfRule>
    <cfRule type="expression" dxfId="14" priority="18">
      <formula>IF(RIGHT(TEXT(AI66,"0.#"),1)=".",TRUE,FALSE)</formula>
    </cfRule>
  </conditionalFormatting>
  <conditionalFormatting sqref="AM66">
    <cfRule type="expression" dxfId="13" priority="15">
      <formula>IF(RIGHT(TEXT(AM66,"0.#"),1)=".",FALSE,TRUE)</formula>
    </cfRule>
    <cfRule type="expression" dxfId="12" priority="16">
      <formula>IF(RIGHT(TEXT(AM66,"0.#"),1)=".",TRUE,FALSE)</formula>
    </cfRule>
  </conditionalFormatting>
  <conditionalFormatting sqref="AM67">
    <cfRule type="expression" dxfId="11" priority="13">
      <formula>IF(RIGHT(TEXT(AM67,"0.#"),1)=".",FALSE,TRUE)</formula>
    </cfRule>
    <cfRule type="expression" dxfId="10" priority="14">
      <formula>IF(RIGHT(TEXT(AM67,"0.#"),1)=".",TRUE,FALSE)</formula>
    </cfRule>
  </conditionalFormatting>
  <conditionalFormatting sqref="AQ66:AQ67">
    <cfRule type="expression" dxfId="9" priority="11">
      <formula>IF(RIGHT(TEXT(AQ66,"0.#"),1)=".",FALSE,TRUE)</formula>
    </cfRule>
    <cfRule type="expression" dxfId="8" priority="12">
      <formula>IF(RIGHT(TEXT(AQ66,"0.#"),1)=".",TRUE,FALSE)</formula>
    </cfRule>
  </conditionalFormatting>
  <conditionalFormatting sqref="AU67">
    <cfRule type="expression" dxfId="7" priority="7">
      <formula>IF(RIGHT(TEXT(AU67,"0.#"),1)=".",FALSE,TRUE)</formula>
    </cfRule>
    <cfRule type="expression" dxfId="6" priority="8">
      <formula>IF(RIGHT(TEXT(AU67,"0.#"),1)=".",TRUE,FALSE)</formula>
    </cfRule>
  </conditionalFormatting>
  <conditionalFormatting sqref="AU66">
    <cfRule type="expression" dxfId="5" priority="5">
      <formula>IF(RIGHT(TEXT(AU66,"0.#"),1)=".",FALSE,TRUE)</formula>
    </cfRule>
    <cfRule type="expression" dxfId="4" priority="6">
      <formula>IF(RIGHT(TEXT(AU66,"0.#"),1)=".",TRUE,FALSE)</formula>
    </cfRule>
  </conditionalFormatting>
  <conditionalFormatting sqref="AM41">
    <cfRule type="expression" dxfId="3" priority="1">
      <formula>IF(RIGHT(TEXT(AM41,"0.#"),1)=".",FALSE,TRUE)</formula>
    </cfRule>
    <cfRule type="expression" dxfId="2" priority="2">
      <formula>IF(RIGHT(TEXT(AM41,"0.#"),1)=".",TRUE,FALSE)</formula>
    </cfRule>
  </conditionalFormatting>
  <conditionalFormatting sqref="AI41">
    <cfRule type="expression" dxfId="1" priority="3">
      <formula>IF(RIGHT(TEXT(AI41,"0.#"),1)=".",FALSE,TRUE)</formula>
    </cfRule>
    <cfRule type="expression" dxfId="0" priority="4">
      <formula>IF(RIGHT(TEXT(AI41,"0.#"),1)=".",TRUE,FALSE)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50" man="1"/>
    <brk id="220" max="50" man="1"/>
    <brk id="256" max="50" man="1"/>
    <brk id="42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600</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委託・請負</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597</v>
      </c>
      <c r="Y11" s="32" t="s">
        <v>296</v>
      </c>
      <c r="Z11" s="32" t="s">
        <v>424</v>
      </c>
      <c r="AA11" s="71" t="s">
        <v>390</v>
      </c>
      <c r="AB11" s="71" t="s">
        <v>518</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598</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602</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烏 祐陛</cp:lastModifiedBy>
  <cp:lastPrinted>2022-08-10T07:55:11Z</cp:lastPrinted>
  <dcterms:created xsi:type="dcterms:W3CDTF">2012-03-13T00:50:25Z</dcterms:created>
  <dcterms:modified xsi:type="dcterms:W3CDTF">2022-08-25T02:23:52Z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