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922F4C38-39C7-4FCA-8371-C9211FBAE202}"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28" i="11"/>
  <c r="AY337" i="11"/>
  <c r="AY338" i="11"/>
  <c r="AY325" i="11"/>
  <c r="AY340" i="11"/>
  <c r="AY326" i="11"/>
  <c r="AY341" i="11"/>
  <c r="AY327" i="11"/>
  <c r="AY333" i="11"/>
  <c r="AY336" i="11"/>
  <c r="AY69" i="11"/>
  <c r="AY329" i="11"/>
  <c r="AY330" i="11"/>
  <c r="AY397" i="11"/>
  <c r="AY322"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9" i="11"/>
  <c r="AY177" i="11"/>
  <c r="AY176" i="11"/>
  <c r="AY173" i="11"/>
  <c r="AY174" i="11" s="1"/>
  <c r="AY170" i="11"/>
  <c r="AY172" i="11" s="1"/>
  <c r="AY167" i="11"/>
  <c r="AY169" i="11" s="1"/>
  <c r="AY137" i="11"/>
  <c r="AY136" i="11"/>
  <c r="AY138" i="11" s="1"/>
  <c r="AY133" i="11"/>
  <c r="AY135" i="11" s="1"/>
  <c r="AY132" i="11"/>
  <c r="AY143" i="11"/>
  <c r="AY139" i="11"/>
  <c r="AY141" i="11" s="1"/>
  <c r="AY166" i="11"/>
  <c r="AY161" i="11"/>
  <c r="AY162" i="11" s="1"/>
  <c r="AY156" i="11"/>
  <c r="AY158" i="11" s="1"/>
  <c r="AY146" i="11"/>
  <c r="AY150" i="11" s="1"/>
  <c r="AY131" i="11"/>
  <c r="AY127" i="11"/>
  <c r="AY129" i="11" s="1"/>
  <c r="AY122" i="11"/>
  <c r="AY126" i="11" s="1"/>
  <c r="AY118" i="11"/>
  <c r="AY116" i="11"/>
  <c r="AY115" i="11"/>
  <c r="AY112" i="11"/>
  <c r="AY121" i="11" s="1"/>
  <c r="AY99" i="11"/>
  <c r="AY101" i="11" s="1"/>
  <c r="AY98" i="11"/>
  <c r="AY102" i="11"/>
  <c r="AY104" i="11" s="1"/>
  <c r="AY206" i="11" l="1"/>
  <c r="AY202" i="11"/>
  <c r="AY207" i="11"/>
  <c r="AY119" i="11"/>
  <c r="AY210" i="11"/>
  <c r="AY142" i="11"/>
  <c r="AY114" i="11"/>
  <c r="AY130" i="11"/>
  <c r="AY175" i="11"/>
  <c r="AY117" i="11"/>
  <c r="AY178" i="11"/>
  <c r="AY123" i="11"/>
  <c r="AY163" i="11"/>
  <c r="AY144" i="11"/>
  <c r="AY198" i="11"/>
  <c r="AY125" i="11"/>
  <c r="AY151" i="11"/>
  <c r="AY164" i="11"/>
  <c r="AY145" i="11"/>
  <c r="AY201" i="11"/>
  <c r="AY209" i="11"/>
  <c r="AY152" i="11"/>
  <c r="AY153" i="11"/>
  <c r="AY171" i="11"/>
  <c r="AY120" i="11"/>
  <c r="AY128" i="11"/>
  <c r="AY154" i="11"/>
  <c r="AY140" i="11"/>
  <c r="AY134" i="11"/>
  <c r="AY203" i="11"/>
  <c r="AY211" i="11"/>
  <c r="AY124" i="11"/>
  <c r="AY100"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0" i="11" l="1"/>
  <c r="AY91" i="11"/>
  <c r="AY95" i="11"/>
  <c r="AY79" i="11"/>
  <c r="AY96" i="11"/>
  <c r="AY82" i="11"/>
  <c r="AY87" i="11"/>
  <c r="AY80" i="11"/>
  <c r="AY81" i="11"/>
  <c r="AY89" i="11"/>
  <c r="AY97" i="11"/>
  <c r="AY49" i="11"/>
  <c r="AY84" i="11"/>
  <c r="AY55" i="11"/>
  <c r="AY83"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<sst xmlns="http://schemas.openxmlformats.org/spreadsheetml/2006/main" count="2119" uniqueCount="795">
  <si>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</si>
  <si>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</si>
  <si>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</si>
  <si>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</si>
  <si>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</si>
  <si>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</si>
  <si>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</si>
  <si>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</si>
  <si>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</si>
  <si>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</si>
  <si>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</si>
  <si>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</si>
  <si>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</si>
  <si>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</si>
  <si>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</si>
  <si>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</si>
  <si>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</si>
  <si>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</si>
  <si>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</si>
  <si>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</si>
  <si>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</si>
  <si>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</si>
  <si>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</si>
  <si>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</si>
  <si>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</si>
  <si>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</si>
  <si>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</si>
  <si>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</si>
  <si>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</si>
  <si>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</si>
  <si>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</si>
  <si>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</si>
  <si>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</si>
  <si>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</si>
  <si>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</si>
  <si>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</si>
  <si>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</si>
  <si>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</si>
  <si>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</si>
  <si>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</si>
  <si>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</si>
  <si>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</si>
  <si>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</si>
  <si>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</si>
  <si>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</si>
  <si>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</si>
  <si>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</si>
  <si>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</si>
  <si>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</si>
  <si>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</si>
  <si>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</si>
  <si>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</si>
  <si>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</si>
  <si>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</si>
  <si>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</si>
  <si>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</si>
  <si>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</si>
  <si>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</si>
  <si>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</si>
  <si>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</si>
  <si>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</si>
  <si>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</si>
  <si>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</si>
  <si>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</si>
  <si>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</si>
  <si>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</si>
  <si>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</si>
  <si>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</si>
  <si>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</si>
  <si>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</si>
  <si>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</si>
  <si>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</si>
  <si>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</si>
  <si>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</si>
  <si>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</si>
  <si>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</si>
  <si>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</si>
  <si>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</si>
  <si>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</si>
  <si>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</si>
  <si>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</si>
  <si>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</si>
  <si>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</si>
  <si>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</si>
  <si>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</si>
  <si>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</si>
  <si>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</si>
  <si>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</si>
  <si>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</si>
  <si>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</si>
  <si>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</si>
  <si>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</si>
  <si>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</si>
  <si>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</si>
  <si>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</si>
  <si>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</si>
  <si>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</si>
  <si>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</si>
  <si>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</si>
  <si>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</si>
  <si>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</si>
  <si>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</si>
  <si>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</si>
  <si>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</si>
  <si>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</si>
  <si>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</si>
  <si>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</si>
  <si>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</si>
  <si>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</si>
  <si>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</si>
  <si>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</si>
  <si>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</si>
  <si>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</si>
  <si>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</si>
  <si>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</si>
  <si>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</si>
  <si>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</si>
  <si>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</si>
  <si>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</si>
  <si>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</si>
  <si>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</si>
  <si>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</si>
  <si>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</si>
  <si>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</si>
  <si>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</si>
  <si>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</si>
  <si>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</si>
  <si>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</si>
  <si>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</si>
  <si>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</si>
  <si>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</si>
  <si>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</si>
  <si>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</si>
  <si>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</si>
  <si>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</si>
  <si>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</si>
  <si>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</si>
  <si>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</si>
  <si>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</si>
  <si>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</si>
  <si>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</si>
  <si>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</si>
  <si>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</si>
  <si>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</si>
  <si>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</si>
  <si>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</si>
  <si>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</si>
  <si>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</si>
  <si>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</si>
  <si>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</si>
  <si>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</si>
  <si>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</si>
  <si>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</si>
  <si>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</si>
  <si>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</si>
  <si>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</si>
  <si>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</si>
  <si>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</si>
  <si>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</si>
  <si>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</si>
  <si>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</si>
  <si>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</si>
  <si>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</si>
  <si>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</si>
  <si>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</si>
  <si>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</si>
  <si>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</si>
  <si>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</si>
  <si>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</si>
  <si>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</si>
  <si>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</si>
  <si>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</si>
  <si>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</si>
  <si>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</si>
  <si>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</si>
  <si>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</si>
  <si>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</si>
  <si>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</si>
  <si>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</si>
  <si>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</si>
  <si>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</si>
  <si>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</si>
  <si>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</si>
  <si>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</si>
  <si>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</si>
  <si>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</si>
  <si>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</si>
  <si>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</si>
  <si>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</si>
  <si>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</si>
  <si>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</si>
  <si>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</si>
  <si>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</si>
  <si>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</si>
  <si>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</si>
  <si>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</si>
  <si>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</si>
  <si>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</si>
  <si>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</si>
  <si>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</si>
  <si>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</si>
  <si>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</si>
  <si>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</si>
  <si>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</si>
  <si>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</si>
  <si>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</si>
  <si>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</si>
  <si>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</si>
  <si>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</si>
  <si>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</si>
  <si>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</si>
  <si>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</si>
  <si>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</si>
  <si>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</si>
  <si>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</si>
  <si>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</si>
  <si>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</si>
  <si>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</si>
  <si>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</si>
  <si>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</si>
  <si>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</si>
  <si>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</si>
  <si>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</si>
  <si>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</si>
  <si>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</si>
  <si>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</si>
  <si>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</si>
  <si>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</si>
  <si>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</si>
  <si>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</si>
  <si>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</si>
  <si>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</si>
  <si>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</si>
  <si>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</si>
  <si>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</si>
  <si>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</si>
  <si>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</si>
  <si>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</si>
  <si>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</si>
  <si>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</si>
  <si>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</si>
  <si>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</si>
  <si>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</si>
  <si>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</si>
  <si>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</si>
  <si>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</si>
  <si>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</si>
  <si>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</si>
  <si>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</si>
  <si>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</si>
  <si>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</si>
  <si>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</si>
  <si>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</si>
  <si>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</si>
  <si>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</si>
  <si>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</si>
  <si>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</si>
  <si>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</si>
  <si>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</si>
  <si>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</si>
  <si>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</si>
  <si>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</si>
  <si>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</si>
  <si>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</si>
  <si>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</si>
  <si>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</si>
  <si>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</si>
  <si>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</si>
  <si>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</si>
  <si>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</si>
  <si>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</si>
  <si>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</si>
  <si>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</si>
  <si>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</si>
  <si>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</si>
  <si>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</si>
  <si>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</si>
  <si>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</si>
  <si>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</si>
  <si>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</si>
  <si>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</si>
  <si>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</si>
  <si>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</si>
  <si>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</si>
  <si>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</si>
  <si>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</si>
  <si>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</si>
  <si>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</si>
  <si>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</si>
  <si>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</si>
  <si>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</si>
  <si>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</si>
  <si>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</si>
  <si>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</si>
  <si>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</si>
  <si>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</si>
  <si>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</si>
  <si>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</si>
  <si>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</si>
  <si>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</si>
  <si>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</si>
  <si>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</si>
  <si>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</si>
  <si>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</si>
  <si>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</si>
  <si>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</si>
  <si>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</si>
  <si>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</si>
  <si>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</si>
  <si>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</si>
  <si>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</si>
  <si>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</si>
  <si>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</si>
  <si>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</si>
  <si>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</si>
  <si>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</si>
  <si>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</si>
  <si>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</si>
  <si>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</si>
  <si>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</si>
  <si>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</si>
  <si>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</si>
  <si>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</si>
  <si>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</si>
  <si>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</si>
  <si>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</si>
  <si>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</si>
  <si>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</si>
  <si>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</si>
  <si>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</si>
  <si>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</si>
  <si>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</si>
  <si>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</si>
  <si>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</si>
  <si>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</si>
  <si>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</si>
  <si>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</si>
  <si>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</si>
  <si>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</si>
  <si>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</si>
  <si>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</si>
  <si>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</si>
  <si>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</si>
  <si>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</si>
  <si>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</si>
  <si>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</si>
  <si>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</si>
  <si>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</si>
  <si>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</si>
  <si>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</si>
  <si>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</si>
  <si>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</si>
  <si>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</si>
  <si>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</si>
  <si>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</si>
  <si>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</si>
  <si>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</si>
  <si>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</si>
  <si>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</si>
  <si>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</si>
  <si>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</si>
  <si>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</si>
  <si>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</si>
  <si>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</si>
  <si>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</si>
  <si>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</si>
  <si>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</si>
  <si>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</si>
  <si>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</si>
  <si>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</si>
  <si>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</si>
  <si>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</si>
  <si>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</si>
  <si>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</si>
  <si>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</si>
  <si>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</si>
  <si>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</si>
  <si>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</si>
  <si>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</si>
  <si>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</si>
  <si>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</si>
  <si>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</si>
  <si>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</si>
  <si>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</si>
  <si>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</si>
  <si>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</si>
  <si>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</si>
  <si>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</si>
  <si>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</si>
  <si>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</si>
  <si>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</si>
  <si>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</si>
  <si>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</si>
  <si>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</si>
  <si>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</si>
  <si>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</si>
  <si>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</si>
  <si>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</si>
  <si>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</si>
  <si>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</si>
  <si>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</si>
  <si>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</si>
  <si>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</si>
  <si>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</si>
  <si>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</si>
  <si>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</si>
  <si>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</si>
  <si>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</si>
  <si>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</si>
  <si>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</si>
  <si>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</si>
  <si>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</si>
  <si>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</si>
  <si>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</si>
  <si>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</si>
  <si>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</si>
  <si>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</si>
  <si>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</si>
  <si>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</si>
  <si>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</si>
  <si>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</si>
  <si>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</si>
  <si>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</si>
  <si>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</si>
  <si>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</si>
  <si>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</si>
  <si>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</si>
  <si>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</si>
  <si>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</si>
  <si>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</si>
  <si>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</si>
  <si>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</si>
  <si>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</si>
  <si>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</si>
  <si>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</si>
  <si>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</si>
  <si>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</si>
  <si>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</si>
  <si>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</si>
  <si>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</si>
  <si>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</si>
  <si>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</si>
  <si>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</si>
  <si>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</si>
  <si>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</si>
  <si>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</si>
  <si>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</si>
  <si>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</si>
  <si>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</si>
  <si>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</si>
  <si>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</si>
  <si>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</si>
  <si>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</si>
  <si>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</si>
  <si>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</si>
  <si>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</si>
  <si>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</si>
  <si>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</si>
  <si>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</si>
  <si>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</si>
  <si>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</si>
  <si>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</si>
  <si>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</si>
  <si>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</si>
  <si>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</si>
  <si>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</si>
  <si>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</si>
  <si>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</si>
  <si>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</si>
  <si>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</si>
  <si>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</si>
  <si>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</si>
  <si>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</si>
  <si>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</si>
  <si>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</si>
  <si>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</si>
  <si>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</si>
  <si>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</si>
  <si>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</si>
  <si>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</si>
  <si>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</si>
  <si>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</si>
  <si>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</si>
  <si>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</si>
  <si>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</si>
  <si>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</si>
  <si>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</si>
  <si>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</si>
  <si>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</si>
  <si>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</si>
  <si>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</si>
  <si>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</si>
  <si>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</si>
  <si>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</si>
  <si>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</si>
  <si>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</si>
  <si>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</si>
  <si>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</si>
  <si>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</si>
  <si>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</si>
  <si>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</si>
  <si>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</si>
  <si>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</si>
  <si>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</si>
  <si>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</si>
  <si>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</si>
  <si>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</si>
  <si>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</si>
  <si>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</si>
  <si>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</si>
  <si>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</si>
  <si>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</si>
  <si>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</si>
  <si>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</si>
  <si>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</si>
  <si>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</si>
  <si>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</si>
  <si>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</si>
  <si>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</si>
  <si>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</si>
  <si>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</si>
  <si>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</si>
  <si>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</si>
  <si>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</si>
  <si>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</si>
  <si>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</si>
  <si>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</si>
  <si>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</si>
  <si>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</si>
  <si>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</si>
  <si>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</si>
  <si>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</si>
  <si>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</si>
  <si>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</si>
  <si>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</si>
  <si>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</si>
  <si>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</si>
  <si>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</si>
  <si>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</si>
  <si>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</si>
  <si>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</si>
  <si>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</si>
  <si>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</si>
  <si>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</si>
  <si>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</si>
  <si>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</si>
  <si>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</si>
  <si>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</si>
  <si>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</si>
  <si>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</si>
  <si>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</si>
  <si>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</si>
  <si>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</si>
  <si>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</si>
  <si>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</si>
  <si>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</si>
  <si>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</si>
  <si>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</si>
  <si>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</si>
  <si>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</si>
  <si>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</si>
  <si>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</si>
  <si>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</si>
  <si>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</si>
  <si>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</si>
  <si>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</si>
  <si>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</si>
  <si>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</si>
  <si>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</si>
  <si>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</si>
  <si>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</si>
  <si>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</si>
  <si>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</si>
  <si>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</si>
  <si>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</si>
  <si>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</si>
  <si>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</si>
  <si>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</si>
  <si>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</si>
  <si>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</si>
  <si>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</si>
  <si>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</si>
  <si>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</si>
  <si>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</si>
  <si>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</si>
  <si>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</si>
  <si>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</si>
  <si>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</si>
  <si>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</si>
  <si>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</si>
  <si>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</si>
  <si>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</si>
  <si>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</si>
  <si>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</si>
  <si>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</si>
  <si>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</si>
  <si>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</si>
  <si>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</si>
  <si>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</si>
  <si>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</si>
  <si>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</si>
  <si>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</si>
  <si>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</si>
  <si>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</si>
  <si>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</si>
  <si>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</si>
  <si>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</si>
  <si>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</si>
  <si>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</si>
  <si>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</si>
  <si>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</si>
  <si>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</si>
  <si>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</si>
  <si>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</si>
  <si>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</si>
  <si>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</si>
  <si>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</si>
  <si>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</si>
  <si>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</si>
  <si>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</si>
  <si>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</si>
  <si>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</si>
  <si>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</si>
  <si>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</si>
  <si>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</si>
  <si>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</si>
  <si>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</si>
  <si>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</si>
  <si>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</si>
  <si>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</si>
  <si>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</si>
  <si>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</si>
  <si>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</si>
  <si>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</si>
  <si>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</si>
  <si>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</si>
  <si>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</si>
  <si>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</si>
  <si>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</si>
  <si>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</si>
  <si>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</si>
  <si>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</si>
  <si>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</si>
  <si>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</si>
  <si>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</si>
  <si>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</si>
  <si>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</si>
  <si>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</si>
  <si>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</si>
  <si>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</si>
  <si>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</si>
  <si>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</si>
  <si>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</si>
  <si>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</si>
  <si>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</si>
  <si>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</si>
  <si>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</si>
  <si>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</si>
  <si>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</si>
  <si>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</si>
  <si>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</si>
  <si>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</si>
  <si>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</si>
  <si>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</si>
  <si>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</si>
  <si>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</si>
  <si>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</si>
  <si>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</si>
  <si>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</si>
  <si>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</si>
  <si>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</si>
  <si>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</si>
  <si>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</si>
  <si>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</si>
  <si>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</si>
  <si>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</si>
  <si>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</si>
  <si>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</si>
  <si>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</si>
  <si>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</si>
  <si>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</si>
  <si>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</si>
  <si>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</si>
  <si>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</si>
  <si>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フロン等対策推進調査費</t>
    <phoneticPr fontId="5"/>
  </si>
  <si>
    <t>地球環境局</t>
    <phoneticPr fontId="5"/>
  </si>
  <si>
    <t>地球温暖化対策課フロン対策室</t>
    <phoneticPr fontId="5"/>
  </si>
  <si>
    <t>室長　豊住　朝子</t>
    <phoneticPr fontId="5"/>
  </si>
  <si>
    <t>○</t>
  </si>
  <si>
    <t>特定物質の規制等によるオゾン層の保護に関する法律　第22条第2項、第23条
フロン類の使用の合理化及び管理の適正化に関する法律　第7条、第98条</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</si>
  <si>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</si>
  <si>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②アジアのフロン対策や途上国におけるオゾン層破壊物質、代替フロン転換に係る支援を行う。（平成12年度～終了予定なし）
③フロン排出抑制法の施行を適切に行うとともに、フロン類の排出抑制対策を推進する。（平成23年度～終了予定なし）
④フロン類の生産抑制及び排出抑制に向けた経済的手法の活用を検討する。（平成26年度～令和６年度）</t>
    <phoneticPr fontId="5"/>
  </si>
  <si>
    <t>-</t>
  </si>
  <si>
    <t>環境保全調査費</t>
  </si>
  <si>
    <t>環境保全調査等委託費</t>
  </si>
  <si>
    <t>職員旅費</t>
  </si>
  <si>
    <t>フロン排出抑制法の施行や制度の評価検証・見直し、政策検討を通じて、フロン類の排出量を大幅に削減し、2050年カーボンニュートラル及び2030年目標達成に貢献する。また、フロンに関する我が国の優れた技術・制度を国際展開し、我が国のプレゼンスの確立・経済成長に資するとともに、世界全体でのフロン排出抑制・温室効果ガス削減に寄与する。
更に、オゾン層の状況等の監視を通じて世界全体のオゾン層の保護等に貢献する。</t>
    <phoneticPr fontId="5"/>
  </si>
  <si>
    <t>業務用冷凍空調機器からのフロン類回収量</t>
    <phoneticPr fontId="5"/>
  </si>
  <si>
    <t>業務用冷凍空調機器からのフロン類回収量（HFC回収量（CO2換算トン、GWP平均：2,000））</t>
    <phoneticPr fontId="5"/>
  </si>
  <si>
    <t>百万t-CO2</t>
  </si>
  <si>
    <t>　執行額／
業務用冷凍空調機器からのフロン類回収量（HFC回収量（CO2換算トン、GWP平均：2,000））　　</t>
    <phoneticPr fontId="5"/>
  </si>
  <si>
    <t>240百万/
（2,565t×2,000）</t>
    <phoneticPr fontId="5"/>
  </si>
  <si>
    <t>267百万/
（2,702t×2000）</t>
    <rPh sb="3" eb="4">
      <t>ヒャク</t>
    </rPh>
    <rPh sb="4" eb="5">
      <t>マン</t>
    </rPh>
    <phoneticPr fontId="5"/>
  </si>
  <si>
    <t>HFCなどの代替フロン等４ガスの排出量（二酸化炭素換算）</t>
    <phoneticPr fontId="5"/>
  </si>
  <si>
    <t>温室効果ガス排出量インベントリ報告書（環境省）</t>
    <phoneticPr fontId="5"/>
  </si>
  <si>
    <t>1．地球温暖化対策の推進、２．地球環境の保全</t>
    <phoneticPr fontId="5"/>
  </si>
  <si>
    <t>フロン類は強力な温室効果ガスでもあり、オゾン層保護のみならず、地球温暖化対策にも資することから昨今の国民や社会のニーズにも的確に答えている。</t>
    <phoneticPr fontId="5"/>
  </si>
  <si>
    <t>本事業はオゾン層保護法に基づいたオゾン層の監視等とフロン排出抑制法に基づいたフロンの適切な回収・廃棄を推進するものであり、各法を定める国が実施すべき事業である。加えて、上記取組等の国際的な発信等も実施していることから、地方自治体や民間等へ委ねることが難しい。</t>
    <phoneticPr fontId="5"/>
  </si>
  <si>
    <t>本事業は、法定のモニタリング、基準検討、制度運用のための基盤整備、制度周知等、必要不可欠な事業であるため、必要かつ適切であり、また優先度は高い。</t>
    <phoneticPr fontId="5"/>
  </si>
  <si>
    <t>有</t>
  </si>
  <si>
    <t>無</t>
  </si>
  <si>
    <t>可能な限り競争性のある総合評価等で契約を実施するよう努めている。引き続き、公示期間の延長等により、競争性の確保に努める。</t>
    <phoneticPr fontId="5"/>
  </si>
  <si>
    <t>‐</t>
  </si>
  <si>
    <t>一般的な水準との比較により、単位当たりコスト水準は妥当と考えている。</t>
    <phoneticPr fontId="5"/>
  </si>
  <si>
    <t>業務に際しては、担当官が調査研究の方法確認や検討会への出席をしており、業務費の使途について適切であると確認している。</t>
    <phoneticPr fontId="5"/>
  </si>
  <si>
    <t>R３年度事業では、R2年度事業の業務内容の見直しや整理・統合を行った。
昨年度の契約状況を踏まえ、より効率化に向けた工夫を行っていきたい。</t>
    <phoneticPr fontId="5"/>
  </si>
  <si>
    <t>△</t>
  </si>
  <si>
    <t>成果実績をより成果目標に近づけるべく、更なる対策を講じていく必要がある。</t>
    <phoneticPr fontId="5"/>
  </si>
  <si>
    <t>本事業はフロン排出抑制制度の設計・運用・見直しのために最低限必要な調査費であり、効果的かつ低コストで実施している。</t>
    <phoneticPr fontId="5"/>
  </si>
  <si>
    <t>制度運用状況や監視結果は、継続的に集計・公表している。</t>
    <phoneticPr fontId="5"/>
  </si>
  <si>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</si>
  <si>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地球温暖化防止に向け、適切にかつ効率的に業務を実施しているが、今後決定する地球温暖化対策計画の新たな目標や2050年カーボンニュートラルの達成に向けて、モントリオール議定書の改正を踏まえた対応、フロン排出抑制法の施行後5年後点検の実施等、更なる対策が必要。</t>
    <phoneticPr fontId="5"/>
  </si>
  <si>
    <t>目標達成に向け、
・機器廃棄時にフロン類の回収作業が確実に行われる仕組みをより強化した改正フロン排出抑制法の適切な執行及び周知の強化
・フロン排出抑制法の平成27年改正部分の点検及び点検を踏まえた課題への対応
・2030年・2050年に向けた抜本的な対策の実施に向けた必要な制度の検討
を着実に実施していきたい。</t>
    <phoneticPr fontId="5"/>
  </si>
  <si>
    <t>022</t>
  </si>
  <si>
    <t>021</t>
  </si>
  <si>
    <t>013</t>
  </si>
  <si>
    <t>018</t>
  </si>
  <si>
    <t>0081</t>
  </si>
  <si>
    <t>0079</t>
  </si>
  <si>
    <t>0095</t>
  </si>
  <si>
    <t>0093</t>
  </si>
  <si>
    <t>外注費</t>
    <rPh sb="0" eb="3">
      <t>ガイチュウヒ</t>
    </rPh>
    <phoneticPr fontId="5"/>
  </si>
  <si>
    <t>人件費、旅費等</t>
    <rPh sb="0" eb="3">
      <t>ジンケンヒ</t>
    </rPh>
    <rPh sb="4" eb="7">
      <t>リョヒトウ</t>
    </rPh>
    <phoneticPr fontId="5"/>
  </si>
  <si>
    <t>実証試験費</t>
    <rPh sb="0" eb="5">
      <t>ジッショウシケンヒ</t>
    </rPh>
    <phoneticPr fontId="5"/>
  </si>
  <si>
    <t>人件費</t>
    <rPh sb="0" eb="3">
      <t>ジンケンヒ</t>
    </rPh>
    <phoneticPr fontId="5"/>
  </si>
  <si>
    <t>消耗品</t>
    <rPh sb="0" eb="3">
      <t>ショウモウヒン</t>
    </rPh>
    <phoneticPr fontId="5"/>
  </si>
  <si>
    <t>一般管理費</t>
    <rPh sb="0" eb="5">
      <t>イッパンカンリヒ</t>
    </rPh>
    <phoneticPr fontId="5"/>
  </si>
  <si>
    <t>借料損料</t>
    <rPh sb="0" eb="4">
      <t>シャクリョウソンリョウ</t>
    </rPh>
    <phoneticPr fontId="5"/>
  </si>
  <si>
    <t>消費税等</t>
    <rPh sb="0" eb="4">
      <t>ショウヒゼイトウ</t>
    </rPh>
    <phoneticPr fontId="5"/>
  </si>
  <si>
    <t>オゾン層破壊物質等の大気中バックグラウンド濃度の測定等</t>
  </si>
  <si>
    <t>実験・調査消耗品</t>
    <rPh sb="0" eb="2">
      <t>ジッケン</t>
    </rPh>
    <rPh sb="3" eb="5">
      <t>チョウサ</t>
    </rPh>
    <rPh sb="5" eb="8">
      <t>ショウモウヒン</t>
    </rPh>
    <phoneticPr fontId="5"/>
  </si>
  <si>
    <t>自動測定機器</t>
    <rPh sb="0" eb="4">
      <t>ジドウソクテイ</t>
    </rPh>
    <rPh sb="4" eb="6">
      <t>キキ</t>
    </rPh>
    <phoneticPr fontId="5"/>
  </si>
  <si>
    <t>調査・集計等の作業</t>
    <rPh sb="0" eb="2">
      <t>チョウサ</t>
    </rPh>
    <rPh sb="3" eb="6">
      <t>シュウケイトウ</t>
    </rPh>
    <rPh sb="7" eb="9">
      <t>サギョウ</t>
    </rPh>
    <phoneticPr fontId="5"/>
  </si>
  <si>
    <t>人件費等</t>
    <rPh sb="0" eb="3">
      <t>ジンケンヒ</t>
    </rPh>
    <rPh sb="3" eb="4">
      <t>トウ</t>
    </rPh>
    <phoneticPr fontId="5"/>
  </si>
  <si>
    <t>オゾン層等の監視結果に関する年次報告書の作成等</t>
    <rPh sb="22" eb="23">
      <t>トウ</t>
    </rPh>
    <phoneticPr fontId="5"/>
  </si>
  <si>
    <t>業務費、一般管理費、消費税等</t>
    <rPh sb="0" eb="3">
      <t>ギョウムヒ</t>
    </rPh>
    <rPh sb="4" eb="9">
      <t>イッパンカンリヒ</t>
    </rPh>
    <rPh sb="10" eb="14">
      <t>ショウヒゼイトウ</t>
    </rPh>
    <phoneticPr fontId="5"/>
  </si>
  <si>
    <t>人件費等</t>
    <rPh sb="0" eb="4">
      <t>ジンケンヒトウ</t>
    </rPh>
    <phoneticPr fontId="5"/>
  </si>
  <si>
    <t>人件費</t>
  </si>
  <si>
    <t>次期省エネ法・温対法電子報告システム（仮称）の設計・開発、運用・保守等</t>
  </si>
  <si>
    <t>共同実施費</t>
  </si>
  <si>
    <t>外注費</t>
  </si>
  <si>
    <t>消費税等</t>
  </si>
  <si>
    <t>一般管理費</t>
  </si>
  <si>
    <t>フロン類の排出抑制戦略策定に向けた対象国における調査検討・調整等</t>
  </si>
  <si>
    <t>対象国の現地調査</t>
  </si>
  <si>
    <t>株式会社三菱総合研究所</t>
    <rPh sb="0" eb="2">
      <t>カブシキ</t>
    </rPh>
    <rPh sb="2" eb="4">
      <t>カイシャ</t>
    </rPh>
    <phoneticPr fontId="5"/>
  </si>
  <si>
    <t>冷媒フロン類排出抑制方策検討業務</t>
  </si>
  <si>
    <t>一般財団法人日本環境衛生センター</t>
    <rPh sb="0" eb="2">
      <t>イッパン</t>
    </rPh>
    <rPh sb="2" eb="4">
      <t>ザイダン</t>
    </rPh>
    <rPh sb="4" eb="6">
      <t>ホウジン</t>
    </rPh>
    <phoneticPr fontId="5"/>
  </si>
  <si>
    <t>株式会社プレック研究所</t>
    <rPh sb="0" eb="2">
      <t>カブシキ</t>
    </rPh>
    <rPh sb="2" eb="4">
      <t>カイシャ</t>
    </rPh>
    <phoneticPr fontId="5"/>
  </si>
  <si>
    <t>国際会議への対応支援</t>
  </si>
  <si>
    <t>オゾン層等の監視結果に関する年次報告書の作成等</t>
  </si>
  <si>
    <t>エム・アール・アイ リサーチアソシエイツ株式会社</t>
    <rPh sb="20" eb="22">
      <t>カブシキ</t>
    </rPh>
    <rPh sb="22" eb="24">
      <t>カイシャ</t>
    </rPh>
    <phoneticPr fontId="5"/>
  </si>
  <si>
    <t>冷媒フロン類排出抑制施策支援業務（フロン排出抑制法に基づく報告等の集計・分析支援等)</t>
  </si>
  <si>
    <t>株式会社環境管理センター</t>
    <rPh sb="0" eb="2">
      <t>カブシキ</t>
    </rPh>
    <rPh sb="2" eb="4">
      <t>カイシャ</t>
    </rPh>
    <phoneticPr fontId="5"/>
  </si>
  <si>
    <t>フロン類破壊処理実施状況調査</t>
  </si>
  <si>
    <t>株式会社セック</t>
  </si>
  <si>
    <t>次期省エネ法・温対法電子報告システム（仮称）に関する設計・開発業務、及び、運用・保守業務</t>
  </si>
  <si>
    <t>一般社団法人海外環境協力センター</t>
  </si>
  <si>
    <t>国際会議の場におけるワークショップ開催のための手続支援・イベント開催資料作成業務</t>
  </si>
  <si>
    <t>I.クボタシステムズ（株）</t>
    <phoneticPr fontId="5"/>
  </si>
  <si>
    <t>J.(株)プレック研究所</t>
    <phoneticPr fontId="5"/>
  </si>
  <si>
    <t>省エネ法・温対法・フロン法電子報告システムの運用保守等</t>
  </si>
  <si>
    <t>K. 一般社団法人地球温暖化防止全国ネット</t>
    <phoneticPr fontId="5"/>
  </si>
  <si>
    <t>クボタシステムズ株式会社</t>
    <rPh sb="8" eb="10">
      <t>カブシキ</t>
    </rPh>
    <rPh sb="10" eb="12">
      <t>カイシャ</t>
    </rPh>
    <phoneticPr fontId="5"/>
  </si>
  <si>
    <t>省エネ法・温対法電子報告システムの整備・運用・保守</t>
  </si>
  <si>
    <t>株式会社プレック研究所</t>
  </si>
  <si>
    <t xml:space="preserve"> 一般社団法人地球温暖化防止全国ネット</t>
  </si>
  <si>
    <t>気候変動アクション環境大臣表彰事業の実施支援</t>
  </si>
  <si>
    <t>地球温暖化対策計画（令和3年10月22日閣議決定）
フロン類の使用の合理化及び特定製品に使用されるフロン類の管理の適正化に関する指針（平成26年12月10日公布）</t>
    <rPh sb="10" eb="12">
      <t>レイワ</t>
    </rPh>
    <phoneticPr fontId="5"/>
  </si>
  <si>
    <t>委員等旅費</t>
    <rPh sb="0" eb="2">
      <t>イイン</t>
    </rPh>
    <rPh sb="2" eb="3">
      <t>トウ</t>
    </rPh>
    <rPh sb="3" eb="5">
      <t>リョヒ</t>
    </rPh>
    <phoneticPr fontId="5"/>
  </si>
  <si>
    <t>HFCなどの代替フロン等４ガスの排出量を令和12年までに21.8百万t-CO2に抑制</t>
    <phoneticPr fontId="5"/>
  </si>
  <si>
    <t>https://www.env.go.jp/guide/seisaku/index.html</t>
    <phoneticPr fontId="5"/>
  </si>
  <si>
    <t>目標1-1</t>
    <phoneticPr fontId="5"/>
  </si>
  <si>
    <t>外部有識者点検対象外</t>
    <phoneticPr fontId="5"/>
  </si>
  <si>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phoneticPr fontId="5"/>
  </si>
  <si>
    <t>所見をふまえ、引き続き、フロン類の適切な回収が実施されるよう地方公共団体や関係業界とも連携を強化し、改正フロン排出抑制法の周知・運用を確実に実施できるよう努める。また、一者応札についても改善の取組を行う。</t>
    <rPh sb="0" eb="2">
      <t>ショケン</t>
    </rPh>
    <phoneticPr fontId="5"/>
  </si>
  <si>
    <t>A.株式会社三菱総合研究所</t>
    <rPh sb="2" eb="6">
      <t>カブシキガイシャ</t>
    </rPh>
    <phoneticPr fontId="5"/>
  </si>
  <si>
    <t>B.一般財団法人日本環境衛生センター</t>
    <rPh sb="2" eb="8">
      <t>イッパンザイダンホウジン</t>
    </rPh>
    <phoneticPr fontId="5"/>
  </si>
  <si>
    <t>C.株式会社プレック研究所</t>
    <rPh sb="2" eb="6">
      <t>カブシキガイシャ</t>
    </rPh>
    <phoneticPr fontId="5"/>
  </si>
  <si>
    <t>E.エム・アール・アイ リサーチアソシエイツ株式会社</t>
    <rPh sb="22" eb="26">
      <t>カブシキガイシャ</t>
    </rPh>
    <phoneticPr fontId="5"/>
  </si>
  <si>
    <t>F.  株式会社環境管理センター</t>
    <rPh sb="4" eb="8">
      <t>カブシキガイシャ</t>
    </rPh>
    <phoneticPr fontId="5"/>
  </si>
  <si>
    <t>G. 株式会社セック</t>
    <rPh sb="3" eb="7">
      <t>カブシキガイシャ</t>
    </rPh>
    <phoneticPr fontId="5"/>
  </si>
  <si>
    <t>H.一般社団法人海外環境協力センター</t>
    <rPh sb="2" eb="8">
      <t>イッパンシャダンホウジン</t>
    </rPh>
    <phoneticPr fontId="5"/>
  </si>
  <si>
    <t>株式会社ダイナックス都市環境研究所</t>
    <rPh sb="0" eb="2">
      <t>カブシキ</t>
    </rPh>
    <rPh sb="2" eb="4">
      <t>カイシャ</t>
    </rPh>
    <rPh sb="14" eb="17">
      <t>ケンキュウショ</t>
    </rPh>
    <phoneticPr fontId="5"/>
  </si>
  <si>
    <t>D.株式会社ダイナックス都市環境研究所</t>
    <rPh sb="2" eb="6">
      <t>カブシキガイシャ</t>
    </rPh>
    <rPh sb="16" eb="19">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</si>
</sst>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62701</xdr:colOff>
      <xdr:row>269</xdr:row>
      <xdr:rowOff>31350</xdr:rowOff>
    </xdr:from>
    <xdr:to>
      <xdr:col>16</xdr:col>
      <xdr:colOff>120629</xdr:colOff>
      <xdr:row>271</xdr:row>
      <xdr:rowOff>10214</xdr:rowOff>
    </xdr:to>
    <xdr:sp macro="" textlink="">
      <xdr:nvSpPr>
        <xdr:cNvPr id="2" name="正方形/長方形 1">
          <a:extLst>
            <a:ext uri="{FF2B5EF4-FFF2-40B4-BE49-F238E27FC236}">
              <a16:creationId xmlns:a16="http://schemas.microsoft.com/office/drawing/2014/main" id="{EA83ED5E-3078-4237-8237-4277FE4143D0}"/>
            </a:ext>
          </a:extLst>
        </xdr:cNvPr>
        <xdr:cNvSpPr/>
      </xdr:nvSpPr>
      <xdr:spPr>
        <a:xfrm>
          <a:off x="1452590" y="43650843"/>
          <a:ext cx="1844926" cy="68948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３０７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17</xdr:col>
      <xdr:colOff>47334</xdr:colOff>
      <xdr:row>272</xdr:row>
      <xdr:rowOff>192566</xdr:rowOff>
    </xdr:from>
    <xdr:to>
      <xdr:col>27</xdr:col>
      <xdr:colOff>91246</xdr:colOff>
      <xdr:row>280</xdr:row>
      <xdr:rowOff>348996</xdr:rowOff>
    </xdr:to>
    <xdr:grpSp>
      <xdr:nvGrpSpPr>
        <xdr:cNvPr id="3" name="グループ化 2">
          <a:extLst>
            <a:ext uri="{FF2B5EF4-FFF2-40B4-BE49-F238E27FC236}">
              <a16:creationId xmlns:a16="http://schemas.microsoft.com/office/drawing/2014/main" id="{7930EFD1-6C03-46E5-BFA7-FAF6A79FAAA3}"/>
            </a:ext>
          </a:extLst>
        </xdr:cNvPr>
        <xdr:cNvGrpSpPr/>
      </xdr:nvGrpSpPr>
      <xdr:grpSpPr>
        <a:xfrm>
          <a:off x="3095334" y="41672260"/>
          <a:ext cx="1836853" cy="3007207"/>
          <a:chOff x="3379871" y="48146300"/>
          <a:chExt cx="2030061" cy="2737867"/>
        </a:xfrm>
      </xdr:grpSpPr>
      <xdr:sp macro="" textlink="">
        <xdr:nvSpPr>
          <xdr:cNvPr id="4" name="フレーム 3">
            <a:extLst>
              <a:ext uri="{FF2B5EF4-FFF2-40B4-BE49-F238E27FC236}">
                <a16:creationId xmlns:a16="http://schemas.microsoft.com/office/drawing/2014/main" id="{3D2AD459-71D7-7D19-3E22-822D59D3CDF2}"/>
              </a:ext>
            </a:extLst>
          </xdr:cNvPr>
          <xdr:cNvSpPr/>
        </xdr:nvSpPr>
        <xdr:spPr bwMode="auto">
          <a:xfrm>
            <a:off x="3446822" y="48146300"/>
            <a:ext cx="1925219" cy="22396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5" name="大かっこ 4">
            <a:extLst>
              <a:ext uri="{FF2B5EF4-FFF2-40B4-BE49-F238E27FC236}">
                <a16:creationId xmlns:a16="http://schemas.microsoft.com/office/drawing/2014/main" id="{C6341880-FD7B-249A-9910-BE8B88EE7DEC}"/>
              </a:ext>
            </a:extLst>
          </xdr:cNvPr>
          <xdr:cNvSpPr/>
        </xdr:nvSpPr>
        <xdr:spPr bwMode="auto">
          <a:xfrm>
            <a:off x="3379871" y="49241762"/>
            <a:ext cx="2030061" cy="1642405"/>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lang="en-US" altLang="ja-JP" sz="1100" b="0" i="0" u="none" strike="noStrike" baseline="0">
              <a:solidFill>
                <a:schemeClr val="tx1"/>
              </a:solidFill>
              <a:latin typeface="+mn-lt"/>
              <a:ea typeface="+mn-ea"/>
              <a:cs typeface="+mn-cs"/>
            </a:endParaRPr>
          </a:p>
          <a:p>
            <a:pPr algn="l">
              <a:lnSpc>
                <a:spcPts val="1200"/>
              </a:lnSpc>
            </a:pPr>
            <a:r>
              <a:rPr kumimoji="1" lang="ja-JP" altLang="en-US" sz="1100">
                <a:solidFill>
                  <a:schemeClr val="tx1"/>
                </a:solidFill>
                <a:effectLst/>
                <a:latin typeface="+mn-lt"/>
                <a:ea typeface="+mn-ea"/>
                <a:cs typeface="+mn-cs"/>
              </a:rPr>
              <a:t>・冷媒フロン類に関する実態把握</a:t>
            </a:r>
            <a:endParaRPr kumimoji="1"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・都道府県による指導監督及び普及啓発強化策の検討支援</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経済的手法に関する調査・検討</a:t>
            </a:r>
            <a:endParaRPr lang="en-US" altLang="ja-JP" sz="1100" b="0" i="0" u="none" strike="noStrike" baseline="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海外での規制等の調査・検討</a:t>
            </a:r>
            <a:endParaRPr lang="en-US" altLang="ja-JP" sz="1100" b="0" i="0" u="none" strike="noStrike" baseline="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・冷媒回収作業時の機器１台あたり回収率向上検討</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・フロン法５年後見直しの検討</a:t>
            </a:r>
            <a:endParaRPr lang="en-US" altLang="ja-JP" sz="1100" b="0" i="0" u="none" strike="noStrike" baseline="0">
              <a:solidFill>
                <a:schemeClr val="tx1"/>
              </a:solidFill>
              <a:latin typeface="+mn-lt"/>
              <a:ea typeface="+mn-ea"/>
              <a:cs typeface="+mn-cs"/>
            </a:endParaRPr>
          </a:p>
        </xdr:txBody>
      </xdr:sp>
      <xdr:sp macro="" textlink="">
        <xdr:nvSpPr>
          <xdr:cNvPr id="6" name="正方形/長方形 5">
            <a:extLst>
              <a:ext uri="{FF2B5EF4-FFF2-40B4-BE49-F238E27FC236}">
                <a16:creationId xmlns:a16="http://schemas.microsoft.com/office/drawing/2014/main" id="{5367A9E0-F780-0C0A-A416-D549750A81A7}"/>
              </a:ext>
            </a:extLst>
          </xdr:cNvPr>
          <xdr:cNvSpPr/>
        </xdr:nvSpPr>
        <xdr:spPr>
          <a:xfrm>
            <a:off x="3485241" y="48373408"/>
            <a:ext cx="1814850" cy="78002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株式会社三菱総合研究所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８４百万円</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11</xdr:col>
      <xdr:colOff>149383</xdr:colOff>
      <xdr:row>271</xdr:row>
      <xdr:rowOff>188106</xdr:rowOff>
    </xdr:from>
    <xdr:to>
      <xdr:col>49</xdr:col>
      <xdr:colOff>491163</xdr:colOff>
      <xdr:row>271</xdr:row>
      <xdr:rowOff>191707</xdr:rowOff>
    </xdr:to>
    <xdr:cxnSp macro="">
      <xdr:nvCxnSpPr>
        <xdr:cNvPr id="7" name="直線コネクタ 6">
          <a:extLst>
            <a:ext uri="{FF2B5EF4-FFF2-40B4-BE49-F238E27FC236}">
              <a16:creationId xmlns:a16="http://schemas.microsoft.com/office/drawing/2014/main" id="{BC0E9978-254D-43C1-8E35-774017752B92}"/>
            </a:ext>
          </a:extLst>
        </xdr:cNvPr>
        <xdr:cNvCxnSpPr/>
      </xdr:nvCxnSpPr>
      <xdr:spPr>
        <a:xfrm flipV="1">
          <a:off x="2333493" y="44518217"/>
          <a:ext cx="7886886" cy="36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32035</xdr:colOff>
      <xdr:row>271</xdr:row>
      <xdr:rowOff>186801</xdr:rowOff>
    </xdr:from>
    <xdr:to>
      <xdr:col>22</xdr:col>
      <xdr:colOff>32035</xdr:colOff>
      <xdr:row>272</xdr:row>
      <xdr:rowOff>241025</xdr:rowOff>
    </xdr:to>
    <xdr:cxnSp macro="">
      <xdr:nvCxnSpPr>
        <xdr:cNvPr id="8" name="直線矢印コネクタ 7">
          <a:extLst>
            <a:ext uri="{FF2B5EF4-FFF2-40B4-BE49-F238E27FC236}">
              <a16:creationId xmlns:a16="http://schemas.microsoft.com/office/drawing/2014/main" id="{E67A44DF-2051-44A4-898B-D6C41E23B8BB}"/>
            </a:ext>
          </a:extLst>
        </xdr:cNvPr>
        <xdr:cNvCxnSpPr/>
      </xdr:nvCxnSpPr>
      <xdr:spPr>
        <a:xfrm>
          <a:off x="4400255" y="44516912"/>
          <a:ext cx="0" cy="4095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120629</xdr:colOff>
      <xdr:row>270</xdr:row>
      <xdr:rowOff>20019</xdr:rowOff>
    </xdr:from>
    <xdr:to>
      <xdr:col>34</xdr:col>
      <xdr:colOff>96218</xdr:colOff>
      <xdr:row>270</xdr:row>
      <xdr:rowOff>20019</xdr:rowOff>
    </xdr:to>
    <xdr:cxnSp macro="">
      <xdr:nvCxnSpPr>
        <xdr:cNvPr id="9" name="直線矢印コネクタ 8">
          <a:extLst>
            <a:ext uri="{FF2B5EF4-FFF2-40B4-BE49-F238E27FC236}">
              <a16:creationId xmlns:a16="http://schemas.microsoft.com/office/drawing/2014/main" id="{FCF30510-6276-49B7-B319-C0ABDB38FE5E}"/>
            </a:ext>
          </a:extLst>
        </xdr:cNvPr>
        <xdr:cNvCxnSpPr>
          <a:stCxn id="2" idx="3"/>
          <a:endCxn id="10" idx="1"/>
        </xdr:cNvCxnSpPr>
      </xdr:nvCxnSpPr>
      <xdr:spPr>
        <a:xfrm>
          <a:off x="3297516" y="43994822"/>
          <a:ext cx="3549586" cy="0"/>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34</xdr:col>
      <xdr:colOff>96218</xdr:colOff>
      <xdr:row>269</xdr:row>
      <xdr:rowOff>31350</xdr:rowOff>
    </xdr:from>
    <xdr:to>
      <xdr:col>43</xdr:col>
      <xdr:colOff>161459</xdr:colOff>
      <xdr:row>271</xdr:row>
      <xdr:rowOff>21967</xdr:rowOff>
    </xdr:to>
    <xdr:sp macro="" textlink="">
      <xdr:nvSpPr>
        <xdr:cNvPr id="10" name="正方形/長方形 9">
          <a:extLst>
            <a:ext uri="{FF2B5EF4-FFF2-40B4-BE49-F238E27FC236}">
              <a16:creationId xmlns:a16="http://schemas.microsoft.com/office/drawing/2014/main" id="{B46EDF5C-B36A-4B45-9061-BDFC132541B0}"/>
            </a:ext>
          </a:extLst>
        </xdr:cNvPr>
        <xdr:cNvSpPr/>
      </xdr:nvSpPr>
      <xdr:spPr>
        <a:xfrm>
          <a:off x="6847102" y="43650843"/>
          <a:ext cx="1852240" cy="70123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人件費等４</a:t>
          </a:r>
          <a:r>
            <a:rPr kumimoji="1" lang="ja-JP" altLang="en-US" sz="1100">
              <a:solidFill>
                <a:schemeClr val="tx1"/>
              </a:solidFill>
              <a:effectLst/>
              <a:latin typeface="+mn-ea"/>
              <a:ea typeface="+mn-ea"/>
              <a:cs typeface="+mn-cs"/>
            </a:rPr>
            <a:t>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37</xdr:col>
      <xdr:colOff>192321</xdr:colOff>
      <xdr:row>272</xdr:row>
      <xdr:rowOff>184942</xdr:rowOff>
    </xdr:from>
    <xdr:to>
      <xdr:col>47</xdr:col>
      <xdr:colOff>112910</xdr:colOff>
      <xdr:row>280</xdr:row>
      <xdr:rowOff>133847</xdr:rowOff>
    </xdr:to>
    <xdr:grpSp>
      <xdr:nvGrpSpPr>
        <xdr:cNvPr id="11" name="グループ化 10">
          <a:extLst>
            <a:ext uri="{FF2B5EF4-FFF2-40B4-BE49-F238E27FC236}">
              <a16:creationId xmlns:a16="http://schemas.microsoft.com/office/drawing/2014/main" id="{6C054F53-E516-4A44-8AA9-367B07AE5111}"/>
            </a:ext>
          </a:extLst>
        </xdr:cNvPr>
        <xdr:cNvGrpSpPr/>
      </xdr:nvGrpSpPr>
      <xdr:grpSpPr>
        <a:xfrm>
          <a:off x="6818583" y="41664636"/>
          <a:ext cx="1721151" cy="2799682"/>
          <a:chOff x="3815671" y="45250870"/>
          <a:chExt cx="2042152" cy="2728015"/>
        </a:xfrm>
      </xdr:grpSpPr>
      <xdr:grpSp>
        <xdr:nvGrpSpPr>
          <xdr:cNvPr id="12" name="グループ化 11">
            <a:extLst>
              <a:ext uri="{FF2B5EF4-FFF2-40B4-BE49-F238E27FC236}">
                <a16:creationId xmlns:a16="http://schemas.microsoft.com/office/drawing/2014/main" id="{D14F5180-AE41-99E1-5952-D32AD7714B50}"/>
              </a:ext>
            </a:extLst>
          </xdr:cNvPr>
          <xdr:cNvGrpSpPr/>
        </xdr:nvGrpSpPr>
        <xdr:grpSpPr>
          <a:xfrm>
            <a:off x="3815671" y="45250870"/>
            <a:ext cx="2042152" cy="969303"/>
            <a:chOff x="4233333" y="51342079"/>
            <a:chExt cx="1925219" cy="1000950"/>
          </a:xfrm>
        </xdr:grpSpPr>
        <xdr:sp macro="" textlink="">
          <xdr:nvSpPr>
            <xdr:cNvPr id="14" name="フレーム 13">
              <a:extLst>
                <a:ext uri="{FF2B5EF4-FFF2-40B4-BE49-F238E27FC236}">
                  <a16:creationId xmlns:a16="http://schemas.microsoft.com/office/drawing/2014/main" id="{D92586CE-D89C-F88E-FE27-430C07A654C6}"/>
                </a:ext>
              </a:extLst>
            </xdr:cNvPr>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随意契約（公募）</a:t>
              </a:r>
              <a:r>
                <a:rPr kumimoji="1" lang="en-US" altLang="ja-JP" sz="900">
                  <a:solidFill>
                    <a:schemeClr val="tx1"/>
                  </a:solidFill>
                </a:rPr>
                <a:t>】</a:t>
              </a:r>
            </a:p>
          </xdr:txBody>
        </xdr:sp>
        <xdr:sp macro="" textlink="">
          <xdr:nvSpPr>
            <xdr:cNvPr id="15" name="正方形/長方形 14">
              <a:extLst>
                <a:ext uri="{FF2B5EF4-FFF2-40B4-BE49-F238E27FC236}">
                  <a16:creationId xmlns:a16="http://schemas.microsoft.com/office/drawing/2014/main" id="{EBB0E500-2952-C737-EA04-FF7AA596C4A0}"/>
                </a:ext>
              </a:extLst>
            </xdr:cNvPr>
            <xdr:cNvSpPr/>
          </xdr:nvSpPr>
          <xdr:spPr>
            <a:xfrm>
              <a:off x="4269332" y="51579417"/>
              <a:ext cx="1850092" cy="76361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一般財団法人日本環境衛生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２１百万円</a:t>
              </a:r>
            </a:p>
          </xdr:txBody>
        </xdr:sp>
      </xdr:grpSp>
      <xdr:sp macro="" textlink="">
        <xdr:nvSpPr>
          <xdr:cNvPr id="13" name="大かっこ 12">
            <a:extLst>
              <a:ext uri="{FF2B5EF4-FFF2-40B4-BE49-F238E27FC236}">
                <a16:creationId xmlns:a16="http://schemas.microsoft.com/office/drawing/2014/main" id="{B2D5496C-150F-3E9C-9E95-4415A180AAD2}"/>
              </a:ext>
            </a:extLst>
          </xdr:cNvPr>
          <xdr:cNvSpPr/>
        </xdr:nvSpPr>
        <xdr:spPr bwMode="auto">
          <a:xfrm>
            <a:off x="3829539" y="46332705"/>
            <a:ext cx="1943834" cy="164618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オゾン層破壊物質等の大気中バックグラウンド濃度の測定等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オゾン層破壊物質等の都市域大気中濃度の測定等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専門家による評価検討</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42</xdr:col>
      <xdr:colOff>168424</xdr:colOff>
      <xdr:row>271</xdr:row>
      <xdr:rowOff>184495</xdr:rowOff>
    </xdr:from>
    <xdr:to>
      <xdr:col>42</xdr:col>
      <xdr:colOff>168424</xdr:colOff>
      <xdr:row>272</xdr:row>
      <xdr:rowOff>238719</xdr:rowOff>
    </xdr:to>
    <xdr:cxnSp macro="">
      <xdr:nvCxnSpPr>
        <xdr:cNvPr id="16" name="直線矢印コネクタ 15">
          <a:extLst>
            <a:ext uri="{FF2B5EF4-FFF2-40B4-BE49-F238E27FC236}">
              <a16:creationId xmlns:a16="http://schemas.microsoft.com/office/drawing/2014/main" id="{2315C9E5-181D-4C33-AD3A-7DE293D2941C}"/>
            </a:ext>
          </a:extLst>
        </xdr:cNvPr>
        <xdr:cNvCxnSpPr/>
      </xdr:nvCxnSpPr>
      <xdr:spPr>
        <a:xfrm>
          <a:off x="8507753" y="44514606"/>
          <a:ext cx="0" cy="4095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151117</xdr:colOff>
      <xdr:row>280</xdr:row>
      <xdr:rowOff>262596</xdr:rowOff>
    </xdr:from>
    <xdr:to>
      <xdr:col>22</xdr:col>
      <xdr:colOff>52088</xdr:colOff>
      <xdr:row>282</xdr:row>
      <xdr:rowOff>23899</xdr:rowOff>
    </xdr:to>
    <xdr:cxnSp macro="">
      <xdr:nvCxnSpPr>
        <xdr:cNvPr id="17" name="直線矢印コネクタ 16">
          <a:extLst>
            <a:ext uri="{FF2B5EF4-FFF2-40B4-BE49-F238E27FC236}">
              <a16:creationId xmlns:a16="http://schemas.microsoft.com/office/drawing/2014/main" id="{B0F38011-D301-4105-9252-84E188B83E98}"/>
            </a:ext>
          </a:extLst>
        </xdr:cNvPr>
        <xdr:cNvCxnSpPr/>
      </xdr:nvCxnSpPr>
      <xdr:spPr>
        <a:xfrm flipH="1">
          <a:off x="2335227" y="47790496"/>
          <a:ext cx="2085081" cy="4719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52088</xdr:colOff>
      <xdr:row>280</xdr:row>
      <xdr:rowOff>267609</xdr:rowOff>
    </xdr:from>
    <xdr:to>
      <xdr:col>32</xdr:col>
      <xdr:colOff>136135</xdr:colOff>
      <xdr:row>282</xdr:row>
      <xdr:rowOff>2709</xdr:rowOff>
    </xdr:to>
    <xdr:cxnSp macro="">
      <xdr:nvCxnSpPr>
        <xdr:cNvPr id="18" name="直線矢印コネクタ 17">
          <a:extLst>
            <a:ext uri="{FF2B5EF4-FFF2-40B4-BE49-F238E27FC236}">
              <a16:creationId xmlns:a16="http://schemas.microsoft.com/office/drawing/2014/main" id="{89EBA27C-09BE-4AEE-990F-CB7919F81C59}"/>
            </a:ext>
          </a:extLst>
        </xdr:cNvPr>
        <xdr:cNvCxnSpPr/>
      </xdr:nvCxnSpPr>
      <xdr:spPr>
        <a:xfrm>
          <a:off x="4420308" y="47795509"/>
          <a:ext cx="2069601" cy="4457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32035</xdr:colOff>
      <xdr:row>280</xdr:row>
      <xdr:rowOff>260089</xdr:rowOff>
    </xdr:from>
    <xdr:to>
      <xdr:col>22</xdr:col>
      <xdr:colOff>36579</xdr:colOff>
      <xdr:row>282</xdr:row>
      <xdr:rowOff>3355</xdr:rowOff>
    </xdr:to>
    <xdr:cxnSp macro="">
      <xdr:nvCxnSpPr>
        <xdr:cNvPr id="19" name="直線矢印コネクタ 18">
          <a:extLst>
            <a:ext uri="{FF2B5EF4-FFF2-40B4-BE49-F238E27FC236}">
              <a16:creationId xmlns:a16="http://schemas.microsoft.com/office/drawing/2014/main" id="{E31266F6-7468-433C-B47B-C5210AEF2C53}"/>
            </a:ext>
          </a:extLst>
        </xdr:cNvPr>
        <xdr:cNvCxnSpPr/>
      </xdr:nvCxnSpPr>
      <xdr:spPr>
        <a:xfrm>
          <a:off x="4400255" y="47787989"/>
          <a:ext cx="4544" cy="4538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135853</xdr:colOff>
      <xdr:row>271</xdr:row>
      <xdr:rowOff>10452</xdr:rowOff>
    </xdr:from>
    <xdr:to>
      <xdr:col>11</xdr:col>
      <xdr:colOff>135853</xdr:colOff>
      <xdr:row>271</xdr:row>
      <xdr:rowOff>194491</xdr:rowOff>
    </xdr:to>
    <xdr:cxnSp macro="">
      <xdr:nvCxnSpPr>
        <xdr:cNvPr id="20" name="直線コネクタ 19">
          <a:extLst>
            <a:ext uri="{FF2B5EF4-FFF2-40B4-BE49-F238E27FC236}">
              <a16:creationId xmlns:a16="http://schemas.microsoft.com/office/drawing/2014/main" id="{46C572AE-4CEB-41C3-9CEA-99340EA1996C}"/>
            </a:ext>
          </a:extLst>
        </xdr:cNvPr>
        <xdr:cNvCxnSpPr/>
      </xdr:nvCxnSpPr>
      <xdr:spPr>
        <a:xfrm>
          <a:off x="2319963" y="44340563"/>
          <a:ext cx="0" cy="1840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188105</xdr:colOff>
      <xdr:row>286</xdr:row>
      <xdr:rowOff>407561</xdr:rowOff>
    </xdr:from>
    <xdr:to>
      <xdr:col>51</xdr:col>
      <xdr:colOff>10450</xdr:colOff>
      <xdr:row>286</xdr:row>
      <xdr:rowOff>407561</xdr:rowOff>
    </xdr:to>
    <xdr:cxnSp macro="">
      <xdr:nvCxnSpPr>
        <xdr:cNvPr id="21" name="直線コネクタ 20">
          <a:extLst>
            <a:ext uri="{FF2B5EF4-FFF2-40B4-BE49-F238E27FC236}">
              <a16:creationId xmlns:a16="http://schemas.microsoft.com/office/drawing/2014/main" id="{1C0D76DE-B01D-4917-9BCD-CC31CD69A423}"/>
            </a:ext>
          </a:extLst>
        </xdr:cNvPr>
        <xdr:cNvCxnSpPr/>
      </xdr:nvCxnSpPr>
      <xdr:spPr>
        <a:xfrm flipV="1">
          <a:off x="1180882" y="50380827"/>
          <a:ext cx="904994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12759</xdr:colOff>
      <xdr:row>281</xdr:row>
      <xdr:rowOff>188269</xdr:rowOff>
    </xdr:from>
    <xdr:to>
      <xdr:col>47</xdr:col>
      <xdr:colOff>158837</xdr:colOff>
      <xdr:row>286</xdr:row>
      <xdr:rowOff>225727</xdr:rowOff>
    </xdr:to>
    <xdr:grpSp>
      <xdr:nvGrpSpPr>
        <xdr:cNvPr id="22" name="グループ化 21">
          <a:extLst>
            <a:ext uri="{FF2B5EF4-FFF2-40B4-BE49-F238E27FC236}">
              <a16:creationId xmlns:a16="http://schemas.microsoft.com/office/drawing/2014/main" id="{B7AED804-7992-4B3D-ABA1-A717EF2F6AC7}"/>
            </a:ext>
          </a:extLst>
        </xdr:cNvPr>
        <xdr:cNvGrpSpPr/>
      </xdr:nvGrpSpPr>
      <xdr:grpSpPr>
        <a:xfrm>
          <a:off x="6825935" y="44877328"/>
          <a:ext cx="1759726" cy="2126234"/>
          <a:chOff x="1281953" y="53411460"/>
          <a:chExt cx="1906809" cy="2151114"/>
        </a:xfrm>
      </xdr:grpSpPr>
      <xdr:sp macro="" textlink="">
        <xdr:nvSpPr>
          <xdr:cNvPr id="23" name="フレーム 22">
            <a:extLst>
              <a:ext uri="{FF2B5EF4-FFF2-40B4-BE49-F238E27FC236}">
                <a16:creationId xmlns:a16="http://schemas.microsoft.com/office/drawing/2014/main" id="{D6B4C673-73B6-F6A6-C668-554D3CD18CF9}"/>
              </a:ext>
            </a:extLst>
          </xdr:cNvPr>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24" name="大かっこ 23">
            <a:extLst>
              <a:ext uri="{FF2B5EF4-FFF2-40B4-BE49-F238E27FC236}">
                <a16:creationId xmlns:a16="http://schemas.microsoft.com/office/drawing/2014/main" id="{9968E470-13A5-1BB9-9621-E827AEB1D55A}"/>
              </a:ext>
            </a:extLst>
          </xdr:cNvPr>
          <xdr:cNvSpPr/>
        </xdr:nvSpPr>
        <xdr:spPr bwMode="auto">
          <a:xfrm>
            <a:off x="1316279" y="54462086"/>
            <a:ext cx="1821802" cy="1100488"/>
          </a:xfrm>
          <a:prstGeom prst="bracketPair">
            <a:avLst>
              <a:gd name="adj" fmla="val 10174"/>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xdr:txBody>
      </xdr:sp>
      <xdr:sp macro="" textlink="">
        <xdr:nvSpPr>
          <xdr:cNvPr id="25" name="正方形/長方形 24">
            <a:extLst>
              <a:ext uri="{FF2B5EF4-FFF2-40B4-BE49-F238E27FC236}">
                <a16:creationId xmlns:a16="http://schemas.microsoft.com/office/drawing/2014/main" id="{EB71375A-4907-B07B-AC9E-255781DA848A}"/>
              </a:ext>
            </a:extLst>
          </xdr:cNvPr>
          <xdr:cNvSpPr/>
        </xdr:nvSpPr>
        <xdr:spPr>
          <a:xfrm>
            <a:off x="1316279" y="53681051"/>
            <a:ext cx="1831644" cy="72363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エヌエス環境株式会社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43</xdr:col>
      <xdr:colOff>43272</xdr:colOff>
      <xdr:row>286</xdr:row>
      <xdr:rowOff>422796</xdr:rowOff>
    </xdr:from>
    <xdr:to>
      <xdr:col>43</xdr:col>
      <xdr:colOff>43272</xdr:colOff>
      <xdr:row>287</xdr:row>
      <xdr:rowOff>176408</xdr:rowOff>
    </xdr:to>
    <xdr:cxnSp macro="">
      <xdr:nvCxnSpPr>
        <xdr:cNvPr id="26" name="直線矢印コネクタ 25">
          <a:extLst>
            <a:ext uri="{FF2B5EF4-FFF2-40B4-BE49-F238E27FC236}">
              <a16:creationId xmlns:a16="http://schemas.microsoft.com/office/drawing/2014/main" id="{D5B078CB-D347-4913-9F75-DD369C276CEA}"/>
            </a:ext>
          </a:extLst>
        </xdr:cNvPr>
        <xdr:cNvCxnSpPr/>
      </xdr:nvCxnSpPr>
      <xdr:spPr>
        <a:xfrm>
          <a:off x="8581155" y="50396062"/>
          <a:ext cx="0" cy="4224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8727</xdr:colOff>
      <xdr:row>286</xdr:row>
      <xdr:rowOff>410049</xdr:rowOff>
    </xdr:from>
    <xdr:to>
      <xdr:col>22</xdr:col>
      <xdr:colOff>8727</xdr:colOff>
      <xdr:row>287</xdr:row>
      <xdr:rowOff>166329</xdr:rowOff>
    </xdr:to>
    <xdr:cxnSp macro="">
      <xdr:nvCxnSpPr>
        <xdr:cNvPr id="27" name="直線矢印コネクタ 26">
          <a:extLst>
            <a:ext uri="{FF2B5EF4-FFF2-40B4-BE49-F238E27FC236}">
              <a16:creationId xmlns:a16="http://schemas.microsoft.com/office/drawing/2014/main" id="{BD06AA60-7B96-4A66-BACA-7573DB63B9C0}"/>
            </a:ext>
          </a:extLst>
        </xdr:cNvPr>
        <xdr:cNvCxnSpPr/>
      </xdr:nvCxnSpPr>
      <xdr:spPr>
        <a:xfrm>
          <a:off x="4376947" y="50383315"/>
          <a:ext cx="0" cy="4250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107329</xdr:colOff>
      <xdr:row>281</xdr:row>
      <xdr:rowOff>188107</xdr:rowOff>
    </xdr:from>
    <xdr:to>
      <xdr:col>16</xdr:col>
      <xdr:colOff>128340</xdr:colOff>
      <xdr:row>286</xdr:row>
      <xdr:rowOff>233157</xdr:rowOff>
    </xdr:to>
    <xdr:grpSp>
      <xdr:nvGrpSpPr>
        <xdr:cNvPr id="28" name="グループ化 27">
          <a:extLst>
            <a:ext uri="{FF2B5EF4-FFF2-40B4-BE49-F238E27FC236}">
              <a16:creationId xmlns:a16="http://schemas.microsoft.com/office/drawing/2014/main" id="{D7BDD60B-4E46-4762-956F-0B1BF97E0B02}"/>
            </a:ext>
          </a:extLst>
        </xdr:cNvPr>
        <xdr:cNvGrpSpPr/>
      </xdr:nvGrpSpPr>
      <xdr:grpSpPr>
        <a:xfrm>
          <a:off x="1183094" y="44877166"/>
          <a:ext cx="1813952" cy="2133826"/>
          <a:chOff x="1281953" y="53411460"/>
          <a:chExt cx="1906809" cy="2145088"/>
        </a:xfrm>
        <a:noFill/>
      </xdr:grpSpPr>
      <xdr:sp macro="" textlink="">
        <xdr:nvSpPr>
          <xdr:cNvPr id="29" name="フレーム 28">
            <a:extLst>
              <a:ext uri="{FF2B5EF4-FFF2-40B4-BE49-F238E27FC236}">
                <a16:creationId xmlns:a16="http://schemas.microsoft.com/office/drawing/2014/main" id="{88EAC231-5279-952F-718E-F5143D67E2FA}"/>
              </a:ext>
            </a:extLst>
          </xdr:cNvPr>
          <xdr:cNvSpPr/>
        </xdr:nvSpPr>
        <xdr:spPr bwMode="auto">
          <a:xfrm>
            <a:off x="1281953" y="53411460"/>
            <a:ext cx="1906809" cy="286634"/>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900">
              <a:solidFill>
                <a:schemeClr val="tx1"/>
              </a:solidFill>
            </a:endParaRPr>
          </a:p>
        </xdr:txBody>
      </xdr:sp>
      <xdr:sp macro="" textlink="">
        <xdr:nvSpPr>
          <xdr:cNvPr id="30" name="大かっこ 29">
            <a:extLst>
              <a:ext uri="{FF2B5EF4-FFF2-40B4-BE49-F238E27FC236}">
                <a16:creationId xmlns:a16="http://schemas.microsoft.com/office/drawing/2014/main" id="{E880B4B4-D1A2-F6F3-E5A4-05558C877080}"/>
              </a:ext>
            </a:extLst>
          </xdr:cNvPr>
          <xdr:cNvSpPr/>
        </xdr:nvSpPr>
        <xdr:spPr bwMode="auto">
          <a:xfrm>
            <a:off x="1316279" y="54453039"/>
            <a:ext cx="1821802" cy="1103509"/>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冷媒回収作業時の機器１台あたり回収率向上</a:t>
            </a:r>
            <a:r>
              <a:rPr kumimoji="1" lang="ja-JP" altLang="en-US" sz="1100">
                <a:solidFill>
                  <a:schemeClr val="tx1"/>
                </a:solidFill>
                <a:effectLst/>
                <a:latin typeface="+mn-lt"/>
                <a:ea typeface="+mn-ea"/>
                <a:cs typeface="+mn-cs"/>
              </a:rPr>
              <a:t>のための検討の一部</a:t>
            </a:r>
            <a:endParaRPr kumimoji="1" lang="en-US" altLang="ja-JP" sz="1100">
              <a:solidFill>
                <a:schemeClr val="tx1"/>
              </a:solidFill>
              <a:effectLst/>
              <a:latin typeface="+mn-lt"/>
              <a:ea typeface="+mn-ea"/>
              <a:cs typeface="+mn-cs"/>
            </a:endParaRPr>
          </a:p>
        </xdr:txBody>
      </xdr:sp>
      <xdr:sp macro="" textlink="">
        <xdr:nvSpPr>
          <xdr:cNvPr id="31" name="正方形/長方形 30">
            <a:extLst>
              <a:ext uri="{FF2B5EF4-FFF2-40B4-BE49-F238E27FC236}">
                <a16:creationId xmlns:a16="http://schemas.microsoft.com/office/drawing/2014/main" id="{94F396FD-6EC6-3788-F59F-881C3DAC2C21}"/>
              </a:ext>
            </a:extLst>
          </xdr:cNvPr>
          <xdr:cNvSpPr/>
        </xdr:nvSpPr>
        <xdr:spPr>
          <a:xfrm>
            <a:off x="1316279" y="53681051"/>
            <a:ext cx="1831644" cy="723637"/>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株式会社エアコンサービス</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２百万円</a:t>
            </a:r>
          </a:p>
        </xdr:txBody>
      </xdr:sp>
    </xdr:grpSp>
    <xdr:clientData/>
  </xdr:twoCellAnchor>
  <xdr:twoCellAnchor>
    <xdr:from>
      <xdr:col>17</xdr:col>
      <xdr:colOff>11657</xdr:colOff>
      <xdr:row>281</xdr:row>
      <xdr:rowOff>188144</xdr:rowOff>
    </xdr:from>
    <xdr:to>
      <xdr:col>27</xdr:col>
      <xdr:colOff>26557</xdr:colOff>
      <xdr:row>286</xdr:row>
      <xdr:rowOff>232178</xdr:rowOff>
    </xdr:to>
    <xdr:grpSp>
      <xdr:nvGrpSpPr>
        <xdr:cNvPr id="32" name="グループ化 31">
          <a:extLst>
            <a:ext uri="{FF2B5EF4-FFF2-40B4-BE49-F238E27FC236}">
              <a16:creationId xmlns:a16="http://schemas.microsoft.com/office/drawing/2014/main" id="{04E02A77-D10F-40FD-A038-73F4D862AB2F}"/>
            </a:ext>
          </a:extLst>
        </xdr:cNvPr>
        <xdr:cNvGrpSpPr/>
      </xdr:nvGrpSpPr>
      <xdr:grpSpPr>
        <a:xfrm>
          <a:off x="3059657" y="44877203"/>
          <a:ext cx="1807841" cy="2132810"/>
          <a:chOff x="1281953" y="53411460"/>
          <a:chExt cx="1906809" cy="2145119"/>
        </a:xfrm>
        <a:noFill/>
      </xdr:grpSpPr>
      <xdr:sp macro="" textlink="">
        <xdr:nvSpPr>
          <xdr:cNvPr id="33" name="フレーム 32">
            <a:extLst>
              <a:ext uri="{FF2B5EF4-FFF2-40B4-BE49-F238E27FC236}">
                <a16:creationId xmlns:a16="http://schemas.microsoft.com/office/drawing/2014/main" id="{BA4E0F9F-7E82-D991-BB36-19C7B5D8B1FE}"/>
              </a:ext>
            </a:extLst>
          </xdr:cNvPr>
          <xdr:cNvSpPr/>
        </xdr:nvSpPr>
        <xdr:spPr bwMode="auto">
          <a:xfrm>
            <a:off x="1281953" y="53411460"/>
            <a:ext cx="1906809" cy="286634"/>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900">
              <a:solidFill>
                <a:schemeClr val="tx1"/>
              </a:solidFill>
            </a:endParaRPr>
          </a:p>
        </xdr:txBody>
      </xdr:sp>
      <xdr:sp macro="" textlink="">
        <xdr:nvSpPr>
          <xdr:cNvPr id="34" name="大かっこ 33">
            <a:extLst>
              <a:ext uri="{FF2B5EF4-FFF2-40B4-BE49-F238E27FC236}">
                <a16:creationId xmlns:a16="http://schemas.microsoft.com/office/drawing/2014/main" id="{3ED7B89F-E769-12C7-645A-165D65FA75E3}"/>
              </a:ext>
            </a:extLst>
          </xdr:cNvPr>
          <xdr:cNvSpPr/>
        </xdr:nvSpPr>
        <xdr:spPr bwMode="auto">
          <a:xfrm>
            <a:off x="1316279" y="54453070"/>
            <a:ext cx="1821802" cy="1103509"/>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冷媒回収作業時の機器１台あたり回収率向上</a:t>
            </a:r>
            <a:r>
              <a:rPr kumimoji="1" lang="ja-JP" altLang="en-US" sz="1100">
                <a:solidFill>
                  <a:schemeClr val="tx1"/>
                </a:solidFill>
                <a:effectLst/>
                <a:latin typeface="+mn-lt"/>
                <a:ea typeface="+mn-ea"/>
                <a:cs typeface="+mn-cs"/>
              </a:rPr>
              <a:t>のための検討の一部</a:t>
            </a:r>
            <a:endParaRPr kumimoji="1" lang="en-US" altLang="ja-JP" sz="1100">
              <a:solidFill>
                <a:schemeClr val="tx1"/>
              </a:solidFill>
              <a:effectLst/>
              <a:latin typeface="+mn-lt"/>
              <a:ea typeface="+mn-ea"/>
              <a:cs typeface="+mn-cs"/>
            </a:endParaRPr>
          </a:p>
        </xdr:txBody>
      </xdr:sp>
      <xdr:sp macro="" textlink="">
        <xdr:nvSpPr>
          <xdr:cNvPr id="35" name="正方形/長方形 34">
            <a:extLst>
              <a:ext uri="{FF2B5EF4-FFF2-40B4-BE49-F238E27FC236}">
                <a16:creationId xmlns:a16="http://schemas.microsoft.com/office/drawing/2014/main" id="{F951742C-55E0-112A-BB1E-D2439B6103AD}"/>
              </a:ext>
            </a:extLst>
          </xdr:cNvPr>
          <xdr:cNvSpPr/>
        </xdr:nvSpPr>
        <xdr:spPr>
          <a:xfrm>
            <a:off x="1316279" y="53681051"/>
            <a:ext cx="1831644" cy="723637"/>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菱名工業株式会社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27</xdr:col>
      <xdr:colOff>108430</xdr:colOff>
      <xdr:row>281</xdr:row>
      <xdr:rowOff>188107</xdr:rowOff>
    </xdr:from>
    <xdr:to>
      <xdr:col>37</xdr:col>
      <xdr:colOff>129442</xdr:colOff>
      <xdr:row>286</xdr:row>
      <xdr:rowOff>233157</xdr:rowOff>
    </xdr:to>
    <xdr:grpSp>
      <xdr:nvGrpSpPr>
        <xdr:cNvPr id="36" name="グループ化 35">
          <a:extLst>
            <a:ext uri="{FF2B5EF4-FFF2-40B4-BE49-F238E27FC236}">
              <a16:creationId xmlns:a16="http://schemas.microsoft.com/office/drawing/2014/main" id="{ACE1FCFC-7C7E-4DCD-9DC9-175EA747104D}"/>
            </a:ext>
          </a:extLst>
        </xdr:cNvPr>
        <xdr:cNvGrpSpPr/>
      </xdr:nvGrpSpPr>
      <xdr:grpSpPr>
        <a:xfrm>
          <a:off x="4949371" y="44877166"/>
          <a:ext cx="1813953" cy="2133826"/>
          <a:chOff x="1281953" y="53411460"/>
          <a:chExt cx="1906809" cy="2145088"/>
        </a:xfrm>
        <a:noFill/>
      </xdr:grpSpPr>
      <xdr:sp macro="" textlink="">
        <xdr:nvSpPr>
          <xdr:cNvPr id="37" name="フレーム 36">
            <a:extLst>
              <a:ext uri="{FF2B5EF4-FFF2-40B4-BE49-F238E27FC236}">
                <a16:creationId xmlns:a16="http://schemas.microsoft.com/office/drawing/2014/main" id="{E537E1CB-F75E-296C-9B0C-42184835CAC9}"/>
              </a:ext>
            </a:extLst>
          </xdr:cNvPr>
          <xdr:cNvSpPr/>
        </xdr:nvSpPr>
        <xdr:spPr bwMode="auto">
          <a:xfrm>
            <a:off x="1281953" y="53411460"/>
            <a:ext cx="1906809" cy="286634"/>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900">
              <a:solidFill>
                <a:schemeClr val="tx1"/>
              </a:solidFill>
            </a:endParaRPr>
          </a:p>
        </xdr:txBody>
      </xdr:sp>
      <xdr:sp macro="" textlink="">
        <xdr:nvSpPr>
          <xdr:cNvPr id="38" name="大かっこ 37">
            <a:extLst>
              <a:ext uri="{FF2B5EF4-FFF2-40B4-BE49-F238E27FC236}">
                <a16:creationId xmlns:a16="http://schemas.microsoft.com/office/drawing/2014/main" id="{6A8ACC3F-8751-2FE4-D9A9-4DDA2AEFBEF0}"/>
              </a:ext>
            </a:extLst>
          </xdr:cNvPr>
          <xdr:cNvSpPr/>
        </xdr:nvSpPr>
        <xdr:spPr bwMode="auto">
          <a:xfrm>
            <a:off x="1316279" y="54453039"/>
            <a:ext cx="1821802" cy="1103509"/>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・冷媒フロン類に関する実態把握の一部</a:t>
            </a:r>
            <a:endParaRPr kumimoji="1" lang="en-US" altLang="ja-JP" sz="1100">
              <a:solidFill>
                <a:schemeClr val="tx1"/>
              </a:solidFill>
              <a:effectLst/>
              <a:latin typeface="+mn-lt"/>
              <a:ea typeface="+mn-ea"/>
              <a:cs typeface="+mn-cs"/>
            </a:endParaRPr>
          </a:p>
        </xdr:txBody>
      </xdr:sp>
      <xdr:sp macro="" textlink="">
        <xdr:nvSpPr>
          <xdr:cNvPr id="39" name="正方形/長方形 38">
            <a:extLst>
              <a:ext uri="{FF2B5EF4-FFF2-40B4-BE49-F238E27FC236}">
                <a16:creationId xmlns:a16="http://schemas.microsoft.com/office/drawing/2014/main" id="{782F9EAD-5174-ADA6-FF39-E8F65FB58EFC}"/>
              </a:ext>
            </a:extLst>
          </xdr:cNvPr>
          <xdr:cNvSpPr/>
        </xdr:nvSpPr>
        <xdr:spPr>
          <a:xfrm>
            <a:off x="1316279" y="53681051"/>
            <a:ext cx="1831644" cy="723637"/>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エム・アール・アイ　リサーチ</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アソシエイツ株式会社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11</xdr:col>
      <xdr:colOff>86819</xdr:colOff>
      <xdr:row>286</xdr:row>
      <xdr:rowOff>408395</xdr:rowOff>
    </xdr:from>
    <xdr:to>
      <xdr:col>11</xdr:col>
      <xdr:colOff>86819</xdr:colOff>
      <xdr:row>287</xdr:row>
      <xdr:rowOff>136465</xdr:rowOff>
    </xdr:to>
    <xdr:cxnSp macro="">
      <xdr:nvCxnSpPr>
        <xdr:cNvPr id="40" name="直線矢印コネクタ 39">
          <a:extLst>
            <a:ext uri="{FF2B5EF4-FFF2-40B4-BE49-F238E27FC236}">
              <a16:creationId xmlns:a16="http://schemas.microsoft.com/office/drawing/2014/main" id="{27C551E0-5814-40D6-9B8F-ACB7B22B9D54}"/>
            </a:ext>
          </a:extLst>
        </xdr:cNvPr>
        <xdr:cNvCxnSpPr/>
      </xdr:nvCxnSpPr>
      <xdr:spPr>
        <a:xfrm flipH="1">
          <a:off x="2270929" y="50381661"/>
          <a:ext cx="0" cy="3968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106183</xdr:colOff>
      <xdr:row>286</xdr:row>
      <xdr:rowOff>406586</xdr:rowOff>
    </xdr:from>
    <xdr:to>
      <xdr:col>32</xdr:col>
      <xdr:colOff>106183</xdr:colOff>
      <xdr:row>287</xdr:row>
      <xdr:rowOff>162866</xdr:rowOff>
    </xdr:to>
    <xdr:cxnSp macro="">
      <xdr:nvCxnSpPr>
        <xdr:cNvPr id="41" name="直線矢印コネクタ 40">
          <a:extLst>
            <a:ext uri="{FF2B5EF4-FFF2-40B4-BE49-F238E27FC236}">
              <a16:creationId xmlns:a16="http://schemas.microsoft.com/office/drawing/2014/main" id="{00225597-9843-40F1-A88C-3BE0737F5187}"/>
            </a:ext>
          </a:extLst>
        </xdr:cNvPr>
        <xdr:cNvCxnSpPr/>
      </xdr:nvCxnSpPr>
      <xdr:spPr>
        <a:xfrm>
          <a:off x="6459957" y="50379852"/>
          <a:ext cx="0" cy="4250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185681</xdr:colOff>
      <xdr:row>287</xdr:row>
      <xdr:rowOff>122981</xdr:rowOff>
    </xdr:from>
    <xdr:to>
      <xdr:col>48</xdr:col>
      <xdr:colOff>83611</xdr:colOff>
      <xdr:row>295</xdr:row>
      <xdr:rowOff>55213</xdr:rowOff>
    </xdr:to>
    <xdr:grpSp>
      <xdr:nvGrpSpPr>
        <xdr:cNvPr id="42" name="グループ化 41">
          <a:extLst>
            <a:ext uri="{FF2B5EF4-FFF2-40B4-BE49-F238E27FC236}">
              <a16:creationId xmlns:a16="http://schemas.microsoft.com/office/drawing/2014/main" id="{12CAC19B-43B8-4566-B668-8796EECAC6F0}"/>
            </a:ext>
          </a:extLst>
        </xdr:cNvPr>
        <xdr:cNvGrpSpPr/>
      </xdr:nvGrpSpPr>
      <xdr:grpSpPr>
        <a:xfrm>
          <a:off x="6819563" y="47564205"/>
          <a:ext cx="1870166" cy="2962302"/>
          <a:chOff x="5798356" y="52763729"/>
          <a:chExt cx="2113936" cy="3200123"/>
        </a:xfrm>
      </xdr:grpSpPr>
      <xdr:sp macro="" textlink="">
        <xdr:nvSpPr>
          <xdr:cNvPr id="43" name="フレーム 42">
            <a:extLst>
              <a:ext uri="{FF2B5EF4-FFF2-40B4-BE49-F238E27FC236}">
                <a16:creationId xmlns:a16="http://schemas.microsoft.com/office/drawing/2014/main" id="{D744C16B-646D-FE33-AA9F-420C24A197DF}"/>
              </a:ext>
            </a:extLst>
          </xdr:cNvPr>
          <xdr:cNvSpPr/>
        </xdr:nvSpPr>
        <xdr:spPr bwMode="auto">
          <a:xfrm>
            <a:off x="5798356" y="52763729"/>
            <a:ext cx="2113936" cy="22588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44" name="大かっこ 43">
            <a:extLst>
              <a:ext uri="{FF2B5EF4-FFF2-40B4-BE49-F238E27FC236}">
                <a16:creationId xmlns:a16="http://schemas.microsoft.com/office/drawing/2014/main" id="{4599880D-A6A3-7E85-46BD-AF36F4B36ECB}"/>
              </a:ext>
            </a:extLst>
          </xdr:cNvPr>
          <xdr:cNvSpPr/>
        </xdr:nvSpPr>
        <xdr:spPr bwMode="auto">
          <a:xfrm>
            <a:off x="5923613" y="53879955"/>
            <a:ext cx="1761665" cy="208389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a:t>
            </a:r>
            <a:r>
              <a:rPr kumimoji="1" lang="ja-JP" altLang="ja-JP" sz="1100">
                <a:solidFill>
                  <a:schemeClr val="tx1"/>
                </a:solidFill>
                <a:effectLst/>
                <a:latin typeface="+mn-lt"/>
                <a:ea typeface="+mn-ea"/>
                <a:cs typeface="+mn-cs"/>
              </a:rPr>
              <a:t>再生施設実地調査にかかる検討</a:t>
            </a:r>
            <a:endParaRPr lang="ja-JP" altLang="ja-JP">
              <a:effectLst/>
            </a:endParaRPr>
          </a:p>
          <a:p>
            <a:pPr eaLnBrk="1" fontAlgn="auto" latinLnBrk="0" hangingPunct="1"/>
            <a:r>
              <a:rPr lang="ja-JP" altLang="ja-JP" sz="1100">
                <a:solidFill>
                  <a:schemeClr val="tx1"/>
                </a:solidFill>
                <a:effectLst/>
                <a:latin typeface="+mn-lt"/>
                <a:ea typeface="+mn-ea"/>
                <a:cs typeface="+mn-cs"/>
              </a:rPr>
              <a:t>・破壊施設の調査</a:t>
            </a:r>
            <a:endParaRPr lang="ja-JP" altLang="ja-JP">
              <a:effectLst/>
            </a:endParaRPr>
          </a:p>
          <a:p>
            <a:endParaRPr lang="ja-JP" altLang="ja-JP" sz="1100">
              <a:solidFill>
                <a:schemeClr val="tx1"/>
              </a:solidFill>
              <a:effectLst/>
              <a:latin typeface="+mn-lt"/>
              <a:ea typeface="+mn-ea"/>
              <a:cs typeface="+mn-cs"/>
            </a:endParaRPr>
          </a:p>
        </xdr:txBody>
      </xdr:sp>
      <xdr:sp macro="" textlink="">
        <xdr:nvSpPr>
          <xdr:cNvPr id="45" name="正方形/長方形 44">
            <a:extLst>
              <a:ext uri="{FF2B5EF4-FFF2-40B4-BE49-F238E27FC236}">
                <a16:creationId xmlns:a16="http://schemas.microsoft.com/office/drawing/2014/main" id="{075F0FD9-FCB8-83BB-09F0-E7B71E202E96}"/>
              </a:ext>
            </a:extLst>
          </xdr:cNvPr>
          <xdr:cNvSpPr/>
        </xdr:nvSpPr>
        <xdr:spPr>
          <a:xfrm>
            <a:off x="5942104" y="53007109"/>
            <a:ext cx="1761212" cy="789548"/>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a:t>
            </a:r>
            <a:r>
              <a:rPr lang="ja-JP" altLang="ja-JP" sz="1100">
                <a:solidFill>
                  <a:sysClr val="windowText" lastClr="000000"/>
                </a:solidFill>
                <a:effectLst/>
                <a:latin typeface="+mn-lt"/>
                <a:ea typeface="+mn-ea"/>
                <a:cs typeface="+mn-cs"/>
              </a:rPr>
              <a:t>環境管理センター</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１３百万円</a:t>
            </a:r>
            <a:endParaRPr lang="ja-JP" altLang="ja-JP">
              <a:solidFill>
                <a:sysClr val="windowText" lastClr="000000"/>
              </a:solidFill>
              <a:effectLst/>
            </a:endParaRPr>
          </a:p>
        </xdr:txBody>
      </xdr:sp>
    </xdr:grpSp>
    <xdr:clientData/>
  </xdr:twoCellAnchor>
  <xdr:twoCellAnchor>
    <xdr:from>
      <xdr:col>6</xdr:col>
      <xdr:colOff>156468</xdr:colOff>
      <xdr:row>287</xdr:row>
      <xdr:rowOff>75953</xdr:rowOff>
    </xdr:from>
    <xdr:to>
      <xdr:col>16</xdr:col>
      <xdr:colOff>108936</xdr:colOff>
      <xdr:row>294</xdr:row>
      <xdr:rowOff>227140</xdr:rowOff>
    </xdr:to>
    <xdr:grpSp>
      <xdr:nvGrpSpPr>
        <xdr:cNvPr id="46" name="グループ化 45">
          <a:extLst>
            <a:ext uri="{FF2B5EF4-FFF2-40B4-BE49-F238E27FC236}">
              <a16:creationId xmlns:a16="http://schemas.microsoft.com/office/drawing/2014/main" id="{8A498BCD-C7C5-44D1-9C10-BCAAD3599ACE}"/>
            </a:ext>
          </a:extLst>
        </xdr:cNvPr>
        <xdr:cNvGrpSpPr/>
      </xdr:nvGrpSpPr>
      <xdr:grpSpPr>
        <a:xfrm>
          <a:off x="1232233" y="47517177"/>
          <a:ext cx="1745409" cy="2867492"/>
          <a:chOff x="5068128" y="48487054"/>
          <a:chExt cx="1930698" cy="2350003"/>
        </a:xfrm>
      </xdr:grpSpPr>
      <xdr:grpSp>
        <xdr:nvGrpSpPr>
          <xdr:cNvPr id="47" name="グループ化 46">
            <a:extLst>
              <a:ext uri="{FF2B5EF4-FFF2-40B4-BE49-F238E27FC236}">
                <a16:creationId xmlns:a16="http://schemas.microsoft.com/office/drawing/2014/main" id="{2E25EE9F-4694-FBB1-4C09-D2E386CC5055}"/>
              </a:ext>
            </a:extLst>
          </xdr:cNvPr>
          <xdr:cNvGrpSpPr/>
        </xdr:nvGrpSpPr>
        <xdr:grpSpPr>
          <a:xfrm>
            <a:off x="5068128" y="48487054"/>
            <a:ext cx="1930698" cy="839114"/>
            <a:chOff x="4786510" y="47708120"/>
            <a:chExt cx="1930698" cy="839114"/>
          </a:xfrm>
        </xdr:grpSpPr>
        <xdr:sp macro="" textlink="">
          <xdr:nvSpPr>
            <xdr:cNvPr id="49" name="正方形/長方形 48">
              <a:extLst>
                <a:ext uri="{FF2B5EF4-FFF2-40B4-BE49-F238E27FC236}">
                  <a16:creationId xmlns:a16="http://schemas.microsoft.com/office/drawing/2014/main" id="{884CE22D-8EC7-A54C-E0DD-11A47C1DB377}"/>
                </a:ext>
              </a:extLst>
            </xdr:cNvPr>
            <xdr:cNvSpPr/>
          </xdr:nvSpPr>
          <xdr:spPr>
            <a:xfrm>
              <a:off x="4824859" y="47929801"/>
              <a:ext cx="1854000" cy="617433"/>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C.</a:t>
              </a:r>
              <a:r>
                <a:rPr lang="ja-JP" altLang="en-US">
                  <a:solidFill>
                    <a:schemeClr val="tx1"/>
                  </a:solidFill>
                  <a:effectLst/>
                </a:rPr>
                <a:t>株式会社プレック研究所</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0" name="フレーム 49">
              <a:extLst>
                <a:ext uri="{FF2B5EF4-FFF2-40B4-BE49-F238E27FC236}">
                  <a16:creationId xmlns:a16="http://schemas.microsoft.com/office/drawing/2014/main" id="{260D86AB-9D1B-CF74-9E34-1822DF7FCD8D}"/>
                </a:ext>
              </a:extLst>
            </xdr:cNvPr>
            <xdr:cNvSpPr/>
          </xdr:nvSpPr>
          <xdr:spPr bwMode="auto">
            <a:xfrm>
              <a:off x="4786510" y="47708120"/>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48" name="大かっこ 47">
            <a:extLst>
              <a:ext uri="{FF2B5EF4-FFF2-40B4-BE49-F238E27FC236}">
                <a16:creationId xmlns:a16="http://schemas.microsoft.com/office/drawing/2014/main" id="{128ED7D3-DE45-BE54-63A7-E099488C8446}"/>
              </a:ext>
            </a:extLst>
          </xdr:cNvPr>
          <xdr:cNvSpPr/>
        </xdr:nvSpPr>
        <xdr:spPr bwMode="auto">
          <a:xfrm>
            <a:off x="5097304" y="49399050"/>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ja-JP" altLang="ja-JP">
              <a:effectLst/>
            </a:endParaRPr>
          </a:p>
          <a:p>
            <a:endParaRPr lang="ja-JP" altLang="ja-JP">
              <a:effectLst/>
            </a:endParaRPr>
          </a:p>
        </xdr:txBody>
      </xdr:sp>
    </xdr:grpSp>
    <xdr:clientData/>
  </xdr:twoCellAnchor>
  <xdr:twoCellAnchor>
    <xdr:from>
      <xdr:col>22</xdr:col>
      <xdr:colOff>106503</xdr:colOff>
      <xdr:row>296</xdr:row>
      <xdr:rowOff>126817</xdr:rowOff>
    </xdr:from>
    <xdr:to>
      <xdr:col>22</xdr:col>
      <xdr:colOff>106503</xdr:colOff>
      <xdr:row>296</xdr:row>
      <xdr:rowOff>551628</xdr:rowOff>
    </xdr:to>
    <xdr:cxnSp macro="">
      <xdr:nvCxnSpPr>
        <xdr:cNvPr id="51" name="直線矢印コネクタ 50">
          <a:extLst>
            <a:ext uri="{FF2B5EF4-FFF2-40B4-BE49-F238E27FC236}">
              <a16:creationId xmlns:a16="http://schemas.microsoft.com/office/drawing/2014/main" id="{61856C96-FB87-45DD-B6CB-C7DC0B6C42ED}"/>
            </a:ext>
          </a:extLst>
        </xdr:cNvPr>
        <xdr:cNvCxnSpPr/>
      </xdr:nvCxnSpPr>
      <xdr:spPr>
        <a:xfrm>
          <a:off x="4474723" y="54112993"/>
          <a:ext cx="0" cy="424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12805</xdr:colOff>
      <xdr:row>287</xdr:row>
      <xdr:rowOff>62702</xdr:rowOff>
    </xdr:from>
    <xdr:to>
      <xdr:col>27</xdr:col>
      <xdr:colOff>96519</xdr:colOff>
      <xdr:row>294</xdr:row>
      <xdr:rowOff>230764</xdr:rowOff>
    </xdr:to>
    <xdr:grpSp>
      <xdr:nvGrpSpPr>
        <xdr:cNvPr id="52" name="グループ化 51">
          <a:extLst>
            <a:ext uri="{FF2B5EF4-FFF2-40B4-BE49-F238E27FC236}">
              <a16:creationId xmlns:a16="http://schemas.microsoft.com/office/drawing/2014/main" id="{1FD304BB-E43B-4657-94F4-BB2563BBB18B}"/>
            </a:ext>
          </a:extLst>
        </xdr:cNvPr>
        <xdr:cNvGrpSpPr/>
      </xdr:nvGrpSpPr>
      <xdr:grpSpPr>
        <a:xfrm>
          <a:off x="3060805" y="47503926"/>
          <a:ext cx="1876655" cy="2884367"/>
          <a:chOff x="4981545" y="48435077"/>
          <a:chExt cx="2095472" cy="2360007"/>
        </a:xfrm>
        <a:noFill/>
      </xdr:grpSpPr>
      <xdr:grpSp>
        <xdr:nvGrpSpPr>
          <xdr:cNvPr id="53" name="グループ化 52">
            <a:extLst>
              <a:ext uri="{FF2B5EF4-FFF2-40B4-BE49-F238E27FC236}">
                <a16:creationId xmlns:a16="http://schemas.microsoft.com/office/drawing/2014/main" id="{91C09D71-C77F-96D9-2869-C25C8D2DDBA0}"/>
              </a:ext>
            </a:extLst>
          </xdr:cNvPr>
          <xdr:cNvGrpSpPr/>
        </xdr:nvGrpSpPr>
        <xdr:grpSpPr>
          <a:xfrm>
            <a:off x="4981545" y="48435077"/>
            <a:ext cx="2095472" cy="848614"/>
            <a:chOff x="4699927" y="47656143"/>
            <a:chExt cx="2095472" cy="848614"/>
          </a:xfrm>
          <a:grpFill/>
        </xdr:grpSpPr>
        <xdr:sp macro="" textlink="">
          <xdr:nvSpPr>
            <xdr:cNvPr id="55" name="正方形/長方形 54">
              <a:extLst>
                <a:ext uri="{FF2B5EF4-FFF2-40B4-BE49-F238E27FC236}">
                  <a16:creationId xmlns:a16="http://schemas.microsoft.com/office/drawing/2014/main" id="{19510164-7DA3-45FC-8E7F-EC8BB9FB74B8}"/>
                </a:ext>
              </a:extLst>
            </xdr:cNvPr>
            <xdr:cNvSpPr/>
          </xdr:nvSpPr>
          <xdr:spPr>
            <a:xfrm>
              <a:off x="4824859" y="47874140"/>
              <a:ext cx="1854000" cy="630617"/>
            </a:xfrm>
            <a:prstGeom prst="rect">
              <a:avLst/>
            </a:prstGeom>
            <a:grp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．株式会社ダイナックス都市環境研究所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6" name="フレーム 55">
              <a:extLst>
                <a:ext uri="{FF2B5EF4-FFF2-40B4-BE49-F238E27FC236}">
                  <a16:creationId xmlns:a16="http://schemas.microsoft.com/office/drawing/2014/main" id="{C5C7D881-8098-338F-A09C-7989D57972E9}"/>
                </a:ext>
              </a:extLst>
            </xdr:cNvPr>
            <xdr:cNvSpPr/>
          </xdr:nvSpPr>
          <xdr:spPr bwMode="auto">
            <a:xfrm>
              <a:off x="4699927" y="47656143"/>
              <a:ext cx="2095472" cy="256397"/>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54" name="大かっこ 53">
            <a:extLst>
              <a:ext uri="{FF2B5EF4-FFF2-40B4-BE49-F238E27FC236}">
                <a16:creationId xmlns:a16="http://schemas.microsoft.com/office/drawing/2014/main" id="{81F7C9EA-DAE8-1F76-937C-098B8F33D488}"/>
              </a:ext>
            </a:extLst>
          </xdr:cNvPr>
          <xdr:cNvSpPr/>
        </xdr:nvSpPr>
        <xdr:spPr bwMode="auto">
          <a:xfrm>
            <a:off x="5097304" y="49357077"/>
            <a:ext cx="1872347" cy="1438007"/>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ja-JP" altLang="ja-JP">
              <a:effectLst/>
            </a:endParaRPr>
          </a:p>
          <a:p>
            <a:r>
              <a:rPr lang="ja-JP" altLang="ja-JP" sz="1100">
                <a:solidFill>
                  <a:schemeClr val="tx1"/>
                </a:solidFill>
                <a:effectLst/>
                <a:latin typeface="+mn-lt"/>
                <a:ea typeface="+mn-ea"/>
                <a:cs typeface="+mn-cs"/>
              </a:rPr>
              <a:t>・オゾン層等の監視結果に関する普及啓発用資料等の作成</a:t>
            </a:r>
            <a:endParaRPr lang="en-US" altLang="ja-JP" sz="1100">
              <a:solidFill>
                <a:schemeClr val="tx1"/>
              </a:solidFill>
              <a:effectLst/>
              <a:latin typeface="+mn-lt"/>
              <a:ea typeface="+mn-ea"/>
              <a:cs typeface="+mn-cs"/>
            </a:endParaRPr>
          </a:p>
          <a:p>
            <a:endParaRPr lang="ja-JP" altLang="ja-JP">
              <a:effectLst/>
            </a:endParaRPr>
          </a:p>
        </xdr:txBody>
      </xdr:sp>
    </xdr:grpSp>
    <xdr:clientData/>
  </xdr:twoCellAnchor>
  <xdr:twoCellAnchor>
    <xdr:from>
      <xdr:col>33</xdr:col>
      <xdr:colOff>49629</xdr:colOff>
      <xdr:row>296</xdr:row>
      <xdr:rowOff>129300</xdr:rowOff>
    </xdr:from>
    <xdr:to>
      <xdr:col>33</xdr:col>
      <xdr:colOff>49629</xdr:colOff>
      <xdr:row>296</xdr:row>
      <xdr:rowOff>554111</xdr:rowOff>
    </xdr:to>
    <xdr:cxnSp macro="">
      <xdr:nvCxnSpPr>
        <xdr:cNvPr id="57" name="直線矢印コネクタ 56">
          <a:extLst>
            <a:ext uri="{FF2B5EF4-FFF2-40B4-BE49-F238E27FC236}">
              <a16:creationId xmlns:a16="http://schemas.microsoft.com/office/drawing/2014/main" id="{56318223-DB30-408A-9E3C-A93FEA7F9B2B}"/>
            </a:ext>
          </a:extLst>
        </xdr:cNvPr>
        <xdr:cNvCxnSpPr/>
      </xdr:nvCxnSpPr>
      <xdr:spPr>
        <a:xfrm>
          <a:off x="6601958" y="54115476"/>
          <a:ext cx="0" cy="424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36401</xdr:colOff>
      <xdr:row>287</xdr:row>
      <xdr:rowOff>105734</xdr:rowOff>
    </xdr:from>
    <xdr:to>
      <xdr:col>37</xdr:col>
      <xdr:colOff>188729</xdr:colOff>
      <xdr:row>294</xdr:row>
      <xdr:rowOff>165801</xdr:rowOff>
    </xdr:to>
    <xdr:grpSp>
      <xdr:nvGrpSpPr>
        <xdr:cNvPr id="58" name="グループ化 57">
          <a:extLst>
            <a:ext uri="{FF2B5EF4-FFF2-40B4-BE49-F238E27FC236}">
              <a16:creationId xmlns:a16="http://schemas.microsoft.com/office/drawing/2014/main" id="{90005242-BED1-4918-8A42-7E472D986B13}"/>
            </a:ext>
          </a:extLst>
        </xdr:cNvPr>
        <xdr:cNvGrpSpPr/>
      </xdr:nvGrpSpPr>
      <xdr:grpSpPr>
        <a:xfrm>
          <a:off x="4877342" y="47546958"/>
          <a:ext cx="1937649" cy="2776372"/>
          <a:chOff x="4745449" y="47696950"/>
          <a:chExt cx="2191604" cy="2779437"/>
        </a:xfrm>
      </xdr:grpSpPr>
      <xdr:sp macro="" textlink="">
        <xdr:nvSpPr>
          <xdr:cNvPr id="59" name="正方形/長方形 58">
            <a:extLst>
              <a:ext uri="{FF2B5EF4-FFF2-40B4-BE49-F238E27FC236}">
                <a16:creationId xmlns:a16="http://schemas.microsoft.com/office/drawing/2014/main" id="{CA74D941-5092-7A84-D309-7B2B7957DDBF}"/>
              </a:ext>
            </a:extLst>
          </xdr:cNvPr>
          <xdr:cNvSpPr/>
        </xdr:nvSpPr>
        <xdr:spPr>
          <a:xfrm>
            <a:off x="4959136" y="47921335"/>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E.</a:t>
            </a:r>
            <a:r>
              <a:rPr lang="ja-JP" altLang="en-US">
                <a:solidFill>
                  <a:schemeClr val="tx1"/>
                </a:solidFill>
                <a:effectLst/>
              </a:rPr>
              <a:t>エム・アール・アイ リサーチアソシエイツ株式会社</a:t>
            </a:r>
            <a:endParaRPr lang="en-US" altLang="ja-JP">
              <a:solidFill>
                <a:schemeClr val="tx1"/>
              </a:solidFill>
              <a:effectLst/>
            </a:endParaRPr>
          </a:p>
          <a:p>
            <a:pPr algn="ctr"/>
            <a:r>
              <a:rPr lang="ja-JP" altLang="en-US">
                <a:solidFill>
                  <a:schemeClr val="tx1"/>
                </a:solidFill>
                <a:effectLst/>
              </a:rPr>
              <a:t>４５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0" name="フレーム 59">
            <a:extLst>
              <a:ext uri="{FF2B5EF4-FFF2-40B4-BE49-F238E27FC236}">
                <a16:creationId xmlns:a16="http://schemas.microsoft.com/office/drawing/2014/main" id="{8AD3414D-FEC0-F6F4-E3F0-959BE7873A3C}"/>
              </a:ext>
            </a:extLst>
          </xdr:cNvPr>
          <xdr:cNvSpPr/>
        </xdr:nvSpPr>
        <xdr:spPr bwMode="auto">
          <a:xfrm>
            <a:off x="4745449" y="47696950"/>
            <a:ext cx="2191604" cy="23805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61" name="大かっこ 60">
            <a:extLst>
              <a:ext uri="{FF2B5EF4-FFF2-40B4-BE49-F238E27FC236}">
                <a16:creationId xmlns:a16="http://schemas.microsoft.com/office/drawing/2014/main" id="{AE5F73C5-EF05-3B97-1A38-56738854E11A}"/>
              </a:ext>
            </a:extLst>
          </xdr:cNvPr>
          <xdr:cNvSpPr/>
        </xdr:nvSpPr>
        <xdr:spPr bwMode="auto">
          <a:xfrm>
            <a:off x="4966712" y="48790744"/>
            <a:ext cx="1815089" cy="16856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フロン排出抑制法に基づく報告等の集計・分析支援</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・フロン法</a:t>
            </a:r>
            <a:r>
              <a:rPr kumimoji="1" lang="en-US" altLang="ja-JP" sz="1100">
                <a:solidFill>
                  <a:schemeClr val="tx1"/>
                </a:solidFill>
                <a:effectLst/>
                <a:latin typeface="+mn-lt"/>
                <a:ea typeface="+mn-ea"/>
                <a:cs typeface="+mn-cs"/>
              </a:rPr>
              <a:t>SHK</a:t>
            </a:r>
            <a:r>
              <a:rPr kumimoji="1" lang="ja-JP" altLang="en-US" sz="1100">
                <a:solidFill>
                  <a:schemeClr val="tx1"/>
                </a:solidFill>
                <a:effectLst/>
                <a:latin typeface="+mn-lt"/>
                <a:ea typeface="+mn-ea"/>
                <a:cs typeface="+mn-cs"/>
              </a:rPr>
              <a:t>運用支援</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・フロン排出抑制法に関する周知</a:t>
            </a:r>
            <a:endParaRPr kumimoji="1" lang="en-US" altLang="ja-JP" sz="1100">
              <a:solidFill>
                <a:schemeClr val="tx1"/>
              </a:solidFill>
              <a:effectLst/>
              <a:latin typeface="+mn-lt"/>
              <a:ea typeface="+mn-ea"/>
              <a:cs typeface="+mn-cs"/>
            </a:endParaRPr>
          </a:p>
        </xdr:txBody>
      </xdr:sp>
    </xdr:grpSp>
    <xdr:clientData/>
  </xdr:twoCellAnchor>
  <xdr:twoCellAnchor>
    <xdr:from>
      <xdr:col>6</xdr:col>
      <xdr:colOff>20900</xdr:colOff>
      <xdr:row>296</xdr:row>
      <xdr:rowOff>104503</xdr:rowOff>
    </xdr:from>
    <xdr:to>
      <xdr:col>49</xdr:col>
      <xdr:colOff>480713</xdr:colOff>
      <xdr:row>296</xdr:row>
      <xdr:rowOff>104503</xdr:rowOff>
    </xdr:to>
    <xdr:cxnSp macro="">
      <xdr:nvCxnSpPr>
        <xdr:cNvPr id="62" name="直線コネクタ 61">
          <a:extLst>
            <a:ext uri="{FF2B5EF4-FFF2-40B4-BE49-F238E27FC236}">
              <a16:creationId xmlns:a16="http://schemas.microsoft.com/office/drawing/2014/main" id="{934B66DF-F535-4F00-AC3F-EF517DE4D6FE}"/>
            </a:ext>
          </a:extLst>
        </xdr:cNvPr>
        <xdr:cNvCxnSpPr/>
      </xdr:nvCxnSpPr>
      <xdr:spPr>
        <a:xfrm>
          <a:off x="1212233" y="54090679"/>
          <a:ext cx="89976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50233</xdr:colOff>
      <xdr:row>296</xdr:row>
      <xdr:rowOff>115394</xdr:rowOff>
    </xdr:from>
    <xdr:to>
      <xdr:col>11</xdr:col>
      <xdr:colOff>50233</xdr:colOff>
      <xdr:row>296</xdr:row>
      <xdr:rowOff>540205</xdr:rowOff>
    </xdr:to>
    <xdr:cxnSp macro="">
      <xdr:nvCxnSpPr>
        <xdr:cNvPr id="63" name="直線矢印コネクタ 62">
          <a:extLst>
            <a:ext uri="{FF2B5EF4-FFF2-40B4-BE49-F238E27FC236}">
              <a16:creationId xmlns:a16="http://schemas.microsoft.com/office/drawing/2014/main" id="{31AB59D9-D557-49EC-8AB2-8EA063BEA902}"/>
            </a:ext>
          </a:extLst>
        </xdr:cNvPr>
        <xdr:cNvCxnSpPr/>
      </xdr:nvCxnSpPr>
      <xdr:spPr>
        <a:xfrm>
          <a:off x="2234343" y="54101570"/>
          <a:ext cx="0" cy="424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10837</xdr:colOff>
      <xdr:row>296</xdr:row>
      <xdr:rowOff>111311</xdr:rowOff>
    </xdr:from>
    <xdr:to>
      <xdr:col>44</xdr:col>
      <xdr:colOff>10837</xdr:colOff>
      <xdr:row>296</xdr:row>
      <xdr:rowOff>536122</xdr:rowOff>
    </xdr:to>
    <xdr:cxnSp macro="">
      <xdr:nvCxnSpPr>
        <xdr:cNvPr id="64" name="直線矢印コネクタ 63">
          <a:extLst>
            <a:ext uri="{FF2B5EF4-FFF2-40B4-BE49-F238E27FC236}">
              <a16:creationId xmlns:a16="http://schemas.microsoft.com/office/drawing/2014/main" id="{AB4D1513-9294-4604-902D-B314D7FC635D}"/>
            </a:ext>
          </a:extLst>
        </xdr:cNvPr>
        <xdr:cNvCxnSpPr/>
      </xdr:nvCxnSpPr>
      <xdr:spPr>
        <a:xfrm>
          <a:off x="8747276" y="54097487"/>
          <a:ext cx="0" cy="424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150541</xdr:colOff>
      <xdr:row>296</xdr:row>
      <xdr:rowOff>564002</xdr:rowOff>
    </xdr:from>
    <xdr:to>
      <xdr:col>27</xdr:col>
      <xdr:colOff>101926</xdr:colOff>
      <xdr:row>297</xdr:row>
      <xdr:rowOff>1588521</xdr:rowOff>
    </xdr:to>
    <xdr:grpSp>
      <xdr:nvGrpSpPr>
        <xdr:cNvPr id="65" name="グループ化 64">
          <a:extLst>
            <a:ext uri="{FF2B5EF4-FFF2-40B4-BE49-F238E27FC236}">
              <a16:creationId xmlns:a16="http://schemas.microsoft.com/office/drawing/2014/main" id="{932778D6-4385-4C8B-B2EF-F40520EA353C}"/>
            </a:ext>
          </a:extLst>
        </xdr:cNvPr>
        <xdr:cNvGrpSpPr/>
      </xdr:nvGrpSpPr>
      <xdr:grpSpPr>
        <a:xfrm>
          <a:off x="3198541" y="51349061"/>
          <a:ext cx="1744326" cy="2880213"/>
          <a:chOff x="4920787" y="47608141"/>
          <a:chExt cx="1930698" cy="2868246"/>
        </a:xfrm>
      </xdr:grpSpPr>
      <xdr:sp macro="" textlink="">
        <xdr:nvSpPr>
          <xdr:cNvPr id="66" name="正方形/長方形 65">
            <a:extLst>
              <a:ext uri="{FF2B5EF4-FFF2-40B4-BE49-F238E27FC236}">
                <a16:creationId xmlns:a16="http://schemas.microsoft.com/office/drawing/2014/main" id="{48ED0FD6-2A76-8E9D-D77A-1248CED8B6BA}"/>
              </a:ext>
            </a:extLst>
          </xdr:cNvPr>
          <xdr:cNvSpPr/>
        </xdr:nvSpPr>
        <xdr:spPr>
          <a:xfrm>
            <a:off x="4959136" y="47895966"/>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H.</a:t>
            </a:r>
            <a:r>
              <a:rPr lang="ja-JP" altLang="en-US">
                <a:solidFill>
                  <a:schemeClr val="tx1"/>
                </a:solidFill>
                <a:effectLst/>
              </a:rPr>
              <a:t>一般社団法人海外環境協力センター５８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7" name="フレーム 66">
            <a:extLst>
              <a:ext uri="{FF2B5EF4-FFF2-40B4-BE49-F238E27FC236}">
                <a16:creationId xmlns:a16="http://schemas.microsoft.com/office/drawing/2014/main" id="{477FCC3B-44FA-E875-25CD-C98697344143}"/>
              </a:ext>
            </a:extLst>
          </xdr:cNvPr>
          <xdr:cNvSpPr/>
        </xdr:nvSpPr>
        <xdr:spPr bwMode="auto">
          <a:xfrm>
            <a:off x="4920787" y="47608141"/>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68" name="大かっこ 67">
            <a:extLst>
              <a:ext uri="{FF2B5EF4-FFF2-40B4-BE49-F238E27FC236}">
                <a16:creationId xmlns:a16="http://schemas.microsoft.com/office/drawing/2014/main" id="{EBA4F2AE-5D87-B780-AF2C-7DE17A1BCEA0}"/>
              </a:ext>
            </a:extLst>
          </xdr:cNvPr>
          <xdr:cNvSpPr/>
        </xdr:nvSpPr>
        <xdr:spPr bwMode="auto">
          <a:xfrm>
            <a:off x="4966712" y="48790744"/>
            <a:ext cx="1815089" cy="16856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フロン類の排出抑制戦略策定に向けた対象国における調査検討・調整</a:t>
            </a:r>
            <a:endParaRPr kumimoji="1" lang="en-US" altLang="ja-JP" sz="1100">
              <a:solidFill>
                <a:schemeClr val="tx1"/>
              </a:solidFill>
              <a:effectLst/>
              <a:latin typeface="+mn-lt"/>
              <a:ea typeface="+mn-ea"/>
              <a:cs typeface="+mn-cs"/>
            </a:endParaRPr>
          </a:p>
          <a:p>
            <a:r>
              <a:rPr lang="ja-JP" altLang="en-US">
                <a:effectLst/>
              </a:rPr>
              <a:t>・フロン</a:t>
            </a:r>
            <a:r>
              <a:rPr lang="en-US" altLang="ja-JP">
                <a:effectLst/>
              </a:rPr>
              <a:t>JCM</a:t>
            </a:r>
            <a:r>
              <a:rPr lang="ja-JP" altLang="en-US">
                <a:effectLst/>
              </a:rPr>
              <a:t>関連のワークショップ等の開催</a:t>
            </a:r>
            <a:endParaRPr lang="ja-JP" altLang="ja-JP">
              <a:effectLst/>
            </a:endParaRPr>
          </a:p>
        </xdr:txBody>
      </xdr:sp>
    </xdr:grpSp>
    <xdr:clientData/>
  </xdr:twoCellAnchor>
  <xdr:twoCellAnchor>
    <xdr:from>
      <xdr:col>22</xdr:col>
      <xdr:colOff>14796</xdr:colOff>
      <xdr:row>297</xdr:row>
      <xdr:rowOff>1692768</xdr:rowOff>
    </xdr:from>
    <xdr:to>
      <xdr:col>22</xdr:col>
      <xdr:colOff>14796</xdr:colOff>
      <xdr:row>298</xdr:row>
      <xdr:rowOff>423680</xdr:rowOff>
    </xdr:to>
    <xdr:cxnSp macro="">
      <xdr:nvCxnSpPr>
        <xdr:cNvPr id="69" name="直線矢印コネクタ 68">
          <a:extLst>
            <a:ext uri="{FF2B5EF4-FFF2-40B4-BE49-F238E27FC236}">
              <a16:creationId xmlns:a16="http://schemas.microsoft.com/office/drawing/2014/main" id="{BE8D9B36-1AFA-4722-B3BA-B542A3E89339}"/>
            </a:ext>
          </a:extLst>
        </xdr:cNvPr>
        <xdr:cNvCxnSpPr/>
      </xdr:nvCxnSpPr>
      <xdr:spPr>
        <a:xfrm>
          <a:off x="4383016" y="57539095"/>
          <a:ext cx="0" cy="591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99504</xdr:colOff>
      <xdr:row>296</xdr:row>
      <xdr:rowOff>551113</xdr:rowOff>
    </xdr:from>
    <xdr:to>
      <xdr:col>38</xdr:col>
      <xdr:colOff>26369</xdr:colOff>
      <xdr:row>298</xdr:row>
      <xdr:rowOff>90707</xdr:rowOff>
    </xdr:to>
    <xdr:grpSp>
      <xdr:nvGrpSpPr>
        <xdr:cNvPr id="70" name="グループ化 69">
          <a:extLst>
            <a:ext uri="{FF2B5EF4-FFF2-40B4-BE49-F238E27FC236}">
              <a16:creationId xmlns:a16="http://schemas.microsoft.com/office/drawing/2014/main" id="{5215FEAD-6922-47D7-A04F-D9B1414F569F}"/>
            </a:ext>
          </a:extLst>
        </xdr:cNvPr>
        <xdr:cNvGrpSpPr/>
      </xdr:nvGrpSpPr>
      <xdr:grpSpPr>
        <a:xfrm>
          <a:off x="4940445" y="51336172"/>
          <a:ext cx="1899100" cy="3250982"/>
          <a:chOff x="5806862" y="52726281"/>
          <a:chExt cx="2119912" cy="2293773"/>
        </a:xfrm>
        <a:noFill/>
      </xdr:grpSpPr>
      <xdr:sp macro="" textlink="">
        <xdr:nvSpPr>
          <xdr:cNvPr id="71" name="フレーム 70">
            <a:extLst>
              <a:ext uri="{FF2B5EF4-FFF2-40B4-BE49-F238E27FC236}">
                <a16:creationId xmlns:a16="http://schemas.microsoft.com/office/drawing/2014/main" id="{1C9FA5A8-AFE5-6E52-829E-56A3C354E9DA}"/>
              </a:ext>
            </a:extLst>
          </xdr:cNvPr>
          <xdr:cNvSpPr/>
        </xdr:nvSpPr>
        <xdr:spPr bwMode="auto">
          <a:xfrm>
            <a:off x="5806862" y="52726281"/>
            <a:ext cx="2119912" cy="207999"/>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一般競争契約（最低価格）</a:t>
            </a:r>
            <a:r>
              <a:rPr kumimoji="1" lang="en-US" altLang="ja-JP" sz="900">
                <a:solidFill>
                  <a:sysClr val="windowText" lastClr="000000"/>
                </a:solidFill>
                <a:effectLst/>
                <a:latin typeface="+mn-lt"/>
                <a:ea typeface="+mn-ea"/>
                <a:cs typeface="+mn-cs"/>
              </a:rPr>
              <a:t>】</a:t>
            </a:r>
          </a:p>
        </xdr:txBody>
      </xdr:sp>
      <xdr:sp macro="" textlink="">
        <xdr:nvSpPr>
          <xdr:cNvPr id="72" name="大かっこ 71">
            <a:extLst>
              <a:ext uri="{FF2B5EF4-FFF2-40B4-BE49-F238E27FC236}">
                <a16:creationId xmlns:a16="http://schemas.microsoft.com/office/drawing/2014/main" id="{9493E61F-BFE8-6D73-2FE4-81636CAF4C9E}"/>
              </a:ext>
            </a:extLst>
          </xdr:cNvPr>
          <xdr:cNvSpPr/>
        </xdr:nvSpPr>
        <xdr:spPr bwMode="auto">
          <a:xfrm>
            <a:off x="5923613" y="53601678"/>
            <a:ext cx="1857196" cy="1418376"/>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lang="ja-JP" altLang="ja-JP" sz="1100">
                <a:solidFill>
                  <a:schemeClr val="tx1"/>
                </a:solidFill>
                <a:effectLst/>
                <a:latin typeface="+mn-lt"/>
                <a:ea typeface="+mn-ea"/>
                <a:cs typeface="+mn-cs"/>
              </a:rPr>
              <a:t>・省エネ法・温対法・フロン法電子報告システムの運用保守</a:t>
            </a:r>
          </a:p>
          <a:p>
            <a:r>
              <a:rPr lang="ja-JP" altLang="ja-JP" sz="1100">
                <a:solidFill>
                  <a:schemeClr val="tx1"/>
                </a:solidFill>
                <a:effectLst/>
                <a:latin typeface="+mn-lt"/>
                <a:ea typeface="+mn-ea"/>
                <a:cs typeface="+mn-cs"/>
              </a:rPr>
              <a:t>・新システムへの移行に向けた省エネ法・温対法・フロン法電子報告システムのデータ抽出及びシステム停止に伴う作業</a:t>
            </a:r>
          </a:p>
          <a:p>
            <a:endParaRPr lang="ja-JP" altLang="ja-JP">
              <a:effectLst/>
            </a:endParaRPr>
          </a:p>
        </xdr:txBody>
      </xdr:sp>
      <xdr:sp macro="" textlink="">
        <xdr:nvSpPr>
          <xdr:cNvPr id="73" name="正方形/長方形 72">
            <a:extLst>
              <a:ext uri="{FF2B5EF4-FFF2-40B4-BE49-F238E27FC236}">
                <a16:creationId xmlns:a16="http://schemas.microsoft.com/office/drawing/2014/main" id="{D816D28E-BDB3-049C-22DB-C05D83DC2EDA}"/>
              </a:ext>
            </a:extLst>
          </xdr:cNvPr>
          <xdr:cNvSpPr/>
        </xdr:nvSpPr>
        <xdr:spPr>
          <a:xfrm>
            <a:off x="5942104" y="52942552"/>
            <a:ext cx="1838705" cy="564338"/>
          </a:xfrm>
          <a:prstGeom prst="rect">
            <a:avLst/>
          </a:prstGeom>
          <a:grp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クボタシステムズ株式会社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１百万円</a:t>
            </a:r>
          </a:p>
        </xdr:txBody>
      </xdr:sp>
    </xdr:grpSp>
    <xdr:clientData/>
  </xdr:twoCellAnchor>
  <xdr:twoCellAnchor>
    <xdr:from>
      <xdr:col>6</xdr:col>
      <xdr:colOff>111692</xdr:colOff>
      <xdr:row>296</xdr:row>
      <xdr:rowOff>526398</xdr:rowOff>
    </xdr:from>
    <xdr:to>
      <xdr:col>16</xdr:col>
      <xdr:colOff>69059</xdr:colOff>
      <xdr:row>297</xdr:row>
      <xdr:rowOff>1702340</xdr:rowOff>
    </xdr:to>
    <xdr:grpSp>
      <xdr:nvGrpSpPr>
        <xdr:cNvPr id="74" name="グループ化 73">
          <a:extLst>
            <a:ext uri="{FF2B5EF4-FFF2-40B4-BE49-F238E27FC236}">
              <a16:creationId xmlns:a16="http://schemas.microsoft.com/office/drawing/2014/main" id="{034A6733-4534-46A2-B30B-5DBB08213554}"/>
            </a:ext>
          </a:extLst>
        </xdr:cNvPr>
        <xdr:cNvGrpSpPr/>
      </xdr:nvGrpSpPr>
      <xdr:grpSpPr>
        <a:xfrm>
          <a:off x="1187457" y="51311457"/>
          <a:ext cx="1750308" cy="3031636"/>
          <a:chOff x="5068128" y="48446014"/>
          <a:chExt cx="1930698" cy="2454297"/>
        </a:xfrm>
        <a:noFill/>
      </xdr:grpSpPr>
      <xdr:grpSp>
        <xdr:nvGrpSpPr>
          <xdr:cNvPr id="75" name="グループ化 74">
            <a:extLst>
              <a:ext uri="{FF2B5EF4-FFF2-40B4-BE49-F238E27FC236}">
                <a16:creationId xmlns:a16="http://schemas.microsoft.com/office/drawing/2014/main" id="{5CC3D4F3-CB11-C008-70CB-2A381671F973}"/>
              </a:ext>
            </a:extLst>
          </xdr:cNvPr>
          <xdr:cNvGrpSpPr/>
        </xdr:nvGrpSpPr>
        <xdr:grpSpPr>
          <a:xfrm>
            <a:off x="5068128" y="48446014"/>
            <a:ext cx="1930698" cy="892123"/>
            <a:chOff x="4786510" y="47667080"/>
            <a:chExt cx="1930698" cy="892123"/>
          </a:xfrm>
          <a:grpFill/>
        </xdr:grpSpPr>
        <xdr:sp macro="" textlink="">
          <xdr:nvSpPr>
            <xdr:cNvPr id="77" name="正方形/長方形 76">
              <a:extLst>
                <a:ext uri="{FF2B5EF4-FFF2-40B4-BE49-F238E27FC236}">
                  <a16:creationId xmlns:a16="http://schemas.microsoft.com/office/drawing/2014/main" id="{76638333-0D88-9C5D-F09D-4E9D16E97BB3}"/>
                </a:ext>
              </a:extLst>
            </xdr:cNvPr>
            <xdr:cNvSpPr/>
          </xdr:nvSpPr>
          <xdr:spPr>
            <a:xfrm>
              <a:off x="4824859" y="47929806"/>
              <a:ext cx="1854000" cy="629397"/>
            </a:xfrm>
            <a:prstGeom prst="rect">
              <a:avLst/>
            </a:prstGeom>
            <a:grp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G.</a:t>
              </a:r>
              <a:r>
                <a:rPr lang="ja-JP" altLang="en-US">
                  <a:solidFill>
                    <a:schemeClr val="tx1"/>
                  </a:solidFill>
                  <a:effectLst/>
                </a:rPr>
                <a:t>株式会社セック</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8" name="フレーム 77">
              <a:extLst>
                <a:ext uri="{FF2B5EF4-FFF2-40B4-BE49-F238E27FC236}">
                  <a16:creationId xmlns:a16="http://schemas.microsoft.com/office/drawing/2014/main" id="{8A5BA09E-A356-2556-15C1-F1CB4F8FED89}"/>
                </a:ext>
              </a:extLst>
            </xdr:cNvPr>
            <xdr:cNvSpPr/>
          </xdr:nvSpPr>
          <xdr:spPr bwMode="auto">
            <a:xfrm>
              <a:off x="4786510" y="47667080"/>
              <a:ext cx="1930698" cy="267673"/>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76" name="大かっこ 75">
            <a:extLst>
              <a:ext uri="{FF2B5EF4-FFF2-40B4-BE49-F238E27FC236}">
                <a16:creationId xmlns:a16="http://schemas.microsoft.com/office/drawing/2014/main" id="{10B58FC4-478D-50A0-4524-4F72AA921FBF}"/>
              </a:ext>
            </a:extLst>
          </xdr:cNvPr>
          <xdr:cNvSpPr/>
        </xdr:nvSpPr>
        <xdr:spPr bwMode="auto">
          <a:xfrm>
            <a:off x="5097304" y="49462303"/>
            <a:ext cx="1872347" cy="1438008"/>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・次期省エネ法・温対法電子報告システム（仮称）に関する設計・開発業務、及び、運用・保守業務</a:t>
            </a:r>
          </a:p>
        </xdr:txBody>
      </xdr:sp>
    </xdr:grpSp>
    <xdr:clientData/>
  </xdr:twoCellAnchor>
  <xdr:twoCellAnchor>
    <xdr:from>
      <xdr:col>22</xdr:col>
      <xdr:colOff>5466</xdr:colOff>
      <xdr:row>297</xdr:row>
      <xdr:rowOff>1684974</xdr:rowOff>
    </xdr:from>
    <xdr:to>
      <xdr:col>32</xdr:col>
      <xdr:colOff>136673</xdr:colOff>
      <xdr:row>298</xdr:row>
      <xdr:rowOff>462160</xdr:rowOff>
    </xdr:to>
    <xdr:cxnSp macro="">
      <xdr:nvCxnSpPr>
        <xdr:cNvPr id="79" name="直線矢印コネクタ 78">
          <a:extLst>
            <a:ext uri="{FF2B5EF4-FFF2-40B4-BE49-F238E27FC236}">
              <a16:creationId xmlns:a16="http://schemas.microsoft.com/office/drawing/2014/main" id="{863BAFAF-735A-46D6-8408-CF3F7BAA32F2}"/>
            </a:ext>
          </a:extLst>
        </xdr:cNvPr>
        <xdr:cNvCxnSpPr/>
      </xdr:nvCxnSpPr>
      <xdr:spPr>
        <a:xfrm>
          <a:off x="4373686" y="57531301"/>
          <a:ext cx="2116761" cy="6373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125140</xdr:colOff>
      <xdr:row>296</xdr:row>
      <xdr:rowOff>522515</xdr:rowOff>
    </xdr:from>
    <xdr:to>
      <xdr:col>48</xdr:col>
      <xdr:colOff>93608</xdr:colOff>
      <xdr:row>297</xdr:row>
      <xdr:rowOff>1704527</xdr:rowOff>
    </xdr:to>
    <xdr:grpSp>
      <xdr:nvGrpSpPr>
        <xdr:cNvPr id="80" name="グループ化 79">
          <a:extLst>
            <a:ext uri="{FF2B5EF4-FFF2-40B4-BE49-F238E27FC236}">
              <a16:creationId xmlns:a16="http://schemas.microsoft.com/office/drawing/2014/main" id="{F86829DA-BEA3-4EE5-B870-609BFF5A4801}"/>
            </a:ext>
          </a:extLst>
        </xdr:cNvPr>
        <xdr:cNvGrpSpPr/>
      </xdr:nvGrpSpPr>
      <xdr:grpSpPr>
        <a:xfrm>
          <a:off x="6938316" y="51307574"/>
          <a:ext cx="1761410" cy="3037706"/>
          <a:chOff x="5068128" y="48423838"/>
          <a:chExt cx="1930698" cy="2476435"/>
        </a:xfrm>
        <a:noFill/>
      </xdr:grpSpPr>
      <xdr:grpSp>
        <xdr:nvGrpSpPr>
          <xdr:cNvPr id="81" name="グループ化 80">
            <a:extLst>
              <a:ext uri="{FF2B5EF4-FFF2-40B4-BE49-F238E27FC236}">
                <a16:creationId xmlns:a16="http://schemas.microsoft.com/office/drawing/2014/main" id="{B974F28F-A88E-0750-A683-BD9AA1B9FD49}"/>
              </a:ext>
            </a:extLst>
          </xdr:cNvPr>
          <xdr:cNvGrpSpPr/>
        </xdr:nvGrpSpPr>
        <xdr:grpSpPr>
          <a:xfrm>
            <a:off x="5068128" y="48423838"/>
            <a:ext cx="1930698" cy="925610"/>
            <a:chOff x="4786510" y="47644904"/>
            <a:chExt cx="1930698" cy="925610"/>
          </a:xfrm>
          <a:grpFill/>
        </xdr:grpSpPr>
        <xdr:sp macro="" textlink="">
          <xdr:nvSpPr>
            <xdr:cNvPr id="83" name="正方形/長方形 82">
              <a:extLst>
                <a:ext uri="{FF2B5EF4-FFF2-40B4-BE49-F238E27FC236}">
                  <a16:creationId xmlns:a16="http://schemas.microsoft.com/office/drawing/2014/main" id="{BF765EBE-580C-BE23-6AA4-67F4C8FADD0F}"/>
                </a:ext>
              </a:extLst>
            </xdr:cNvPr>
            <xdr:cNvSpPr/>
          </xdr:nvSpPr>
          <xdr:spPr>
            <a:xfrm>
              <a:off x="4824859" y="47915915"/>
              <a:ext cx="1854000" cy="654599"/>
            </a:xfrm>
            <a:prstGeom prst="rect">
              <a:avLst/>
            </a:prstGeom>
            <a:grp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J.</a:t>
              </a:r>
              <a:r>
                <a:rPr lang="ja-JP" altLang="en-US">
                  <a:solidFill>
                    <a:schemeClr val="tx1"/>
                  </a:solidFill>
                  <a:effectLst/>
                </a:rPr>
                <a:t>株式会社プレック研究所</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84" name="フレーム 83">
              <a:extLst>
                <a:ext uri="{FF2B5EF4-FFF2-40B4-BE49-F238E27FC236}">
                  <a16:creationId xmlns:a16="http://schemas.microsoft.com/office/drawing/2014/main" id="{DC780C0E-FA29-B04F-5E56-159529AA01EC}"/>
                </a:ext>
              </a:extLst>
            </xdr:cNvPr>
            <xdr:cNvSpPr/>
          </xdr:nvSpPr>
          <xdr:spPr bwMode="auto">
            <a:xfrm>
              <a:off x="4786510" y="47644904"/>
              <a:ext cx="1930698" cy="267669"/>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82" name="大かっこ 81">
            <a:extLst>
              <a:ext uri="{FF2B5EF4-FFF2-40B4-BE49-F238E27FC236}">
                <a16:creationId xmlns:a16="http://schemas.microsoft.com/office/drawing/2014/main" id="{734FACCC-0120-A6D3-5973-321F08A0A9E4}"/>
              </a:ext>
            </a:extLst>
          </xdr:cNvPr>
          <xdr:cNvSpPr/>
        </xdr:nvSpPr>
        <xdr:spPr bwMode="auto">
          <a:xfrm>
            <a:off x="5097304" y="49462266"/>
            <a:ext cx="1872347" cy="1438007"/>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R2</a:t>
            </a:r>
            <a:r>
              <a:rPr kumimoji="1" lang="ja-JP" altLang="en-US" sz="1100">
                <a:solidFill>
                  <a:schemeClr val="tx1"/>
                </a:solidFill>
                <a:effectLst/>
                <a:latin typeface="+mn-lt"/>
                <a:ea typeface="+mn-ea"/>
                <a:cs typeface="+mn-cs"/>
              </a:rPr>
              <a:t>年度繰越）</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ja-JP" altLang="ja-JP">
              <a:effectLst/>
            </a:endParaRPr>
          </a:p>
          <a:p>
            <a:endParaRPr lang="ja-JP" altLang="ja-JP">
              <a:effectLst/>
            </a:endParaRPr>
          </a:p>
        </xdr:txBody>
      </xdr:sp>
    </xdr:grpSp>
    <xdr:clientData/>
  </xdr:twoCellAnchor>
  <xdr:twoCellAnchor>
    <xdr:from>
      <xdr:col>5</xdr:col>
      <xdr:colOff>156754</xdr:colOff>
      <xdr:row>298</xdr:row>
      <xdr:rowOff>34560</xdr:rowOff>
    </xdr:from>
    <xdr:to>
      <xdr:col>10</xdr:col>
      <xdr:colOff>172542</xdr:colOff>
      <xdr:row>298</xdr:row>
      <xdr:rowOff>34560</xdr:rowOff>
    </xdr:to>
    <xdr:cxnSp macro="">
      <xdr:nvCxnSpPr>
        <xdr:cNvPr id="85" name="直線コネクタ 84">
          <a:extLst>
            <a:ext uri="{FF2B5EF4-FFF2-40B4-BE49-F238E27FC236}">
              <a16:creationId xmlns:a16="http://schemas.microsoft.com/office/drawing/2014/main" id="{9359AD57-E44F-43EC-A328-437BE5C78E69}"/>
            </a:ext>
          </a:extLst>
        </xdr:cNvPr>
        <xdr:cNvCxnSpPr/>
      </xdr:nvCxnSpPr>
      <xdr:spPr>
        <a:xfrm>
          <a:off x="1149531" y="57741037"/>
          <a:ext cx="10085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169896</xdr:colOff>
      <xdr:row>298</xdr:row>
      <xdr:rowOff>31864</xdr:rowOff>
    </xdr:from>
    <xdr:to>
      <xdr:col>10</xdr:col>
      <xdr:colOff>169896</xdr:colOff>
      <xdr:row>298</xdr:row>
      <xdr:rowOff>453755</xdr:rowOff>
    </xdr:to>
    <xdr:cxnSp macro="">
      <xdr:nvCxnSpPr>
        <xdr:cNvPr id="86" name="直線矢印コネクタ 85">
          <a:extLst>
            <a:ext uri="{FF2B5EF4-FFF2-40B4-BE49-F238E27FC236}">
              <a16:creationId xmlns:a16="http://schemas.microsoft.com/office/drawing/2014/main" id="{22D93464-1163-489D-8E45-DE8642392CA1}"/>
            </a:ext>
          </a:extLst>
        </xdr:cNvPr>
        <xdr:cNvCxnSpPr/>
      </xdr:nvCxnSpPr>
      <xdr:spPr>
        <a:xfrm>
          <a:off x="2155450" y="57738341"/>
          <a:ext cx="0" cy="4218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105442</xdr:colOff>
      <xdr:row>298</xdr:row>
      <xdr:rowOff>495918</xdr:rowOff>
    </xdr:from>
    <xdr:to>
      <xdr:col>27</xdr:col>
      <xdr:colOff>70036</xdr:colOff>
      <xdr:row>299</xdr:row>
      <xdr:rowOff>751416</xdr:rowOff>
    </xdr:to>
    <xdr:grpSp>
      <xdr:nvGrpSpPr>
        <xdr:cNvPr id="87" name="グループ化 86">
          <a:extLst>
            <a:ext uri="{FF2B5EF4-FFF2-40B4-BE49-F238E27FC236}">
              <a16:creationId xmlns:a16="http://schemas.microsoft.com/office/drawing/2014/main" id="{A8409F6E-B356-40E6-BFA2-9F68CCEFC6F3}"/>
            </a:ext>
          </a:extLst>
        </xdr:cNvPr>
        <xdr:cNvGrpSpPr/>
      </xdr:nvGrpSpPr>
      <xdr:grpSpPr>
        <a:xfrm>
          <a:off x="3153442" y="54992365"/>
          <a:ext cx="1757535" cy="2111192"/>
          <a:chOff x="1281953" y="53411460"/>
          <a:chExt cx="1906809" cy="2149727"/>
        </a:xfrm>
      </xdr:grpSpPr>
      <xdr:sp macro="" textlink="">
        <xdr:nvSpPr>
          <xdr:cNvPr id="88" name="フレーム 87">
            <a:extLst>
              <a:ext uri="{FF2B5EF4-FFF2-40B4-BE49-F238E27FC236}">
                <a16:creationId xmlns:a16="http://schemas.microsoft.com/office/drawing/2014/main" id="{61790B6B-20E8-18D3-A74D-949E9BF3A33E}"/>
              </a:ext>
            </a:extLst>
          </xdr:cNvPr>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随意契約（共同実施）</a:t>
            </a:r>
            <a:r>
              <a:rPr kumimoji="1" lang="en-US" altLang="ja-JP" sz="900">
                <a:solidFill>
                  <a:schemeClr val="tx1"/>
                </a:solidFill>
              </a:rPr>
              <a:t>】</a:t>
            </a:r>
          </a:p>
        </xdr:txBody>
      </xdr:sp>
      <xdr:sp macro="" textlink="">
        <xdr:nvSpPr>
          <xdr:cNvPr id="89" name="大かっこ 88">
            <a:extLst>
              <a:ext uri="{FF2B5EF4-FFF2-40B4-BE49-F238E27FC236}">
                <a16:creationId xmlns:a16="http://schemas.microsoft.com/office/drawing/2014/main" id="{75E1CE5A-2AD2-B327-DD80-230EE6BD78D0}"/>
              </a:ext>
            </a:extLst>
          </xdr:cNvPr>
          <xdr:cNvSpPr/>
        </xdr:nvSpPr>
        <xdr:spPr bwMode="auto">
          <a:xfrm>
            <a:off x="1316279" y="54445367"/>
            <a:ext cx="1821802" cy="111582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・国別調査の実施、情報整理等</a:t>
            </a:r>
            <a:endParaRPr kumimoji="1" lang="en-US" altLang="ja-JP" sz="1100">
              <a:solidFill>
                <a:schemeClr val="tx1"/>
              </a:solidFill>
              <a:effectLst/>
              <a:latin typeface="+mn-lt"/>
              <a:ea typeface="+mn-ea"/>
              <a:cs typeface="+mn-cs"/>
            </a:endParaRPr>
          </a:p>
        </xdr:txBody>
      </xdr:sp>
      <xdr:sp macro="" textlink="">
        <xdr:nvSpPr>
          <xdr:cNvPr id="90" name="正方形/長方形 89">
            <a:extLst>
              <a:ext uri="{FF2B5EF4-FFF2-40B4-BE49-F238E27FC236}">
                <a16:creationId xmlns:a16="http://schemas.microsoft.com/office/drawing/2014/main" id="{D90CF85E-3315-36F9-D34F-4EEE21CD7830}"/>
              </a:ext>
            </a:extLst>
          </xdr:cNvPr>
          <xdr:cNvSpPr/>
        </xdr:nvSpPr>
        <xdr:spPr>
          <a:xfrm>
            <a:off x="1316279" y="53681051"/>
            <a:ext cx="1831644" cy="723636"/>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イー・アンド・イー</a:t>
            </a:r>
            <a:br>
              <a:rPr kumimoji="1" lang="en-US" altLang="ja-JP" sz="1050">
                <a:solidFill>
                  <a:sysClr val="windowText" lastClr="000000"/>
                </a:solidFill>
                <a:effectLst/>
                <a:latin typeface="+mn-lt"/>
                <a:ea typeface="+mn-ea"/>
                <a:cs typeface="+mn-cs"/>
              </a:rPr>
            </a:br>
            <a:r>
              <a:rPr kumimoji="1" lang="ja-JP" altLang="en-US" sz="1050">
                <a:solidFill>
                  <a:sysClr val="windowText" lastClr="000000"/>
                </a:solidFill>
                <a:effectLst/>
                <a:latin typeface="+mn-lt"/>
                <a:ea typeface="+mn-ea"/>
                <a:cs typeface="+mn-cs"/>
              </a:rPr>
              <a:t>ソリューションズ株式会社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２０百万円</a:t>
            </a:r>
          </a:p>
        </xdr:txBody>
      </xdr:sp>
    </xdr:grpSp>
    <xdr:clientData/>
  </xdr:twoCellAnchor>
  <xdr:twoCellAnchor>
    <xdr:from>
      <xdr:col>28</xdr:col>
      <xdr:colOff>101478</xdr:colOff>
      <xdr:row>298</xdr:row>
      <xdr:rowOff>466808</xdr:rowOff>
    </xdr:from>
    <xdr:to>
      <xdr:col>37</xdr:col>
      <xdr:colOff>192094</xdr:colOff>
      <xdr:row>299</xdr:row>
      <xdr:rowOff>742920</xdr:rowOff>
    </xdr:to>
    <xdr:grpSp>
      <xdr:nvGrpSpPr>
        <xdr:cNvPr id="91" name="グループ化 90">
          <a:extLst>
            <a:ext uri="{FF2B5EF4-FFF2-40B4-BE49-F238E27FC236}">
              <a16:creationId xmlns:a16="http://schemas.microsoft.com/office/drawing/2014/main" id="{553CC3B8-449B-4100-A203-C241191FE90F}"/>
            </a:ext>
          </a:extLst>
        </xdr:cNvPr>
        <xdr:cNvGrpSpPr/>
      </xdr:nvGrpSpPr>
      <xdr:grpSpPr>
        <a:xfrm>
          <a:off x="5121713" y="54963255"/>
          <a:ext cx="1696643" cy="2131806"/>
          <a:chOff x="1281953" y="53411460"/>
          <a:chExt cx="1906809" cy="2158134"/>
        </a:xfrm>
      </xdr:grpSpPr>
      <xdr:sp macro="" textlink="">
        <xdr:nvSpPr>
          <xdr:cNvPr id="92" name="フレーム 91">
            <a:extLst>
              <a:ext uri="{FF2B5EF4-FFF2-40B4-BE49-F238E27FC236}">
                <a16:creationId xmlns:a16="http://schemas.microsoft.com/office/drawing/2014/main" id="{F9A0E8AE-8297-C758-8041-EDB100F2A2D3}"/>
              </a:ext>
            </a:extLst>
          </xdr:cNvPr>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93" name="大かっこ 92">
            <a:extLst>
              <a:ext uri="{FF2B5EF4-FFF2-40B4-BE49-F238E27FC236}">
                <a16:creationId xmlns:a16="http://schemas.microsoft.com/office/drawing/2014/main" id="{F08EAC3E-63E8-BD93-33CB-14B90AD0521C}"/>
              </a:ext>
            </a:extLst>
          </xdr:cNvPr>
          <xdr:cNvSpPr/>
        </xdr:nvSpPr>
        <xdr:spPr bwMode="auto">
          <a:xfrm>
            <a:off x="1316279" y="54453774"/>
            <a:ext cx="1821802" cy="111582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・国別調査における各国の現地情報や専門的知見の提供</a:t>
            </a:r>
            <a:endParaRPr kumimoji="1" lang="en-US" altLang="ja-JP" sz="1100">
              <a:solidFill>
                <a:schemeClr val="tx1"/>
              </a:solidFill>
              <a:effectLst/>
              <a:latin typeface="+mn-lt"/>
              <a:ea typeface="+mn-ea"/>
              <a:cs typeface="+mn-cs"/>
            </a:endParaRPr>
          </a:p>
        </xdr:txBody>
      </xdr:sp>
      <xdr:sp macro="" textlink="">
        <xdr:nvSpPr>
          <xdr:cNvPr id="94" name="正方形/長方形 93">
            <a:extLst>
              <a:ext uri="{FF2B5EF4-FFF2-40B4-BE49-F238E27FC236}">
                <a16:creationId xmlns:a16="http://schemas.microsoft.com/office/drawing/2014/main" id="{4D115050-F8E6-0192-327A-99E927D2E46F}"/>
              </a:ext>
            </a:extLst>
          </xdr:cNvPr>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民間企業等８社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９百万円</a:t>
            </a:r>
          </a:p>
        </xdr:txBody>
      </xdr:sp>
    </xdr:grpSp>
    <xdr:clientData/>
  </xdr:twoCellAnchor>
  <xdr:twoCellAnchor>
    <xdr:from>
      <xdr:col>7</xdr:col>
      <xdr:colOff>10448</xdr:colOff>
      <xdr:row>298</xdr:row>
      <xdr:rowOff>459813</xdr:rowOff>
    </xdr:from>
    <xdr:to>
      <xdr:col>16</xdr:col>
      <xdr:colOff>154040</xdr:colOff>
      <xdr:row>299</xdr:row>
      <xdr:rowOff>648405</xdr:rowOff>
    </xdr:to>
    <xdr:grpSp>
      <xdr:nvGrpSpPr>
        <xdr:cNvPr id="95" name="グループ化 94">
          <a:extLst>
            <a:ext uri="{FF2B5EF4-FFF2-40B4-BE49-F238E27FC236}">
              <a16:creationId xmlns:a16="http://schemas.microsoft.com/office/drawing/2014/main" id="{BA11DAF5-C32F-443F-876D-86FAD84BF569}"/>
            </a:ext>
          </a:extLst>
        </xdr:cNvPr>
        <xdr:cNvGrpSpPr/>
      </xdr:nvGrpSpPr>
      <xdr:grpSpPr>
        <a:xfrm>
          <a:off x="1265507" y="54956260"/>
          <a:ext cx="1757239" cy="2044286"/>
          <a:chOff x="4920787" y="47608141"/>
          <a:chExt cx="1930698" cy="2032746"/>
        </a:xfrm>
      </xdr:grpSpPr>
      <xdr:sp macro="" textlink="">
        <xdr:nvSpPr>
          <xdr:cNvPr id="96" name="正方形/長方形 95">
            <a:extLst>
              <a:ext uri="{FF2B5EF4-FFF2-40B4-BE49-F238E27FC236}">
                <a16:creationId xmlns:a16="http://schemas.microsoft.com/office/drawing/2014/main" id="{078A7A3D-A184-2165-A974-990E2998FA65}"/>
              </a:ext>
            </a:extLst>
          </xdr:cNvPr>
          <xdr:cNvSpPr/>
        </xdr:nvSpPr>
        <xdr:spPr>
          <a:xfrm>
            <a:off x="4959136" y="47895966"/>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K.</a:t>
            </a:r>
            <a:r>
              <a:rPr lang="ja-JP" altLang="en-US">
                <a:solidFill>
                  <a:schemeClr val="tx1"/>
                </a:solidFill>
                <a:effectLst/>
              </a:rPr>
              <a:t>一般社団法人地球温暖化防止全国ネット１３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97" name="フレーム 96">
            <a:extLst>
              <a:ext uri="{FF2B5EF4-FFF2-40B4-BE49-F238E27FC236}">
                <a16:creationId xmlns:a16="http://schemas.microsoft.com/office/drawing/2014/main" id="{038FD97D-36BE-4CBB-4B31-A3706EDF582C}"/>
              </a:ext>
            </a:extLst>
          </xdr:cNvPr>
          <xdr:cNvSpPr/>
        </xdr:nvSpPr>
        <xdr:spPr bwMode="auto">
          <a:xfrm>
            <a:off x="4920787" y="47608141"/>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98" name="大かっこ 97">
            <a:extLst>
              <a:ext uri="{FF2B5EF4-FFF2-40B4-BE49-F238E27FC236}">
                <a16:creationId xmlns:a16="http://schemas.microsoft.com/office/drawing/2014/main" id="{18D103D1-2B6D-02C1-4582-588DB64C4ABA}"/>
              </a:ext>
            </a:extLst>
          </xdr:cNvPr>
          <xdr:cNvSpPr/>
        </xdr:nvSpPr>
        <xdr:spPr bwMode="auto">
          <a:xfrm>
            <a:off x="4966712" y="48790744"/>
            <a:ext cx="1815089" cy="8501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気候変動アクション環境大臣表彰事業の実施支援</a:t>
            </a:r>
            <a:endParaRPr lang="ja-JP" altLang="ja-JP">
              <a:effectLst/>
            </a:endParaRPr>
          </a:p>
        </xdr:txBody>
      </xdr:sp>
    </xdr:grpSp>
    <xdr:clientData/>
  </xdr:twoCellAnchor>
  <xdr:twoCellAnchor>
    <xdr:from>
      <xdr:col>42</xdr:col>
      <xdr:colOff>123265</xdr:colOff>
      <xdr:row>280</xdr:row>
      <xdr:rowOff>78441</xdr:rowOff>
    </xdr:from>
    <xdr:to>
      <xdr:col>42</xdr:col>
      <xdr:colOff>134159</xdr:colOff>
      <xdr:row>281</xdr:row>
      <xdr:rowOff>175439</xdr:rowOff>
    </xdr:to>
    <xdr:cxnSp macro="">
      <xdr:nvCxnSpPr>
        <xdr:cNvPr id="99" name="直線矢印コネクタ 98">
          <a:extLst>
            <a:ext uri="{FF2B5EF4-FFF2-40B4-BE49-F238E27FC236}">
              <a16:creationId xmlns:a16="http://schemas.microsoft.com/office/drawing/2014/main" id="{1A0B821C-C080-4C35-B339-0109222BF58F}"/>
            </a:ext>
          </a:extLst>
        </xdr:cNvPr>
        <xdr:cNvCxnSpPr/>
      </xdr:nvCxnSpPr>
      <xdr:spPr>
        <a:xfrm>
          <a:off x="8124265" y="44532176"/>
          <a:ext cx="10894" cy="4443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7" zoomScale="85" zoomScaleNormal="75" zoomScaleSheetLayoutView="8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358</v>
      </c>
      <c r="AJ2" s="851" t="s">
        <v>682</v>
      </c>
      <c r="AK2" s="851"/>
      <c r="AL2" s="851"/>
      <c r="AM2" s="851"/>
      <c r="AN2" s="90" t="s">
        <v>358</v>
      </c>
      <c r="AO2" s="851">
        <v>21</v>
      </c>
      <c r="AP2" s="851"/>
      <c r="AQ2" s="851"/>
      <c r="AR2" s="91" t="s">
        <v>358</v>
      </c>
      <c r="AS2" s="852">
        <v>86</v>
      </c>
      <c r="AT2" s="852"/>
      <c r="AU2" s="852"/>
      <c r="AV2" s="90" t="str">
        <f>IF(AW2="","","-")</f>
        <v/>
      </c>
      <c r="AW2" s="853"/>
      <c r="AX2" s="853"/>
    </row>
    <row r="3" spans="1:50" ht="21" customHeight="1" thickBot="1" x14ac:dyDescent="0.25">
      <c r="A3" s="854" t="s">
        <v>672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683</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684</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685</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67</v>
      </c>
      <c r="H5" s="842"/>
      <c r="I5" s="842"/>
      <c r="J5" s="842"/>
      <c r="K5" s="842"/>
      <c r="L5" s="842"/>
      <c r="M5" s="843" t="s">
        <v>62</v>
      </c>
      <c r="N5" s="844"/>
      <c r="O5" s="844"/>
      <c r="P5" s="844"/>
      <c r="Q5" s="844"/>
      <c r="R5" s="845"/>
      <c r="S5" s="846" t="s">
        <v>66</v>
      </c>
      <c r="T5" s="842"/>
      <c r="U5" s="842"/>
      <c r="V5" s="842"/>
      <c r="W5" s="842"/>
      <c r="X5" s="847"/>
      <c r="Y5" s="848" t="s">
        <v>3</v>
      </c>
      <c r="Z5" s="849"/>
      <c r="AA5" s="849"/>
      <c r="AB5" s="849"/>
      <c r="AC5" s="849"/>
      <c r="AD5" s="850"/>
      <c r="AE5" s="871" t="s">
        <v>686</v>
      </c>
      <c r="AF5" s="871"/>
      <c r="AG5" s="871"/>
      <c r="AH5" s="871"/>
      <c r="AI5" s="871"/>
      <c r="AJ5" s="871"/>
      <c r="AK5" s="871"/>
      <c r="AL5" s="871"/>
      <c r="AM5" s="871"/>
      <c r="AN5" s="871"/>
      <c r="AO5" s="871"/>
      <c r="AP5" s="872"/>
      <c r="AQ5" s="873" t="s">
        <v>687</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7.349999999999994" customHeight="1" x14ac:dyDescent="0.2">
      <c r="A7" s="857" t="s">
        <v>20</v>
      </c>
      <c r="B7" s="858"/>
      <c r="C7" s="858"/>
      <c r="D7" s="858"/>
      <c r="E7" s="858"/>
      <c r="F7" s="859"/>
      <c r="G7" s="881" t="s">
        <v>689</v>
      </c>
      <c r="H7" s="882"/>
      <c r="I7" s="882"/>
      <c r="J7" s="882"/>
      <c r="K7" s="882"/>
      <c r="L7" s="882"/>
      <c r="M7" s="882"/>
      <c r="N7" s="882"/>
      <c r="O7" s="882"/>
      <c r="P7" s="882"/>
      <c r="Q7" s="882"/>
      <c r="R7" s="882"/>
      <c r="S7" s="882"/>
      <c r="T7" s="882"/>
      <c r="U7" s="882"/>
      <c r="V7" s="882"/>
      <c r="W7" s="882"/>
      <c r="X7" s="883"/>
      <c r="Y7" s="884" t="s">
        <v>343</v>
      </c>
      <c r="Z7" s="702"/>
      <c r="AA7" s="702"/>
      <c r="AB7" s="702"/>
      <c r="AC7" s="702"/>
      <c r="AD7" s="885"/>
      <c r="AE7" s="813" t="s">
        <v>778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233</v>
      </c>
      <c r="B8" s="858"/>
      <c r="C8" s="858"/>
      <c r="D8" s="858"/>
      <c r="E8" s="858"/>
      <c r="F8" s="859"/>
      <c r="G8" s="860" t="str">
        <f>入力規則等!A27</f>
        <v>地球温暖化対策</v>
      </c>
      <c r="H8" s="861"/>
      <c r="I8" s="861"/>
      <c r="J8" s="861"/>
      <c r="K8" s="861"/>
      <c r="L8" s="861"/>
      <c r="M8" s="861"/>
      <c r="N8" s="861"/>
      <c r="O8" s="861"/>
      <c r="P8" s="861"/>
      <c r="Q8" s="861"/>
      <c r="R8" s="861"/>
      <c r="S8" s="861"/>
      <c r="T8" s="861"/>
      <c r="U8" s="861"/>
      <c r="V8" s="861"/>
      <c r="W8" s="861"/>
      <c r="X8" s="862"/>
      <c r="Y8" s="863" t="s">
        <v>234</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690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4" t="s">
        <v>28</v>
      </c>
      <c r="B10" s="775"/>
      <c r="C10" s="775"/>
      <c r="D10" s="775"/>
      <c r="E10" s="775"/>
      <c r="F10" s="775"/>
      <c r="G10" s="776" t="s">
        <v>691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491</v>
      </c>
      <c r="Q12" s="191"/>
      <c r="R12" s="191"/>
      <c r="S12" s="191"/>
      <c r="T12" s="191"/>
      <c r="U12" s="191"/>
      <c r="V12" s="192"/>
      <c r="W12" s="190" t="s">
        <v>643</v>
      </c>
      <c r="X12" s="191"/>
      <c r="Y12" s="191"/>
      <c r="Z12" s="191"/>
      <c r="AA12" s="191"/>
      <c r="AB12" s="191"/>
      <c r="AC12" s="192"/>
      <c r="AD12" s="190" t="s">
        <v>645</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v>258</v>
      </c>
      <c r="Q13" s="715"/>
      <c r="R13" s="715"/>
      <c r="S13" s="715"/>
      <c r="T13" s="715"/>
      <c r="U13" s="715"/>
      <c r="V13" s="716"/>
      <c r="W13" s="714">
        <v>312</v>
      </c>
      <c r="X13" s="715"/>
      <c r="Y13" s="715"/>
      <c r="Z13" s="715"/>
      <c r="AA13" s="715"/>
      <c r="AB13" s="715"/>
      <c r="AC13" s="716"/>
      <c r="AD13" s="714">
        <v>307</v>
      </c>
      <c r="AE13" s="715"/>
      <c r="AF13" s="715"/>
      <c r="AG13" s="715"/>
      <c r="AH13" s="715"/>
      <c r="AI13" s="715"/>
      <c r="AJ13" s="716"/>
      <c r="AK13" s="714">
        <v>298</v>
      </c>
      <c r="AL13" s="715"/>
      <c r="AM13" s="715"/>
      <c r="AN13" s="715"/>
      <c r="AO13" s="715"/>
      <c r="AP13" s="715"/>
      <c r="AQ13" s="716"/>
      <c r="AR13" s="751">
        <v>298</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692</v>
      </c>
      <c r="Q14" s="715"/>
      <c r="R14" s="715"/>
      <c r="S14" s="715"/>
      <c r="T14" s="715"/>
      <c r="U14" s="715"/>
      <c r="V14" s="716"/>
      <c r="W14" s="714" t="s">
        <v>692</v>
      </c>
      <c r="X14" s="715"/>
      <c r="Y14" s="715"/>
      <c r="Z14" s="715"/>
      <c r="AA14" s="715"/>
      <c r="AB14" s="715"/>
      <c r="AC14" s="716"/>
      <c r="AD14" s="714" t="s">
        <v>692</v>
      </c>
      <c r="AE14" s="715"/>
      <c r="AF14" s="715"/>
      <c r="AG14" s="715"/>
      <c r="AH14" s="715"/>
      <c r="AI14" s="715"/>
      <c r="AJ14" s="716"/>
      <c r="AK14" s="714" t="s">
        <v>358</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692</v>
      </c>
      <c r="Q15" s="715"/>
      <c r="R15" s="715"/>
      <c r="S15" s="715"/>
      <c r="T15" s="715"/>
      <c r="U15" s="715"/>
      <c r="V15" s="716"/>
      <c r="W15" s="714" t="s">
        <v>692</v>
      </c>
      <c r="X15" s="715"/>
      <c r="Y15" s="715"/>
      <c r="Z15" s="715"/>
      <c r="AA15" s="715"/>
      <c r="AB15" s="715"/>
      <c r="AC15" s="716"/>
      <c r="AD15" s="714">
        <v>10</v>
      </c>
      <c r="AE15" s="715"/>
      <c r="AF15" s="715"/>
      <c r="AG15" s="715"/>
      <c r="AH15" s="715"/>
      <c r="AI15" s="715"/>
      <c r="AJ15" s="716"/>
      <c r="AK15" s="714" t="s">
        <v>692</v>
      </c>
      <c r="AL15" s="715"/>
      <c r="AM15" s="715"/>
      <c r="AN15" s="715"/>
      <c r="AO15" s="715"/>
      <c r="AP15" s="715"/>
      <c r="AQ15" s="716"/>
      <c r="AR15" s="714" t="s">
        <v>358</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692</v>
      </c>
      <c r="Q16" s="715"/>
      <c r="R16" s="715"/>
      <c r="S16" s="715"/>
      <c r="T16" s="715"/>
      <c r="U16" s="715"/>
      <c r="V16" s="716"/>
      <c r="W16" s="714">
        <v>-10</v>
      </c>
      <c r="X16" s="715"/>
      <c r="Y16" s="715"/>
      <c r="Z16" s="715"/>
      <c r="AA16" s="715"/>
      <c r="AB16" s="715"/>
      <c r="AC16" s="716"/>
      <c r="AD16" s="714" t="s">
        <v>692</v>
      </c>
      <c r="AE16" s="715"/>
      <c r="AF16" s="715"/>
      <c r="AG16" s="715"/>
      <c r="AH16" s="715"/>
      <c r="AI16" s="715"/>
      <c r="AJ16" s="716"/>
      <c r="AK16" s="714" t="s">
        <v>358</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692</v>
      </c>
      <c r="Q17" s="715"/>
      <c r="R17" s="715"/>
      <c r="S17" s="715"/>
      <c r="T17" s="715"/>
      <c r="U17" s="715"/>
      <c r="V17" s="716"/>
      <c r="W17" s="714" t="s">
        <v>692</v>
      </c>
      <c r="X17" s="715"/>
      <c r="Y17" s="715"/>
      <c r="Z17" s="715"/>
      <c r="AA17" s="715"/>
      <c r="AB17" s="715"/>
      <c r="AC17" s="716"/>
      <c r="AD17" s="714" t="s">
        <v>692</v>
      </c>
      <c r="AE17" s="715"/>
      <c r="AF17" s="715"/>
      <c r="AG17" s="715"/>
      <c r="AH17" s="715"/>
      <c r="AI17" s="715"/>
      <c r="AJ17" s="716"/>
      <c r="AK17" s="714" t="s">
        <v>692</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258</v>
      </c>
      <c r="Q18" s="795"/>
      <c r="R18" s="795"/>
      <c r="S18" s="795"/>
      <c r="T18" s="795"/>
      <c r="U18" s="795"/>
      <c r="V18" s="796"/>
      <c r="W18" s="794">
        <f>SUM(W13:AC17)</f>
        <v>302</v>
      </c>
      <c r="X18" s="795"/>
      <c r="Y18" s="795"/>
      <c r="Z18" s="795"/>
      <c r="AA18" s="795"/>
      <c r="AB18" s="795"/>
      <c r="AC18" s="796"/>
      <c r="AD18" s="794">
        <f>SUM(AD13:AJ17)</f>
        <v>317</v>
      </c>
      <c r="AE18" s="795"/>
      <c r="AF18" s="795"/>
      <c r="AG18" s="795"/>
      <c r="AH18" s="795"/>
      <c r="AI18" s="795"/>
      <c r="AJ18" s="796"/>
      <c r="AK18" s="794">
        <f>SUM(AK13:AQ17)</f>
        <v>298</v>
      </c>
      <c r="AL18" s="795"/>
      <c r="AM18" s="795"/>
      <c r="AN18" s="795"/>
      <c r="AO18" s="795"/>
      <c r="AP18" s="795"/>
      <c r="AQ18" s="796"/>
      <c r="AR18" s="794">
        <f>SUM(AR13:AX17)</f>
        <v>298</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v>240</v>
      </c>
      <c r="Q19" s="715"/>
      <c r="R19" s="715"/>
      <c r="S19" s="715"/>
      <c r="T19" s="715"/>
      <c r="U19" s="715"/>
      <c r="V19" s="716"/>
      <c r="W19" s="714">
        <v>267</v>
      </c>
      <c r="X19" s="715"/>
      <c r="Y19" s="715"/>
      <c r="Z19" s="715"/>
      <c r="AA19" s="715"/>
      <c r="AB19" s="715"/>
      <c r="AC19" s="716"/>
      <c r="AD19" s="714">
        <v>307</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0.93023255813953487</v>
      </c>
      <c r="Q20" s="762"/>
      <c r="R20" s="762"/>
      <c r="S20" s="762"/>
      <c r="T20" s="762"/>
      <c r="U20" s="762"/>
      <c r="V20" s="762"/>
      <c r="W20" s="762">
        <f>IF(W18=0, "-", SUM(W19)/W18)</f>
        <v>0.88410596026490063</v>
      </c>
      <c r="X20" s="762"/>
      <c r="Y20" s="762"/>
      <c r="Z20" s="762"/>
      <c r="AA20" s="762"/>
      <c r="AB20" s="762"/>
      <c r="AC20" s="762"/>
      <c r="AD20" s="762">
        <f>IF(AD18=0, "-", SUM(AD19)/AD18)</f>
        <v>0.96845425867507884</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313</v>
      </c>
      <c r="H21" s="761"/>
      <c r="I21" s="761"/>
      <c r="J21" s="761"/>
      <c r="K21" s="761"/>
      <c r="L21" s="761"/>
      <c r="M21" s="761"/>
      <c r="N21" s="761"/>
      <c r="O21" s="761"/>
      <c r="P21" s="762">
        <f>IF(P19=0, "-", SUM(P19)/SUM(P13,P14))</f>
        <v>0.93023255813953487</v>
      </c>
      <c r="Q21" s="762"/>
      <c r="R21" s="762"/>
      <c r="S21" s="762"/>
      <c r="T21" s="762"/>
      <c r="U21" s="762"/>
      <c r="V21" s="762"/>
      <c r="W21" s="762">
        <f>IF(W19=0, "-", SUM(W19)/SUM(W13,W14))</f>
        <v>0.85576923076923073</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667</v>
      </c>
      <c r="B22" s="721"/>
      <c r="C22" s="721"/>
      <c r="D22" s="721"/>
      <c r="E22" s="721"/>
      <c r="F22" s="722"/>
      <c r="G22" s="726" t="s">
        <v>302</v>
      </c>
      <c r="H22" s="565"/>
      <c r="I22" s="565"/>
      <c r="J22" s="565"/>
      <c r="K22" s="565"/>
      <c r="L22" s="565"/>
      <c r="M22" s="565"/>
      <c r="N22" s="565"/>
      <c r="O22" s="566"/>
      <c r="P22" s="727" t="s">
        <v>665</v>
      </c>
      <c r="Q22" s="565"/>
      <c r="R22" s="565"/>
      <c r="S22" s="565"/>
      <c r="T22" s="565"/>
      <c r="U22" s="565"/>
      <c r="V22" s="566"/>
      <c r="W22" s="727" t="s">
        <v>666</v>
      </c>
      <c r="X22" s="565"/>
      <c r="Y22" s="565"/>
      <c r="Z22" s="565"/>
      <c r="AA22" s="565"/>
      <c r="AB22" s="565"/>
      <c r="AC22" s="566"/>
      <c r="AD22" s="727" t="s">
        <v>301</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2">
      <c r="A23" s="723"/>
      <c r="B23" s="724"/>
      <c r="C23" s="724"/>
      <c r="D23" s="724"/>
      <c r="E23" s="724"/>
      <c r="F23" s="725"/>
      <c r="G23" s="748" t="s">
        <v>693</v>
      </c>
      <c r="H23" s="749"/>
      <c r="I23" s="749"/>
      <c r="J23" s="749"/>
      <c r="K23" s="749"/>
      <c r="L23" s="749"/>
      <c r="M23" s="749"/>
      <c r="N23" s="749"/>
      <c r="O23" s="750"/>
      <c r="P23" s="751">
        <v>206</v>
      </c>
      <c r="Q23" s="752"/>
      <c r="R23" s="752"/>
      <c r="S23" s="752"/>
      <c r="T23" s="752"/>
      <c r="U23" s="752"/>
      <c r="V23" s="753"/>
      <c r="W23" s="751">
        <v>204</v>
      </c>
      <c r="X23" s="752"/>
      <c r="Y23" s="752"/>
      <c r="Z23" s="752"/>
      <c r="AA23" s="752"/>
      <c r="AB23" s="752"/>
      <c r="AC23" s="753"/>
      <c r="AD23" s="754" t="s">
        <v>358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2">
      <c r="A24" s="723"/>
      <c r="B24" s="724"/>
      <c r="C24" s="724"/>
      <c r="D24" s="724"/>
      <c r="E24" s="724"/>
      <c r="F24" s="725"/>
      <c r="G24" s="717" t="s">
        <v>694</v>
      </c>
      <c r="H24" s="718"/>
      <c r="I24" s="718"/>
      <c r="J24" s="718"/>
      <c r="K24" s="718"/>
      <c r="L24" s="718"/>
      <c r="M24" s="718"/>
      <c r="N24" s="718"/>
      <c r="O24" s="719"/>
      <c r="P24" s="714">
        <v>91</v>
      </c>
      <c r="Q24" s="715"/>
      <c r="R24" s="715"/>
      <c r="S24" s="715"/>
      <c r="T24" s="715"/>
      <c r="U24" s="715"/>
      <c r="V24" s="716"/>
      <c r="W24" s="714">
        <v>92</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2">
      <c r="A25" s="723"/>
      <c r="B25" s="724"/>
      <c r="C25" s="724"/>
      <c r="D25" s="724"/>
      <c r="E25" s="724"/>
      <c r="F25" s="725"/>
      <c r="G25" s="717" t="s">
        <v>695</v>
      </c>
      <c r="H25" s="718"/>
      <c r="I25" s="718"/>
      <c r="J25" s="718"/>
      <c r="K25" s="718"/>
      <c r="L25" s="718"/>
      <c r="M25" s="718"/>
      <c r="N25" s="718"/>
      <c r="O25" s="719"/>
      <c r="P25" s="714">
        <v>1</v>
      </c>
      <c r="Q25" s="715"/>
      <c r="R25" s="715"/>
      <c r="S25" s="715"/>
      <c r="T25" s="715"/>
      <c r="U25" s="715"/>
      <c r="V25" s="716"/>
      <c r="W25" s="714">
        <v>1</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2">
      <c r="A26" s="723"/>
      <c r="B26" s="724"/>
      <c r="C26" s="724"/>
      <c r="D26" s="724"/>
      <c r="E26" s="724"/>
      <c r="F26" s="725"/>
      <c r="G26" s="717" t="s">
        <v>779</v>
      </c>
      <c r="H26" s="718"/>
      <c r="I26" s="718"/>
      <c r="J26" s="718"/>
      <c r="K26" s="718"/>
      <c r="L26" s="718"/>
      <c r="M26" s="718"/>
      <c r="N26" s="718"/>
      <c r="O26" s="719"/>
      <c r="P26" s="714">
        <v>0.6</v>
      </c>
      <c r="Q26" s="715"/>
      <c r="R26" s="715"/>
      <c r="S26" s="715"/>
      <c r="T26" s="715"/>
      <c r="U26" s="715"/>
      <c r="V26" s="716"/>
      <c r="W26" s="714">
        <v>0.6</v>
      </c>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298</v>
      </c>
      <c r="Q29" s="737"/>
      <c r="R29" s="737"/>
      <c r="S29" s="737"/>
      <c r="T29" s="737"/>
      <c r="U29" s="737"/>
      <c r="V29" s="738"/>
      <c r="W29" s="739">
        <f>AR13</f>
        <v>298</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72.75" customHeight="1" x14ac:dyDescent="0.2">
      <c r="A30" s="742" t="s">
        <v>654</v>
      </c>
      <c r="B30" s="743"/>
      <c r="C30" s="743"/>
      <c r="D30" s="743"/>
      <c r="E30" s="743"/>
      <c r="F30" s="744"/>
      <c r="G30" s="745" t="s">
        <v>696</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3" t="s">
        <v>655</v>
      </c>
      <c r="B31" s="168"/>
      <c r="C31" s="168"/>
      <c r="D31" s="168"/>
      <c r="E31" s="168"/>
      <c r="F31" s="169"/>
      <c r="G31" s="705" t="s">
        <v>647</v>
      </c>
      <c r="H31" s="706"/>
      <c r="I31" s="706"/>
      <c r="J31" s="706"/>
      <c r="K31" s="706"/>
      <c r="L31" s="706"/>
      <c r="M31" s="706"/>
      <c r="N31" s="706"/>
      <c r="O31" s="706"/>
      <c r="P31" s="707" t="s">
        <v>646</v>
      </c>
      <c r="Q31" s="706"/>
      <c r="R31" s="706"/>
      <c r="S31" s="706"/>
      <c r="T31" s="706"/>
      <c r="U31" s="706"/>
      <c r="V31" s="706"/>
      <c r="W31" s="706"/>
      <c r="X31" s="708"/>
      <c r="Y31" s="709"/>
      <c r="Z31" s="710"/>
      <c r="AA31" s="711"/>
      <c r="AB31" s="641" t="s">
        <v>11</v>
      </c>
      <c r="AC31" s="641"/>
      <c r="AD31" s="641"/>
      <c r="AE31" s="131" t="s">
        <v>491</v>
      </c>
      <c r="AF31" s="712"/>
      <c r="AG31" s="712"/>
      <c r="AH31" s="713"/>
      <c r="AI31" s="131" t="s">
        <v>643</v>
      </c>
      <c r="AJ31" s="712"/>
      <c r="AK31" s="712"/>
      <c r="AL31" s="713"/>
      <c r="AM31" s="131" t="s">
        <v>459</v>
      </c>
      <c r="AN31" s="712"/>
      <c r="AO31" s="712"/>
      <c r="AP31" s="713"/>
      <c r="AQ31" s="638" t="s">
        <v>490</v>
      </c>
      <c r="AR31" s="639"/>
      <c r="AS31" s="639"/>
      <c r="AT31" s="640"/>
      <c r="AU31" s="638" t="s">
        <v>668</v>
      </c>
      <c r="AV31" s="639"/>
      <c r="AW31" s="639"/>
      <c r="AX31" s="648"/>
    </row>
    <row r="32" spans="1:50" ht="32.25" customHeight="1" x14ac:dyDescent="0.2">
      <c r="A32" s="663"/>
      <c r="B32" s="168"/>
      <c r="C32" s="168"/>
      <c r="D32" s="168"/>
      <c r="E32" s="168"/>
      <c r="F32" s="169"/>
      <c r="G32" s="746" t="s">
        <v>697</v>
      </c>
      <c r="H32" s="650"/>
      <c r="I32" s="650"/>
      <c r="J32" s="650"/>
      <c r="K32" s="650"/>
      <c r="L32" s="650"/>
      <c r="M32" s="650"/>
      <c r="N32" s="650"/>
      <c r="O32" s="650"/>
      <c r="P32" s="400" t="s">
        <v>698</v>
      </c>
      <c r="Q32" s="654"/>
      <c r="R32" s="654"/>
      <c r="S32" s="654"/>
      <c r="T32" s="654"/>
      <c r="U32" s="654"/>
      <c r="V32" s="654"/>
      <c r="W32" s="654"/>
      <c r="X32" s="655"/>
      <c r="Y32" s="659" t="s">
        <v>52</v>
      </c>
      <c r="Z32" s="660"/>
      <c r="AA32" s="661"/>
      <c r="AB32" s="662" t="s">
        <v>699</v>
      </c>
      <c r="AC32" s="662"/>
      <c r="AD32" s="662"/>
      <c r="AE32" s="631">
        <v>5.0999999999999996</v>
      </c>
      <c r="AF32" s="631"/>
      <c r="AG32" s="631"/>
      <c r="AH32" s="631"/>
      <c r="AI32" s="631">
        <v>5.4</v>
      </c>
      <c r="AJ32" s="631"/>
      <c r="AK32" s="631"/>
      <c r="AL32" s="631"/>
      <c r="AM32" s="677" t="s">
        <v>358</v>
      </c>
      <c r="AN32" s="631"/>
      <c r="AO32" s="631"/>
      <c r="AP32" s="631"/>
      <c r="AQ32" s="677" t="s">
        <v>358</v>
      </c>
      <c r="AR32" s="631"/>
      <c r="AS32" s="631"/>
      <c r="AT32" s="631"/>
      <c r="AU32" s="108" t="s">
        <v>358</v>
      </c>
      <c r="AV32" s="633"/>
      <c r="AW32" s="633"/>
      <c r="AX32" s="634"/>
    </row>
    <row r="33" spans="1:51" ht="32.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1" t="s">
        <v>692</v>
      </c>
      <c r="AF33" s="631"/>
      <c r="AG33" s="631"/>
      <c r="AH33" s="631"/>
      <c r="AI33" s="631" t="s">
        <v>692</v>
      </c>
      <c r="AJ33" s="631"/>
      <c r="AK33" s="631"/>
      <c r="AL33" s="631"/>
      <c r="AM33" s="677" t="s">
        <v>358</v>
      </c>
      <c r="AN33" s="631"/>
      <c r="AO33" s="631"/>
      <c r="AP33" s="631"/>
      <c r="AQ33" s="677" t="s">
        <v>358</v>
      </c>
      <c r="AR33" s="631"/>
      <c r="AS33" s="631"/>
      <c r="AT33" s="631"/>
      <c r="AU33" s="108" t="s">
        <v>358</v>
      </c>
      <c r="AV33" s="633"/>
      <c r="AW33" s="633"/>
      <c r="AX33" s="634"/>
    </row>
    <row r="34" spans="1:51" ht="23.25" customHeight="1" x14ac:dyDescent="0.2">
      <c r="A34" s="695" t="s">
        <v>656</v>
      </c>
      <c r="B34" s="696"/>
      <c r="C34" s="696"/>
      <c r="D34" s="696"/>
      <c r="E34" s="696"/>
      <c r="F34" s="697"/>
      <c r="G34" s="191" t="s">
        <v>657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491</v>
      </c>
      <c r="AF34" s="191"/>
      <c r="AG34" s="191"/>
      <c r="AH34" s="192"/>
      <c r="AI34" s="190" t="s">
        <v>643</v>
      </c>
      <c r="AJ34" s="191"/>
      <c r="AK34" s="191"/>
      <c r="AL34" s="192"/>
      <c r="AM34" s="190" t="s">
        <v>459</v>
      </c>
      <c r="AN34" s="191"/>
      <c r="AO34" s="191"/>
      <c r="AP34" s="192"/>
      <c r="AQ34" s="642" t="s">
        <v>669</v>
      </c>
      <c r="AR34" s="643"/>
      <c r="AS34" s="643"/>
      <c r="AT34" s="643"/>
      <c r="AU34" s="643"/>
      <c r="AV34" s="643"/>
      <c r="AW34" s="643"/>
      <c r="AX34" s="644"/>
    </row>
    <row r="35" spans="1:51" ht="43.2" customHeight="1" x14ac:dyDescent="0.2">
      <c r="A35" s="698"/>
      <c r="B35" s="699"/>
      <c r="C35" s="699"/>
      <c r="D35" s="699"/>
      <c r="E35" s="699"/>
      <c r="F35" s="700"/>
      <c r="G35" s="667" t="s">
        <v>700</v>
      </c>
      <c r="H35" s="668"/>
      <c r="I35" s="668"/>
      <c r="J35" s="668"/>
      <c r="K35" s="668"/>
      <c r="L35" s="668"/>
      <c r="M35" s="668"/>
      <c r="N35" s="668"/>
      <c r="O35" s="668"/>
      <c r="P35" s="668"/>
      <c r="Q35" s="668"/>
      <c r="R35" s="668"/>
      <c r="S35" s="668"/>
      <c r="T35" s="668"/>
      <c r="U35" s="668"/>
      <c r="V35" s="668"/>
      <c r="W35" s="668"/>
      <c r="X35" s="668"/>
      <c r="Y35" s="671" t="s">
        <v>656</v>
      </c>
      <c r="Z35" s="672"/>
      <c r="AA35" s="673"/>
      <c r="AB35" s="674" t="s">
        <v>324</v>
      </c>
      <c r="AC35" s="675"/>
      <c r="AD35" s="676"/>
      <c r="AE35" s="677">
        <v>47</v>
      </c>
      <c r="AF35" s="677"/>
      <c r="AG35" s="677"/>
      <c r="AH35" s="677"/>
      <c r="AI35" s="677">
        <v>49</v>
      </c>
      <c r="AJ35" s="677"/>
      <c r="AK35" s="677"/>
      <c r="AL35" s="677"/>
      <c r="AM35" s="677" t="s">
        <v>358</v>
      </c>
      <c r="AN35" s="677"/>
      <c r="AO35" s="677"/>
      <c r="AP35" s="677"/>
      <c r="AQ35" s="108" t="s">
        <v>358</v>
      </c>
      <c r="AR35" s="102"/>
      <c r="AS35" s="102"/>
      <c r="AT35" s="102"/>
      <c r="AU35" s="102"/>
      <c r="AV35" s="102"/>
      <c r="AW35" s="102"/>
      <c r="AX35" s="103"/>
    </row>
    <row r="36" spans="1:51" ht="43.2"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659</v>
      </c>
      <c r="Z36" s="664"/>
      <c r="AA36" s="665"/>
      <c r="AB36" s="627" t="s">
        <v>324</v>
      </c>
      <c r="AC36" s="628"/>
      <c r="AD36" s="629"/>
      <c r="AE36" s="704" t="s">
        <v>701</v>
      </c>
      <c r="AF36" s="630"/>
      <c r="AG36" s="630"/>
      <c r="AH36" s="630"/>
      <c r="AI36" s="704" t="s">
        <v>702</v>
      </c>
      <c r="AJ36" s="630"/>
      <c r="AK36" s="630"/>
      <c r="AL36" s="630"/>
      <c r="AM36" s="630" t="s">
        <v>358</v>
      </c>
      <c r="AN36" s="630"/>
      <c r="AO36" s="630"/>
      <c r="AP36" s="630"/>
      <c r="AQ36" s="630" t="s">
        <v>358</v>
      </c>
      <c r="AR36" s="630"/>
      <c r="AS36" s="630"/>
      <c r="AT36" s="630"/>
      <c r="AU36" s="630"/>
      <c r="AV36" s="630"/>
      <c r="AW36" s="630"/>
      <c r="AX36" s="666"/>
    </row>
    <row r="37" spans="1:51" ht="18.75" customHeight="1" x14ac:dyDescent="0.2">
      <c r="A37" s="683" t="s">
        <v>309</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491</v>
      </c>
      <c r="AF37" s="625"/>
      <c r="AG37" s="625"/>
      <c r="AH37" s="626"/>
      <c r="AI37" s="693" t="s">
        <v>643</v>
      </c>
      <c r="AJ37" s="693"/>
      <c r="AK37" s="693"/>
      <c r="AL37" s="624"/>
      <c r="AM37" s="693" t="s">
        <v>459</v>
      </c>
      <c r="AN37" s="693"/>
      <c r="AO37" s="693"/>
      <c r="AP37" s="624"/>
      <c r="AQ37" s="231" t="s">
        <v>222</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7</v>
      </c>
      <c r="AR38" s="523"/>
      <c r="AS38" s="142" t="s">
        <v>223</v>
      </c>
      <c r="AT38" s="143"/>
      <c r="AU38" s="141">
        <v>12</v>
      </c>
      <c r="AV38" s="141"/>
      <c r="AW38" s="123" t="s">
        <v>170</v>
      </c>
      <c r="AX38" s="144"/>
    </row>
    <row r="39" spans="1:51" ht="23.25" customHeight="1" x14ac:dyDescent="0.2">
      <c r="A39" s="689"/>
      <c r="B39" s="687"/>
      <c r="C39" s="687"/>
      <c r="D39" s="687"/>
      <c r="E39" s="687"/>
      <c r="F39" s="688"/>
      <c r="G39" s="193" t="s">
        <v>780</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699</v>
      </c>
      <c r="AC39" s="163"/>
      <c r="AD39" s="163"/>
      <c r="AE39" s="108">
        <v>55.4</v>
      </c>
      <c r="AF39" s="102"/>
      <c r="AG39" s="102"/>
      <c r="AH39" s="102"/>
      <c r="AI39" s="108">
        <v>57.5</v>
      </c>
      <c r="AJ39" s="102"/>
      <c r="AK39" s="102"/>
      <c r="AL39" s="102"/>
      <c r="AM39" s="108" t="s">
        <v>692</v>
      </c>
      <c r="AN39" s="102"/>
      <c r="AO39" s="102"/>
      <c r="AP39" s="102"/>
      <c r="AQ39" s="109" t="s">
        <v>692</v>
      </c>
      <c r="AR39" s="110"/>
      <c r="AS39" s="110"/>
      <c r="AT39" s="111"/>
      <c r="AU39" s="102" t="s">
        <v>692</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692</v>
      </c>
      <c r="AF40" s="102"/>
      <c r="AG40" s="102"/>
      <c r="AH40" s="102"/>
      <c r="AI40" s="108" t="s">
        <v>692</v>
      </c>
      <c r="AJ40" s="102"/>
      <c r="AK40" s="102"/>
      <c r="AL40" s="102"/>
      <c r="AM40" s="108" t="s">
        <v>692</v>
      </c>
      <c r="AN40" s="102"/>
      <c r="AO40" s="102"/>
      <c r="AP40" s="102"/>
      <c r="AQ40" s="109">
        <v>27.9</v>
      </c>
      <c r="AR40" s="110"/>
      <c r="AS40" s="110"/>
      <c r="AT40" s="111"/>
      <c r="AU40" s="102">
        <v>21.8</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692</v>
      </c>
      <c r="AF41" s="102"/>
      <c r="AG41" s="102"/>
      <c r="AH41" s="102"/>
      <c r="AI41" s="108" t="s">
        <v>692</v>
      </c>
      <c r="AJ41" s="102"/>
      <c r="AK41" s="102"/>
      <c r="AL41" s="102"/>
      <c r="AM41" s="108" t="s">
        <v>692</v>
      </c>
      <c r="AN41" s="102"/>
      <c r="AO41" s="102"/>
      <c r="AP41" s="102"/>
      <c r="AQ41" s="109" t="s">
        <v>692</v>
      </c>
      <c r="AR41" s="110"/>
      <c r="AS41" s="110"/>
      <c r="AT41" s="111"/>
      <c r="AU41" s="102" t="s">
        <v>692</v>
      </c>
      <c r="AV41" s="102"/>
      <c r="AW41" s="102"/>
      <c r="AX41" s="103"/>
    </row>
    <row r="42" spans="1:51" ht="23.25" customHeight="1" x14ac:dyDescent="0.2">
      <c r="A42" s="202" t="s">
        <v>334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648</v>
      </c>
      <c r="B44" s="167" t="s">
        <v>649</v>
      </c>
      <c r="C44" s="168"/>
      <c r="D44" s="168"/>
      <c r="E44" s="168"/>
      <c r="F44" s="169"/>
      <c r="G44" s="212" t="s">
        <v>650</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491</v>
      </c>
      <c r="AF49" s="134"/>
      <c r="AG49" s="134"/>
      <c r="AH49" s="134"/>
      <c r="AI49" s="134" t="s">
        <v>643</v>
      </c>
      <c r="AJ49" s="134"/>
      <c r="AK49" s="134"/>
      <c r="AL49" s="134"/>
      <c r="AM49" s="134" t="s">
        <v>459</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491</v>
      </c>
      <c r="AF54" s="134"/>
      <c r="AG54" s="134"/>
      <c r="AH54" s="134"/>
      <c r="AI54" s="134" t="s">
        <v>643</v>
      </c>
      <c r="AJ54" s="134"/>
      <c r="AK54" s="134"/>
      <c r="AL54" s="134"/>
      <c r="AM54" s="134" t="s">
        <v>459</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491</v>
      </c>
      <c r="AF59" s="134"/>
      <c r="AG59" s="134"/>
      <c r="AH59" s="134"/>
      <c r="AI59" s="134" t="s">
        <v>643</v>
      </c>
      <c r="AJ59" s="134"/>
      <c r="AK59" s="134"/>
      <c r="AL59" s="134"/>
      <c r="AM59" s="134" t="s">
        <v>459</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654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3" t="s">
        <v>655</v>
      </c>
      <c r="B65" s="168"/>
      <c r="C65" s="168"/>
      <c r="D65" s="168"/>
      <c r="E65" s="168"/>
      <c r="F65" s="169"/>
      <c r="G65" s="705" t="s">
        <v>647</v>
      </c>
      <c r="H65" s="706"/>
      <c r="I65" s="706"/>
      <c r="J65" s="706"/>
      <c r="K65" s="706"/>
      <c r="L65" s="706"/>
      <c r="M65" s="706"/>
      <c r="N65" s="706"/>
      <c r="O65" s="706"/>
      <c r="P65" s="707" t="s">
        <v>646</v>
      </c>
      <c r="Q65" s="706"/>
      <c r="R65" s="706"/>
      <c r="S65" s="706"/>
      <c r="T65" s="706"/>
      <c r="U65" s="706"/>
      <c r="V65" s="706"/>
      <c r="W65" s="706"/>
      <c r="X65" s="708"/>
      <c r="Y65" s="709"/>
      <c r="Z65" s="710"/>
      <c r="AA65" s="711"/>
      <c r="AB65" s="641" t="s">
        <v>11</v>
      </c>
      <c r="AC65" s="641"/>
      <c r="AD65" s="641"/>
      <c r="AE65" s="131" t="s">
        <v>491</v>
      </c>
      <c r="AF65" s="712"/>
      <c r="AG65" s="712"/>
      <c r="AH65" s="713"/>
      <c r="AI65" s="131" t="s">
        <v>643</v>
      </c>
      <c r="AJ65" s="712"/>
      <c r="AK65" s="712"/>
      <c r="AL65" s="713"/>
      <c r="AM65" s="131" t="s">
        <v>459</v>
      </c>
      <c r="AN65" s="712"/>
      <c r="AO65" s="712"/>
      <c r="AP65" s="713"/>
      <c r="AQ65" s="638" t="s">
        <v>490</v>
      </c>
      <c r="AR65" s="639"/>
      <c r="AS65" s="639"/>
      <c r="AT65" s="640"/>
      <c r="AU65" s="638" t="s">
        <v>668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656</v>
      </c>
      <c r="B68" s="696"/>
      <c r="C68" s="696"/>
      <c r="D68" s="696"/>
      <c r="E68" s="696"/>
      <c r="F68" s="697"/>
      <c r="G68" s="191" t="s">
        <v>657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491</v>
      </c>
      <c r="AF68" s="134"/>
      <c r="AG68" s="134"/>
      <c r="AH68" s="134"/>
      <c r="AI68" s="134" t="s">
        <v>643</v>
      </c>
      <c r="AJ68" s="134"/>
      <c r="AK68" s="134"/>
      <c r="AL68" s="134"/>
      <c r="AM68" s="134" t="s">
        <v>459</v>
      </c>
      <c r="AN68" s="134"/>
      <c r="AO68" s="134"/>
      <c r="AP68" s="134"/>
      <c r="AQ68" s="642" t="s">
        <v>669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658</v>
      </c>
      <c r="H69" s="668"/>
      <c r="I69" s="668"/>
      <c r="J69" s="668"/>
      <c r="K69" s="668"/>
      <c r="L69" s="668"/>
      <c r="M69" s="668"/>
      <c r="N69" s="668"/>
      <c r="O69" s="668"/>
      <c r="P69" s="668"/>
      <c r="Q69" s="668"/>
      <c r="R69" s="668"/>
      <c r="S69" s="668"/>
      <c r="T69" s="668"/>
      <c r="U69" s="668"/>
      <c r="V69" s="668"/>
      <c r="W69" s="668"/>
      <c r="X69" s="668"/>
      <c r="Y69" s="671" t="s">
        <v>656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659</v>
      </c>
      <c r="Z70" s="664"/>
      <c r="AA70" s="665"/>
      <c r="AB70" s="627" t="s">
        <v>660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309</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491</v>
      </c>
      <c r="AF71" s="134"/>
      <c r="AG71" s="134"/>
      <c r="AH71" s="134"/>
      <c r="AI71" s="134" t="s">
        <v>643</v>
      </c>
      <c r="AJ71" s="134"/>
      <c r="AK71" s="134"/>
      <c r="AL71" s="134"/>
      <c r="AM71" s="134" t="s">
        <v>459</v>
      </c>
      <c r="AN71" s="134"/>
      <c r="AO71" s="134"/>
      <c r="AP71" s="134"/>
      <c r="AQ71" s="231" t="s">
        <v>222</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223</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45" hidden="1" customHeight="1" x14ac:dyDescent="0.2">
      <c r="A78" s="210" t="s">
        <v>648</v>
      </c>
      <c r="B78" s="167" t="s">
        <v>649</v>
      </c>
      <c r="C78" s="168"/>
      <c r="D78" s="168"/>
      <c r="E78" s="168"/>
      <c r="F78" s="169"/>
      <c r="G78" s="212" t="s">
        <v>650</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491</v>
      </c>
      <c r="AF83" s="134"/>
      <c r="AG83" s="134"/>
      <c r="AH83" s="134"/>
      <c r="AI83" s="134" t="s">
        <v>643</v>
      </c>
      <c r="AJ83" s="134"/>
      <c r="AK83" s="134"/>
      <c r="AL83" s="134"/>
      <c r="AM83" s="134" t="s">
        <v>459</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491</v>
      </c>
      <c r="AF88" s="134"/>
      <c r="AG88" s="134"/>
      <c r="AH88" s="134"/>
      <c r="AI88" s="134" t="s">
        <v>643</v>
      </c>
      <c r="AJ88" s="134"/>
      <c r="AK88" s="134"/>
      <c r="AL88" s="134"/>
      <c r="AM88" s="134" t="s">
        <v>459</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491</v>
      </c>
      <c r="AF93" s="134"/>
      <c r="AG93" s="134"/>
      <c r="AH93" s="134"/>
      <c r="AI93" s="134" t="s">
        <v>643</v>
      </c>
      <c r="AJ93" s="134"/>
      <c r="AK93" s="134"/>
      <c r="AL93" s="134"/>
      <c r="AM93" s="134" t="s">
        <v>459</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654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3" t="s">
        <v>655</v>
      </c>
      <c r="B99" s="168"/>
      <c r="C99" s="168"/>
      <c r="D99" s="168"/>
      <c r="E99" s="168"/>
      <c r="F99" s="169"/>
      <c r="G99" s="705" t="s">
        <v>647</v>
      </c>
      <c r="H99" s="706"/>
      <c r="I99" s="706"/>
      <c r="J99" s="706"/>
      <c r="K99" s="706"/>
      <c r="L99" s="706"/>
      <c r="M99" s="706"/>
      <c r="N99" s="706"/>
      <c r="O99" s="706"/>
      <c r="P99" s="707" t="s">
        <v>646</v>
      </c>
      <c r="Q99" s="706"/>
      <c r="R99" s="706"/>
      <c r="S99" s="706"/>
      <c r="T99" s="706"/>
      <c r="U99" s="706"/>
      <c r="V99" s="706"/>
      <c r="W99" s="706"/>
      <c r="X99" s="708"/>
      <c r="Y99" s="709"/>
      <c r="Z99" s="710"/>
      <c r="AA99" s="711"/>
      <c r="AB99" s="641" t="s">
        <v>11</v>
      </c>
      <c r="AC99" s="641"/>
      <c r="AD99" s="641"/>
      <c r="AE99" s="134" t="s">
        <v>491</v>
      </c>
      <c r="AF99" s="134"/>
      <c r="AG99" s="134"/>
      <c r="AH99" s="134"/>
      <c r="AI99" s="134" t="s">
        <v>643</v>
      </c>
      <c r="AJ99" s="134"/>
      <c r="AK99" s="134"/>
      <c r="AL99" s="134"/>
      <c r="AM99" s="134" t="s">
        <v>459</v>
      </c>
      <c r="AN99" s="134"/>
      <c r="AO99" s="134"/>
      <c r="AP99" s="134"/>
      <c r="AQ99" s="638" t="s">
        <v>490</v>
      </c>
      <c r="AR99" s="639"/>
      <c r="AS99" s="639"/>
      <c r="AT99" s="640"/>
      <c r="AU99" s="638" t="s">
        <v>668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656</v>
      </c>
      <c r="B102" s="120"/>
      <c r="C102" s="120"/>
      <c r="D102" s="120"/>
      <c r="E102" s="120"/>
      <c r="F102" s="678"/>
      <c r="G102" s="191" t="s">
        <v>657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491</v>
      </c>
      <c r="AF102" s="134"/>
      <c r="AG102" s="134"/>
      <c r="AH102" s="134"/>
      <c r="AI102" s="134" t="s">
        <v>643</v>
      </c>
      <c r="AJ102" s="134"/>
      <c r="AK102" s="134"/>
      <c r="AL102" s="134"/>
      <c r="AM102" s="134" t="s">
        <v>459</v>
      </c>
      <c r="AN102" s="134"/>
      <c r="AO102" s="134"/>
      <c r="AP102" s="134"/>
      <c r="AQ102" s="642" t="s">
        <v>669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658</v>
      </c>
      <c r="H103" s="668"/>
      <c r="I103" s="668"/>
      <c r="J103" s="668"/>
      <c r="K103" s="668"/>
      <c r="L103" s="668"/>
      <c r="M103" s="668"/>
      <c r="N103" s="668"/>
      <c r="O103" s="668"/>
      <c r="P103" s="668"/>
      <c r="Q103" s="668"/>
      <c r="R103" s="668"/>
      <c r="S103" s="668"/>
      <c r="T103" s="668"/>
      <c r="U103" s="668"/>
      <c r="V103" s="668"/>
      <c r="W103" s="668"/>
      <c r="X103" s="668"/>
      <c r="Y103" s="671" t="s">
        <v>656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659</v>
      </c>
      <c r="Z104" s="664"/>
      <c r="AA104" s="665"/>
      <c r="AB104" s="627" t="s">
        <v>660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309</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491</v>
      </c>
      <c r="AF105" s="134"/>
      <c r="AG105" s="134"/>
      <c r="AH105" s="134"/>
      <c r="AI105" s="134" t="s">
        <v>643</v>
      </c>
      <c r="AJ105" s="134"/>
      <c r="AK105" s="134"/>
      <c r="AL105" s="134"/>
      <c r="AM105" s="134" t="s">
        <v>459</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223</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648</v>
      </c>
      <c r="B112" s="167" t="s">
        <v>649</v>
      </c>
      <c r="C112" s="168"/>
      <c r="D112" s="168"/>
      <c r="E112" s="168"/>
      <c r="F112" s="169"/>
      <c r="G112" s="212" t="s">
        <v>650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491</v>
      </c>
      <c r="AF117" s="134"/>
      <c r="AG117" s="134"/>
      <c r="AH117" s="134"/>
      <c r="AI117" s="134" t="s">
        <v>643</v>
      </c>
      <c r="AJ117" s="134"/>
      <c r="AK117" s="134"/>
      <c r="AL117" s="134"/>
      <c r="AM117" s="134" t="s">
        <v>459</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491</v>
      </c>
      <c r="AF122" s="134"/>
      <c r="AG122" s="134"/>
      <c r="AH122" s="134"/>
      <c r="AI122" s="134" t="s">
        <v>643</v>
      </c>
      <c r="AJ122" s="134"/>
      <c r="AK122" s="134"/>
      <c r="AL122" s="134"/>
      <c r="AM122" s="134" t="s">
        <v>459</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491</v>
      </c>
      <c r="AF127" s="134"/>
      <c r="AG127" s="134"/>
      <c r="AH127" s="134"/>
      <c r="AI127" s="134" t="s">
        <v>643</v>
      </c>
      <c r="AJ127" s="134"/>
      <c r="AK127" s="134"/>
      <c r="AL127" s="134"/>
      <c r="AM127" s="134" t="s">
        <v>459</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654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3" t="s">
        <v>655</v>
      </c>
      <c r="B133" s="168"/>
      <c r="C133" s="168"/>
      <c r="D133" s="168"/>
      <c r="E133" s="168"/>
      <c r="F133" s="169"/>
      <c r="G133" s="705" t="s">
        <v>647</v>
      </c>
      <c r="H133" s="706"/>
      <c r="I133" s="706"/>
      <c r="J133" s="706"/>
      <c r="K133" s="706"/>
      <c r="L133" s="706"/>
      <c r="M133" s="706"/>
      <c r="N133" s="706"/>
      <c r="O133" s="706"/>
      <c r="P133" s="707" t="s">
        <v>646</v>
      </c>
      <c r="Q133" s="706"/>
      <c r="R133" s="706"/>
      <c r="S133" s="706"/>
      <c r="T133" s="706"/>
      <c r="U133" s="706"/>
      <c r="V133" s="706"/>
      <c r="W133" s="706"/>
      <c r="X133" s="708"/>
      <c r="Y133" s="709"/>
      <c r="Z133" s="710"/>
      <c r="AA133" s="711"/>
      <c r="AB133" s="641" t="s">
        <v>11</v>
      </c>
      <c r="AC133" s="641"/>
      <c r="AD133" s="641"/>
      <c r="AE133" s="134" t="s">
        <v>491</v>
      </c>
      <c r="AF133" s="134"/>
      <c r="AG133" s="134"/>
      <c r="AH133" s="134"/>
      <c r="AI133" s="134" t="s">
        <v>643</v>
      </c>
      <c r="AJ133" s="134"/>
      <c r="AK133" s="134"/>
      <c r="AL133" s="134"/>
      <c r="AM133" s="134" t="s">
        <v>459</v>
      </c>
      <c r="AN133" s="134"/>
      <c r="AO133" s="134"/>
      <c r="AP133" s="134"/>
      <c r="AQ133" s="638" t="s">
        <v>490</v>
      </c>
      <c r="AR133" s="639"/>
      <c r="AS133" s="639"/>
      <c r="AT133" s="640"/>
      <c r="AU133" s="638" t="s">
        <v>668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656</v>
      </c>
      <c r="B136" s="120"/>
      <c r="C136" s="120"/>
      <c r="D136" s="120"/>
      <c r="E136" s="120"/>
      <c r="F136" s="678"/>
      <c r="G136" s="191" t="s">
        <v>657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491</v>
      </c>
      <c r="AF136" s="134"/>
      <c r="AG136" s="134"/>
      <c r="AH136" s="134"/>
      <c r="AI136" s="134" t="s">
        <v>643</v>
      </c>
      <c r="AJ136" s="134"/>
      <c r="AK136" s="134"/>
      <c r="AL136" s="134"/>
      <c r="AM136" s="134" t="s">
        <v>459</v>
      </c>
      <c r="AN136" s="134"/>
      <c r="AO136" s="134"/>
      <c r="AP136" s="134"/>
      <c r="AQ136" s="642" t="s">
        <v>669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658</v>
      </c>
      <c r="H137" s="668"/>
      <c r="I137" s="668"/>
      <c r="J137" s="668"/>
      <c r="K137" s="668"/>
      <c r="L137" s="668"/>
      <c r="M137" s="668"/>
      <c r="N137" s="668"/>
      <c r="O137" s="668"/>
      <c r="P137" s="668"/>
      <c r="Q137" s="668"/>
      <c r="R137" s="668"/>
      <c r="S137" s="668"/>
      <c r="T137" s="668"/>
      <c r="U137" s="668"/>
      <c r="V137" s="668"/>
      <c r="W137" s="668"/>
      <c r="X137" s="668"/>
      <c r="Y137" s="671" t="s">
        <v>656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659</v>
      </c>
      <c r="Z138" s="664"/>
      <c r="AA138" s="665"/>
      <c r="AB138" s="627" t="s">
        <v>660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309</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491</v>
      </c>
      <c r="AF139" s="134"/>
      <c r="AG139" s="134"/>
      <c r="AH139" s="134"/>
      <c r="AI139" s="134" t="s">
        <v>643</v>
      </c>
      <c r="AJ139" s="134"/>
      <c r="AK139" s="134"/>
      <c r="AL139" s="134"/>
      <c r="AM139" s="134" t="s">
        <v>459</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223</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648</v>
      </c>
      <c r="B146" s="167" t="s">
        <v>649</v>
      </c>
      <c r="C146" s="168"/>
      <c r="D146" s="168"/>
      <c r="E146" s="168"/>
      <c r="F146" s="169"/>
      <c r="G146" s="212" t="s">
        <v>650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491</v>
      </c>
      <c r="AF151" s="134"/>
      <c r="AG151" s="134"/>
      <c r="AH151" s="134"/>
      <c r="AI151" s="134" t="s">
        <v>643</v>
      </c>
      <c r="AJ151" s="134"/>
      <c r="AK151" s="134"/>
      <c r="AL151" s="134"/>
      <c r="AM151" s="134" t="s">
        <v>459</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491</v>
      </c>
      <c r="AF156" s="134"/>
      <c r="AG156" s="134"/>
      <c r="AH156" s="134"/>
      <c r="AI156" s="134" t="s">
        <v>643</v>
      </c>
      <c r="AJ156" s="134"/>
      <c r="AK156" s="134"/>
      <c r="AL156" s="134"/>
      <c r="AM156" s="134" t="s">
        <v>459</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491</v>
      </c>
      <c r="AF161" s="134"/>
      <c r="AG161" s="134"/>
      <c r="AH161" s="134"/>
      <c r="AI161" s="134" t="s">
        <v>643</v>
      </c>
      <c r="AJ161" s="134"/>
      <c r="AK161" s="134"/>
      <c r="AL161" s="134"/>
      <c r="AM161" s="134" t="s">
        <v>459</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654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3" t="s">
        <v>655</v>
      </c>
      <c r="B167" s="168"/>
      <c r="C167" s="168"/>
      <c r="D167" s="168"/>
      <c r="E167" s="168"/>
      <c r="F167" s="169"/>
      <c r="G167" s="705" t="s">
        <v>647</v>
      </c>
      <c r="H167" s="706"/>
      <c r="I167" s="706"/>
      <c r="J167" s="706"/>
      <c r="K167" s="706"/>
      <c r="L167" s="706"/>
      <c r="M167" s="706"/>
      <c r="N167" s="706"/>
      <c r="O167" s="706"/>
      <c r="P167" s="707" t="s">
        <v>646</v>
      </c>
      <c r="Q167" s="706"/>
      <c r="R167" s="706"/>
      <c r="S167" s="706"/>
      <c r="T167" s="706"/>
      <c r="U167" s="706"/>
      <c r="V167" s="706"/>
      <c r="W167" s="706"/>
      <c r="X167" s="708"/>
      <c r="Y167" s="709"/>
      <c r="Z167" s="710"/>
      <c r="AA167" s="711"/>
      <c r="AB167" s="641" t="s">
        <v>11</v>
      </c>
      <c r="AC167" s="641"/>
      <c r="AD167" s="641"/>
      <c r="AE167" s="134" t="s">
        <v>491</v>
      </c>
      <c r="AF167" s="134"/>
      <c r="AG167" s="134"/>
      <c r="AH167" s="134"/>
      <c r="AI167" s="134" t="s">
        <v>643</v>
      </c>
      <c r="AJ167" s="134"/>
      <c r="AK167" s="134"/>
      <c r="AL167" s="134"/>
      <c r="AM167" s="134" t="s">
        <v>459</v>
      </c>
      <c r="AN167" s="134"/>
      <c r="AO167" s="134"/>
      <c r="AP167" s="134"/>
      <c r="AQ167" s="638" t="s">
        <v>490</v>
      </c>
      <c r="AR167" s="639"/>
      <c r="AS167" s="639"/>
      <c r="AT167" s="640"/>
      <c r="AU167" s="638" t="s">
        <v>668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656</v>
      </c>
      <c r="B170" s="120"/>
      <c r="C170" s="120"/>
      <c r="D170" s="120"/>
      <c r="E170" s="120"/>
      <c r="F170" s="678"/>
      <c r="G170" s="191" t="s">
        <v>657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491</v>
      </c>
      <c r="AF170" s="134"/>
      <c r="AG170" s="134"/>
      <c r="AH170" s="134"/>
      <c r="AI170" s="134" t="s">
        <v>643</v>
      </c>
      <c r="AJ170" s="134"/>
      <c r="AK170" s="134"/>
      <c r="AL170" s="134"/>
      <c r="AM170" s="134" t="s">
        <v>459</v>
      </c>
      <c r="AN170" s="134"/>
      <c r="AO170" s="134"/>
      <c r="AP170" s="134"/>
      <c r="AQ170" s="642" t="s">
        <v>669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658</v>
      </c>
      <c r="H171" s="668"/>
      <c r="I171" s="668"/>
      <c r="J171" s="668"/>
      <c r="K171" s="668"/>
      <c r="L171" s="668"/>
      <c r="M171" s="668"/>
      <c r="N171" s="668"/>
      <c r="O171" s="668"/>
      <c r="P171" s="668"/>
      <c r="Q171" s="668"/>
      <c r="R171" s="668"/>
      <c r="S171" s="668"/>
      <c r="T171" s="668"/>
      <c r="U171" s="668"/>
      <c r="V171" s="668"/>
      <c r="W171" s="668"/>
      <c r="X171" s="668"/>
      <c r="Y171" s="671" t="s">
        <v>656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659</v>
      </c>
      <c r="Z172" s="664"/>
      <c r="AA172" s="665"/>
      <c r="AB172" s="627" t="s">
        <v>660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309</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491</v>
      </c>
      <c r="AF173" s="134"/>
      <c r="AG173" s="134"/>
      <c r="AH173" s="134"/>
      <c r="AI173" s="134" t="s">
        <v>643</v>
      </c>
      <c r="AJ173" s="134"/>
      <c r="AK173" s="134"/>
      <c r="AL173" s="134"/>
      <c r="AM173" s="134" t="s">
        <v>459</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223</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648</v>
      </c>
      <c r="B180" s="167" t="s">
        <v>649</v>
      </c>
      <c r="C180" s="168"/>
      <c r="D180" s="168"/>
      <c r="E180" s="168"/>
      <c r="F180" s="169"/>
      <c r="G180" s="212" t="s">
        <v>650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491</v>
      </c>
      <c r="AF185" s="134"/>
      <c r="AG185" s="134"/>
      <c r="AH185" s="134"/>
      <c r="AI185" s="134" t="s">
        <v>643</v>
      </c>
      <c r="AJ185" s="134"/>
      <c r="AK185" s="134"/>
      <c r="AL185" s="134"/>
      <c r="AM185" s="134" t="s">
        <v>459</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491</v>
      </c>
      <c r="AF190" s="134"/>
      <c r="AG190" s="134"/>
      <c r="AH190" s="134"/>
      <c r="AI190" s="134" t="s">
        <v>643</v>
      </c>
      <c r="AJ190" s="134"/>
      <c r="AK190" s="134"/>
      <c r="AL190" s="134"/>
      <c r="AM190" s="134" t="s">
        <v>459</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491</v>
      </c>
      <c r="AF195" s="134"/>
      <c r="AG195" s="134"/>
      <c r="AH195" s="134"/>
      <c r="AI195" s="134" t="s">
        <v>643</v>
      </c>
      <c r="AJ195" s="134"/>
      <c r="AK195" s="134"/>
      <c r="AL195" s="134"/>
      <c r="AM195" s="134" t="s">
        <v>459</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310</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306</v>
      </c>
      <c r="X200" s="600"/>
      <c r="Y200" s="603"/>
      <c r="Z200" s="603"/>
      <c r="AA200" s="604"/>
      <c r="AB200" s="597" t="s">
        <v>11</v>
      </c>
      <c r="AC200" s="594"/>
      <c r="AD200" s="595"/>
      <c r="AE200" s="134" t="s">
        <v>491</v>
      </c>
      <c r="AF200" s="134"/>
      <c r="AG200" s="134"/>
      <c r="AH200" s="134"/>
      <c r="AI200" s="134" t="s">
        <v>643</v>
      </c>
      <c r="AJ200" s="134"/>
      <c r="AK200" s="134"/>
      <c r="AL200" s="134"/>
      <c r="AM200" s="134" t="s">
        <v>459</v>
      </c>
      <c r="AN200" s="134"/>
      <c r="AO200" s="134"/>
      <c r="AP200" s="134"/>
      <c r="AQ200" s="135" t="s">
        <v>222</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223</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224</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325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314</v>
      </c>
      <c r="B205" s="529"/>
      <c r="C205" s="529"/>
      <c r="D205" s="529"/>
      <c r="E205" s="529"/>
      <c r="F205" s="530"/>
      <c r="G205" s="553" t="s">
        <v>225</v>
      </c>
      <c r="H205" s="554"/>
      <c r="I205" s="554"/>
      <c r="J205" s="554"/>
      <c r="K205" s="554"/>
      <c r="L205" s="554"/>
      <c r="M205" s="554"/>
      <c r="N205" s="554"/>
      <c r="O205" s="554"/>
      <c r="P205" s="554"/>
      <c r="Q205" s="554"/>
      <c r="R205" s="554"/>
      <c r="S205" s="554"/>
      <c r="T205" s="554"/>
      <c r="U205" s="554"/>
      <c r="V205" s="554"/>
      <c r="W205" s="557" t="s">
        <v>323</v>
      </c>
      <c r="X205" s="558"/>
      <c r="Y205" s="563" t="s">
        <v>12</v>
      </c>
      <c r="Z205" s="563"/>
      <c r="AA205" s="564"/>
      <c r="AB205" s="573" t="s">
        <v>324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310</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491</v>
      </c>
      <c r="AF208" s="271"/>
      <c r="AG208" s="271"/>
      <c r="AH208" s="271"/>
      <c r="AI208" s="134" t="s">
        <v>643</v>
      </c>
      <c r="AJ208" s="134"/>
      <c r="AK208" s="134"/>
      <c r="AL208" s="134"/>
      <c r="AM208" s="134" t="s">
        <v>459</v>
      </c>
      <c r="AN208" s="134"/>
      <c r="AO208" s="134"/>
      <c r="AP208" s="134"/>
      <c r="AQ208" s="135" t="s">
        <v>222</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223</v>
      </c>
      <c r="AT209" s="143"/>
      <c r="AU209" s="522"/>
      <c r="AV209" s="523"/>
      <c r="AW209" s="142" t="s">
        <v>170</v>
      </c>
      <c r="AX209" s="524"/>
      <c r="AY209">
        <f>$AY$208</f>
        <v>0</v>
      </c>
    </row>
    <row r="210" spans="1:51" ht="23.25" hidden="1" customHeight="1" x14ac:dyDescent="0.2">
      <c r="A210" s="528"/>
      <c r="B210" s="529"/>
      <c r="C210" s="529"/>
      <c r="D210" s="529"/>
      <c r="E210" s="529"/>
      <c r="F210" s="530"/>
      <c r="G210" s="540" t="s">
        <v>224</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337</v>
      </c>
      <c r="B213" s="512"/>
      <c r="C213" s="512"/>
      <c r="D213" s="512"/>
      <c r="E213" s="513" t="s">
        <v>298</v>
      </c>
      <c r="F213" s="514"/>
      <c r="G213" s="97" t="s">
        <v>225</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305</v>
      </c>
      <c r="AP214" s="435"/>
      <c r="AQ214" s="435"/>
      <c r="AR214" s="96"/>
      <c r="AS214" s="434"/>
      <c r="AT214" s="435"/>
      <c r="AU214" s="435"/>
      <c r="AV214" s="435"/>
      <c r="AW214" s="435"/>
      <c r="AX214" s="436"/>
      <c r="AY214">
        <f>COUNTIF($AR$214,"☑")</f>
        <v>0</v>
      </c>
    </row>
    <row r="215" spans="1:51" ht="45.3" customHeight="1" x14ac:dyDescent="0.2">
      <c r="A215" s="421" t="s">
        <v>357</v>
      </c>
      <c r="B215" s="422"/>
      <c r="C215" s="425" t="s">
        <v>226</v>
      </c>
      <c r="D215" s="422"/>
      <c r="E215" s="427" t="s">
        <v>242</v>
      </c>
      <c r="F215" s="428"/>
      <c r="G215" s="429" t="s">
        <v>358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241</v>
      </c>
      <c r="F216" s="166"/>
      <c r="G216" s="145" t="s">
        <v>705</v>
      </c>
      <c r="H216" s="146"/>
      <c r="I216" s="146"/>
      <c r="J216" s="146"/>
      <c r="K216" s="146"/>
      <c r="L216" s="146"/>
      <c r="M216" s="146"/>
      <c r="N216" s="146"/>
      <c r="O216" s="146"/>
      <c r="P216" s="146"/>
      <c r="Q216" s="146"/>
      <c r="R216" s="146"/>
      <c r="S216" s="146"/>
      <c r="T216" s="146"/>
      <c r="U216" s="146"/>
      <c r="V216" s="147"/>
      <c r="W216" s="497" t="s">
        <v>661</v>
      </c>
      <c r="X216" s="498"/>
      <c r="Y216" s="498"/>
      <c r="Z216" s="498"/>
      <c r="AA216" s="499"/>
      <c r="AB216" s="500" t="s">
        <v>781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662</v>
      </c>
      <c r="X217" s="504"/>
      <c r="Y217" s="504"/>
      <c r="Z217" s="504"/>
      <c r="AA217" s="505"/>
      <c r="AB217" s="500" t="s">
        <v>782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65" customHeight="1" x14ac:dyDescent="0.2">
      <c r="A218" s="423"/>
      <c r="B218" s="424"/>
      <c r="C218" s="506" t="s">
        <v>674</v>
      </c>
      <c r="D218" s="507"/>
      <c r="E218" s="164" t="s">
        <v>353</v>
      </c>
      <c r="F218" s="166"/>
      <c r="G218" s="487" t="s">
        <v>229</v>
      </c>
      <c r="H218" s="488"/>
      <c r="I218" s="488"/>
      <c r="J218" s="508" t="s">
        <v>692</v>
      </c>
      <c r="K218" s="509"/>
      <c r="L218" s="509"/>
      <c r="M218" s="509"/>
      <c r="N218" s="509"/>
      <c r="O218" s="509"/>
      <c r="P218" s="509"/>
      <c r="Q218" s="509"/>
      <c r="R218" s="509"/>
      <c r="S218" s="509"/>
      <c r="T218" s="510"/>
      <c r="U218" s="485" t="s">
        <v>358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65" customHeight="1" x14ac:dyDescent="0.2">
      <c r="A219" s="423"/>
      <c r="B219" s="424"/>
      <c r="C219" s="426"/>
      <c r="D219" s="424"/>
      <c r="E219" s="167"/>
      <c r="F219" s="169"/>
      <c r="G219" s="487" t="s">
        <v>675</v>
      </c>
      <c r="H219" s="488"/>
      <c r="I219" s="488"/>
      <c r="J219" s="488"/>
      <c r="K219" s="488"/>
      <c r="L219" s="488"/>
      <c r="M219" s="488"/>
      <c r="N219" s="488"/>
      <c r="O219" s="488"/>
      <c r="P219" s="488"/>
      <c r="Q219" s="488"/>
      <c r="R219" s="488"/>
      <c r="S219" s="488"/>
      <c r="T219" s="488"/>
      <c r="U219" s="484" t="s">
        <v>358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65" customHeight="1" thickBot="1" x14ac:dyDescent="0.25">
      <c r="A220" s="423"/>
      <c r="B220" s="424"/>
      <c r="C220" s="426"/>
      <c r="D220" s="424"/>
      <c r="E220" s="172"/>
      <c r="F220" s="174"/>
      <c r="G220" s="487" t="s">
        <v>662</v>
      </c>
      <c r="H220" s="488"/>
      <c r="I220" s="488"/>
      <c r="J220" s="488"/>
      <c r="K220" s="488"/>
      <c r="L220" s="488"/>
      <c r="M220" s="488"/>
      <c r="N220" s="488"/>
      <c r="O220" s="488"/>
      <c r="P220" s="488"/>
      <c r="Q220" s="488"/>
      <c r="R220" s="488"/>
      <c r="S220" s="488"/>
      <c r="T220" s="488"/>
      <c r="U220" s="825" t="s">
        <v>358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3"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3"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9.0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688</v>
      </c>
      <c r="AE223" s="467"/>
      <c r="AF223" s="467"/>
      <c r="AG223" s="468" t="s">
        <v>706</v>
      </c>
      <c r="AH223" s="469"/>
      <c r="AI223" s="469"/>
      <c r="AJ223" s="469"/>
      <c r="AK223" s="469"/>
      <c r="AL223" s="469"/>
      <c r="AM223" s="469"/>
      <c r="AN223" s="469"/>
      <c r="AO223" s="469"/>
      <c r="AP223" s="469"/>
      <c r="AQ223" s="469"/>
      <c r="AR223" s="469"/>
      <c r="AS223" s="469"/>
      <c r="AT223" s="469"/>
      <c r="AU223" s="469"/>
      <c r="AV223" s="469"/>
      <c r="AW223" s="469"/>
      <c r="AX223" s="470"/>
    </row>
    <row r="224" spans="1:51" ht="72.7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688</v>
      </c>
      <c r="AE224" s="380"/>
      <c r="AF224" s="380"/>
      <c r="AG224" s="374" t="s">
        <v>707</v>
      </c>
      <c r="AH224" s="375"/>
      <c r="AI224" s="375"/>
      <c r="AJ224" s="375"/>
      <c r="AK224" s="375"/>
      <c r="AL224" s="375"/>
      <c r="AM224" s="375"/>
      <c r="AN224" s="375"/>
      <c r="AO224" s="375"/>
      <c r="AP224" s="375"/>
      <c r="AQ224" s="375"/>
      <c r="AR224" s="375"/>
      <c r="AS224" s="375"/>
      <c r="AT224" s="375"/>
      <c r="AU224" s="375"/>
      <c r="AV224" s="375"/>
      <c r="AW224" s="375"/>
      <c r="AX224" s="376"/>
    </row>
    <row r="225" spans="1:50" ht="50.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688</v>
      </c>
      <c r="AE225" s="417"/>
      <c r="AF225" s="417"/>
      <c r="AG225" s="402" t="s">
        <v>708</v>
      </c>
      <c r="AH225" s="149"/>
      <c r="AI225" s="149"/>
      <c r="AJ225" s="149"/>
      <c r="AK225" s="149"/>
      <c r="AL225" s="149"/>
      <c r="AM225" s="149"/>
      <c r="AN225" s="149"/>
      <c r="AO225" s="149"/>
      <c r="AP225" s="149"/>
      <c r="AQ225" s="149"/>
      <c r="AR225" s="149"/>
      <c r="AS225" s="149"/>
      <c r="AT225" s="149"/>
      <c r="AU225" s="149"/>
      <c r="AV225" s="149"/>
      <c r="AW225" s="149"/>
      <c r="AX225" s="403"/>
    </row>
    <row r="226" spans="1:50" ht="27.3"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688</v>
      </c>
      <c r="AE226" s="398"/>
      <c r="AF226" s="398"/>
      <c r="AG226" s="400" t="s">
        <v>711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335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290</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358</v>
      </c>
      <c r="AH229" s="367"/>
      <c r="AI229" s="367"/>
      <c r="AJ229" s="367"/>
      <c r="AK229" s="367"/>
      <c r="AL229" s="367"/>
      <c r="AM229" s="367"/>
      <c r="AN229" s="367"/>
      <c r="AO229" s="367"/>
      <c r="AP229" s="367"/>
      <c r="AQ229" s="367"/>
      <c r="AR229" s="367"/>
      <c r="AS229" s="367"/>
      <c r="AT229" s="367"/>
      <c r="AU229" s="367"/>
      <c r="AV229" s="367"/>
      <c r="AW229" s="367"/>
      <c r="AX229" s="368"/>
    </row>
    <row r="230" spans="1:50" ht="32.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688</v>
      </c>
      <c r="AE230" s="380"/>
      <c r="AF230" s="380"/>
      <c r="AG230" s="374" t="s">
        <v>713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712</v>
      </c>
      <c r="AE231" s="380"/>
      <c r="AF231" s="380"/>
      <c r="AG231" s="374" t="s">
        <v>358</v>
      </c>
      <c r="AH231" s="375"/>
      <c r="AI231" s="375"/>
      <c r="AJ231" s="375"/>
      <c r="AK231" s="375"/>
      <c r="AL231" s="375"/>
      <c r="AM231" s="375"/>
      <c r="AN231" s="375"/>
      <c r="AO231" s="375"/>
      <c r="AP231" s="375"/>
      <c r="AQ231" s="375"/>
      <c r="AR231" s="375"/>
      <c r="AS231" s="375"/>
      <c r="AT231" s="375"/>
      <c r="AU231" s="375"/>
      <c r="AV231" s="375"/>
      <c r="AW231" s="375"/>
      <c r="AX231" s="376"/>
    </row>
    <row r="232" spans="1:50" ht="36.299999999999997"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688</v>
      </c>
      <c r="AE232" s="380"/>
      <c r="AF232" s="380"/>
      <c r="AG232" s="374" t="s">
        <v>714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307</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712</v>
      </c>
      <c r="AE233" s="417"/>
      <c r="AF233" s="417"/>
      <c r="AG233" s="418" t="s">
        <v>358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308</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712</v>
      </c>
      <c r="AE234" s="380"/>
      <c r="AF234" s="449"/>
      <c r="AG234" s="374" t="s">
        <v>358</v>
      </c>
      <c r="AH234" s="375"/>
      <c r="AI234" s="375"/>
      <c r="AJ234" s="375"/>
      <c r="AK234" s="375"/>
      <c r="AL234" s="375"/>
      <c r="AM234" s="375"/>
      <c r="AN234" s="375"/>
      <c r="AO234" s="375"/>
      <c r="AP234" s="375"/>
      <c r="AQ234" s="375"/>
      <c r="AR234" s="375"/>
      <c r="AS234" s="375"/>
      <c r="AT234" s="375"/>
      <c r="AU234" s="375"/>
      <c r="AV234" s="375"/>
      <c r="AW234" s="375"/>
      <c r="AX234" s="376"/>
    </row>
    <row r="235" spans="1:50" ht="63.9" customHeight="1" x14ac:dyDescent="0.2">
      <c r="A235" s="358"/>
      <c r="B235" s="359"/>
      <c r="C235" s="479" t="s">
        <v>295</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688</v>
      </c>
      <c r="AE235" s="410"/>
      <c r="AF235" s="411"/>
      <c r="AG235" s="412" t="s">
        <v>715</v>
      </c>
      <c r="AH235" s="413"/>
      <c r="AI235" s="413"/>
      <c r="AJ235" s="413"/>
      <c r="AK235" s="413"/>
      <c r="AL235" s="413"/>
      <c r="AM235" s="413"/>
      <c r="AN235" s="413"/>
      <c r="AO235" s="413"/>
      <c r="AP235" s="413"/>
      <c r="AQ235" s="413"/>
      <c r="AR235" s="413"/>
      <c r="AS235" s="413"/>
      <c r="AT235" s="413"/>
      <c r="AU235" s="413"/>
      <c r="AV235" s="413"/>
      <c r="AW235" s="413"/>
      <c r="AX235" s="414"/>
    </row>
    <row r="236" spans="1:50" ht="31.05" customHeight="1" x14ac:dyDescent="0.2">
      <c r="A236" s="354" t="s">
        <v>38</v>
      </c>
      <c r="B236" s="355"/>
      <c r="C236" s="360" t="s">
        <v>296</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716</v>
      </c>
      <c r="AE236" s="364"/>
      <c r="AF236" s="365"/>
      <c r="AG236" s="366" t="s">
        <v>717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688</v>
      </c>
      <c r="AE237" s="373"/>
      <c r="AF237" s="373"/>
      <c r="AG237" s="374" t="s">
        <v>718</v>
      </c>
      <c r="AH237" s="375"/>
      <c r="AI237" s="375"/>
      <c r="AJ237" s="375"/>
      <c r="AK237" s="375"/>
      <c r="AL237" s="375"/>
      <c r="AM237" s="375"/>
      <c r="AN237" s="375"/>
      <c r="AO237" s="375"/>
      <c r="AP237" s="375"/>
      <c r="AQ237" s="375"/>
      <c r="AR237" s="375"/>
      <c r="AS237" s="375"/>
      <c r="AT237" s="375"/>
      <c r="AU237" s="375"/>
      <c r="AV237" s="375"/>
      <c r="AW237" s="375"/>
      <c r="AX237" s="376"/>
    </row>
    <row r="238" spans="1:50" ht="27.3" customHeight="1" x14ac:dyDescent="0.2">
      <c r="A238" s="356"/>
      <c r="B238" s="357"/>
      <c r="C238" s="377" t="s">
        <v>227</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688</v>
      </c>
      <c r="AE238" s="380"/>
      <c r="AF238" s="380"/>
      <c r="AG238" s="374" t="s">
        <v>719</v>
      </c>
      <c r="AH238" s="375"/>
      <c r="AI238" s="375"/>
      <c r="AJ238" s="375"/>
      <c r="AK238" s="375"/>
      <c r="AL238" s="375"/>
      <c r="AM238" s="375"/>
      <c r="AN238" s="375"/>
      <c r="AO238" s="375"/>
      <c r="AP238" s="375"/>
      <c r="AQ238" s="375"/>
      <c r="AR238" s="375"/>
      <c r="AS238" s="375"/>
      <c r="AT238" s="375"/>
      <c r="AU238" s="375"/>
      <c r="AV238" s="375"/>
      <c r="AW238" s="375"/>
      <c r="AX238" s="376"/>
    </row>
    <row r="239" spans="1:50" ht="67.0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688</v>
      </c>
      <c r="AE239" s="380"/>
      <c r="AF239" s="380"/>
      <c r="AG239" s="404" t="s">
        <v>720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712</v>
      </c>
      <c r="AE240" s="398"/>
      <c r="AF240" s="399"/>
      <c r="AG240" s="400" t="s">
        <v>358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680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721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72.75" customHeight="1" thickBot="1" x14ac:dyDescent="0.25">
      <c r="A248" s="917"/>
      <c r="B248" s="918"/>
      <c r="C248" s="921" t="s">
        <v>54</v>
      </c>
      <c r="D248" s="922"/>
      <c r="E248" s="922"/>
      <c r="F248" s="923"/>
      <c r="G248" s="924" t="s">
        <v>722</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783</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133</v>
      </c>
      <c r="B252" s="339"/>
      <c r="C252" s="339"/>
      <c r="D252" s="339"/>
      <c r="E252" s="340"/>
      <c r="F252" s="915" t="s">
        <v>784</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133</v>
      </c>
      <c r="B254" s="339"/>
      <c r="C254" s="339"/>
      <c r="D254" s="339"/>
      <c r="E254" s="340"/>
      <c r="F254" s="341" t="s">
        <v>785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311</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351</v>
      </c>
      <c r="B258" s="105"/>
      <c r="C258" s="105"/>
      <c r="D258" s="106"/>
      <c r="E258" s="334" t="s">
        <v>723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350</v>
      </c>
      <c r="B259" s="271"/>
      <c r="C259" s="271"/>
      <c r="D259" s="271"/>
      <c r="E259" s="334" t="s">
        <v>724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349</v>
      </c>
      <c r="B260" s="271"/>
      <c r="C260" s="271"/>
      <c r="D260" s="271"/>
      <c r="E260" s="334" t="s">
        <v>725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348</v>
      </c>
      <c r="B261" s="271"/>
      <c r="C261" s="271"/>
      <c r="D261" s="271"/>
      <c r="E261" s="334" t="s">
        <v>726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347</v>
      </c>
      <c r="B262" s="271"/>
      <c r="C262" s="271"/>
      <c r="D262" s="271"/>
      <c r="E262" s="334" t="s">
        <v>727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346</v>
      </c>
      <c r="B263" s="271"/>
      <c r="C263" s="271"/>
      <c r="D263" s="271"/>
      <c r="E263" s="334" t="s">
        <v>728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345</v>
      </c>
      <c r="B264" s="271"/>
      <c r="C264" s="271"/>
      <c r="D264" s="271"/>
      <c r="E264" s="334" t="s">
        <v>729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344</v>
      </c>
      <c r="B265" s="271"/>
      <c r="C265" s="271"/>
      <c r="D265" s="271"/>
      <c r="E265" s="334" t="s">
        <v>730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491</v>
      </c>
      <c r="B266" s="271"/>
      <c r="C266" s="271"/>
      <c r="D266" s="271"/>
      <c r="E266" s="115" t="s">
        <v>683</v>
      </c>
      <c r="F266" s="101"/>
      <c r="G266" s="101"/>
      <c r="H266" s="92" t="str">
        <f>IF(E266="","","-")</f>
        <v>-</v>
      </c>
      <c r="I266" s="101"/>
      <c r="J266" s="101"/>
      <c r="K266" s="92" t="str">
        <f>IF(I266="","","-")</f>
        <v/>
      </c>
      <c r="L266" s="116">
        <v>87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671</v>
      </c>
      <c r="B267" s="271"/>
      <c r="C267" s="271"/>
      <c r="D267" s="271"/>
      <c r="E267" s="115" t="s">
        <v>683</v>
      </c>
      <c r="F267" s="101"/>
      <c r="G267" s="101"/>
      <c r="H267" s="92"/>
      <c r="I267" s="101"/>
      <c r="J267" s="101"/>
      <c r="K267" s="92"/>
      <c r="L267" s="116">
        <v>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459</v>
      </c>
      <c r="B268" s="271"/>
      <c r="C268" s="271"/>
      <c r="D268" s="271"/>
      <c r="E268" s="99">
        <v>2021</v>
      </c>
      <c r="F268" s="100"/>
      <c r="G268" s="101" t="s">
        <v>682</v>
      </c>
      <c r="H268" s="101"/>
      <c r="I268" s="101"/>
      <c r="J268" s="100">
        <v>20</v>
      </c>
      <c r="K268" s="100"/>
      <c r="L268" s="116">
        <v>94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338</v>
      </c>
      <c r="B269" s="323"/>
      <c r="C269" s="323"/>
      <c r="D269" s="323"/>
      <c r="E269" s="323"/>
      <c r="F269" s="32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46.2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46.25"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46.2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9.6"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46.2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46.2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46.2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46.2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46.2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340</v>
      </c>
      <c r="B308" s="329"/>
      <c r="C308" s="329"/>
      <c r="D308" s="329"/>
      <c r="E308" s="329"/>
      <c r="F308" s="330"/>
      <c r="G308" s="309" t="s">
        <v>786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787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76</v>
      </c>
      <c r="H310" s="300"/>
      <c r="I310" s="300"/>
      <c r="J310" s="300"/>
      <c r="K310" s="301"/>
      <c r="L310" s="302" t="s">
        <v>732</v>
      </c>
      <c r="M310" s="303"/>
      <c r="N310" s="303"/>
      <c r="O310" s="303"/>
      <c r="P310" s="303"/>
      <c r="Q310" s="303"/>
      <c r="R310" s="303"/>
      <c r="S310" s="303"/>
      <c r="T310" s="303"/>
      <c r="U310" s="303"/>
      <c r="V310" s="303"/>
      <c r="W310" s="303"/>
      <c r="X310" s="304"/>
      <c r="Y310" s="305">
        <v>80</v>
      </c>
      <c r="Z310" s="306"/>
      <c r="AA310" s="306"/>
      <c r="AB310" s="307"/>
      <c r="AC310" s="299" t="s">
        <v>734</v>
      </c>
      <c r="AD310" s="300"/>
      <c r="AE310" s="300"/>
      <c r="AF310" s="300"/>
      <c r="AG310" s="301"/>
      <c r="AH310" s="302" t="s">
        <v>739</v>
      </c>
      <c r="AI310" s="303"/>
      <c r="AJ310" s="303"/>
      <c r="AK310" s="303"/>
      <c r="AL310" s="303"/>
      <c r="AM310" s="303"/>
      <c r="AN310" s="303"/>
      <c r="AO310" s="303"/>
      <c r="AP310" s="303"/>
      <c r="AQ310" s="303"/>
      <c r="AR310" s="303"/>
      <c r="AS310" s="303"/>
      <c r="AT310" s="304"/>
      <c r="AU310" s="305">
        <v>7</v>
      </c>
      <c r="AV310" s="306"/>
      <c r="AW310" s="306"/>
      <c r="AX310" s="308"/>
    </row>
    <row r="311" spans="1:50" ht="24.75" customHeight="1" x14ac:dyDescent="0.2">
      <c r="A311" s="331"/>
      <c r="B311" s="332"/>
      <c r="C311" s="332"/>
      <c r="D311" s="332"/>
      <c r="E311" s="332"/>
      <c r="F311" s="333"/>
      <c r="G311" s="289" t="s">
        <v>731</v>
      </c>
      <c r="H311" s="290"/>
      <c r="I311" s="290"/>
      <c r="J311" s="290"/>
      <c r="K311" s="291"/>
      <c r="L311" s="292" t="s">
        <v>733</v>
      </c>
      <c r="M311" s="293"/>
      <c r="N311" s="293"/>
      <c r="O311" s="293"/>
      <c r="P311" s="293"/>
      <c r="Q311" s="293"/>
      <c r="R311" s="293"/>
      <c r="S311" s="293"/>
      <c r="T311" s="293"/>
      <c r="U311" s="293"/>
      <c r="V311" s="293"/>
      <c r="W311" s="293"/>
      <c r="X311" s="294"/>
      <c r="Y311" s="295">
        <v>4</v>
      </c>
      <c r="Z311" s="296"/>
      <c r="AA311" s="296"/>
      <c r="AB311" s="297"/>
      <c r="AC311" s="289" t="s">
        <v>735</v>
      </c>
      <c r="AD311" s="290"/>
      <c r="AE311" s="290"/>
      <c r="AF311" s="290"/>
      <c r="AG311" s="291"/>
      <c r="AH311" s="292" t="s">
        <v>740</v>
      </c>
      <c r="AI311" s="293"/>
      <c r="AJ311" s="293"/>
      <c r="AK311" s="293"/>
      <c r="AL311" s="293"/>
      <c r="AM311" s="293"/>
      <c r="AN311" s="293"/>
      <c r="AO311" s="293"/>
      <c r="AP311" s="293"/>
      <c r="AQ311" s="293"/>
      <c r="AR311" s="293"/>
      <c r="AS311" s="293"/>
      <c r="AT311" s="294"/>
      <c r="AU311" s="295">
        <v>4</v>
      </c>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736</v>
      </c>
      <c r="AD312" s="290"/>
      <c r="AE312" s="290"/>
      <c r="AF312" s="290"/>
      <c r="AG312" s="291"/>
      <c r="AH312" s="292"/>
      <c r="AI312" s="293"/>
      <c r="AJ312" s="293"/>
      <c r="AK312" s="293"/>
      <c r="AL312" s="293"/>
      <c r="AM312" s="293"/>
      <c r="AN312" s="293"/>
      <c r="AO312" s="293"/>
      <c r="AP312" s="293"/>
      <c r="AQ312" s="293"/>
      <c r="AR312" s="293"/>
      <c r="AS312" s="293"/>
      <c r="AT312" s="294"/>
      <c r="AU312" s="295">
        <v>4</v>
      </c>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737</v>
      </c>
      <c r="AD313" s="290"/>
      <c r="AE313" s="290"/>
      <c r="AF313" s="290"/>
      <c r="AG313" s="291"/>
      <c r="AH313" s="292" t="s">
        <v>741</v>
      </c>
      <c r="AI313" s="293"/>
      <c r="AJ313" s="293"/>
      <c r="AK313" s="293"/>
      <c r="AL313" s="293"/>
      <c r="AM313" s="293"/>
      <c r="AN313" s="293"/>
      <c r="AO313" s="293"/>
      <c r="AP313" s="293"/>
      <c r="AQ313" s="293"/>
      <c r="AR313" s="293"/>
      <c r="AS313" s="293"/>
      <c r="AT313" s="294"/>
      <c r="AU313" s="295">
        <v>3</v>
      </c>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t="s">
        <v>738</v>
      </c>
      <c r="AD314" s="290"/>
      <c r="AE314" s="290"/>
      <c r="AF314" s="290"/>
      <c r="AG314" s="291"/>
      <c r="AH314" s="292"/>
      <c r="AI314" s="293"/>
      <c r="AJ314" s="293"/>
      <c r="AK314" s="293"/>
      <c r="AL314" s="293"/>
      <c r="AM314" s="293"/>
      <c r="AN314" s="293"/>
      <c r="AO314" s="293"/>
      <c r="AP314" s="293"/>
      <c r="AQ314" s="293"/>
      <c r="AR314" s="293"/>
      <c r="AS314" s="293"/>
      <c r="AT314" s="294"/>
      <c r="AU314" s="295">
        <v>2</v>
      </c>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t="s">
        <v>731</v>
      </c>
      <c r="AD315" s="290"/>
      <c r="AE315" s="290"/>
      <c r="AF315" s="290"/>
      <c r="AG315" s="291"/>
      <c r="AH315" s="292" t="s">
        <v>742</v>
      </c>
      <c r="AI315" s="293"/>
      <c r="AJ315" s="293"/>
      <c r="AK315" s="293"/>
      <c r="AL315" s="293"/>
      <c r="AM315" s="293"/>
      <c r="AN315" s="293"/>
      <c r="AO315" s="293"/>
      <c r="AP315" s="293"/>
      <c r="AQ315" s="293"/>
      <c r="AR315" s="293"/>
      <c r="AS315" s="293"/>
      <c r="AT315" s="294"/>
      <c r="AU315" s="295">
        <v>1</v>
      </c>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21</v>
      </c>
      <c r="AV320" s="286"/>
      <c r="AW320" s="286"/>
      <c r="AX320" s="288"/>
    </row>
    <row r="321" spans="1:51" ht="24.75" customHeight="1" x14ac:dyDescent="0.2">
      <c r="A321" s="331"/>
      <c r="B321" s="332"/>
      <c r="C321" s="332"/>
      <c r="D321" s="332"/>
      <c r="E321" s="332"/>
      <c r="F321" s="333"/>
      <c r="G321" s="309" t="s">
        <v>788</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794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76</v>
      </c>
      <c r="H323" s="300"/>
      <c r="I323" s="300"/>
      <c r="J323" s="300"/>
      <c r="K323" s="301"/>
      <c r="L323" s="302" t="s">
        <v>743</v>
      </c>
      <c r="M323" s="303"/>
      <c r="N323" s="303"/>
      <c r="O323" s="303"/>
      <c r="P323" s="303"/>
      <c r="Q323" s="303"/>
      <c r="R323" s="303"/>
      <c r="S323" s="303"/>
      <c r="T323" s="303"/>
      <c r="U323" s="303"/>
      <c r="V323" s="303"/>
      <c r="W323" s="303"/>
      <c r="X323" s="304"/>
      <c r="Y323" s="305">
        <v>9</v>
      </c>
      <c r="Z323" s="306"/>
      <c r="AA323" s="306"/>
      <c r="AB323" s="307"/>
      <c r="AC323" s="299" t="s">
        <v>734</v>
      </c>
      <c r="AD323" s="300"/>
      <c r="AE323" s="300"/>
      <c r="AF323" s="300"/>
      <c r="AG323" s="301"/>
      <c r="AH323" s="302" t="s">
        <v>744</v>
      </c>
      <c r="AI323" s="303"/>
      <c r="AJ323" s="303"/>
      <c r="AK323" s="303"/>
      <c r="AL323" s="303"/>
      <c r="AM323" s="303"/>
      <c r="AN323" s="303"/>
      <c r="AO323" s="303"/>
      <c r="AP323" s="303"/>
      <c r="AQ323" s="303"/>
      <c r="AR323" s="303"/>
      <c r="AS323" s="303"/>
      <c r="AT323" s="304"/>
      <c r="AU323" s="305">
        <v>7</v>
      </c>
      <c r="AV323" s="306"/>
      <c r="AW323" s="306"/>
      <c r="AX323" s="308"/>
      <c r="AY323">
        <f t="shared" si="11"/>
        <v>2</v>
      </c>
    </row>
    <row r="324" spans="1:51" ht="24.75"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t="s">
        <v>76</v>
      </c>
      <c r="AD324" s="290"/>
      <c r="AE324" s="290"/>
      <c r="AF324" s="290"/>
      <c r="AG324" s="291"/>
      <c r="AH324" s="292" t="s">
        <v>745</v>
      </c>
      <c r="AI324" s="293"/>
      <c r="AJ324" s="293"/>
      <c r="AK324" s="293"/>
      <c r="AL324" s="293"/>
      <c r="AM324" s="293"/>
      <c r="AN324" s="293"/>
      <c r="AO324" s="293"/>
      <c r="AP324" s="293"/>
      <c r="AQ324" s="293"/>
      <c r="AR324" s="293"/>
      <c r="AS324" s="293"/>
      <c r="AT324" s="294"/>
      <c r="AU324" s="295">
        <v>2</v>
      </c>
      <c r="AV324" s="296"/>
      <c r="AW324" s="296"/>
      <c r="AX324" s="298"/>
      <c r="AY324">
        <f t="shared" si="11"/>
        <v>2</v>
      </c>
    </row>
    <row r="325" spans="1:51" ht="24.75"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9</v>
      </c>
      <c r="AV333" s="286"/>
      <c r="AW333" s="286"/>
      <c r="AX333" s="288"/>
      <c r="AY333">
        <f t="shared" si="11"/>
        <v>2</v>
      </c>
    </row>
    <row r="334" spans="1:51" ht="24.75" customHeight="1" x14ac:dyDescent="0.2">
      <c r="A334" s="331"/>
      <c r="B334" s="332"/>
      <c r="C334" s="332"/>
      <c r="D334" s="332"/>
      <c r="E334" s="332"/>
      <c r="F334" s="333"/>
      <c r="G334" s="309" t="s">
        <v>789</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790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1"/>
      <c r="B336" s="332"/>
      <c r="C336" s="332"/>
      <c r="D336" s="332"/>
      <c r="E336" s="332"/>
      <c r="F336" s="333"/>
      <c r="G336" s="299" t="s">
        <v>76</v>
      </c>
      <c r="H336" s="300"/>
      <c r="I336" s="300"/>
      <c r="J336" s="300"/>
      <c r="K336" s="301"/>
      <c r="L336" s="302" t="s">
        <v>746</v>
      </c>
      <c r="M336" s="303"/>
      <c r="N336" s="303"/>
      <c r="O336" s="303"/>
      <c r="P336" s="303"/>
      <c r="Q336" s="303"/>
      <c r="R336" s="303"/>
      <c r="S336" s="303"/>
      <c r="T336" s="303"/>
      <c r="U336" s="303"/>
      <c r="V336" s="303"/>
      <c r="W336" s="303"/>
      <c r="X336" s="304"/>
      <c r="Y336" s="305">
        <v>45</v>
      </c>
      <c r="Z336" s="306"/>
      <c r="AA336" s="306"/>
      <c r="AB336" s="307"/>
      <c r="AC336" s="299" t="s">
        <v>76</v>
      </c>
      <c r="AD336" s="300"/>
      <c r="AE336" s="300"/>
      <c r="AF336" s="300"/>
      <c r="AG336" s="301"/>
      <c r="AH336" s="302" t="s">
        <v>746</v>
      </c>
      <c r="AI336" s="303"/>
      <c r="AJ336" s="303"/>
      <c r="AK336" s="303"/>
      <c r="AL336" s="303"/>
      <c r="AM336" s="303"/>
      <c r="AN336" s="303"/>
      <c r="AO336" s="303"/>
      <c r="AP336" s="303"/>
      <c r="AQ336" s="303"/>
      <c r="AR336" s="303"/>
      <c r="AS336" s="303"/>
      <c r="AT336" s="304"/>
      <c r="AU336" s="305">
        <v>13</v>
      </c>
      <c r="AV336" s="306"/>
      <c r="AW336" s="306"/>
      <c r="AX336" s="308"/>
      <c r="AY336">
        <f t="shared" si="12"/>
        <v>2</v>
      </c>
    </row>
    <row r="337" spans="1:51" ht="24.75"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45</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13</v>
      </c>
      <c r="AV346" s="286"/>
      <c r="AW346" s="286"/>
      <c r="AX346" s="288"/>
      <c r="AY346">
        <f t="shared" si="13"/>
        <v>2</v>
      </c>
    </row>
    <row r="347" spans="1:51" ht="24.75" customHeight="1" x14ac:dyDescent="0.2">
      <c r="A347" s="331"/>
      <c r="B347" s="332"/>
      <c r="C347" s="332"/>
      <c r="D347" s="332"/>
      <c r="E347" s="332"/>
      <c r="F347" s="333"/>
      <c r="G347" s="309" t="s">
        <v>791</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792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31"/>
      <c r="B349" s="332"/>
      <c r="C349" s="332"/>
      <c r="D349" s="332"/>
      <c r="E349" s="332"/>
      <c r="F349" s="333"/>
      <c r="G349" s="299" t="s">
        <v>747</v>
      </c>
      <c r="H349" s="300"/>
      <c r="I349" s="300"/>
      <c r="J349" s="300"/>
      <c r="K349" s="301"/>
      <c r="L349" s="302" t="s">
        <v>748</v>
      </c>
      <c r="M349" s="303"/>
      <c r="N349" s="303"/>
      <c r="O349" s="303"/>
      <c r="P349" s="303"/>
      <c r="Q349" s="303"/>
      <c r="R349" s="303"/>
      <c r="S349" s="303"/>
      <c r="T349" s="303"/>
      <c r="U349" s="303"/>
      <c r="V349" s="303"/>
      <c r="W349" s="303"/>
      <c r="X349" s="304"/>
      <c r="Y349" s="305">
        <v>1</v>
      </c>
      <c r="Z349" s="306"/>
      <c r="AA349" s="306"/>
      <c r="AB349" s="307"/>
      <c r="AC349" s="299" t="s">
        <v>749</v>
      </c>
      <c r="AD349" s="300"/>
      <c r="AE349" s="300"/>
      <c r="AF349" s="300"/>
      <c r="AG349" s="301"/>
      <c r="AH349" s="302" t="s">
        <v>753</v>
      </c>
      <c r="AI349" s="303"/>
      <c r="AJ349" s="303"/>
      <c r="AK349" s="303"/>
      <c r="AL349" s="303"/>
      <c r="AM349" s="303"/>
      <c r="AN349" s="303"/>
      <c r="AO349" s="303"/>
      <c r="AP349" s="303"/>
      <c r="AQ349" s="303"/>
      <c r="AR349" s="303"/>
      <c r="AS349" s="303"/>
      <c r="AT349" s="304"/>
      <c r="AU349" s="305">
        <v>20</v>
      </c>
      <c r="AV349" s="306"/>
      <c r="AW349" s="306"/>
      <c r="AX349" s="308"/>
      <c r="AY349">
        <f t="shared" ref="AY349:AY359" si="14">$AY$347</f>
        <v>2</v>
      </c>
    </row>
    <row r="350" spans="1:51" ht="24.75"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t="s">
        <v>747</v>
      </c>
      <c r="AD350" s="290"/>
      <c r="AE350" s="290"/>
      <c r="AF350" s="290"/>
      <c r="AG350" s="291"/>
      <c r="AH350" s="292" t="s">
        <v>753</v>
      </c>
      <c r="AI350" s="293"/>
      <c r="AJ350" s="293"/>
      <c r="AK350" s="293"/>
      <c r="AL350" s="293"/>
      <c r="AM350" s="293"/>
      <c r="AN350" s="293"/>
      <c r="AO350" s="293"/>
      <c r="AP350" s="293"/>
      <c r="AQ350" s="293"/>
      <c r="AR350" s="293"/>
      <c r="AS350" s="293"/>
      <c r="AT350" s="294"/>
      <c r="AU350" s="295">
        <v>20</v>
      </c>
      <c r="AV350" s="296"/>
      <c r="AW350" s="296"/>
      <c r="AX350" s="298"/>
      <c r="AY350">
        <f t="shared" si="14"/>
        <v>2</v>
      </c>
    </row>
    <row r="351" spans="1:51" ht="24.75"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t="s">
        <v>750</v>
      </c>
      <c r="AD351" s="290"/>
      <c r="AE351" s="290"/>
      <c r="AF351" s="290"/>
      <c r="AG351" s="291"/>
      <c r="AH351" s="292" t="s">
        <v>754</v>
      </c>
      <c r="AI351" s="293"/>
      <c r="AJ351" s="293"/>
      <c r="AK351" s="293"/>
      <c r="AL351" s="293"/>
      <c r="AM351" s="293"/>
      <c r="AN351" s="293"/>
      <c r="AO351" s="293"/>
      <c r="AP351" s="293"/>
      <c r="AQ351" s="293"/>
      <c r="AR351" s="293"/>
      <c r="AS351" s="293"/>
      <c r="AT351" s="294"/>
      <c r="AU351" s="295">
        <v>9</v>
      </c>
      <c r="AV351" s="296"/>
      <c r="AW351" s="296"/>
      <c r="AX351" s="298"/>
      <c r="AY351">
        <f t="shared" si="14"/>
        <v>2</v>
      </c>
    </row>
    <row r="352" spans="1:51" ht="24.75"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t="s">
        <v>751</v>
      </c>
      <c r="AD352" s="290"/>
      <c r="AE352" s="290"/>
      <c r="AF352" s="290"/>
      <c r="AG352" s="291"/>
      <c r="AH352" s="292"/>
      <c r="AI352" s="293"/>
      <c r="AJ352" s="293"/>
      <c r="AK352" s="293"/>
      <c r="AL352" s="293"/>
      <c r="AM352" s="293"/>
      <c r="AN352" s="293"/>
      <c r="AO352" s="293"/>
      <c r="AP352" s="293"/>
      <c r="AQ352" s="293"/>
      <c r="AR352" s="293"/>
      <c r="AS352" s="293"/>
      <c r="AT352" s="294"/>
      <c r="AU352" s="295">
        <v>6</v>
      </c>
      <c r="AV352" s="296"/>
      <c r="AW352" s="296"/>
      <c r="AX352" s="298"/>
      <c r="AY352">
        <f t="shared" si="14"/>
        <v>2</v>
      </c>
    </row>
    <row r="353" spans="1:51" ht="24.75"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t="s">
        <v>752</v>
      </c>
      <c r="AD353" s="290"/>
      <c r="AE353" s="290"/>
      <c r="AF353" s="290"/>
      <c r="AG353" s="291"/>
      <c r="AH353" s="292"/>
      <c r="AI353" s="293"/>
      <c r="AJ353" s="293"/>
      <c r="AK353" s="293"/>
      <c r="AL353" s="293"/>
      <c r="AM353" s="293"/>
      <c r="AN353" s="293"/>
      <c r="AO353" s="293"/>
      <c r="AP353" s="293"/>
      <c r="AQ353" s="293"/>
      <c r="AR353" s="293"/>
      <c r="AS353" s="293"/>
      <c r="AT353" s="294"/>
      <c r="AU353" s="295">
        <v>3</v>
      </c>
      <c r="AV353" s="296"/>
      <c r="AW353" s="296"/>
      <c r="AX353" s="298"/>
      <c r="AY353">
        <f t="shared" si="14"/>
        <v>2</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1</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58</v>
      </c>
      <c r="AV359" s="286"/>
      <c r="AW359" s="286"/>
      <c r="AX359" s="288"/>
      <c r="AY359">
        <f t="shared" si="14"/>
        <v>2</v>
      </c>
    </row>
    <row r="360" spans="1:51" ht="24.75" customHeight="1" thickBot="1" x14ac:dyDescent="0.25">
      <c r="A360" s="275" t="s">
        <v>652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305</v>
      </c>
      <c r="AM360" s="279"/>
      <c r="AN360" s="279"/>
      <c r="AO360" s="94" t="s">
        <v>304</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271</v>
      </c>
      <c r="K365" s="271"/>
      <c r="L365" s="271"/>
      <c r="M365" s="271"/>
      <c r="N365" s="271"/>
      <c r="O365" s="271"/>
      <c r="P365" s="134" t="s">
        <v>25</v>
      </c>
      <c r="Q365" s="134"/>
      <c r="R365" s="134"/>
      <c r="S365" s="134"/>
      <c r="T365" s="134"/>
      <c r="U365" s="134"/>
      <c r="V365" s="134"/>
      <c r="W365" s="134"/>
      <c r="X365" s="134"/>
      <c r="Y365" s="272" t="s">
        <v>270</v>
      </c>
      <c r="Z365" s="273"/>
      <c r="AA365" s="273"/>
      <c r="AB365" s="273"/>
      <c r="AC365" s="256" t="s">
        <v>303</v>
      </c>
      <c r="AD365" s="256"/>
      <c r="AE365" s="256"/>
      <c r="AF365" s="256"/>
      <c r="AG365" s="256"/>
      <c r="AH365" s="272" t="s">
        <v>322</v>
      </c>
      <c r="AI365" s="270"/>
      <c r="AJ365" s="270"/>
      <c r="AK365" s="270"/>
      <c r="AL365" s="270" t="s">
        <v>19</v>
      </c>
      <c r="AM365" s="270"/>
      <c r="AN365" s="270"/>
      <c r="AO365" s="274"/>
      <c r="AP365" s="259" t="s">
        <v>272</v>
      </c>
      <c r="AQ365" s="259"/>
      <c r="AR365" s="259"/>
      <c r="AS365" s="259"/>
      <c r="AT365" s="259"/>
      <c r="AU365" s="259"/>
      <c r="AV365" s="259"/>
      <c r="AW365" s="259"/>
      <c r="AX365" s="259"/>
    </row>
    <row r="366" spans="1:51" ht="30" customHeight="1" x14ac:dyDescent="0.2">
      <c r="A366" s="245">
        <v>1</v>
      </c>
      <c r="B366" s="245">
        <v>1</v>
      </c>
      <c r="C366" s="265" t="s">
        <v>755</v>
      </c>
      <c r="D366" s="265"/>
      <c r="E366" s="265"/>
      <c r="F366" s="265"/>
      <c r="G366" s="265"/>
      <c r="H366" s="265"/>
      <c r="I366" s="265"/>
      <c r="J366" s="248">
        <v>6010001030403</v>
      </c>
      <c r="K366" s="249"/>
      <c r="L366" s="249"/>
      <c r="M366" s="249"/>
      <c r="N366" s="249"/>
      <c r="O366" s="249"/>
      <c r="P366" s="250" t="s">
        <v>756</v>
      </c>
      <c r="Q366" s="250"/>
      <c r="R366" s="250"/>
      <c r="S366" s="250"/>
      <c r="T366" s="250"/>
      <c r="U366" s="250"/>
      <c r="V366" s="250"/>
      <c r="W366" s="250"/>
      <c r="X366" s="250"/>
      <c r="Y366" s="251">
        <v>84</v>
      </c>
      <c r="Z366" s="252"/>
      <c r="AA366" s="252"/>
      <c r="AB366" s="253"/>
      <c r="AC366" s="237" t="s">
        <v>327</v>
      </c>
      <c r="AD366" s="238"/>
      <c r="AE366" s="238"/>
      <c r="AF366" s="238"/>
      <c r="AG366" s="238"/>
      <c r="AH366" s="268">
        <v>2</v>
      </c>
      <c r="AI366" s="269"/>
      <c r="AJ366" s="269"/>
      <c r="AK366" s="269"/>
      <c r="AL366" s="241">
        <v>95</v>
      </c>
      <c r="AM366" s="242"/>
      <c r="AN366" s="242"/>
      <c r="AO366" s="243"/>
      <c r="AP366" s="244" t="s">
        <v>358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271</v>
      </c>
      <c r="K398" s="271"/>
      <c r="L398" s="271"/>
      <c r="M398" s="271"/>
      <c r="N398" s="271"/>
      <c r="O398" s="271"/>
      <c r="P398" s="134" t="s">
        <v>25</v>
      </c>
      <c r="Q398" s="134"/>
      <c r="R398" s="134"/>
      <c r="S398" s="134"/>
      <c r="T398" s="134"/>
      <c r="U398" s="134"/>
      <c r="V398" s="134"/>
      <c r="W398" s="134"/>
      <c r="X398" s="134"/>
      <c r="Y398" s="272" t="s">
        <v>270</v>
      </c>
      <c r="Z398" s="273"/>
      <c r="AA398" s="273"/>
      <c r="AB398" s="273"/>
      <c r="AC398" s="256" t="s">
        <v>303</v>
      </c>
      <c r="AD398" s="256"/>
      <c r="AE398" s="256"/>
      <c r="AF398" s="256"/>
      <c r="AG398" s="256"/>
      <c r="AH398" s="272" t="s">
        <v>322</v>
      </c>
      <c r="AI398" s="270"/>
      <c r="AJ398" s="270"/>
      <c r="AK398" s="270"/>
      <c r="AL398" s="270" t="s">
        <v>19</v>
      </c>
      <c r="AM398" s="270"/>
      <c r="AN398" s="270"/>
      <c r="AO398" s="274"/>
      <c r="AP398" s="259" t="s">
        <v>272</v>
      </c>
      <c r="AQ398" s="259"/>
      <c r="AR398" s="259"/>
      <c r="AS398" s="259"/>
      <c r="AT398" s="259"/>
      <c r="AU398" s="259"/>
      <c r="AV398" s="259"/>
      <c r="AW398" s="259"/>
      <c r="AX398" s="259"/>
      <c r="AY398">
        <f>$AY$396</f>
        <v>1</v>
      </c>
    </row>
    <row r="399" spans="1:51" ht="47.25" customHeight="1" x14ac:dyDescent="0.2">
      <c r="A399" s="245">
        <v>1</v>
      </c>
      <c r="B399" s="245">
        <v>1</v>
      </c>
      <c r="C399" s="265" t="s">
        <v>757</v>
      </c>
      <c r="D399" s="265"/>
      <c r="E399" s="265"/>
      <c r="F399" s="265"/>
      <c r="G399" s="265"/>
      <c r="H399" s="265"/>
      <c r="I399" s="265"/>
      <c r="J399" s="248">
        <v>2020005010230</v>
      </c>
      <c r="K399" s="249"/>
      <c r="L399" s="249"/>
      <c r="M399" s="249"/>
      <c r="N399" s="249"/>
      <c r="O399" s="249"/>
      <c r="P399" s="250" t="s">
        <v>739</v>
      </c>
      <c r="Q399" s="250"/>
      <c r="R399" s="250"/>
      <c r="S399" s="250"/>
      <c r="T399" s="250"/>
      <c r="U399" s="250"/>
      <c r="V399" s="250"/>
      <c r="W399" s="250"/>
      <c r="X399" s="250"/>
      <c r="Y399" s="251">
        <v>21</v>
      </c>
      <c r="Z399" s="252"/>
      <c r="AA399" s="252"/>
      <c r="AB399" s="253"/>
      <c r="AC399" s="237" t="s">
        <v>331</v>
      </c>
      <c r="AD399" s="238"/>
      <c r="AE399" s="238"/>
      <c r="AF399" s="238"/>
      <c r="AG399" s="238"/>
      <c r="AH399" s="268" t="s">
        <v>358</v>
      </c>
      <c r="AI399" s="269"/>
      <c r="AJ399" s="269"/>
      <c r="AK399" s="269"/>
      <c r="AL399" s="241" t="s">
        <v>358</v>
      </c>
      <c r="AM399" s="242"/>
      <c r="AN399" s="242"/>
      <c r="AO399" s="243"/>
      <c r="AP399" s="244" t="s">
        <v>358</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271</v>
      </c>
      <c r="K431" s="271"/>
      <c r="L431" s="271"/>
      <c r="M431" s="271"/>
      <c r="N431" s="271"/>
      <c r="O431" s="271"/>
      <c r="P431" s="134" t="s">
        <v>25</v>
      </c>
      <c r="Q431" s="134"/>
      <c r="R431" s="134"/>
      <c r="S431" s="134"/>
      <c r="T431" s="134"/>
      <c r="U431" s="134"/>
      <c r="V431" s="134"/>
      <c r="W431" s="134"/>
      <c r="X431" s="134"/>
      <c r="Y431" s="272" t="s">
        <v>270</v>
      </c>
      <c r="Z431" s="273"/>
      <c r="AA431" s="273"/>
      <c r="AB431" s="273"/>
      <c r="AC431" s="256" t="s">
        <v>303</v>
      </c>
      <c r="AD431" s="256"/>
      <c r="AE431" s="256"/>
      <c r="AF431" s="256"/>
      <c r="AG431" s="256"/>
      <c r="AH431" s="272" t="s">
        <v>322</v>
      </c>
      <c r="AI431" s="270"/>
      <c r="AJ431" s="270"/>
      <c r="AK431" s="270"/>
      <c r="AL431" s="270" t="s">
        <v>19</v>
      </c>
      <c r="AM431" s="270"/>
      <c r="AN431" s="270"/>
      <c r="AO431" s="274"/>
      <c r="AP431" s="259" t="s">
        <v>272</v>
      </c>
      <c r="AQ431" s="259"/>
      <c r="AR431" s="259"/>
      <c r="AS431" s="259"/>
      <c r="AT431" s="259"/>
      <c r="AU431" s="259"/>
      <c r="AV431" s="259"/>
      <c r="AW431" s="259"/>
      <c r="AX431" s="259"/>
      <c r="AY431">
        <f>$AY$429</f>
        <v>1</v>
      </c>
    </row>
    <row r="432" spans="1:51" ht="30" customHeight="1" x14ac:dyDescent="0.2">
      <c r="A432" s="245">
        <v>1</v>
      </c>
      <c r="B432" s="245">
        <v>1</v>
      </c>
      <c r="C432" s="265" t="s">
        <v>758</v>
      </c>
      <c r="D432" s="265"/>
      <c r="E432" s="265"/>
      <c r="F432" s="265"/>
      <c r="G432" s="265"/>
      <c r="H432" s="265"/>
      <c r="I432" s="265"/>
      <c r="J432" s="248">
        <v>5010001081785</v>
      </c>
      <c r="K432" s="249"/>
      <c r="L432" s="249"/>
      <c r="M432" s="249"/>
      <c r="N432" s="249"/>
      <c r="O432" s="249"/>
      <c r="P432" s="250" t="s">
        <v>759</v>
      </c>
      <c r="Q432" s="250"/>
      <c r="R432" s="250"/>
      <c r="S432" s="250"/>
      <c r="T432" s="250"/>
      <c r="U432" s="250"/>
      <c r="V432" s="250"/>
      <c r="W432" s="250"/>
      <c r="X432" s="250"/>
      <c r="Y432" s="251">
        <v>9</v>
      </c>
      <c r="Z432" s="252"/>
      <c r="AA432" s="252"/>
      <c r="AB432" s="253"/>
      <c r="AC432" s="237" t="s">
        <v>327</v>
      </c>
      <c r="AD432" s="238"/>
      <c r="AE432" s="238"/>
      <c r="AF432" s="238"/>
      <c r="AG432" s="238"/>
      <c r="AH432" s="268">
        <v>1</v>
      </c>
      <c r="AI432" s="269"/>
      <c r="AJ432" s="269"/>
      <c r="AK432" s="269"/>
      <c r="AL432" s="241">
        <v>93</v>
      </c>
      <c r="AM432" s="242"/>
      <c r="AN432" s="242"/>
      <c r="AO432" s="243"/>
      <c r="AP432" s="244" t="s">
        <v>358</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271</v>
      </c>
      <c r="K464" s="271"/>
      <c r="L464" s="271"/>
      <c r="M464" s="271"/>
      <c r="N464" s="271"/>
      <c r="O464" s="271"/>
      <c r="P464" s="134" t="s">
        <v>25</v>
      </c>
      <c r="Q464" s="134"/>
      <c r="R464" s="134"/>
      <c r="S464" s="134"/>
      <c r="T464" s="134"/>
      <c r="U464" s="134"/>
      <c r="V464" s="134"/>
      <c r="W464" s="134"/>
      <c r="X464" s="134"/>
      <c r="Y464" s="272" t="s">
        <v>270</v>
      </c>
      <c r="Z464" s="273"/>
      <c r="AA464" s="273"/>
      <c r="AB464" s="273"/>
      <c r="AC464" s="256" t="s">
        <v>303</v>
      </c>
      <c r="AD464" s="256"/>
      <c r="AE464" s="256"/>
      <c r="AF464" s="256"/>
      <c r="AG464" s="256"/>
      <c r="AH464" s="272" t="s">
        <v>322</v>
      </c>
      <c r="AI464" s="270"/>
      <c r="AJ464" s="270"/>
      <c r="AK464" s="270"/>
      <c r="AL464" s="270" t="s">
        <v>19</v>
      </c>
      <c r="AM464" s="270"/>
      <c r="AN464" s="270"/>
      <c r="AO464" s="274"/>
      <c r="AP464" s="259" t="s">
        <v>272</v>
      </c>
      <c r="AQ464" s="259"/>
      <c r="AR464" s="259"/>
      <c r="AS464" s="259"/>
      <c r="AT464" s="259"/>
      <c r="AU464" s="259"/>
      <c r="AV464" s="259"/>
      <c r="AW464" s="259"/>
      <c r="AX464" s="259"/>
      <c r="AY464">
        <f>$AY$462</f>
        <v>1</v>
      </c>
    </row>
    <row r="465" spans="1:51" ht="30" customHeight="1" x14ac:dyDescent="0.2">
      <c r="A465" s="245">
        <v>1</v>
      </c>
      <c r="B465" s="245">
        <v>1</v>
      </c>
      <c r="C465" s="266" t="s">
        <v>793</v>
      </c>
      <c r="D465" s="265"/>
      <c r="E465" s="265"/>
      <c r="F465" s="265"/>
      <c r="G465" s="265"/>
      <c r="H465" s="265"/>
      <c r="I465" s="265"/>
      <c r="J465" s="248">
        <v>1010401016683</v>
      </c>
      <c r="K465" s="249"/>
      <c r="L465" s="249"/>
      <c r="M465" s="249"/>
      <c r="N465" s="249"/>
      <c r="O465" s="249"/>
      <c r="P465" s="250" t="s">
        <v>760</v>
      </c>
      <c r="Q465" s="250"/>
      <c r="R465" s="250"/>
      <c r="S465" s="250"/>
      <c r="T465" s="250"/>
      <c r="U465" s="250"/>
      <c r="V465" s="250"/>
      <c r="W465" s="250"/>
      <c r="X465" s="250"/>
      <c r="Y465" s="251">
        <v>9</v>
      </c>
      <c r="Z465" s="252"/>
      <c r="AA465" s="252"/>
      <c r="AB465" s="253"/>
      <c r="AC465" s="237" t="s">
        <v>326</v>
      </c>
      <c r="AD465" s="238"/>
      <c r="AE465" s="238"/>
      <c r="AF465" s="238"/>
      <c r="AG465" s="238"/>
      <c r="AH465" s="268">
        <v>1</v>
      </c>
      <c r="AI465" s="269"/>
      <c r="AJ465" s="269"/>
      <c r="AK465" s="269"/>
      <c r="AL465" s="241">
        <v>99</v>
      </c>
      <c r="AM465" s="242"/>
      <c r="AN465" s="242"/>
      <c r="AO465" s="243"/>
      <c r="AP465" s="244" t="s">
        <v>358</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271</v>
      </c>
      <c r="K497" s="271"/>
      <c r="L497" s="271"/>
      <c r="M497" s="271"/>
      <c r="N497" s="271"/>
      <c r="O497" s="271"/>
      <c r="P497" s="134" t="s">
        <v>25</v>
      </c>
      <c r="Q497" s="134"/>
      <c r="R497" s="134"/>
      <c r="S497" s="134"/>
      <c r="T497" s="134"/>
      <c r="U497" s="134"/>
      <c r="V497" s="134"/>
      <c r="W497" s="134"/>
      <c r="X497" s="134"/>
      <c r="Y497" s="272" t="s">
        <v>270</v>
      </c>
      <c r="Z497" s="273"/>
      <c r="AA497" s="273"/>
      <c r="AB497" s="273"/>
      <c r="AC497" s="256" t="s">
        <v>303</v>
      </c>
      <c r="AD497" s="256"/>
      <c r="AE497" s="256"/>
      <c r="AF497" s="256"/>
      <c r="AG497" s="256"/>
      <c r="AH497" s="272" t="s">
        <v>322</v>
      </c>
      <c r="AI497" s="270"/>
      <c r="AJ497" s="270"/>
      <c r="AK497" s="270"/>
      <c r="AL497" s="270" t="s">
        <v>19</v>
      </c>
      <c r="AM497" s="270"/>
      <c r="AN497" s="270"/>
      <c r="AO497" s="274"/>
      <c r="AP497" s="259" t="s">
        <v>272</v>
      </c>
      <c r="AQ497" s="259"/>
      <c r="AR497" s="259"/>
      <c r="AS497" s="259"/>
      <c r="AT497" s="259"/>
      <c r="AU497" s="259"/>
      <c r="AV497" s="259"/>
      <c r="AW497" s="259"/>
      <c r="AX497" s="259"/>
      <c r="AY497">
        <f>$AY$495</f>
        <v>1</v>
      </c>
    </row>
    <row r="498" spans="1:51" ht="59.55" customHeight="1" x14ac:dyDescent="0.2">
      <c r="A498" s="245">
        <v>1</v>
      </c>
      <c r="B498" s="245">
        <v>1</v>
      </c>
      <c r="C498" s="265" t="s">
        <v>761</v>
      </c>
      <c r="D498" s="265"/>
      <c r="E498" s="265"/>
      <c r="F498" s="265"/>
      <c r="G498" s="265"/>
      <c r="H498" s="265"/>
      <c r="I498" s="265"/>
      <c r="J498" s="248">
        <v>7010001012532</v>
      </c>
      <c r="K498" s="249"/>
      <c r="L498" s="249"/>
      <c r="M498" s="249"/>
      <c r="N498" s="249"/>
      <c r="O498" s="249"/>
      <c r="P498" s="250" t="s">
        <v>762</v>
      </c>
      <c r="Q498" s="250"/>
      <c r="R498" s="250"/>
      <c r="S498" s="250"/>
      <c r="T498" s="250"/>
      <c r="U498" s="250"/>
      <c r="V498" s="250"/>
      <c r="W498" s="250"/>
      <c r="X498" s="250"/>
      <c r="Y498" s="251">
        <v>45</v>
      </c>
      <c r="Z498" s="252"/>
      <c r="AA498" s="252"/>
      <c r="AB498" s="253"/>
      <c r="AC498" s="237" t="s">
        <v>326</v>
      </c>
      <c r="AD498" s="238"/>
      <c r="AE498" s="238"/>
      <c r="AF498" s="238"/>
      <c r="AG498" s="238"/>
      <c r="AH498" s="268">
        <v>1</v>
      </c>
      <c r="AI498" s="269"/>
      <c r="AJ498" s="269"/>
      <c r="AK498" s="269"/>
      <c r="AL498" s="241">
        <v>85</v>
      </c>
      <c r="AM498" s="242"/>
      <c r="AN498" s="242"/>
      <c r="AO498" s="243"/>
      <c r="AP498" s="244" t="s">
        <v>358</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271</v>
      </c>
      <c r="K530" s="271"/>
      <c r="L530" s="271"/>
      <c r="M530" s="271"/>
      <c r="N530" s="271"/>
      <c r="O530" s="271"/>
      <c r="P530" s="134" t="s">
        <v>25</v>
      </c>
      <c r="Q530" s="134"/>
      <c r="R530" s="134"/>
      <c r="S530" s="134"/>
      <c r="T530" s="134"/>
      <c r="U530" s="134"/>
      <c r="V530" s="134"/>
      <c r="W530" s="134"/>
      <c r="X530" s="134"/>
      <c r="Y530" s="272" t="s">
        <v>270</v>
      </c>
      <c r="Z530" s="273"/>
      <c r="AA530" s="273"/>
      <c r="AB530" s="273"/>
      <c r="AC530" s="256" t="s">
        <v>303</v>
      </c>
      <c r="AD530" s="256"/>
      <c r="AE530" s="256"/>
      <c r="AF530" s="256"/>
      <c r="AG530" s="256"/>
      <c r="AH530" s="272" t="s">
        <v>322</v>
      </c>
      <c r="AI530" s="270"/>
      <c r="AJ530" s="270"/>
      <c r="AK530" s="270"/>
      <c r="AL530" s="270" t="s">
        <v>19</v>
      </c>
      <c r="AM530" s="270"/>
      <c r="AN530" s="270"/>
      <c r="AO530" s="274"/>
      <c r="AP530" s="259" t="s">
        <v>272</v>
      </c>
      <c r="AQ530" s="259"/>
      <c r="AR530" s="259"/>
      <c r="AS530" s="259"/>
      <c r="AT530" s="259"/>
      <c r="AU530" s="259"/>
      <c r="AV530" s="259"/>
      <c r="AW530" s="259"/>
      <c r="AX530" s="259"/>
      <c r="AY530">
        <f>$AY$528</f>
        <v>1</v>
      </c>
    </row>
    <row r="531" spans="1:51" ht="30" customHeight="1" x14ac:dyDescent="0.2">
      <c r="A531" s="245">
        <v>1</v>
      </c>
      <c r="B531" s="245">
        <v>1</v>
      </c>
      <c r="C531" s="265" t="s">
        <v>763</v>
      </c>
      <c r="D531" s="265"/>
      <c r="E531" s="265"/>
      <c r="F531" s="265"/>
      <c r="G531" s="265"/>
      <c r="H531" s="265"/>
      <c r="I531" s="265"/>
      <c r="J531" s="248">
        <v>7013401000164</v>
      </c>
      <c r="K531" s="249"/>
      <c r="L531" s="249"/>
      <c r="M531" s="249"/>
      <c r="N531" s="249"/>
      <c r="O531" s="249"/>
      <c r="P531" s="250" t="s">
        <v>764</v>
      </c>
      <c r="Q531" s="250"/>
      <c r="R531" s="250"/>
      <c r="S531" s="250"/>
      <c r="T531" s="250"/>
      <c r="U531" s="250"/>
      <c r="V531" s="250"/>
      <c r="W531" s="250"/>
      <c r="X531" s="250"/>
      <c r="Y531" s="251">
        <v>13</v>
      </c>
      <c r="Z531" s="252"/>
      <c r="AA531" s="252"/>
      <c r="AB531" s="253"/>
      <c r="AC531" s="237" t="s">
        <v>327</v>
      </c>
      <c r="AD531" s="238"/>
      <c r="AE531" s="238"/>
      <c r="AF531" s="238"/>
      <c r="AG531" s="238"/>
      <c r="AH531" s="268">
        <v>2</v>
      </c>
      <c r="AI531" s="269"/>
      <c r="AJ531" s="269"/>
      <c r="AK531" s="269"/>
      <c r="AL531" s="241">
        <v>58</v>
      </c>
      <c r="AM531" s="242"/>
      <c r="AN531" s="242"/>
      <c r="AO531" s="243"/>
      <c r="AP531" s="244" t="s">
        <v>358</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271</v>
      </c>
      <c r="K563" s="271"/>
      <c r="L563" s="271"/>
      <c r="M563" s="271"/>
      <c r="N563" s="271"/>
      <c r="O563" s="271"/>
      <c r="P563" s="134" t="s">
        <v>25</v>
      </c>
      <c r="Q563" s="134"/>
      <c r="R563" s="134"/>
      <c r="S563" s="134"/>
      <c r="T563" s="134"/>
      <c r="U563" s="134"/>
      <c r="V563" s="134"/>
      <c r="W563" s="134"/>
      <c r="X563" s="134"/>
      <c r="Y563" s="272" t="s">
        <v>270</v>
      </c>
      <c r="Z563" s="273"/>
      <c r="AA563" s="273"/>
      <c r="AB563" s="273"/>
      <c r="AC563" s="256" t="s">
        <v>303</v>
      </c>
      <c r="AD563" s="256"/>
      <c r="AE563" s="256"/>
      <c r="AF563" s="256"/>
      <c r="AG563" s="256"/>
      <c r="AH563" s="272" t="s">
        <v>322</v>
      </c>
      <c r="AI563" s="270"/>
      <c r="AJ563" s="270"/>
      <c r="AK563" s="270"/>
      <c r="AL563" s="270" t="s">
        <v>19</v>
      </c>
      <c r="AM563" s="270"/>
      <c r="AN563" s="270"/>
      <c r="AO563" s="274"/>
      <c r="AP563" s="259" t="s">
        <v>272</v>
      </c>
      <c r="AQ563" s="259"/>
      <c r="AR563" s="259"/>
      <c r="AS563" s="259"/>
      <c r="AT563" s="259"/>
      <c r="AU563" s="259"/>
      <c r="AV563" s="259"/>
      <c r="AW563" s="259"/>
      <c r="AX563" s="259"/>
      <c r="AY563">
        <f>$AY$561</f>
        <v>1</v>
      </c>
    </row>
    <row r="564" spans="1:51" ht="65.099999999999994" customHeight="1" x14ac:dyDescent="0.2">
      <c r="A564" s="245">
        <v>1</v>
      </c>
      <c r="B564" s="245">
        <v>1</v>
      </c>
      <c r="C564" s="265" t="s">
        <v>765</v>
      </c>
      <c r="D564" s="265"/>
      <c r="E564" s="265"/>
      <c r="F564" s="265"/>
      <c r="G564" s="265"/>
      <c r="H564" s="265"/>
      <c r="I564" s="265"/>
      <c r="J564" s="248">
        <v>1010901026918</v>
      </c>
      <c r="K564" s="249"/>
      <c r="L564" s="249"/>
      <c r="M564" s="249"/>
      <c r="N564" s="249"/>
      <c r="O564" s="249"/>
      <c r="P564" s="250" t="s">
        <v>766</v>
      </c>
      <c r="Q564" s="250"/>
      <c r="R564" s="250"/>
      <c r="S564" s="250"/>
      <c r="T564" s="250"/>
      <c r="U564" s="250"/>
      <c r="V564" s="250"/>
      <c r="W564" s="250"/>
      <c r="X564" s="250"/>
      <c r="Y564" s="251">
        <v>1</v>
      </c>
      <c r="Z564" s="252"/>
      <c r="AA564" s="252"/>
      <c r="AB564" s="253"/>
      <c r="AC564" s="237" t="s">
        <v>326</v>
      </c>
      <c r="AD564" s="238"/>
      <c r="AE564" s="238"/>
      <c r="AF564" s="238"/>
      <c r="AG564" s="238"/>
      <c r="AH564" s="268">
        <v>2</v>
      </c>
      <c r="AI564" s="269"/>
      <c r="AJ564" s="269"/>
      <c r="AK564" s="269"/>
      <c r="AL564" s="241">
        <v>27</v>
      </c>
      <c r="AM564" s="242"/>
      <c r="AN564" s="242"/>
      <c r="AO564" s="243"/>
      <c r="AP564" s="244" t="s">
        <v>358</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271</v>
      </c>
      <c r="K596" s="271"/>
      <c r="L596" s="271"/>
      <c r="M596" s="271"/>
      <c r="N596" s="271"/>
      <c r="O596" s="271"/>
      <c r="P596" s="134" t="s">
        <v>25</v>
      </c>
      <c r="Q596" s="134"/>
      <c r="R596" s="134"/>
      <c r="S596" s="134"/>
      <c r="T596" s="134"/>
      <c r="U596" s="134"/>
      <c r="V596" s="134"/>
      <c r="W596" s="134"/>
      <c r="X596" s="134"/>
      <c r="Y596" s="272" t="s">
        <v>270</v>
      </c>
      <c r="Z596" s="273"/>
      <c r="AA596" s="273"/>
      <c r="AB596" s="273"/>
      <c r="AC596" s="256" t="s">
        <v>303</v>
      </c>
      <c r="AD596" s="256"/>
      <c r="AE596" s="256"/>
      <c r="AF596" s="256"/>
      <c r="AG596" s="256"/>
      <c r="AH596" s="272" t="s">
        <v>322</v>
      </c>
      <c r="AI596" s="270"/>
      <c r="AJ596" s="270"/>
      <c r="AK596" s="270"/>
      <c r="AL596" s="270" t="s">
        <v>19</v>
      </c>
      <c r="AM596" s="270"/>
      <c r="AN596" s="270"/>
      <c r="AO596" s="274"/>
      <c r="AP596" s="259" t="s">
        <v>272</v>
      </c>
      <c r="AQ596" s="259"/>
      <c r="AR596" s="259"/>
      <c r="AS596" s="259"/>
      <c r="AT596" s="259"/>
      <c r="AU596" s="259"/>
      <c r="AV596" s="259"/>
      <c r="AW596" s="259"/>
      <c r="AX596" s="259"/>
      <c r="AY596">
        <f>$AY$594</f>
        <v>1</v>
      </c>
    </row>
    <row r="597" spans="1:51" ht="54.15" customHeight="1" x14ac:dyDescent="0.2">
      <c r="A597" s="245">
        <v>1</v>
      </c>
      <c r="B597" s="245">
        <v>1</v>
      </c>
      <c r="C597" s="265" t="s">
        <v>767</v>
      </c>
      <c r="D597" s="265"/>
      <c r="E597" s="265"/>
      <c r="F597" s="265"/>
      <c r="G597" s="265"/>
      <c r="H597" s="265"/>
      <c r="I597" s="265"/>
      <c r="J597" s="248">
        <v>8010405010569</v>
      </c>
      <c r="K597" s="249"/>
      <c r="L597" s="249"/>
      <c r="M597" s="249"/>
      <c r="N597" s="249"/>
      <c r="O597" s="249"/>
      <c r="P597" s="250" t="s">
        <v>768</v>
      </c>
      <c r="Q597" s="250"/>
      <c r="R597" s="250"/>
      <c r="S597" s="250"/>
      <c r="T597" s="250"/>
      <c r="U597" s="250"/>
      <c r="V597" s="250"/>
      <c r="W597" s="250"/>
      <c r="X597" s="250"/>
      <c r="Y597" s="251">
        <v>58</v>
      </c>
      <c r="Z597" s="252"/>
      <c r="AA597" s="252"/>
      <c r="AB597" s="253"/>
      <c r="AC597" s="237" t="s">
        <v>327</v>
      </c>
      <c r="AD597" s="238"/>
      <c r="AE597" s="238"/>
      <c r="AF597" s="238"/>
      <c r="AG597" s="238"/>
      <c r="AH597" s="268">
        <v>1</v>
      </c>
      <c r="AI597" s="269"/>
      <c r="AJ597" s="269"/>
      <c r="AK597" s="269"/>
      <c r="AL597" s="241">
        <v>99</v>
      </c>
      <c r="AM597" s="242"/>
      <c r="AN597" s="242"/>
      <c r="AO597" s="243"/>
      <c r="AP597" s="244" t="s">
        <v>358</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305</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228</v>
      </c>
      <c r="AD630" s="256"/>
      <c r="AE630" s="256"/>
      <c r="AF630" s="256"/>
      <c r="AG630" s="256"/>
      <c r="AH630" s="256" t="s">
        <v>235</v>
      </c>
      <c r="AI630" s="257"/>
      <c r="AJ630" s="257"/>
      <c r="AK630" s="257"/>
      <c r="AL630" s="257" t="s">
        <v>19</v>
      </c>
      <c r="AM630" s="257"/>
      <c r="AN630" s="257"/>
      <c r="AO630" s="258"/>
      <c r="AP630" s="259" t="s">
        <v>299</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246" max="49" man="1"/>
    <brk id="268" max="16383" man="1"/>
    <brk id="296" max="16383" man="1"/>
    <brk id="307" max="49" man="1"/>
    <brk id="361" max="49"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688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688</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688</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t="s">
        <v>688</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285</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286</v>
      </c>
      <c r="B20" s="15"/>
      <c r="C20" s="13" t="str">
        <f t="shared" si="9"/>
        <v/>
      </c>
      <c r="D20" s="13" t="str">
        <f t="shared" si="8"/>
        <v>地球温暖化対策</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287</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288</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309</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362</v>
      </c>
      <c r="AF2" s="926"/>
      <c r="AG2" s="926"/>
      <c r="AH2" s="128"/>
      <c r="AI2" s="926" t="s">
        <v>458</v>
      </c>
      <c r="AJ2" s="926"/>
      <c r="AK2" s="926"/>
      <c r="AL2" s="128"/>
      <c r="AM2" s="926" t="s">
        <v>459</v>
      </c>
      <c r="AN2" s="926"/>
      <c r="AO2" s="926"/>
      <c r="AP2" s="128"/>
      <c r="AQ2" s="135" t="s">
        <v>222</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223</v>
      </c>
      <c r="AT3" s="143"/>
      <c r="AU3" s="141"/>
      <c r="AV3" s="141"/>
      <c r="AW3" s="123" t="s">
        <v>170</v>
      </c>
      <c r="AX3" s="144"/>
      <c r="AY3" s="34">
        <f t="shared" ref="AY3:AY8" si="0">$AY$2</f>
        <v>0</v>
      </c>
    </row>
    <row r="4" spans="1:51" ht="22.5" customHeight="1" x14ac:dyDescent="0.2">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334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309</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362</v>
      </c>
      <c r="AF9" s="926"/>
      <c r="AG9" s="926"/>
      <c r="AH9" s="128"/>
      <c r="AI9" s="926" t="s">
        <v>458</v>
      </c>
      <c r="AJ9" s="926"/>
      <c r="AK9" s="926"/>
      <c r="AL9" s="128"/>
      <c r="AM9" s="926" t="s">
        <v>459</v>
      </c>
      <c r="AN9" s="926"/>
      <c r="AO9" s="926"/>
      <c r="AP9" s="128"/>
      <c r="AQ9" s="135" t="s">
        <v>222</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223</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334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309</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362</v>
      </c>
      <c r="AF16" s="926"/>
      <c r="AG16" s="926"/>
      <c r="AH16" s="128"/>
      <c r="AI16" s="926" t="s">
        <v>458</v>
      </c>
      <c r="AJ16" s="926"/>
      <c r="AK16" s="926"/>
      <c r="AL16" s="128"/>
      <c r="AM16" s="926" t="s">
        <v>459</v>
      </c>
      <c r="AN16" s="926"/>
      <c r="AO16" s="926"/>
      <c r="AP16" s="128"/>
      <c r="AQ16" s="135" t="s">
        <v>222</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223</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334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309</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362</v>
      </c>
      <c r="AF23" s="926"/>
      <c r="AG23" s="926"/>
      <c r="AH23" s="128"/>
      <c r="AI23" s="926" t="s">
        <v>458</v>
      </c>
      <c r="AJ23" s="926"/>
      <c r="AK23" s="926"/>
      <c r="AL23" s="128"/>
      <c r="AM23" s="926" t="s">
        <v>459</v>
      </c>
      <c r="AN23" s="926"/>
      <c r="AO23" s="926"/>
      <c r="AP23" s="128"/>
      <c r="AQ23" s="135" t="s">
        <v>222</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223</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334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309</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362</v>
      </c>
      <c r="AF30" s="926"/>
      <c r="AG30" s="926"/>
      <c r="AH30" s="128"/>
      <c r="AI30" s="926" t="s">
        <v>458</v>
      </c>
      <c r="AJ30" s="926"/>
      <c r="AK30" s="926"/>
      <c r="AL30" s="128"/>
      <c r="AM30" s="926" t="s">
        <v>459</v>
      </c>
      <c r="AN30" s="926"/>
      <c r="AO30" s="926"/>
      <c r="AP30" s="128"/>
      <c r="AQ30" s="135" t="s">
        <v>222</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223</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334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309</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362</v>
      </c>
      <c r="AF37" s="926"/>
      <c r="AG37" s="926"/>
      <c r="AH37" s="128"/>
      <c r="AI37" s="926" t="s">
        <v>458</v>
      </c>
      <c r="AJ37" s="926"/>
      <c r="AK37" s="926"/>
      <c r="AL37" s="128"/>
      <c r="AM37" s="926" t="s">
        <v>459</v>
      </c>
      <c r="AN37" s="926"/>
      <c r="AO37" s="926"/>
      <c r="AP37" s="128"/>
      <c r="AQ37" s="135" t="s">
        <v>222</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223</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334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309</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362</v>
      </c>
      <c r="AF44" s="926"/>
      <c r="AG44" s="926"/>
      <c r="AH44" s="128"/>
      <c r="AI44" s="926" t="s">
        <v>458</v>
      </c>
      <c r="AJ44" s="926"/>
      <c r="AK44" s="926"/>
      <c r="AL44" s="128"/>
      <c r="AM44" s="926" t="s">
        <v>459</v>
      </c>
      <c r="AN44" s="926"/>
      <c r="AO44" s="926"/>
      <c r="AP44" s="128"/>
      <c r="AQ44" s="135" t="s">
        <v>222</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223</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334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309</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362</v>
      </c>
      <c r="AF51" s="926"/>
      <c r="AG51" s="926"/>
      <c r="AH51" s="128"/>
      <c r="AI51" s="926" t="s">
        <v>458</v>
      </c>
      <c r="AJ51" s="926"/>
      <c r="AK51" s="926"/>
      <c r="AL51" s="128"/>
      <c r="AM51" s="926" t="s">
        <v>459</v>
      </c>
      <c r="AN51" s="926"/>
      <c r="AO51" s="926"/>
      <c r="AP51" s="128"/>
      <c r="AQ51" s="135" t="s">
        <v>222</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223</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334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309</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362</v>
      </c>
      <c r="AF58" s="926"/>
      <c r="AG58" s="926"/>
      <c r="AH58" s="128"/>
      <c r="AI58" s="926" t="s">
        <v>458</v>
      </c>
      <c r="AJ58" s="926"/>
      <c r="AK58" s="926"/>
      <c r="AL58" s="128"/>
      <c r="AM58" s="926" t="s">
        <v>459</v>
      </c>
      <c r="AN58" s="926"/>
      <c r="AO58" s="926"/>
      <c r="AP58" s="128"/>
      <c r="AQ58" s="135" t="s">
        <v>222</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223</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334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309</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362</v>
      </c>
      <c r="AF65" s="926"/>
      <c r="AG65" s="926"/>
      <c r="AH65" s="128"/>
      <c r="AI65" s="926" t="s">
        <v>458</v>
      </c>
      <c r="AJ65" s="926"/>
      <c r="AK65" s="926"/>
      <c r="AL65" s="128"/>
      <c r="AM65" s="926" t="s">
        <v>459</v>
      </c>
      <c r="AN65" s="926"/>
      <c r="AO65" s="926"/>
      <c r="AP65" s="128"/>
      <c r="AQ65" s="135" t="s">
        <v>222</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223</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334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6" zoomScale="70" zoomScaleNormal="75" zoomScaleSheetLayoutView="70" zoomScalePageLayoutView="70" workbookViewId="0">
      <selection activeCell="G251" sqref="A251:XFD26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769</v>
      </c>
      <c r="H2" s="310"/>
      <c r="I2" s="310"/>
      <c r="J2" s="310"/>
      <c r="K2" s="310"/>
      <c r="L2" s="310"/>
      <c r="M2" s="310"/>
      <c r="N2" s="310"/>
      <c r="O2" s="310"/>
      <c r="P2" s="310"/>
      <c r="Q2" s="310"/>
      <c r="R2" s="310"/>
      <c r="S2" s="310"/>
      <c r="T2" s="310"/>
      <c r="U2" s="310"/>
      <c r="V2" s="310"/>
      <c r="W2" s="310"/>
      <c r="X2" s="310"/>
      <c r="Y2" s="310"/>
      <c r="Z2" s="310"/>
      <c r="AA2" s="310"/>
      <c r="AB2" s="311"/>
      <c r="AC2" s="309" t="s">
        <v>770</v>
      </c>
      <c r="AD2" s="974"/>
      <c r="AE2" s="974"/>
      <c r="AF2" s="974"/>
      <c r="AG2" s="974"/>
      <c r="AH2" s="974"/>
      <c r="AI2" s="974"/>
      <c r="AJ2" s="974"/>
      <c r="AK2" s="974"/>
      <c r="AL2" s="974"/>
      <c r="AM2" s="974"/>
      <c r="AN2" s="974"/>
      <c r="AO2" s="974"/>
      <c r="AP2" s="974"/>
      <c r="AQ2" s="974"/>
      <c r="AR2" s="974"/>
      <c r="AS2" s="974"/>
      <c r="AT2" s="974"/>
      <c r="AU2" s="974"/>
      <c r="AV2" s="974"/>
      <c r="AW2" s="974"/>
      <c r="AX2" s="975"/>
      <c r="AY2">
        <f>COUNTA($G$4,$AC$4)</f>
        <v>2</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968"/>
      <c r="B4" s="969"/>
      <c r="C4" s="969"/>
      <c r="D4" s="969"/>
      <c r="E4" s="969"/>
      <c r="F4" s="970"/>
      <c r="G4" s="299" t="s">
        <v>734</v>
      </c>
      <c r="H4" s="300"/>
      <c r="I4" s="300"/>
      <c r="J4" s="300"/>
      <c r="K4" s="301"/>
      <c r="L4" s="302" t="s">
        <v>771</v>
      </c>
      <c r="M4" s="303"/>
      <c r="N4" s="303"/>
      <c r="O4" s="303"/>
      <c r="P4" s="303"/>
      <c r="Q4" s="303"/>
      <c r="R4" s="303"/>
      <c r="S4" s="303"/>
      <c r="T4" s="303"/>
      <c r="U4" s="303"/>
      <c r="V4" s="303"/>
      <c r="W4" s="303"/>
      <c r="X4" s="304"/>
      <c r="Y4" s="305">
        <v>1</v>
      </c>
      <c r="Z4" s="306"/>
      <c r="AA4" s="306"/>
      <c r="AB4" s="307"/>
      <c r="AC4" s="299" t="s">
        <v>76</v>
      </c>
      <c r="AD4" s="300"/>
      <c r="AE4" s="300"/>
      <c r="AF4" s="300"/>
      <c r="AG4" s="301"/>
      <c r="AH4" s="302" t="s">
        <v>743</v>
      </c>
      <c r="AI4" s="303"/>
      <c r="AJ4" s="303"/>
      <c r="AK4" s="303"/>
      <c r="AL4" s="303"/>
      <c r="AM4" s="303"/>
      <c r="AN4" s="303"/>
      <c r="AO4" s="303"/>
      <c r="AP4" s="303"/>
      <c r="AQ4" s="303"/>
      <c r="AR4" s="303"/>
      <c r="AS4" s="303"/>
      <c r="AT4" s="304"/>
      <c r="AU4" s="305">
        <v>9</v>
      </c>
      <c r="AV4" s="306"/>
      <c r="AW4" s="306"/>
      <c r="AX4" s="308"/>
      <c r="AY4" s="34">
        <f t="shared" ref="AY4:AY14" si="0">$AY$2</f>
        <v>2</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2</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1</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9</v>
      </c>
      <c r="AV14" s="286"/>
      <c r="AW14" s="286"/>
      <c r="AX14" s="288"/>
      <c r="AY14" s="34">
        <f t="shared" si="0"/>
        <v>2</v>
      </c>
    </row>
    <row r="15" spans="1:51" ht="30" customHeight="1" x14ac:dyDescent="0.2">
      <c r="A15" s="968"/>
      <c r="B15" s="969"/>
      <c r="C15" s="969"/>
      <c r="D15" s="969"/>
      <c r="E15" s="969"/>
      <c r="F15" s="970"/>
      <c r="G15" s="309" t="s">
        <v>772</v>
      </c>
      <c r="H15" s="310"/>
      <c r="I15" s="310"/>
      <c r="J15" s="310"/>
      <c r="K15" s="310"/>
      <c r="L15" s="310"/>
      <c r="M15" s="310"/>
      <c r="N15" s="310"/>
      <c r="O15" s="310"/>
      <c r="P15" s="310"/>
      <c r="Q15" s="310"/>
      <c r="R15" s="310"/>
      <c r="S15" s="310"/>
      <c r="T15" s="310"/>
      <c r="U15" s="310"/>
      <c r="V15" s="310"/>
      <c r="W15" s="310"/>
      <c r="X15" s="310"/>
      <c r="Y15" s="310"/>
      <c r="Z15" s="310"/>
      <c r="AA15" s="310"/>
      <c r="AB15" s="311"/>
      <c r="AC15" s="309" t="s">
        <v>244</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1</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1</v>
      </c>
    </row>
    <row r="17" spans="1:51" ht="24.75" customHeight="1" x14ac:dyDescent="0.2">
      <c r="A17" s="968"/>
      <c r="B17" s="969"/>
      <c r="C17" s="969"/>
      <c r="D17" s="969"/>
      <c r="E17" s="969"/>
      <c r="F17" s="970"/>
      <c r="G17" s="299" t="s">
        <v>76</v>
      </c>
      <c r="H17" s="300"/>
      <c r="I17" s="300"/>
      <c r="J17" s="300"/>
      <c r="K17" s="301"/>
      <c r="L17" s="302" t="s">
        <v>743</v>
      </c>
      <c r="M17" s="303"/>
      <c r="N17" s="303"/>
      <c r="O17" s="303"/>
      <c r="P17" s="303"/>
      <c r="Q17" s="303"/>
      <c r="R17" s="303"/>
      <c r="S17" s="303"/>
      <c r="T17" s="303"/>
      <c r="U17" s="303"/>
      <c r="V17" s="303"/>
      <c r="W17" s="303"/>
      <c r="X17" s="304"/>
      <c r="Y17" s="305">
        <v>13</v>
      </c>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1</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1</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1</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1</v>
      </c>
    </row>
    <row r="21" spans="1:51" ht="24.75" hidden="1"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1</v>
      </c>
    </row>
    <row r="22" spans="1:51" ht="24.75" hidden="1"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1</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1</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1</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1</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1</v>
      </c>
    </row>
    <row r="27" spans="1:51" ht="24.75" customHeigh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13</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1</v>
      </c>
    </row>
    <row r="28" spans="1:51" ht="30" hidden="1" customHeight="1" x14ac:dyDescent="0.2">
      <c r="A28" s="968"/>
      <c r="B28" s="969"/>
      <c r="C28" s="969"/>
      <c r="D28" s="969"/>
      <c r="E28" s="969"/>
      <c r="F28" s="970"/>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245</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2">
      <c r="A41" s="968"/>
      <c r="B41" s="969"/>
      <c r="C41" s="969"/>
      <c r="D41" s="969"/>
      <c r="E41" s="969"/>
      <c r="F41" s="970"/>
      <c r="G41" s="309" t="s">
        <v>289</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hidden="1" customHeight="1" thickBot="1" x14ac:dyDescent="0.25"/>
    <row r="55" spans="1:51" ht="30" hidden="1" customHeight="1" x14ac:dyDescent="0.2">
      <c r="A55" s="965" t="s">
        <v>26</v>
      </c>
      <c r="B55" s="966"/>
      <c r="C55" s="966"/>
      <c r="D55" s="966"/>
      <c r="E55" s="966"/>
      <c r="F55" s="967"/>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246</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68"/>
      <c r="B68" s="969"/>
      <c r="C68" s="969"/>
      <c r="D68" s="969"/>
      <c r="E68" s="969"/>
      <c r="F68" s="970"/>
      <c r="G68" s="309" t="s">
        <v>247</v>
      </c>
      <c r="H68" s="310"/>
      <c r="I68" s="310"/>
      <c r="J68" s="310"/>
      <c r="K68" s="310"/>
      <c r="L68" s="310"/>
      <c r="M68" s="310"/>
      <c r="N68" s="310"/>
      <c r="O68" s="310"/>
      <c r="P68" s="310"/>
      <c r="Q68" s="310"/>
      <c r="R68" s="310"/>
      <c r="S68" s="310"/>
      <c r="T68" s="310"/>
      <c r="U68" s="310"/>
      <c r="V68" s="310"/>
      <c r="W68" s="310"/>
      <c r="X68" s="310"/>
      <c r="Y68" s="310"/>
      <c r="Z68" s="310"/>
      <c r="AA68" s="310"/>
      <c r="AB68" s="311"/>
      <c r="AC68" s="309" t="s">
        <v>248</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68"/>
      <c r="B81" s="969"/>
      <c r="C81" s="969"/>
      <c r="D81" s="969"/>
      <c r="E81" s="969"/>
      <c r="F81" s="970"/>
      <c r="G81" s="309" t="s">
        <v>249</v>
      </c>
      <c r="H81" s="310"/>
      <c r="I81" s="310"/>
      <c r="J81" s="310"/>
      <c r="K81" s="310"/>
      <c r="L81" s="310"/>
      <c r="M81" s="310"/>
      <c r="N81" s="310"/>
      <c r="O81" s="310"/>
      <c r="P81" s="310"/>
      <c r="Q81" s="310"/>
      <c r="R81" s="310"/>
      <c r="S81" s="310"/>
      <c r="T81" s="310"/>
      <c r="U81" s="310"/>
      <c r="V81" s="310"/>
      <c r="W81" s="310"/>
      <c r="X81" s="310"/>
      <c r="Y81" s="310"/>
      <c r="Z81" s="310"/>
      <c r="AA81" s="310"/>
      <c r="AB81" s="311"/>
      <c r="AC81" s="309" t="s">
        <v>250</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68"/>
      <c r="B94" s="969"/>
      <c r="C94" s="969"/>
      <c r="D94" s="969"/>
      <c r="E94" s="969"/>
      <c r="F94" s="970"/>
      <c r="G94" s="309" t="s">
        <v>251</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hidden="1" customHeight="1" thickBot="1" x14ac:dyDescent="0.25"/>
    <row r="108" spans="1:51" ht="30" hidden="1" customHeight="1" x14ac:dyDescent="0.2">
      <c r="A108" s="965" t="s">
        <v>26</v>
      </c>
      <c r="B108" s="966"/>
      <c r="C108" s="966"/>
      <c r="D108" s="966"/>
      <c r="E108" s="966"/>
      <c r="F108" s="967"/>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252</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68"/>
      <c r="B121" s="969"/>
      <c r="C121" s="969"/>
      <c r="D121" s="969"/>
      <c r="E121" s="969"/>
      <c r="F121" s="970"/>
      <c r="G121" s="309" t="s">
        <v>253</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254</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68"/>
      <c r="B134" s="969"/>
      <c r="C134" s="969"/>
      <c r="D134" s="969"/>
      <c r="E134" s="969"/>
      <c r="F134" s="970"/>
      <c r="G134" s="309" t="s">
        <v>255</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256</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68"/>
      <c r="B147" s="969"/>
      <c r="C147" s="969"/>
      <c r="D147" s="969"/>
      <c r="E147" s="969"/>
      <c r="F147" s="970"/>
      <c r="G147" s="309" t="s">
        <v>257</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hidden="1" customHeight="1" thickBot="1" x14ac:dyDescent="0.25"/>
    <row r="161" spans="1:51" ht="30" hidden="1" customHeight="1" x14ac:dyDescent="0.2">
      <c r="A161" s="965" t="s">
        <v>26</v>
      </c>
      <c r="B161" s="966"/>
      <c r="C161" s="966"/>
      <c r="D161" s="966"/>
      <c r="E161" s="966"/>
      <c r="F161" s="967"/>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258</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68"/>
      <c r="B174" s="969"/>
      <c r="C174" s="969"/>
      <c r="D174" s="969"/>
      <c r="E174" s="969"/>
      <c r="F174" s="970"/>
      <c r="G174" s="309" t="s">
        <v>259</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260</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68"/>
      <c r="B187" s="969"/>
      <c r="C187" s="969"/>
      <c r="D187" s="969"/>
      <c r="E187" s="969"/>
      <c r="F187" s="970"/>
      <c r="G187" s="309" t="s">
        <v>262</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261</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68"/>
      <c r="B200" s="969"/>
      <c r="C200" s="969"/>
      <c r="D200" s="969"/>
      <c r="E200" s="969"/>
      <c r="F200" s="970"/>
      <c r="G200" s="309" t="s">
        <v>263</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hidden="1" customHeight="1" thickBot="1" x14ac:dyDescent="0.25"/>
    <row r="214" spans="1:51" ht="30" hidden="1" customHeight="1" x14ac:dyDescent="0.2">
      <c r="A214" s="985" t="s">
        <v>26</v>
      </c>
      <c r="B214" s="986"/>
      <c r="C214" s="986"/>
      <c r="D214" s="986"/>
      <c r="E214" s="986"/>
      <c r="F214" s="987"/>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264</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68"/>
      <c r="B227" s="969"/>
      <c r="C227" s="969"/>
      <c r="D227" s="969"/>
      <c r="E227" s="969"/>
      <c r="F227" s="970"/>
      <c r="G227" s="309" t="s">
        <v>265</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266</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68"/>
      <c r="B240" s="969"/>
      <c r="C240" s="969"/>
      <c r="D240" s="969"/>
      <c r="E240" s="969"/>
      <c r="F240" s="970"/>
      <c r="G240" s="309" t="s">
        <v>267</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268</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68"/>
      <c r="B253" s="969"/>
      <c r="C253" s="969"/>
      <c r="D253" s="969"/>
      <c r="E253" s="969"/>
      <c r="F253" s="970"/>
      <c r="G253" s="309" t="s">
        <v>269</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U1327" sqref="U13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90" t="s">
        <v>271</v>
      </c>
      <c r="K3" s="991"/>
      <c r="L3" s="991"/>
      <c r="M3" s="991"/>
      <c r="N3" s="991"/>
      <c r="O3" s="991"/>
      <c r="P3" s="134" t="s">
        <v>25</v>
      </c>
      <c r="Q3" s="134"/>
      <c r="R3" s="134"/>
      <c r="S3" s="134"/>
      <c r="T3" s="134"/>
      <c r="U3" s="134"/>
      <c r="V3" s="134"/>
      <c r="W3" s="134"/>
      <c r="X3" s="134"/>
      <c r="Y3" s="272" t="s">
        <v>312</v>
      </c>
      <c r="Z3" s="273"/>
      <c r="AA3" s="273"/>
      <c r="AB3" s="273"/>
      <c r="AC3" s="990" t="s">
        <v>303</v>
      </c>
      <c r="AD3" s="990"/>
      <c r="AE3" s="990"/>
      <c r="AF3" s="990"/>
      <c r="AG3" s="990"/>
      <c r="AH3" s="272" t="s">
        <v>235</v>
      </c>
      <c r="AI3" s="270"/>
      <c r="AJ3" s="270"/>
      <c r="AK3" s="270"/>
      <c r="AL3" s="270" t="s">
        <v>19</v>
      </c>
      <c r="AM3" s="270"/>
      <c r="AN3" s="270"/>
      <c r="AO3" s="274"/>
      <c r="AP3" s="989" t="s">
        <v>272</v>
      </c>
      <c r="AQ3" s="989"/>
      <c r="AR3" s="989"/>
      <c r="AS3" s="989"/>
      <c r="AT3" s="989"/>
      <c r="AU3" s="989"/>
      <c r="AV3" s="989"/>
      <c r="AW3" s="989"/>
      <c r="AX3" s="989"/>
      <c r="AY3">
        <f>$AY$2</f>
        <v>1</v>
      </c>
    </row>
    <row r="4" spans="1:51" ht="35.1" customHeight="1" x14ac:dyDescent="0.2">
      <c r="A4" s="993">
        <v>1</v>
      </c>
      <c r="B4" s="993">
        <v>1</v>
      </c>
      <c r="C4" s="265" t="s">
        <v>773</v>
      </c>
      <c r="D4" s="265"/>
      <c r="E4" s="265"/>
      <c r="F4" s="265"/>
      <c r="G4" s="265"/>
      <c r="H4" s="265"/>
      <c r="I4" s="265"/>
      <c r="J4" s="248">
        <v>7120001037989</v>
      </c>
      <c r="K4" s="249"/>
      <c r="L4" s="249"/>
      <c r="M4" s="249"/>
      <c r="N4" s="249"/>
      <c r="O4" s="249"/>
      <c r="P4" s="250" t="s">
        <v>774</v>
      </c>
      <c r="Q4" s="250"/>
      <c r="R4" s="250"/>
      <c r="S4" s="250"/>
      <c r="T4" s="250"/>
      <c r="U4" s="250"/>
      <c r="V4" s="250"/>
      <c r="W4" s="250"/>
      <c r="X4" s="250"/>
      <c r="Y4" s="251">
        <v>1</v>
      </c>
      <c r="Z4" s="252"/>
      <c r="AA4" s="252"/>
      <c r="AB4" s="253"/>
      <c r="AC4" s="988" t="s">
        <v>333</v>
      </c>
      <c r="AD4" s="988"/>
      <c r="AE4" s="988"/>
      <c r="AF4" s="988"/>
      <c r="AG4" s="988"/>
      <c r="AH4" s="992" t="s">
        <v>358</v>
      </c>
      <c r="AI4" s="240"/>
      <c r="AJ4" s="240"/>
      <c r="AK4" s="240"/>
      <c r="AL4" s="241">
        <v>94</v>
      </c>
      <c r="AM4" s="242"/>
      <c r="AN4" s="242"/>
      <c r="AO4" s="243"/>
      <c r="AP4" s="244" t="s">
        <v>358</v>
      </c>
      <c r="AQ4" s="244"/>
      <c r="AR4" s="244"/>
      <c r="AS4" s="244"/>
      <c r="AT4" s="244"/>
      <c r="AU4" s="244"/>
      <c r="AV4" s="244"/>
      <c r="AW4" s="244"/>
      <c r="AX4" s="244"/>
      <c r="AY4">
        <f>$AY$2</f>
        <v>1</v>
      </c>
    </row>
    <row r="5" spans="1:51" ht="26.25" hidden="1" customHeight="1" x14ac:dyDescent="0.2">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90" t="s">
        <v>271</v>
      </c>
      <c r="K36" s="991"/>
      <c r="L36" s="991"/>
      <c r="M36" s="991"/>
      <c r="N36" s="991"/>
      <c r="O36" s="991"/>
      <c r="P36" s="134" t="s">
        <v>25</v>
      </c>
      <c r="Q36" s="134"/>
      <c r="R36" s="134"/>
      <c r="S36" s="134"/>
      <c r="T36" s="134"/>
      <c r="U36" s="134"/>
      <c r="V36" s="134"/>
      <c r="W36" s="134"/>
      <c r="X36" s="134"/>
      <c r="Y36" s="272" t="s">
        <v>312</v>
      </c>
      <c r="Z36" s="273"/>
      <c r="AA36" s="273"/>
      <c r="AB36" s="273"/>
      <c r="AC36" s="990" t="s">
        <v>303</v>
      </c>
      <c r="AD36" s="990"/>
      <c r="AE36" s="990"/>
      <c r="AF36" s="990"/>
      <c r="AG36" s="990"/>
      <c r="AH36" s="272" t="s">
        <v>235</v>
      </c>
      <c r="AI36" s="270"/>
      <c r="AJ36" s="270"/>
      <c r="AK36" s="270"/>
      <c r="AL36" s="270" t="s">
        <v>19</v>
      </c>
      <c r="AM36" s="270"/>
      <c r="AN36" s="270"/>
      <c r="AO36" s="274"/>
      <c r="AP36" s="989" t="s">
        <v>272</v>
      </c>
      <c r="AQ36" s="989"/>
      <c r="AR36" s="989"/>
      <c r="AS36" s="989"/>
      <c r="AT36" s="989"/>
      <c r="AU36" s="989"/>
      <c r="AV36" s="989"/>
      <c r="AW36" s="989"/>
      <c r="AX36" s="989"/>
      <c r="AY36">
        <f>$AY$34</f>
        <v>1</v>
      </c>
    </row>
    <row r="37" spans="1:51" ht="33.6" customHeight="1" x14ac:dyDescent="0.2">
      <c r="A37" s="993">
        <v>1</v>
      </c>
      <c r="B37" s="993">
        <v>1</v>
      </c>
      <c r="C37" s="266" t="s">
        <v>775</v>
      </c>
      <c r="D37" s="265"/>
      <c r="E37" s="265"/>
      <c r="F37" s="265"/>
      <c r="G37" s="265"/>
      <c r="H37" s="265"/>
      <c r="I37" s="265"/>
      <c r="J37" s="248">
        <v>5010001081785</v>
      </c>
      <c r="K37" s="249"/>
      <c r="L37" s="249"/>
      <c r="M37" s="249"/>
      <c r="N37" s="249"/>
      <c r="O37" s="249"/>
      <c r="P37" s="250" t="s">
        <v>759</v>
      </c>
      <c r="Q37" s="250"/>
      <c r="R37" s="250"/>
      <c r="S37" s="250"/>
      <c r="T37" s="250"/>
      <c r="U37" s="250"/>
      <c r="V37" s="250"/>
      <c r="W37" s="250"/>
      <c r="X37" s="250"/>
      <c r="Y37" s="251">
        <v>9</v>
      </c>
      <c r="Z37" s="252"/>
      <c r="AA37" s="252"/>
      <c r="AB37" s="253"/>
      <c r="AC37" s="988" t="s">
        <v>327</v>
      </c>
      <c r="AD37" s="988"/>
      <c r="AE37" s="988"/>
      <c r="AF37" s="988"/>
      <c r="AG37" s="988"/>
      <c r="AH37" s="239">
        <v>2</v>
      </c>
      <c r="AI37" s="240"/>
      <c r="AJ37" s="240"/>
      <c r="AK37" s="240"/>
      <c r="AL37" s="241">
        <v>88</v>
      </c>
      <c r="AM37" s="242"/>
      <c r="AN37" s="242"/>
      <c r="AO37" s="243"/>
      <c r="AP37" s="244" t="s">
        <v>358</v>
      </c>
      <c r="AQ37" s="244"/>
      <c r="AR37" s="244"/>
      <c r="AS37" s="244"/>
      <c r="AT37" s="244"/>
      <c r="AU37" s="244"/>
      <c r="AV37" s="244"/>
      <c r="AW37" s="244"/>
      <c r="AX37" s="244"/>
      <c r="AY37">
        <f>$AY$34</f>
        <v>1</v>
      </c>
    </row>
    <row r="38" spans="1:51" ht="26.25" hidden="1" customHeight="1" x14ac:dyDescent="0.2">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990" t="s">
        <v>271</v>
      </c>
      <c r="K69" s="991"/>
      <c r="L69" s="991"/>
      <c r="M69" s="991"/>
      <c r="N69" s="991"/>
      <c r="O69" s="991"/>
      <c r="P69" s="134" t="s">
        <v>25</v>
      </c>
      <c r="Q69" s="134"/>
      <c r="R69" s="134"/>
      <c r="S69" s="134"/>
      <c r="T69" s="134"/>
      <c r="U69" s="134"/>
      <c r="V69" s="134"/>
      <c r="W69" s="134"/>
      <c r="X69" s="134"/>
      <c r="Y69" s="272" t="s">
        <v>312</v>
      </c>
      <c r="Z69" s="273"/>
      <c r="AA69" s="273"/>
      <c r="AB69" s="273"/>
      <c r="AC69" s="990" t="s">
        <v>303</v>
      </c>
      <c r="AD69" s="990"/>
      <c r="AE69" s="990"/>
      <c r="AF69" s="990"/>
      <c r="AG69" s="990"/>
      <c r="AH69" s="272" t="s">
        <v>235</v>
      </c>
      <c r="AI69" s="270"/>
      <c r="AJ69" s="270"/>
      <c r="AK69" s="270"/>
      <c r="AL69" s="270" t="s">
        <v>19</v>
      </c>
      <c r="AM69" s="270"/>
      <c r="AN69" s="270"/>
      <c r="AO69" s="274"/>
      <c r="AP69" s="989" t="s">
        <v>272</v>
      </c>
      <c r="AQ69" s="989"/>
      <c r="AR69" s="989"/>
      <c r="AS69" s="989"/>
      <c r="AT69" s="989"/>
      <c r="AU69" s="989"/>
      <c r="AV69" s="989"/>
      <c r="AW69" s="989"/>
      <c r="AX69" s="989"/>
      <c r="AY69" s="34">
        <f>$AY$67</f>
        <v>1</v>
      </c>
    </row>
    <row r="70" spans="1:51" ht="40.950000000000003" customHeight="1" x14ac:dyDescent="0.2">
      <c r="A70" s="993">
        <v>1</v>
      </c>
      <c r="B70" s="993">
        <v>1</v>
      </c>
      <c r="C70" s="265" t="s">
        <v>776</v>
      </c>
      <c r="D70" s="265"/>
      <c r="E70" s="265"/>
      <c r="F70" s="265"/>
      <c r="G70" s="265"/>
      <c r="H70" s="265"/>
      <c r="I70" s="265"/>
      <c r="J70" s="248">
        <v>3010005016517</v>
      </c>
      <c r="K70" s="249"/>
      <c r="L70" s="249"/>
      <c r="M70" s="249"/>
      <c r="N70" s="249"/>
      <c r="O70" s="249"/>
      <c r="P70" s="250" t="s">
        <v>777</v>
      </c>
      <c r="Q70" s="250"/>
      <c r="R70" s="250"/>
      <c r="S70" s="250"/>
      <c r="T70" s="250"/>
      <c r="U70" s="250"/>
      <c r="V70" s="250"/>
      <c r="W70" s="250"/>
      <c r="X70" s="250"/>
      <c r="Y70" s="251">
        <v>13</v>
      </c>
      <c r="Z70" s="252"/>
      <c r="AA70" s="252"/>
      <c r="AB70" s="253"/>
      <c r="AC70" s="988" t="s">
        <v>327</v>
      </c>
      <c r="AD70" s="988"/>
      <c r="AE70" s="988"/>
      <c r="AF70" s="988"/>
      <c r="AG70" s="988"/>
      <c r="AH70" s="239">
        <v>1</v>
      </c>
      <c r="AI70" s="240"/>
      <c r="AJ70" s="240"/>
      <c r="AK70" s="240"/>
      <c r="AL70" s="241">
        <v>98</v>
      </c>
      <c r="AM70" s="242"/>
      <c r="AN70" s="242"/>
      <c r="AO70" s="243"/>
      <c r="AP70" s="244" t="s">
        <v>358</v>
      </c>
      <c r="AQ70" s="244"/>
      <c r="AR70" s="244"/>
      <c r="AS70" s="244"/>
      <c r="AT70" s="244"/>
      <c r="AU70" s="244"/>
      <c r="AV70" s="244"/>
      <c r="AW70" s="244"/>
      <c r="AX70" s="244"/>
      <c r="AY70" s="34">
        <f>$AY$67</f>
        <v>1</v>
      </c>
    </row>
    <row r="71" spans="1:51" ht="26.25" hidden="1" customHeight="1" x14ac:dyDescent="0.2">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0"/>
      <c r="B102" s="270"/>
      <c r="C102" s="270" t="s">
        <v>24</v>
      </c>
      <c r="D102" s="270"/>
      <c r="E102" s="270"/>
      <c r="F102" s="270"/>
      <c r="G102" s="270"/>
      <c r="H102" s="270"/>
      <c r="I102" s="270"/>
      <c r="J102" s="990" t="s">
        <v>271</v>
      </c>
      <c r="K102" s="991"/>
      <c r="L102" s="991"/>
      <c r="M102" s="991"/>
      <c r="N102" s="991"/>
      <c r="O102" s="991"/>
      <c r="P102" s="134" t="s">
        <v>25</v>
      </c>
      <c r="Q102" s="134"/>
      <c r="R102" s="134"/>
      <c r="S102" s="134"/>
      <c r="T102" s="134"/>
      <c r="U102" s="134"/>
      <c r="V102" s="134"/>
      <c r="W102" s="134"/>
      <c r="X102" s="134"/>
      <c r="Y102" s="272" t="s">
        <v>312</v>
      </c>
      <c r="Z102" s="273"/>
      <c r="AA102" s="273"/>
      <c r="AB102" s="273"/>
      <c r="AC102" s="990" t="s">
        <v>303</v>
      </c>
      <c r="AD102" s="990"/>
      <c r="AE102" s="990"/>
      <c r="AF102" s="990"/>
      <c r="AG102" s="990"/>
      <c r="AH102" s="272" t="s">
        <v>235</v>
      </c>
      <c r="AI102" s="270"/>
      <c r="AJ102" s="270"/>
      <c r="AK102" s="270"/>
      <c r="AL102" s="270" t="s">
        <v>19</v>
      </c>
      <c r="AM102" s="270"/>
      <c r="AN102" s="270"/>
      <c r="AO102" s="274"/>
      <c r="AP102" s="989" t="s">
        <v>272</v>
      </c>
      <c r="AQ102" s="989"/>
      <c r="AR102" s="989"/>
      <c r="AS102" s="989"/>
      <c r="AT102" s="989"/>
      <c r="AU102" s="989"/>
      <c r="AV102" s="989"/>
      <c r="AW102" s="989"/>
      <c r="AX102" s="989"/>
      <c r="AY102" s="34">
        <f>$AY$100</f>
        <v>0</v>
      </c>
    </row>
    <row r="103" spans="1:51" ht="26.25" hidden="1" customHeight="1" x14ac:dyDescent="0.2">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0"/>
      <c r="B135" s="270"/>
      <c r="C135" s="270" t="s">
        <v>24</v>
      </c>
      <c r="D135" s="270"/>
      <c r="E135" s="270"/>
      <c r="F135" s="270"/>
      <c r="G135" s="270"/>
      <c r="H135" s="270"/>
      <c r="I135" s="270"/>
      <c r="J135" s="990" t="s">
        <v>271</v>
      </c>
      <c r="K135" s="991"/>
      <c r="L135" s="991"/>
      <c r="M135" s="991"/>
      <c r="N135" s="991"/>
      <c r="O135" s="991"/>
      <c r="P135" s="134" t="s">
        <v>25</v>
      </c>
      <c r="Q135" s="134"/>
      <c r="R135" s="134"/>
      <c r="S135" s="134"/>
      <c r="T135" s="134"/>
      <c r="U135" s="134"/>
      <c r="V135" s="134"/>
      <c r="W135" s="134"/>
      <c r="X135" s="134"/>
      <c r="Y135" s="272" t="s">
        <v>312</v>
      </c>
      <c r="Z135" s="273"/>
      <c r="AA135" s="273"/>
      <c r="AB135" s="273"/>
      <c r="AC135" s="990" t="s">
        <v>303</v>
      </c>
      <c r="AD135" s="990"/>
      <c r="AE135" s="990"/>
      <c r="AF135" s="990"/>
      <c r="AG135" s="990"/>
      <c r="AH135" s="272" t="s">
        <v>235</v>
      </c>
      <c r="AI135" s="270"/>
      <c r="AJ135" s="270"/>
      <c r="AK135" s="270"/>
      <c r="AL135" s="270" t="s">
        <v>19</v>
      </c>
      <c r="AM135" s="270"/>
      <c r="AN135" s="270"/>
      <c r="AO135" s="274"/>
      <c r="AP135" s="989" t="s">
        <v>272</v>
      </c>
      <c r="AQ135" s="989"/>
      <c r="AR135" s="989"/>
      <c r="AS135" s="989"/>
      <c r="AT135" s="989"/>
      <c r="AU135" s="989"/>
      <c r="AV135" s="989"/>
      <c r="AW135" s="989"/>
      <c r="AX135" s="989"/>
      <c r="AY135" s="34">
        <f>$AY$133</f>
        <v>0</v>
      </c>
    </row>
    <row r="136" spans="1:51" ht="26.25" hidden="1" customHeight="1" x14ac:dyDescent="0.2">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90" t="s">
        <v>271</v>
      </c>
      <c r="K168" s="991"/>
      <c r="L168" s="991"/>
      <c r="M168" s="991"/>
      <c r="N168" s="991"/>
      <c r="O168" s="991"/>
      <c r="P168" s="134" t="s">
        <v>25</v>
      </c>
      <c r="Q168" s="134"/>
      <c r="R168" s="134"/>
      <c r="S168" s="134"/>
      <c r="T168" s="134"/>
      <c r="U168" s="134"/>
      <c r="V168" s="134"/>
      <c r="W168" s="134"/>
      <c r="X168" s="134"/>
      <c r="Y168" s="272" t="s">
        <v>312</v>
      </c>
      <c r="Z168" s="273"/>
      <c r="AA168" s="273"/>
      <c r="AB168" s="273"/>
      <c r="AC168" s="990" t="s">
        <v>303</v>
      </c>
      <c r="AD168" s="990"/>
      <c r="AE168" s="990"/>
      <c r="AF168" s="990"/>
      <c r="AG168" s="990"/>
      <c r="AH168" s="272" t="s">
        <v>235</v>
      </c>
      <c r="AI168" s="270"/>
      <c r="AJ168" s="270"/>
      <c r="AK168" s="270"/>
      <c r="AL168" s="270" t="s">
        <v>19</v>
      </c>
      <c r="AM168" s="270"/>
      <c r="AN168" s="270"/>
      <c r="AO168" s="274"/>
      <c r="AP168" s="989" t="s">
        <v>272</v>
      </c>
      <c r="AQ168" s="989"/>
      <c r="AR168" s="989"/>
      <c r="AS168" s="989"/>
      <c r="AT168" s="989"/>
      <c r="AU168" s="989"/>
      <c r="AV168" s="989"/>
      <c r="AW168" s="989"/>
      <c r="AX168" s="989"/>
      <c r="AY168" s="34">
        <f>$AY$166</f>
        <v>0</v>
      </c>
    </row>
    <row r="169" spans="1:51" ht="26.25" hidden="1" customHeight="1" x14ac:dyDescent="0.2">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90" t="s">
        <v>271</v>
      </c>
      <c r="K201" s="991"/>
      <c r="L201" s="991"/>
      <c r="M201" s="991"/>
      <c r="N201" s="991"/>
      <c r="O201" s="991"/>
      <c r="P201" s="134" t="s">
        <v>25</v>
      </c>
      <c r="Q201" s="134"/>
      <c r="R201" s="134"/>
      <c r="S201" s="134"/>
      <c r="T201" s="134"/>
      <c r="U201" s="134"/>
      <c r="V201" s="134"/>
      <c r="W201" s="134"/>
      <c r="X201" s="134"/>
      <c r="Y201" s="272" t="s">
        <v>312</v>
      </c>
      <c r="Z201" s="273"/>
      <c r="AA201" s="273"/>
      <c r="AB201" s="273"/>
      <c r="AC201" s="990" t="s">
        <v>303</v>
      </c>
      <c r="AD201" s="990"/>
      <c r="AE201" s="990"/>
      <c r="AF201" s="990"/>
      <c r="AG201" s="990"/>
      <c r="AH201" s="272" t="s">
        <v>235</v>
      </c>
      <c r="AI201" s="270"/>
      <c r="AJ201" s="270"/>
      <c r="AK201" s="270"/>
      <c r="AL201" s="270" t="s">
        <v>19</v>
      </c>
      <c r="AM201" s="270"/>
      <c r="AN201" s="270"/>
      <c r="AO201" s="274"/>
      <c r="AP201" s="989" t="s">
        <v>272</v>
      </c>
      <c r="AQ201" s="989"/>
      <c r="AR201" s="989"/>
      <c r="AS201" s="989"/>
      <c r="AT201" s="989"/>
      <c r="AU201" s="989"/>
      <c r="AV201" s="989"/>
      <c r="AW201" s="989"/>
      <c r="AX201" s="989"/>
      <c r="AY201" s="34">
        <f>$AY$199</f>
        <v>0</v>
      </c>
    </row>
    <row r="202" spans="1:51" ht="26.25" hidden="1" customHeight="1" x14ac:dyDescent="0.2">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90" t="s">
        <v>271</v>
      </c>
      <c r="K234" s="991"/>
      <c r="L234" s="991"/>
      <c r="M234" s="991"/>
      <c r="N234" s="991"/>
      <c r="O234" s="991"/>
      <c r="P234" s="134" t="s">
        <v>25</v>
      </c>
      <c r="Q234" s="134"/>
      <c r="R234" s="134"/>
      <c r="S234" s="134"/>
      <c r="T234" s="134"/>
      <c r="U234" s="134"/>
      <c r="V234" s="134"/>
      <c r="W234" s="134"/>
      <c r="X234" s="134"/>
      <c r="Y234" s="272" t="s">
        <v>312</v>
      </c>
      <c r="Z234" s="273"/>
      <c r="AA234" s="273"/>
      <c r="AB234" s="273"/>
      <c r="AC234" s="990" t="s">
        <v>303</v>
      </c>
      <c r="AD234" s="990"/>
      <c r="AE234" s="990"/>
      <c r="AF234" s="990"/>
      <c r="AG234" s="990"/>
      <c r="AH234" s="272" t="s">
        <v>235</v>
      </c>
      <c r="AI234" s="270"/>
      <c r="AJ234" s="270"/>
      <c r="AK234" s="270"/>
      <c r="AL234" s="270" t="s">
        <v>19</v>
      </c>
      <c r="AM234" s="270"/>
      <c r="AN234" s="270"/>
      <c r="AO234" s="274"/>
      <c r="AP234" s="989" t="s">
        <v>272</v>
      </c>
      <c r="AQ234" s="989"/>
      <c r="AR234" s="989"/>
      <c r="AS234" s="989"/>
      <c r="AT234" s="989"/>
      <c r="AU234" s="989"/>
      <c r="AV234" s="989"/>
      <c r="AW234" s="989"/>
      <c r="AX234" s="989"/>
      <c r="AY234" s="84">
        <f>$AY$232</f>
        <v>0</v>
      </c>
    </row>
    <row r="235" spans="1:51" ht="26.25" hidden="1" customHeight="1" x14ac:dyDescent="0.2">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90" t="s">
        <v>271</v>
      </c>
      <c r="K267" s="991"/>
      <c r="L267" s="991"/>
      <c r="M267" s="991"/>
      <c r="N267" s="991"/>
      <c r="O267" s="991"/>
      <c r="P267" s="134" t="s">
        <v>25</v>
      </c>
      <c r="Q267" s="134"/>
      <c r="R267" s="134"/>
      <c r="S267" s="134"/>
      <c r="T267" s="134"/>
      <c r="U267" s="134"/>
      <c r="V267" s="134"/>
      <c r="W267" s="134"/>
      <c r="X267" s="134"/>
      <c r="Y267" s="272" t="s">
        <v>312</v>
      </c>
      <c r="Z267" s="273"/>
      <c r="AA267" s="273"/>
      <c r="AB267" s="273"/>
      <c r="AC267" s="990" t="s">
        <v>303</v>
      </c>
      <c r="AD267" s="990"/>
      <c r="AE267" s="990"/>
      <c r="AF267" s="990"/>
      <c r="AG267" s="990"/>
      <c r="AH267" s="272" t="s">
        <v>235</v>
      </c>
      <c r="AI267" s="270"/>
      <c r="AJ267" s="270"/>
      <c r="AK267" s="270"/>
      <c r="AL267" s="270" t="s">
        <v>19</v>
      </c>
      <c r="AM267" s="270"/>
      <c r="AN267" s="270"/>
      <c r="AO267" s="274"/>
      <c r="AP267" s="989" t="s">
        <v>272</v>
      </c>
      <c r="AQ267" s="989"/>
      <c r="AR267" s="989"/>
      <c r="AS267" s="989"/>
      <c r="AT267" s="989"/>
      <c r="AU267" s="989"/>
      <c r="AV267" s="989"/>
      <c r="AW267" s="989"/>
      <c r="AX267" s="989"/>
      <c r="AY267" s="34">
        <f>$AY$265</f>
        <v>0</v>
      </c>
    </row>
    <row r="268" spans="1:51" ht="26.25" hidden="1" customHeight="1" x14ac:dyDescent="0.2">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90" t="s">
        <v>271</v>
      </c>
      <c r="K300" s="991"/>
      <c r="L300" s="991"/>
      <c r="M300" s="991"/>
      <c r="N300" s="991"/>
      <c r="O300" s="991"/>
      <c r="P300" s="134" t="s">
        <v>25</v>
      </c>
      <c r="Q300" s="134"/>
      <c r="R300" s="134"/>
      <c r="S300" s="134"/>
      <c r="T300" s="134"/>
      <c r="U300" s="134"/>
      <c r="V300" s="134"/>
      <c r="W300" s="134"/>
      <c r="X300" s="134"/>
      <c r="Y300" s="272" t="s">
        <v>312</v>
      </c>
      <c r="Z300" s="273"/>
      <c r="AA300" s="273"/>
      <c r="AB300" s="273"/>
      <c r="AC300" s="990" t="s">
        <v>303</v>
      </c>
      <c r="AD300" s="990"/>
      <c r="AE300" s="990"/>
      <c r="AF300" s="990"/>
      <c r="AG300" s="990"/>
      <c r="AH300" s="272" t="s">
        <v>235</v>
      </c>
      <c r="AI300" s="270"/>
      <c r="AJ300" s="270"/>
      <c r="AK300" s="270"/>
      <c r="AL300" s="270" t="s">
        <v>19</v>
      </c>
      <c r="AM300" s="270"/>
      <c r="AN300" s="270"/>
      <c r="AO300" s="274"/>
      <c r="AP300" s="989" t="s">
        <v>272</v>
      </c>
      <c r="AQ300" s="989"/>
      <c r="AR300" s="989"/>
      <c r="AS300" s="989"/>
      <c r="AT300" s="989"/>
      <c r="AU300" s="989"/>
      <c r="AV300" s="989"/>
      <c r="AW300" s="989"/>
      <c r="AX300" s="989"/>
      <c r="AY300" s="34">
        <f>$AY$298</f>
        <v>0</v>
      </c>
    </row>
    <row r="301" spans="1:51" ht="26.25" hidden="1" customHeight="1" x14ac:dyDescent="0.2">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90" t="s">
        <v>271</v>
      </c>
      <c r="K333" s="991"/>
      <c r="L333" s="991"/>
      <c r="M333" s="991"/>
      <c r="N333" s="991"/>
      <c r="O333" s="991"/>
      <c r="P333" s="134" t="s">
        <v>25</v>
      </c>
      <c r="Q333" s="134"/>
      <c r="R333" s="134"/>
      <c r="S333" s="134"/>
      <c r="T333" s="134"/>
      <c r="U333" s="134"/>
      <c r="V333" s="134"/>
      <c r="W333" s="134"/>
      <c r="X333" s="134"/>
      <c r="Y333" s="272" t="s">
        <v>312</v>
      </c>
      <c r="Z333" s="273"/>
      <c r="AA333" s="273"/>
      <c r="AB333" s="273"/>
      <c r="AC333" s="990" t="s">
        <v>303</v>
      </c>
      <c r="AD333" s="990"/>
      <c r="AE333" s="990"/>
      <c r="AF333" s="990"/>
      <c r="AG333" s="990"/>
      <c r="AH333" s="272" t="s">
        <v>235</v>
      </c>
      <c r="AI333" s="270"/>
      <c r="AJ333" s="270"/>
      <c r="AK333" s="270"/>
      <c r="AL333" s="270" t="s">
        <v>19</v>
      </c>
      <c r="AM333" s="270"/>
      <c r="AN333" s="270"/>
      <c r="AO333" s="274"/>
      <c r="AP333" s="989" t="s">
        <v>272</v>
      </c>
      <c r="AQ333" s="989"/>
      <c r="AR333" s="989"/>
      <c r="AS333" s="989"/>
      <c r="AT333" s="989"/>
      <c r="AU333" s="989"/>
      <c r="AV333" s="989"/>
      <c r="AW333" s="989"/>
      <c r="AX333" s="989"/>
      <c r="AY333" s="34">
        <f>$AY$331</f>
        <v>0</v>
      </c>
    </row>
    <row r="334" spans="1:51" ht="26.25" hidden="1" customHeight="1" x14ac:dyDescent="0.2">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90" t="s">
        <v>271</v>
      </c>
      <c r="K366" s="991"/>
      <c r="L366" s="991"/>
      <c r="M366" s="991"/>
      <c r="N366" s="991"/>
      <c r="O366" s="991"/>
      <c r="P366" s="134" t="s">
        <v>25</v>
      </c>
      <c r="Q366" s="134"/>
      <c r="R366" s="134"/>
      <c r="S366" s="134"/>
      <c r="T366" s="134"/>
      <c r="U366" s="134"/>
      <c r="V366" s="134"/>
      <c r="W366" s="134"/>
      <c r="X366" s="134"/>
      <c r="Y366" s="272" t="s">
        <v>312</v>
      </c>
      <c r="Z366" s="273"/>
      <c r="AA366" s="273"/>
      <c r="AB366" s="273"/>
      <c r="AC366" s="990" t="s">
        <v>303</v>
      </c>
      <c r="AD366" s="990"/>
      <c r="AE366" s="990"/>
      <c r="AF366" s="990"/>
      <c r="AG366" s="990"/>
      <c r="AH366" s="272" t="s">
        <v>235</v>
      </c>
      <c r="AI366" s="270"/>
      <c r="AJ366" s="270"/>
      <c r="AK366" s="270"/>
      <c r="AL366" s="270" t="s">
        <v>19</v>
      </c>
      <c r="AM366" s="270"/>
      <c r="AN366" s="270"/>
      <c r="AO366" s="274"/>
      <c r="AP366" s="989" t="s">
        <v>272</v>
      </c>
      <c r="AQ366" s="989"/>
      <c r="AR366" s="989"/>
      <c r="AS366" s="989"/>
      <c r="AT366" s="989"/>
      <c r="AU366" s="989"/>
      <c r="AV366" s="989"/>
      <c r="AW366" s="989"/>
      <c r="AX366" s="989"/>
      <c r="AY366" s="34">
        <f>$AY$364</f>
        <v>0</v>
      </c>
    </row>
    <row r="367" spans="1:51" ht="26.25" hidden="1" customHeight="1" x14ac:dyDescent="0.2">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90" t="s">
        <v>271</v>
      </c>
      <c r="K399" s="991"/>
      <c r="L399" s="991"/>
      <c r="M399" s="991"/>
      <c r="N399" s="991"/>
      <c r="O399" s="991"/>
      <c r="P399" s="134" t="s">
        <v>25</v>
      </c>
      <c r="Q399" s="134"/>
      <c r="R399" s="134"/>
      <c r="S399" s="134"/>
      <c r="T399" s="134"/>
      <c r="U399" s="134"/>
      <c r="V399" s="134"/>
      <c r="W399" s="134"/>
      <c r="X399" s="134"/>
      <c r="Y399" s="272" t="s">
        <v>312</v>
      </c>
      <c r="Z399" s="273"/>
      <c r="AA399" s="273"/>
      <c r="AB399" s="273"/>
      <c r="AC399" s="990" t="s">
        <v>303</v>
      </c>
      <c r="AD399" s="990"/>
      <c r="AE399" s="990"/>
      <c r="AF399" s="990"/>
      <c r="AG399" s="990"/>
      <c r="AH399" s="272" t="s">
        <v>235</v>
      </c>
      <c r="AI399" s="270"/>
      <c r="AJ399" s="270"/>
      <c r="AK399" s="270"/>
      <c r="AL399" s="270" t="s">
        <v>19</v>
      </c>
      <c r="AM399" s="270"/>
      <c r="AN399" s="270"/>
      <c r="AO399" s="274"/>
      <c r="AP399" s="989" t="s">
        <v>272</v>
      </c>
      <c r="AQ399" s="989"/>
      <c r="AR399" s="989"/>
      <c r="AS399" s="989"/>
      <c r="AT399" s="989"/>
      <c r="AU399" s="989"/>
      <c r="AV399" s="989"/>
      <c r="AW399" s="989"/>
      <c r="AX399" s="989"/>
      <c r="AY399" s="34">
        <f>$AY$397</f>
        <v>0</v>
      </c>
    </row>
    <row r="400" spans="1:51" ht="26.25" hidden="1" customHeight="1" x14ac:dyDescent="0.2">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90" t="s">
        <v>271</v>
      </c>
      <c r="K432" s="991"/>
      <c r="L432" s="991"/>
      <c r="M432" s="991"/>
      <c r="N432" s="991"/>
      <c r="O432" s="991"/>
      <c r="P432" s="134" t="s">
        <v>25</v>
      </c>
      <c r="Q432" s="134"/>
      <c r="R432" s="134"/>
      <c r="S432" s="134"/>
      <c r="T432" s="134"/>
      <c r="U432" s="134"/>
      <c r="V432" s="134"/>
      <c r="W432" s="134"/>
      <c r="X432" s="134"/>
      <c r="Y432" s="272" t="s">
        <v>312</v>
      </c>
      <c r="Z432" s="273"/>
      <c r="AA432" s="273"/>
      <c r="AB432" s="273"/>
      <c r="AC432" s="990" t="s">
        <v>303</v>
      </c>
      <c r="AD432" s="990"/>
      <c r="AE432" s="990"/>
      <c r="AF432" s="990"/>
      <c r="AG432" s="990"/>
      <c r="AH432" s="272" t="s">
        <v>235</v>
      </c>
      <c r="AI432" s="270"/>
      <c r="AJ432" s="270"/>
      <c r="AK432" s="270"/>
      <c r="AL432" s="270" t="s">
        <v>19</v>
      </c>
      <c r="AM432" s="270"/>
      <c r="AN432" s="270"/>
      <c r="AO432" s="274"/>
      <c r="AP432" s="989" t="s">
        <v>272</v>
      </c>
      <c r="AQ432" s="989"/>
      <c r="AR432" s="989"/>
      <c r="AS432" s="989"/>
      <c r="AT432" s="989"/>
      <c r="AU432" s="989"/>
      <c r="AV432" s="989"/>
      <c r="AW432" s="989"/>
      <c r="AX432" s="989"/>
      <c r="AY432" s="34">
        <f>$AY$430</f>
        <v>0</v>
      </c>
    </row>
    <row r="433" spans="1:51" ht="26.25" hidden="1" customHeight="1" x14ac:dyDescent="0.2">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90" t="s">
        <v>271</v>
      </c>
      <c r="K465" s="991"/>
      <c r="L465" s="991"/>
      <c r="M465" s="991"/>
      <c r="N465" s="991"/>
      <c r="O465" s="991"/>
      <c r="P465" s="134" t="s">
        <v>25</v>
      </c>
      <c r="Q465" s="134"/>
      <c r="R465" s="134"/>
      <c r="S465" s="134"/>
      <c r="T465" s="134"/>
      <c r="U465" s="134"/>
      <c r="V465" s="134"/>
      <c r="W465" s="134"/>
      <c r="X465" s="134"/>
      <c r="Y465" s="272" t="s">
        <v>312</v>
      </c>
      <c r="Z465" s="273"/>
      <c r="AA465" s="273"/>
      <c r="AB465" s="273"/>
      <c r="AC465" s="990" t="s">
        <v>303</v>
      </c>
      <c r="AD465" s="990"/>
      <c r="AE465" s="990"/>
      <c r="AF465" s="990"/>
      <c r="AG465" s="990"/>
      <c r="AH465" s="272" t="s">
        <v>235</v>
      </c>
      <c r="AI465" s="270"/>
      <c r="AJ465" s="270"/>
      <c r="AK465" s="270"/>
      <c r="AL465" s="270" t="s">
        <v>19</v>
      </c>
      <c r="AM465" s="270"/>
      <c r="AN465" s="270"/>
      <c r="AO465" s="274"/>
      <c r="AP465" s="989" t="s">
        <v>272</v>
      </c>
      <c r="AQ465" s="989"/>
      <c r="AR465" s="989"/>
      <c r="AS465" s="989"/>
      <c r="AT465" s="989"/>
      <c r="AU465" s="989"/>
      <c r="AV465" s="989"/>
      <c r="AW465" s="989"/>
      <c r="AX465" s="989"/>
      <c r="AY465" s="34">
        <f>$AY$463</f>
        <v>0</v>
      </c>
    </row>
    <row r="466" spans="1:51" ht="26.25" hidden="1" customHeight="1" x14ac:dyDescent="0.2">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90" t="s">
        <v>271</v>
      </c>
      <c r="K498" s="991"/>
      <c r="L498" s="991"/>
      <c r="M498" s="991"/>
      <c r="N498" s="991"/>
      <c r="O498" s="991"/>
      <c r="P498" s="134" t="s">
        <v>25</v>
      </c>
      <c r="Q498" s="134"/>
      <c r="R498" s="134"/>
      <c r="S498" s="134"/>
      <c r="T498" s="134"/>
      <c r="U498" s="134"/>
      <c r="V498" s="134"/>
      <c r="W498" s="134"/>
      <c r="X498" s="134"/>
      <c r="Y498" s="272" t="s">
        <v>312</v>
      </c>
      <c r="Z498" s="273"/>
      <c r="AA498" s="273"/>
      <c r="AB498" s="273"/>
      <c r="AC498" s="990" t="s">
        <v>303</v>
      </c>
      <c r="AD498" s="990"/>
      <c r="AE498" s="990"/>
      <c r="AF498" s="990"/>
      <c r="AG498" s="990"/>
      <c r="AH498" s="272" t="s">
        <v>235</v>
      </c>
      <c r="AI498" s="270"/>
      <c r="AJ498" s="270"/>
      <c r="AK498" s="270"/>
      <c r="AL498" s="270" t="s">
        <v>19</v>
      </c>
      <c r="AM498" s="270"/>
      <c r="AN498" s="270"/>
      <c r="AO498" s="274"/>
      <c r="AP498" s="989" t="s">
        <v>272</v>
      </c>
      <c r="AQ498" s="989"/>
      <c r="AR498" s="989"/>
      <c r="AS498" s="989"/>
      <c r="AT498" s="989"/>
      <c r="AU498" s="989"/>
      <c r="AV498" s="989"/>
      <c r="AW498" s="989"/>
      <c r="AX498" s="989"/>
      <c r="AY498" s="34">
        <f>$AY$496</f>
        <v>0</v>
      </c>
    </row>
    <row r="499" spans="1:51" ht="26.25" hidden="1" customHeight="1" x14ac:dyDescent="0.2">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90" t="s">
        <v>271</v>
      </c>
      <c r="K531" s="991"/>
      <c r="L531" s="991"/>
      <c r="M531" s="991"/>
      <c r="N531" s="991"/>
      <c r="O531" s="991"/>
      <c r="P531" s="134" t="s">
        <v>25</v>
      </c>
      <c r="Q531" s="134"/>
      <c r="R531" s="134"/>
      <c r="S531" s="134"/>
      <c r="T531" s="134"/>
      <c r="U531" s="134"/>
      <c r="V531" s="134"/>
      <c r="W531" s="134"/>
      <c r="X531" s="134"/>
      <c r="Y531" s="272" t="s">
        <v>312</v>
      </c>
      <c r="Z531" s="273"/>
      <c r="AA531" s="273"/>
      <c r="AB531" s="273"/>
      <c r="AC531" s="990" t="s">
        <v>303</v>
      </c>
      <c r="AD531" s="990"/>
      <c r="AE531" s="990"/>
      <c r="AF531" s="990"/>
      <c r="AG531" s="990"/>
      <c r="AH531" s="272" t="s">
        <v>235</v>
      </c>
      <c r="AI531" s="270"/>
      <c r="AJ531" s="270"/>
      <c r="AK531" s="270"/>
      <c r="AL531" s="270" t="s">
        <v>19</v>
      </c>
      <c r="AM531" s="270"/>
      <c r="AN531" s="270"/>
      <c r="AO531" s="274"/>
      <c r="AP531" s="989" t="s">
        <v>272</v>
      </c>
      <c r="AQ531" s="989"/>
      <c r="AR531" s="989"/>
      <c r="AS531" s="989"/>
      <c r="AT531" s="989"/>
      <c r="AU531" s="989"/>
      <c r="AV531" s="989"/>
      <c r="AW531" s="989"/>
      <c r="AX531" s="989"/>
      <c r="AY531" s="34">
        <f>$AY$529</f>
        <v>0</v>
      </c>
    </row>
    <row r="532" spans="1:51" ht="26.25" hidden="1" customHeight="1" x14ac:dyDescent="0.2">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90" t="s">
        <v>271</v>
      </c>
      <c r="K564" s="991"/>
      <c r="L564" s="991"/>
      <c r="M564" s="991"/>
      <c r="N564" s="991"/>
      <c r="O564" s="991"/>
      <c r="P564" s="134" t="s">
        <v>25</v>
      </c>
      <c r="Q564" s="134"/>
      <c r="R564" s="134"/>
      <c r="S564" s="134"/>
      <c r="T564" s="134"/>
      <c r="U564" s="134"/>
      <c r="V564" s="134"/>
      <c r="W564" s="134"/>
      <c r="X564" s="134"/>
      <c r="Y564" s="272" t="s">
        <v>312</v>
      </c>
      <c r="Z564" s="273"/>
      <c r="AA564" s="273"/>
      <c r="AB564" s="273"/>
      <c r="AC564" s="990" t="s">
        <v>303</v>
      </c>
      <c r="AD564" s="990"/>
      <c r="AE564" s="990"/>
      <c r="AF564" s="990"/>
      <c r="AG564" s="990"/>
      <c r="AH564" s="272" t="s">
        <v>235</v>
      </c>
      <c r="AI564" s="270"/>
      <c r="AJ564" s="270"/>
      <c r="AK564" s="270"/>
      <c r="AL564" s="270" t="s">
        <v>19</v>
      </c>
      <c r="AM564" s="270"/>
      <c r="AN564" s="270"/>
      <c r="AO564" s="274"/>
      <c r="AP564" s="989" t="s">
        <v>272</v>
      </c>
      <c r="AQ564" s="989"/>
      <c r="AR564" s="989"/>
      <c r="AS564" s="989"/>
      <c r="AT564" s="989"/>
      <c r="AU564" s="989"/>
      <c r="AV564" s="989"/>
      <c r="AW564" s="989"/>
      <c r="AX564" s="989"/>
      <c r="AY564" s="34">
        <f>$AY$562</f>
        <v>0</v>
      </c>
    </row>
    <row r="565" spans="1:51" ht="26.25" hidden="1" customHeight="1" x14ac:dyDescent="0.2">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90" t="s">
        <v>271</v>
      </c>
      <c r="K597" s="991"/>
      <c r="L597" s="991"/>
      <c r="M597" s="991"/>
      <c r="N597" s="991"/>
      <c r="O597" s="991"/>
      <c r="P597" s="134" t="s">
        <v>25</v>
      </c>
      <c r="Q597" s="134"/>
      <c r="R597" s="134"/>
      <c r="S597" s="134"/>
      <c r="T597" s="134"/>
      <c r="U597" s="134"/>
      <c r="V597" s="134"/>
      <c r="W597" s="134"/>
      <c r="X597" s="134"/>
      <c r="Y597" s="272" t="s">
        <v>312</v>
      </c>
      <c r="Z597" s="273"/>
      <c r="AA597" s="273"/>
      <c r="AB597" s="273"/>
      <c r="AC597" s="990" t="s">
        <v>303</v>
      </c>
      <c r="AD597" s="990"/>
      <c r="AE597" s="990"/>
      <c r="AF597" s="990"/>
      <c r="AG597" s="990"/>
      <c r="AH597" s="272" t="s">
        <v>235</v>
      </c>
      <c r="AI597" s="270"/>
      <c r="AJ597" s="270"/>
      <c r="AK597" s="270"/>
      <c r="AL597" s="270" t="s">
        <v>19</v>
      </c>
      <c r="AM597" s="270"/>
      <c r="AN597" s="270"/>
      <c r="AO597" s="274"/>
      <c r="AP597" s="989" t="s">
        <v>272</v>
      </c>
      <c r="AQ597" s="989"/>
      <c r="AR597" s="989"/>
      <c r="AS597" s="989"/>
      <c r="AT597" s="989"/>
      <c r="AU597" s="989"/>
      <c r="AV597" s="989"/>
      <c r="AW597" s="989"/>
      <c r="AX597" s="989"/>
      <c r="AY597" s="34">
        <f>$AY$595</f>
        <v>0</v>
      </c>
    </row>
    <row r="598" spans="1:51" ht="26.25" hidden="1" customHeight="1" x14ac:dyDescent="0.2">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90" t="s">
        <v>271</v>
      </c>
      <c r="K630" s="991"/>
      <c r="L630" s="991"/>
      <c r="M630" s="991"/>
      <c r="N630" s="991"/>
      <c r="O630" s="991"/>
      <c r="P630" s="134" t="s">
        <v>25</v>
      </c>
      <c r="Q630" s="134"/>
      <c r="R630" s="134"/>
      <c r="S630" s="134"/>
      <c r="T630" s="134"/>
      <c r="U630" s="134"/>
      <c r="V630" s="134"/>
      <c r="W630" s="134"/>
      <c r="X630" s="134"/>
      <c r="Y630" s="272" t="s">
        <v>312</v>
      </c>
      <c r="Z630" s="273"/>
      <c r="AA630" s="273"/>
      <c r="AB630" s="273"/>
      <c r="AC630" s="990" t="s">
        <v>303</v>
      </c>
      <c r="AD630" s="990"/>
      <c r="AE630" s="990"/>
      <c r="AF630" s="990"/>
      <c r="AG630" s="990"/>
      <c r="AH630" s="272" t="s">
        <v>235</v>
      </c>
      <c r="AI630" s="270"/>
      <c r="AJ630" s="270"/>
      <c r="AK630" s="270"/>
      <c r="AL630" s="270" t="s">
        <v>19</v>
      </c>
      <c r="AM630" s="270"/>
      <c r="AN630" s="270"/>
      <c r="AO630" s="274"/>
      <c r="AP630" s="989" t="s">
        <v>272</v>
      </c>
      <c r="AQ630" s="989"/>
      <c r="AR630" s="989"/>
      <c r="AS630" s="989"/>
      <c r="AT630" s="989"/>
      <c r="AU630" s="989"/>
      <c r="AV630" s="989"/>
      <c r="AW630" s="989"/>
      <c r="AX630" s="989"/>
      <c r="AY630" s="34">
        <f>$AY$628</f>
        <v>0</v>
      </c>
    </row>
    <row r="631" spans="1:51" ht="26.25" hidden="1" customHeight="1" x14ac:dyDescent="0.2">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90" t="s">
        <v>271</v>
      </c>
      <c r="K663" s="991"/>
      <c r="L663" s="991"/>
      <c r="M663" s="991"/>
      <c r="N663" s="991"/>
      <c r="O663" s="991"/>
      <c r="P663" s="134" t="s">
        <v>25</v>
      </c>
      <c r="Q663" s="134"/>
      <c r="R663" s="134"/>
      <c r="S663" s="134"/>
      <c r="T663" s="134"/>
      <c r="U663" s="134"/>
      <c r="V663" s="134"/>
      <c r="W663" s="134"/>
      <c r="X663" s="134"/>
      <c r="Y663" s="272" t="s">
        <v>312</v>
      </c>
      <c r="Z663" s="273"/>
      <c r="AA663" s="273"/>
      <c r="AB663" s="273"/>
      <c r="AC663" s="990" t="s">
        <v>303</v>
      </c>
      <c r="AD663" s="990"/>
      <c r="AE663" s="990"/>
      <c r="AF663" s="990"/>
      <c r="AG663" s="990"/>
      <c r="AH663" s="272" t="s">
        <v>235</v>
      </c>
      <c r="AI663" s="270"/>
      <c r="AJ663" s="270"/>
      <c r="AK663" s="270"/>
      <c r="AL663" s="270" t="s">
        <v>19</v>
      </c>
      <c r="AM663" s="270"/>
      <c r="AN663" s="270"/>
      <c r="AO663" s="274"/>
      <c r="AP663" s="989" t="s">
        <v>272</v>
      </c>
      <c r="AQ663" s="989"/>
      <c r="AR663" s="989"/>
      <c r="AS663" s="989"/>
      <c r="AT663" s="989"/>
      <c r="AU663" s="989"/>
      <c r="AV663" s="989"/>
      <c r="AW663" s="989"/>
      <c r="AX663" s="989"/>
      <c r="AY663" s="34">
        <f>$AY$661</f>
        <v>0</v>
      </c>
    </row>
    <row r="664" spans="1:51" ht="26.25" hidden="1" customHeight="1" x14ac:dyDescent="0.2">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90" t="s">
        <v>271</v>
      </c>
      <c r="K696" s="991"/>
      <c r="L696" s="991"/>
      <c r="M696" s="991"/>
      <c r="N696" s="991"/>
      <c r="O696" s="991"/>
      <c r="P696" s="134" t="s">
        <v>25</v>
      </c>
      <c r="Q696" s="134"/>
      <c r="R696" s="134"/>
      <c r="S696" s="134"/>
      <c r="T696" s="134"/>
      <c r="U696" s="134"/>
      <c r="V696" s="134"/>
      <c r="W696" s="134"/>
      <c r="X696" s="134"/>
      <c r="Y696" s="272" t="s">
        <v>312</v>
      </c>
      <c r="Z696" s="273"/>
      <c r="AA696" s="273"/>
      <c r="AB696" s="273"/>
      <c r="AC696" s="990" t="s">
        <v>303</v>
      </c>
      <c r="AD696" s="990"/>
      <c r="AE696" s="990"/>
      <c r="AF696" s="990"/>
      <c r="AG696" s="990"/>
      <c r="AH696" s="272" t="s">
        <v>235</v>
      </c>
      <c r="AI696" s="270"/>
      <c r="AJ696" s="270"/>
      <c r="AK696" s="270"/>
      <c r="AL696" s="270" t="s">
        <v>19</v>
      </c>
      <c r="AM696" s="270"/>
      <c r="AN696" s="270"/>
      <c r="AO696" s="274"/>
      <c r="AP696" s="989" t="s">
        <v>272</v>
      </c>
      <c r="AQ696" s="989"/>
      <c r="AR696" s="989"/>
      <c r="AS696" s="989"/>
      <c r="AT696" s="989"/>
      <c r="AU696" s="989"/>
      <c r="AV696" s="989"/>
      <c r="AW696" s="989"/>
      <c r="AX696" s="989"/>
      <c r="AY696" s="34">
        <f>$AY$694</f>
        <v>0</v>
      </c>
    </row>
    <row r="697" spans="1:51" ht="26.25" hidden="1" customHeight="1" x14ac:dyDescent="0.2">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90" t="s">
        <v>271</v>
      </c>
      <c r="K729" s="991"/>
      <c r="L729" s="991"/>
      <c r="M729" s="991"/>
      <c r="N729" s="991"/>
      <c r="O729" s="991"/>
      <c r="P729" s="134" t="s">
        <v>25</v>
      </c>
      <c r="Q729" s="134"/>
      <c r="R729" s="134"/>
      <c r="S729" s="134"/>
      <c r="T729" s="134"/>
      <c r="U729" s="134"/>
      <c r="V729" s="134"/>
      <c r="W729" s="134"/>
      <c r="X729" s="134"/>
      <c r="Y729" s="272" t="s">
        <v>312</v>
      </c>
      <c r="Z729" s="273"/>
      <c r="AA729" s="273"/>
      <c r="AB729" s="273"/>
      <c r="AC729" s="990" t="s">
        <v>303</v>
      </c>
      <c r="AD729" s="990"/>
      <c r="AE729" s="990"/>
      <c r="AF729" s="990"/>
      <c r="AG729" s="990"/>
      <c r="AH729" s="272" t="s">
        <v>235</v>
      </c>
      <c r="AI729" s="270"/>
      <c r="AJ729" s="270"/>
      <c r="AK729" s="270"/>
      <c r="AL729" s="270" t="s">
        <v>19</v>
      </c>
      <c r="AM729" s="270"/>
      <c r="AN729" s="270"/>
      <c r="AO729" s="274"/>
      <c r="AP729" s="989" t="s">
        <v>272</v>
      </c>
      <c r="AQ729" s="989"/>
      <c r="AR729" s="989"/>
      <c r="AS729" s="989"/>
      <c r="AT729" s="989"/>
      <c r="AU729" s="989"/>
      <c r="AV729" s="989"/>
      <c r="AW729" s="989"/>
      <c r="AX729" s="989"/>
      <c r="AY729" s="34">
        <f>$AY$727</f>
        <v>0</v>
      </c>
    </row>
    <row r="730" spans="1:51" ht="26.25" hidden="1" customHeight="1" x14ac:dyDescent="0.2">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90" t="s">
        <v>271</v>
      </c>
      <c r="K762" s="991"/>
      <c r="L762" s="991"/>
      <c r="M762" s="991"/>
      <c r="N762" s="991"/>
      <c r="O762" s="991"/>
      <c r="P762" s="134" t="s">
        <v>25</v>
      </c>
      <c r="Q762" s="134"/>
      <c r="R762" s="134"/>
      <c r="S762" s="134"/>
      <c r="T762" s="134"/>
      <c r="U762" s="134"/>
      <c r="V762" s="134"/>
      <c r="W762" s="134"/>
      <c r="X762" s="134"/>
      <c r="Y762" s="272" t="s">
        <v>312</v>
      </c>
      <c r="Z762" s="273"/>
      <c r="AA762" s="273"/>
      <c r="AB762" s="273"/>
      <c r="AC762" s="990" t="s">
        <v>303</v>
      </c>
      <c r="AD762" s="990"/>
      <c r="AE762" s="990"/>
      <c r="AF762" s="990"/>
      <c r="AG762" s="990"/>
      <c r="AH762" s="272" t="s">
        <v>235</v>
      </c>
      <c r="AI762" s="270"/>
      <c r="AJ762" s="270"/>
      <c r="AK762" s="270"/>
      <c r="AL762" s="270" t="s">
        <v>19</v>
      </c>
      <c r="AM762" s="270"/>
      <c r="AN762" s="270"/>
      <c r="AO762" s="274"/>
      <c r="AP762" s="989" t="s">
        <v>272</v>
      </c>
      <c r="AQ762" s="989"/>
      <c r="AR762" s="989"/>
      <c r="AS762" s="989"/>
      <c r="AT762" s="989"/>
      <c r="AU762" s="989"/>
      <c r="AV762" s="989"/>
      <c r="AW762" s="989"/>
      <c r="AX762" s="989"/>
      <c r="AY762" s="34">
        <f>$AY$760</f>
        <v>0</v>
      </c>
    </row>
    <row r="763" spans="1:51" ht="26.25" hidden="1" customHeight="1" x14ac:dyDescent="0.2">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90" t="s">
        <v>271</v>
      </c>
      <c r="K795" s="991"/>
      <c r="L795" s="991"/>
      <c r="M795" s="991"/>
      <c r="N795" s="991"/>
      <c r="O795" s="991"/>
      <c r="P795" s="134" t="s">
        <v>25</v>
      </c>
      <c r="Q795" s="134"/>
      <c r="R795" s="134"/>
      <c r="S795" s="134"/>
      <c r="T795" s="134"/>
      <c r="U795" s="134"/>
      <c r="V795" s="134"/>
      <c r="W795" s="134"/>
      <c r="X795" s="134"/>
      <c r="Y795" s="272" t="s">
        <v>312</v>
      </c>
      <c r="Z795" s="273"/>
      <c r="AA795" s="273"/>
      <c r="AB795" s="273"/>
      <c r="AC795" s="990" t="s">
        <v>303</v>
      </c>
      <c r="AD795" s="990"/>
      <c r="AE795" s="990"/>
      <c r="AF795" s="990"/>
      <c r="AG795" s="990"/>
      <c r="AH795" s="272" t="s">
        <v>235</v>
      </c>
      <c r="AI795" s="270"/>
      <c r="AJ795" s="270"/>
      <c r="AK795" s="270"/>
      <c r="AL795" s="270" t="s">
        <v>19</v>
      </c>
      <c r="AM795" s="270"/>
      <c r="AN795" s="270"/>
      <c r="AO795" s="274"/>
      <c r="AP795" s="989" t="s">
        <v>272</v>
      </c>
      <c r="AQ795" s="989"/>
      <c r="AR795" s="989"/>
      <c r="AS795" s="989"/>
      <c r="AT795" s="989"/>
      <c r="AU795" s="989"/>
      <c r="AV795" s="989"/>
      <c r="AW795" s="989"/>
      <c r="AX795" s="989"/>
      <c r="AY795" s="34">
        <f>$AY$793</f>
        <v>0</v>
      </c>
    </row>
    <row r="796" spans="1:51" ht="26.25" hidden="1" customHeight="1" x14ac:dyDescent="0.2">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90" t="s">
        <v>271</v>
      </c>
      <c r="K828" s="991"/>
      <c r="L828" s="991"/>
      <c r="M828" s="991"/>
      <c r="N828" s="991"/>
      <c r="O828" s="991"/>
      <c r="P828" s="134" t="s">
        <v>25</v>
      </c>
      <c r="Q828" s="134"/>
      <c r="R828" s="134"/>
      <c r="S828" s="134"/>
      <c r="T828" s="134"/>
      <c r="U828" s="134"/>
      <c r="V828" s="134"/>
      <c r="W828" s="134"/>
      <c r="X828" s="134"/>
      <c r="Y828" s="272" t="s">
        <v>312</v>
      </c>
      <c r="Z828" s="273"/>
      <c r="AA828" s="273"/>
      <c r="AB828" s="273"/>
      <c r="AC828" s="990" t="s">
        <v>303</v>
      </c>
      <c r="AD828" s="990"/>
      <c r="AE828" s="990"/>
      <c r="AF828" s="990"/>
      <c r="AG828" s="990"/>
      <c r="AH828" s="272" t="s">
        <v>235</v>
      </c>
      <c r="AI828" s="270"/>
      <c r="AJ828" s="270"/>
      <c r="AK828" s="270"/>
      <c r="AL828" s="270" t="s">
        <v>19</v>
      </c>
      <c r="AM828" s="270"/>
      <c r="AN828" s="270"/>
      <c r="AO828" s="274"/>
      <c r="AP828" s="989" t="s">
        <v>272</v>
      </c>
      <c r="AQ828" s="989"/>
      <c r="AR828" s="989"/>
      <c r="AS828" s="989"/>
      <c r="AT828" s="989"/>
      <c r="AU828" s="989"/>
      <c r="AV828" s="989"/>
      <c r="AW828" s="989"/>
      <c r="AX828" s="989"/>
      <c r="AY828" s="34">
        <f>$AY$826</f>
        <v>0</v>
      </c>
    </row>
    <row r="829" spans="1:51" ht="26.25" hidden="1" customHeight="1" x14ac:dyDescent="0.2">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90" t="s">
        <v>271</v>
      </c>
      <c r="K861" s="991"/>
      <c r="L861" s="991"/>
      <c r="M861" s="991"/>
      <c r="N861" s="991"/>
      <c r="O861" s="991"/>
      <c r="P861" s="134" t="s">
        <v>25</v>
      </c>
      <c r="Q861" s="134"/>
      <c r="R861" s="134"/>
      <c r="S861" s="134"/>
      <c r="T861" s="134"/>
      <c r="U861" s="134"/>
      <c r="V861" s="134"/>
      <c r="W861" s="134"/>
      <c r="X861" s="134"/>
      <c r="Y861" s="272" t="s">
        <v>312</v>
      </c>
      <c r="Z861" s="273"/>
      <c r="AA861" s="273"/>
      <c r="AB861" s="273"/>
      <c r="AC861" s="990" t="s">
        <v>303</v>
      </c>
      <c r="AD861" s="990"/>
      <c r="AE861" s="990"/>
      <c r="AF861" s="990"/>
      <c r="AG861" s="990"/>
      <c r="AH861" s="272" t="s">
        <v>235</v>
      </c>
      <c r="AI861" s="270"/>
      <c r="AJ861" s="270"/>
      <c r="AK861" s="270"/>
      <c r="AL861" s="270" t="s">
        <v>19</v>
      </c>
      <c r="AM861" s="270"/>
      <c r="AN861" s="270"/>
      <c r="AO861" s="274"/>
      <c r="AP861" s="989" t="s">
        <v>272</v>
      </c>
      <c r="AQ861" s="989"/>
      <c r="AR861" s="989"/>
      <c r="AS861" s="989"/>
      <c r="AT861" s="989"/>
      <c r="AU861" s="989"/>
      <c r="AV861" s="989"/>
      <c r="AW861" s="989"/>
      <c r="AX861" s="989"/>
      <c r="AY861" s="34">
        <f>$AY$859</f>
        <v>0</v>
      </c>
    </row>
    <row r="862" spans="1:51" ht="26.25" hidden="1" customHeight="1" x14ac:dyDescent="0.2">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90" t="s">
        <v>271</v>
      </c>
      <c r="K894" s="991"/>
      <c r="L894" s="991"/>
      <c r="M894" s="991"/>
      <c r="N894" s="991"/>
      <c r="O894" s="991"/>
      <c r="P894" s="134" t="s">
        <v>25</v>
      </c>
      <c r="Q894" s="134"/>
      <c r="R894" s="134"/>
      <c r="S894" s="134"/>
      <c r="T894" s="134"/>
      <c r="U894" s="134"/>
      <c r="V894" s="134"/>
      <c r="W894" s="134"/>
      <c r="X894" s="134"/>
      <c r="Y894" s="272" t="s">
        <v>312</v>
      </c>
      <c r="Z894" s="273"/>
      <c r="AA894" s="273"/>
      <c r="AB894" s="273"/>
      <c r="AC894" s="990" t="s">
        <v>303</v>
      </c>
      <c r="AD894" s="990"/>
      <c r="AE894" s="990"/>
      <c r="AF894" s="990"/>
      <c r="AG894" s="990"/>
      <c r="AH894" s="272" t="s">
        <v>235</v>
      </c>
      <c r="AI894" s="270"/>
      <c r="AJ894" s="270"/>
      <c r="AK894" s="270"/>
      <c r="AL894" s="270" t="s">
        <v>19</v>
      </c>
      <c r="AM894" s="270"/>
      <c r="AN894" s="270"/>
      <c r="AO894" s="274"/>
      <c r="AP894" s="989" t="s">
        <v>272</v>
      </c>
      <c r="AQ894" s="989"/>
      <c r="AR894" s="989"/>
      <c r="AS894" s="989"/>
      <c r="AT894" s="989"/>
      <c r="AU894" s="989"/>
      <c r="AV894" s="989"/>
      <c r="AW894" s="989"/>
      <c r="AX894" s="989"/>
      <c r="AY894" s="34">
        <f>$AY$892</f>
        <v>0</v>
      </c>
    </row>
    <row r="895" spans="1:51" ht="26.25" hidden="1" customHeight="1" x14ac:dyDescent="0.2">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90" t="s">
        <v>271</v>
      </c>
      <c r="K927" s="991"/>
      <c r="L927" s="991"/>
      <c r="M927" s="991"/>
      <c r="N927" s="991"/>
      <c r="O927" s="991"/>
      <c r="P927" s="134" t="s">
        <v>25</v>
      </c>
      <c r="Q927" s="134"/>
      <c r="R927" s="134"/>
      <c r="S927" s="134"/>
      <c r="T927" s="134"/>
      <c r="U927" s="134"/>
      <c r="V927" s="134"/>
      <c r="W927" s="134"/>
      <c r="X927" s="134"/>
      <c r="Y927" s="272" t="s">
        <v>312</v>
      </c>
      <c r="Z927" s="273"/>
      <c r="AA927" s="273"/>
      <c r="AB927" s="273"/>
      <c r="AC927" s="990" t="s">
        <v>303</v>
      </c>
      <c r="AD927" s="990"/>
      <c r="AE927" s="990"/>
      <c r="AF927" s="990"/>
      <c r="AG927" s="990"/>
      <c r="AH927" s="272" t="s">
        <v>235</v>
      </c>
      <c r="AI927" s="270"/>
      <c r="AJ927" s="270"/>
      <c r="AK927" s="270"/>
      <c r="AL927" s="270" t="s">
        <v>19</v>
      </c>
      <c r="AM927" s="270"/>
      <c r="AN927" s="270"/>
      <c r="AO927" s="274"/>
      <c r="AP927" s="989" t="s">
        <v>272</v>
      </c>
      <c r="AQ927" s="989"/>
      <c r="AR927" s="989"/>
      <c r="AS927" s="989"/>
      <c r="AT927" s="989"/>
      <c r="AU927" s="989"/>
      <c r="AV927" s="989"/>
      <c r="AW927" s="989"/>
      <c r="AX927" s="989"/>
      <c r="AY927" s="34">
        <f>$AY$925</f>
        <v>0</v>
      </c>
    </row>
    <row r="928" spans="1:51" ht="26.25" hidden="1" customHeight="1" x14ac:dyDescent="0.2">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90" t="s">
        <v>271</v>
      </c>
      <c r="K960" s="991"/>
      <c r="L960" s="991"/>
      <c r="M960" s="991"/>
      <c r="N960" s="991"/>
      <c r="O960" s="991"/>
      <c r="P960" s="134" t="s">
        <v>25</v>
      </c>
      <c r="Q960" s="134"/>
      <c r="R960" s="134"/>
      <c r="S960" s="134"/>
      <c r="T960" s="134"/>
      <c r="U960" s="134"/>
      <c r="V960" s="134"/>
      <c r="W960" s="134"/>
      <c r="X960" s="134"/>
      <c r="Y960" s="272" t="s">
        <v>312</v>
      </c>
      <c r="Z960" s="273"/>
      <c r="AA960" s="273"/>
      <c r="AB960" s="273"/>
      <c r="AC960" s="990" t="s">
        <v>303</v>
      </c>
      <c r="AD960" s="990"/>
      <c r="AE960" s="990"/>
      <c r="AF960" s="990"/>
      <c r="AG960" s="990"/>
      <c r="AH960" s="272" t="s">
        <v>235</v>
      </c>
      <c r="AI960" s="270"/>
      <c r="AJ960" s="270"/>
      <c r="AK960" s="270"/>
      <c r="AL960" s="270" t="s">
        <v>19</v>
      </c>
      <c r="AM960" s="270"/>
      <c r="AN960" s="270"/>
      <c r="AO960" s="274"/>
      <c r="AP960" s="989" t="s">
        <v>272</v>
      </c>
      <c r="AQ960" s="989"/>
      <c r="AR960" s="989"/>
      <c r="AS960" s="989"/>
      <c r="AT960" s="989"/>
      <c r="AU960" s="989"/>
      <c r="AV960" s="989"/>
      <c r="AW960" s="989"/>
      <c r="AX960" s="989"/>
      <c r="AY960" s="34">
        <f>$AY$958</f>
        <v>0</v>
      </c>
    </row>
    <row r="961" spans="1:51" ht="26.25" hidden="1" customHeight="1" x14ac:dyDescent="0.2">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90" t="s">
        <v>271</v>
      </c>
      <c r="K993" s="991"/>
      <c r="L993" s="991"/>
      <c r="M993" s="991"/>
      <c r="N993" s="991"/>
      <c r="O993" s="991"/>
      <c r="P993" s="134" t="s">
        <v>25</v>
      </c>
      <c r="Q993" s="134"/>
      <c r="R993" s="134"/>
      <c r="S993" s="134"/>
      <c r="T993" s="134"/>
      <c r="U993" s="134"/>
      <c r="V993" s="134"/>
      <c r="W993" s="134"/>
      <c r="X993" s="134"/>
      <c r="Y993" s="272" t="s">
        <v>312</v>
      </c>
      <c r="Z993" s="273"/>
      <c r="AA993" s="273"/>
      <c r="AB993" s="273"/>
      <c r="AC993" s="990" t="s">
        <v>303</v>
      </c>
      <c r="AD993" s="990"/>
      <c r="AE993" s="990"/>
      <c r="AF993" s="990"/>
      <c r="AG993" s="990"/>
      <c r="AH993" s="272" t="s">
        <v>235</v>
      </c>
      <c r="AI993" s="270"/>
      <c r="AJ993" s="270"/>
      <c r="AK993" s="270"/>
      <c r="AL993" s="270" t="s">
        <v>19</v>
      </c>
      <c r="AM993" s="270"/>
      <c r="AN993" s="270"/>
      <c r="AO993" s="274"/>
      <c r="AP993" s="989" t="s">
        <v>272</v>
      </c>
      <c r="AQ993" s="989"/>
      <c r="AR993" s="989"/>
      <c r="AS993" s="989"/>
      <c r="AT993" s="989"/>
      <c r="AU993" s="989"/>
      <c r="AV993" s="989"/>
      <c r="AW993" s="989"/>
      <c r="AX993" s="989"/>
      <c r="AY993" s="34">
        <f>$AY$991</f>
        <v>0</v>
      </c>
    </row>
    <row r="994" spans="1:51" ht="26.25" hidden="1" customHeight="1" x14ac:dyDescent="0.2">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90" t="s">
        <v>271</v>
      </c>
      <c r="K1026" s="991"/>
      <c r="L1026" s="991"/>
      <c r="M1026" s="991"/>
      <c r="N1026" s="991"/>
      <c r="O1026" s="991"/>
      <c r="P1026" s="134" t="s">
        <v>25</v>
      </c>
      <c r="Q1026" s="134"/>
      <c r="R1026" s="134"/>
      <c r="S1026" s="134"/>
      <c r="T1026" s="134"/>
      <c r="U1026" s="134"/>
      <c r="V1026" s="134"/>
      <c r="W1026" s="134"/>
      <c r="X1026" s="134"/>
      <c r="Y1026" s="272" t="s">
        <v>312</v>
      </c>
      <c r="Z1026" s="273"/>
      <c r="AA1026" s="273"/>
      <c r="AB1026" s="273"/>
      <c r="AC1026" s="990" t="s">
        <v>303</v>
      </c>
      <c r="AD1026" s="990"/>
      <c r="AE1026" s="990"/>
      <c r="AF1026" s="990"/>
      <c r="AG1026" s="990"/>
      <c r="AH1026" s="272" t="s">
        <v>235</v>
      </c>
      <c r="AI1026" s="270"/>
      <c r="AJ1026" s="270"/>
      <c r="AK1026" s="270"/>
      <c r="AL1026" s="270" t="s">
        <v>19</v>
      </c>
      <c r="AM1026" s="270"/>
      <c r="AN1026" s="270"/>
      <c r="AO1026" s="274"/>
      <c r="AP1026" s="989" t="s">
        <v>272</v>
      </c>
      <c r="AQ1026" s="989"/>
      <c r="AR1026" s="989"/>
      <c r="AS1026" s="989"/>
      <c r="AT1026" s="989"/>
      <c r="AU1026" s="989"/>
      <c r="AV1026" s="989"/>
      <c r="AW1026" s="989"/>
      <c r="AX1026" s="989"/>
      <c r="AY1026" s="34">
        <f>$AY$1024</f>
        <v>0</v>
      </c>
    </row>
    <row r="1027" spans="1:51" ht="26.25" hidden="1" customHeight="1" x14ac:dyDescent="0.2">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90" t="s">
        <v>271</v>
      </c>
      <c r="K1059" s="991"/>
      <c r="L1059" s="991"/>
      <c r="M1059" s="991"/>
      <c r="N1059" s="991"/>
      <c r="O1059" s="991"/>
      <c r="P1059" s="134" t="s">
        <v>25</v>
      </c>
      <c r="Q1059" s="134"/>
      <c r="R1059" s="134"/>
      <c r="S1059" s="134"/>
      <c r="T1059" s="134"/>
      <c r="U1059" s="134"/>
      <c r="V1059" s="134"/>
      <c r="W1059" s="134"/>
      <c r="X1059" s="134"/>
      <c r="Y1059" s="272" t="s">
        <v>312</v>
      </c>
      <c r="Z1059" s="273"/>
      <c r="AA1059" s="273"/>
      <c r="AB1059" s="273"/>
      <c r="AC1059" s="990" t="s">
        <v>303</v>
      </c>
      <c r="AD1059" s="990"/>
      <c r="AE1059" s="990"/>
      <c r="AF1059" s="990"/>
      <c r="AG1059" s="990"/>
      <c r="AH1059" s="272" t="s">
        <v>235</v>
      </c>
      <c r="AI1059" s="270"/>
      <c r="AJ1059" s="270"/>
      <c r="AK1059" s="270"/>
      <c r="AL1059" s="270" t="s">
        <v>19</v>
      </c>
      <c r="AM1059" s="270"/>
      <c r="AN1059" s="270"/>
      <c r="AO1059" s="274"/>
      <c r="AP1059" s="989" t="s">
        <v>272</v>
      </c>
      <c r="AQ1059" s="989"/>
      <c r="AR1059" s="989"/>
      <c r="AS1059" s="989"/>
      <c r="AT1059" s="989"/>
      <c r="AU1059" s="989"/>
      <c r="AV1059" s="989"/>
      <c r="AW1059" s="989"/>
      <c r="AX1059" s="989"/>
      <c r="AY1059" s="34">
        <f>$AY$1057</f>
        <v>0</v>
      </c>
    </row>
    <row r="1060" spans="1:51" ht="26.25" hidden="1" customHeight="1" x14ac:dyDescent="0.2">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90" t="s">
        <v>271</v>
      </c>
      <c r="K1092" s="991"/>
      <c r="L1092" s="991"/>
      <c r="M1092" s="991"/>
      <c r="N1092" s="991"/>
      <c r="O1092" s="991"/>
      <c r="P1092" s="134" t="s">
        <v>25</v>
      </c>
      <c r="Q1092" s="134"/>
      <c r="R1092" s="134"/>
      <c r="S1092" s="134"/>
      <c r="T1092" s="134"/>
      <c r="U1092" s="134"/>
      <c r="V1092" s="134"/>
      <c r="W1092" s="134"/>
      <c r="X1092" s="134"/>
      <c r="Y1092" s="272" t="s">
        <v>312</v>
      </c>
      <c r="Z1092" s="273"/>
      <c r="AA1092" s="273"/>
      <c r="AB1092" s="273"/>
      <c r="AC1092" s="990" t="s">
        <v>303</v>
      </c>
      <c r="AD1092" s="990"/>
      <c r="AE1092" s="990"/>
      <c r="AF1092" s="990"/>
      <c r="AG1092" s="990"/>
      <c r="AH1092" s="272" t="s">
        <v>235</v>
      </c>
      <c r="AI1092" s="270"/>
      <c r="AJ1092" s="270"/>
      <c r="AK1092" s="270"/>
      <c r="AL1092" s="270" t="s">
        <v>19</v>
      </c>
      <c r="AM1092" s="270"/>
      <c r="AN1092" s="270"/>
      <c r="AO1092" s="274"/>
      <c r="AP1092" s="989" t="s">
        <v>272</v>
      </c>
      <c r="AQ1092" s="989"/>
      <c r="AR1092" s="989"/>
      <c r="AS1092" s="989"/>
      <c r="AT1092" s="989"/>
      <c r="AU1092" s="989"/>
      <c r="AV1092" s="989"/>
      <c r="AW1092" s="989"/>
      <c r="AX1092" s="989"/>
      <c r="AY1092">
        <f>$AY$1090</f>
        <v>0</v>
      </c>
    </row>
    <row r="1093" spans="1:51" ht="26.25" hidden="1" customHeight="1" x14ac:dyDescent="0.2">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90" t="s">
        <v>271</v>
      </c>
      <c r="K1125" s="991"/>
      <c r="L1125" s="991"/>
      <c r="M1125" s="991"/>
      <c r="N1125" s="991"/>
      <c r="O1125" s="991"/>
      <c r="P1125" s="134" t="s">
        <v>25</v>
      </c>
      <c r="Q1125" s="134"/>
      <c r="R1125" s="134"/>
      <c r="S1125" s="134"/>
      <c r="T1125" s="134"/>
      <c r="U1125" s="134"/>
      <c r="V1125" s="134"/>
      <c r="W1125" s="134"/>
      <c r="X1125" s="134"/>
      <c r="Y1125" s="272" t="s">
        <v>312</v>
      </c>
      <c r="Z1125" s="273"/>
      <c r="AA1125" s="273"/>
      <c r="AB1125" s="273"/>
      <c r="AC1125" s="990" t="s">
        <v>303</v>
      </c>
      <c r="AD1125" s="990"/>
      <c r="AE1125" s="990"/>
      <c r="AF1125" s="990"/>
      <c r="AG1125" s="990"/>
      <c r="AH1125" s="272" t="s">
        <v>235</v>
      </c>
      <c r="AI1125" s="270"/>
      <c r="AJ1125" s="270"/>
      <c r="AK1125" s="270"/>
      <c r="AL1125" s="270" t="s">
        <v>19</v>
      </c>
      <c r="AM1125" s="270"/>
      <c r="AN1125" s="270"/>
      <c r="AO1125" s="274"/>
      <c r="AP1125" s="989" t="s">
        <v>272</v>
      </c>
      <c r="AQ1125" s="989"/>
      <c r="AR1125" s="989"/>
      <c r="AS1125" s="989"/>
      <c r="AT1125" s="989"/>
      <c r="AU1125" s="989"/>
      <c r="AV1125" s="989"/>
      <c r="AW1125" s="989"/>
      <c r="AX1125" s="989"/>
      <c r="AY1125">
        <f>$AY$1123</f>
        <v>0</v>
      </c>
    </row>
    <row r="1126" spans="1:51" ht="26.25" hidden="1" customHeight="1" x14ac:dyDescent="0.2">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90" t="s">
        <v>271</v>
      </c>
      <c r="K1158" s="991"/>
      <c r="L1158" s="991"/>
      <c r="M1158" s="991"/>
      <c r="N1158" s="991"/>
      <c r="O1158" s="991"/>
      <c r="P1158" s="134" t="s">
        <v>25</v>
      </c>
      <c r="Q1158" s="134"/>
      <c r="R1158" s="134"/>
      <c r="S1158" s="134"/>
      <c r="T1158" s="134"/>
      <c r="U1158" s="134"/>
      <c r="V1158" s="134"/>
      <c r="W1158" s="134"/>
      <c r="X1158" s="134"/>
      <c r="Y1158" s="272" t="s">
        <v>312</v>
      </c>
      <c r="Z1158" s="273"/>
      <c r="AA1158" s="273"/>
      <c r="AB1158" s="273"/>
      <c r="AC1158" s="990" t="s">
        <v>303</v>
      </c>
      <c r="AD1158" s="990"/>
      <c r="AE1158" s="990"/>
      <c r="AF1158" s="990"/>
      <c r="AG1158" s="990"/>
      <c r="AH1158" s="272" t="s">
        <v>235</v>
      </c>
      <c r="AI1158" s="270"/>
      <c r="AJ1158" s="270"/>
      <c r="AK1158" s="270"/>
      <c r="AL1158" s="270" t="s">
        <v>19</v>
      </c>
      <c r="AM1158" s="270"/>
      <c r="AN1158" s="270"/>
      <c r="AO1158" s="274"/>
      <c r="AP1158" s="989" t="s">
        <v>272</v>
      </c>
      <c r="AQ1158" s="989"/>
      <c r="AR1158" s="989"/>
      <c r="AS1158" s="989"/>
      <c r="AT1158" s="989"/>
      <c r="AU1158" s="989"/>
      <c r="AV1158" s="989"/>
      <c r="AW1158" s="989"/>
      <c r="AX1158" s="989"/>
      <c r="AY1158">
        <f>$AY$1156</f>
        <v>0</v>
      </c>
    </row>
    <row r="1159" spans="1:51" ht="26.25" hidden="1" customHeight="1" x14ac:dyDescent="0.2">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90" t="s">
        <v>271</v>
      </c>
      <c r="K1191" s="991"/>
      <c r="L1191" s="991"/>
      <c r="M1191" s="991"/>
      <c r="N1191" s="991"/>
      <c r="O1191" s="991"/>
      <c r="P1191" s="134" t="s">
        <v>25</v>
      </c>
      <c r="Q1191" s="134"/>
      <c r="R1191" s="134"/>
      <c r="S1191" s="134"/>
      <c r="T1191" s="134"/>
      <c r="U1191" s="134"/>
      <c r="V1191" s="134"/>
      <c r="W1191" s="134"/>
      <c r="X1191" s="134"/>
      <c r="Y1191" s="272" t="s">
        <v>312</v>
      </c>
      <c r="Z1191" s="273"/>
      <c r="AA1191" s="273"/>
      <c r="AB1191" s="273"/>
      <c r="AC1191" s="990" t="s">
        <v>303</v>
      </c>
      <c r="AD1191" s="990"/>
      <c r="AE1191" s="990"/>
      <c r="AF1191" s="990"/>
      <c r="AG1191" s="990"/>
      <c r="AH1191" s="272" t="s">
        <v>235</v>
      </c>
      <c r="AI1191" s="270"/>
      <c r="AJ1191" s="270"/>
      <c r="AK1191" s="270"/>
      <c r="AL1191" s="270" t="s">
        <v>19</v>
      </c>
      <c r="AM1191" s="270"/>
      <c r="AN1191" s="270"/>
      <c r="AO1191" s="274"/>
      <c r="AP1191" s="989" t="s">
        <v>272</v>
      </c>
      <c r="AQ1191" s="989"/>
      <c r="AR1191" s="989"/>
      <c r="AS1191" s="989"/>
      <c r="AT1191" s="989"/>
      <c r="AU1191" s="989"/>
      <c r="AV1191" s="989"/>
      <c r="AW1191" s="989"/>
      <c r="AX1191" s="989"/>
      <c r="AY1191">
        <f>$AY$1189</f>
        <v>0</v>
      </c>
    </row>
    <row r="1192" spans="1:51" ht="26.25" hidden="1" customHeight="1" x14ac:dyDescent="0.2">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90" t="s">
        <v>271</v>
      </c>
      <c r="K1224" s="991"/>
      <c r="L1224" s="991"/>
      <c r="M1224" s="991"/>
      <c r="N1224" s="991"/>
      <c r="O1224" s="991"/>
      <c r="P1224" s="134" t="s">
        <v>25</v>
      </c>
      <c r="Q1224" s="134"/>
      <c r="R1224" s="134"/>
      <c r="S1224" s="134"/>
      <c r="T1224" s="134"/>
      <c r="U1224" s="134"/>
      <c r="V1224" s="134"/>
      <c r="W1224" s="134"/>
      <c r="X1224" s="134"/>
      <c r="Y1224" s="272" t="s">
        <v>312</v>
      </c>
      <c r="Z1224" s="273"/>
      <c r="AA1224" s="273"/>
      <c r="AB1224" s="273"/>
      <c r="AC1224" s="990" t="s">
        <v>303</v>
      </c>
      <c r="AD1224" s="990"/>
      <c r="AE1224" s="990"/>
      <c r="AF1224" s="990"/>
      <c r="AG1224" s="990"/>
      <c r="AH1224" s="272" t="s">
        <v>235</v>
      </c>
      <c r="AI1224" s="270"/>
      <c r="AJ1224" s="270"/>
      <c r="AK1224" s="270"/>
      <c r="AL1224" s="270" t="s">
        <v>19</v>
      </c>
      <c r="AM1224" s="270"/>
      <c r="AN1224" s="270"/>
      <c r="AO1224" s="274"/>
      <c r="AP1224" s="989" t="s">
        <v>272</v>
      </c>
      <c r="AQ1224" s="989"/>
      <c r="AR1224" s="989"/>
      <c r="AS1224" s="989"/>
      <c r="AT1224" s="989"/>
      <c r="AU1224" s="989"/>
      <c r="AV1224" s="989"/>
      <c r="AW1224" s="989"/>
      <c r="AX1224" s="989"/>
      <c r="AY1224">
        <f>$AY$1222</f>
        <v>0</v>
      </c>
    </row>
    <row r="1225" spans="1:51" ht="26.25" hidden="1" customHeight="1" x14ac:dyDescent="0.2">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90" t="s">
        <v>271</v>
      </c>
      <c r="K1257" s="991"/>
      <c r="L1257" s="991"/>
      <c r="M1257" s="991"/>
      <c r="N1257" s="991"/>
      <c r="O1257" s="991"/>
      <c r="P1257" s="134" t="s">
        <v>25</v>
      </c>
      <c r="Q1257" s="134"/>
      <c r="R1257" s="134"/>
      <c r="S1257" s="134"/>
      <c r="T1257" s="134"/>
      <c r="U1257" s="134"/>
      <c r="V1257" s="134"/>
      <c r="W1257" s="134"/>
      <c r="X1257" s="134"/>
      <c r="Y1257" s="272" t="s">
        <v>312</v>
      </c>
      <c r="Z1257" s="273"/>
      <c r="AA1257" s="273"/>
      <c r="AB1257" s="273"/>
      <c r="AC1257" s="990" t="s">
        <v>303</v>
      </c>
      <c r="AD1257" s="990"/>
      <c r="AE1257" s="990"/>
      <c r="AF1257" s="990"/>
      <c r="AG1257" s="990"/>
      <c r="AH1257" s="272" t="s">
        <v>235</v>
      </c>
      <c r="AI1257" s="270"/>
      <c r="AJ1257" s="270"/>
      <c r="AK1257" s="270"/>
      <c r="AL1257" s="270" t="s">
        <v>19</v>
      </c>
      <c r="AM1257" s="270"/>
      <c r="AN1257" s="270"/>
      <c r="AO1257" s="274"/>
      <c r="AP1257" s="989" t="s">
        <v>272</v>
      </c>
      <c r="AQ1257" s="989"/>
      <c r="AR1257" s="989"/>
      <c r="AS1257" s="989"/>
      <c r="AT1257" s="989"/>
      <c r="AU1257" s="989"/>
      <c r="AV1257" s="989"/>
      <c r="AW1257" s="989"/>
      <c r="AX1257" s="989"/>
      <c r="AY1257">
        <f>$AY$1255</f>
        <v>0</v>
      </c>
    </row>
    <row r="1258" spans="1:51" ht="26.25" hidden="1" customHeight="1" x14ac:dyDescent="0.2">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90" t="s">
        <v>271</v>
      </c>
      <c r="K1290" s="991"/>
      <c r="L1290" s="991"/>
      <c r="M1290" s="991"/>
      <c r="N1290" s="991"/>
      <c r="O1290" s="991"/>
      <c r="P1290" s="134" t="s">
        <v>25</v>
      </c>
      <c r="Q1290" s="134"/>
      <c r="R1290" s="134"/>
      <c r="S1290" s="134"/>
      <c r="T1290" s="134"/>
      <c r="U1290" s="134"/>
      <c r="V1290" s="134"/>
      <c r="W1290" s="134"/>
      <c r="X1290" s="134"/>
      <c r="Y1290" s="272" t="s">
        <v>312</v>
      </c>
      <c r="Z1290" s="273"/>
      <c r="AA1290" s="273"/>
      <c r="AB1290" s="273"/>
      <c r="AC1290" s="990" t="s">
        <v>303</v>
      </c>
      <c r="AD1290" s="990"/>
      <c r="AE1290" s="990"/>
      <c r="AF1290" s="990"/>
      <c r="AG1290" s="990"/>
      <c r="AH1290" s="272" t="s">
        <v>235</v>
      </c>
      <c r="AI1290" s="270"/>
      <c r="AJ1290" s="270"/>
      <c r="AK1290" s="270"/>
      <c r="AL1290" s="270" t="s">
        <v>19</v>
      </c>
      <c r="AM1290" s="270"/>
      <c r="AN1290" s="270"/>
      <c r="AO1290" s="274"/>
      <c r="AP1290" s="989" t="s">
        <v>272</v>
      </c>
      <c r="AQ1290" s="989"/>
      <c r="AR1290" s="989"/>
      <c r="AS1290" s="989"/>
      <c r="AT1290" s="989"/>
      <c r="AU1290" s="989"/>
      <c r="AV1290" s="989"/>
      <c r="AW1290" s="989"/>
      <c r="AX1290" s="989"/>
      <c r="AY1290">
        <f>$AY$1288</f>
        <v>0</v>
      </c>
    </row>
    <row r="1291" spans="1:51" ht="26.25" hidden="1" customHeight="1" x14ac:dyDescent="0.2">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2022-08-05T04:18:31Z</cp:lastPrinted>
  <dcterms:created xsi:type="dcterms:W3CDTF">2012-03-13T00:50:25Z</dcterms:created>
  <dcterms:modified xsi:type="dcterms:W3CDTF">2022-08-23T09:16:22Z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