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5F79F09E-82A3-4411-8099-9F8F470E28A8}" xr6:coauthVersionLast="47" xr6:coauthVersionMax="47" xr10:uidLastSave="{00000000-0000-0000-0000-000000000000}"/>
  <bookViews>
    <workbookView xWindow="885" yWindow="45" windowWidth="18735" windowHeight="1515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3" i="11"/>
  <c r="AY331" i="11"/>
  <c r="AY324" i="11"/>
  <c r="AY332" i="11"/>
  <c r="AY325" i="11"/>
  <c r="AY333" i="11"/>
  <c r="AY326" i="11"/>
  <c r="AY336" i="11"/>
  <c r="AY327" i="11"/>
  <c r="AY337" i="11"/>
  <c r="AY328" i="11"/>
  <c r="AY338" i="11"/>
  <c r="AY329" i="11"/>
  <c r="AY340" i="11"/>
  <c r="AY322"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4" i="11" s="1"/>
  <c r="AY170" i="11"/>
  <c r="AY172" i="11" s="1"/>
  <c r="AY167" i="11"/>
  <c r="AY169" i="11" s="1"/>
  <c r="AY136" i="11"/>
  <c r="AY138" i="11" s="1"/>
  <c r="AY133" i="11"/>
  <c r="AY134" i="11" s="1"/>
  <c r="AY132" i="11"/>
  <c r="AY143" i="11"/>
  <c r="AY142" i="11"/>
  <c r="AY141" i="11"/>
  <c r="AY139" i="11"/>
  <c r="AY140" i="11" s="1"/>
  <c r="AY166" i="11"/>
  <c r="AY161" i="11"/>
  <c r="AY162" i="11" s="1"/>
  <c r="AY156" i="11"/>
  <c r="AY158" i="11" s="1"/>
  <c r="AY146" i="11"/>
  <c r="AY150" i="11" s="1"/>
  <c r="AY131" i="11"/>
  <c r="AY130" i="11"/>
  <c r="AY129" i="11"/>
  <c r="AY127" i="11"/>
  <c r="AY128" i="11" s="1"/>
  <c r="AY122" i="11"/>
  <c r="AY123" i="11" s="1"/>
  <c r="AY117" i="11"/>
  <c r="AY115" i="11"/>
  <c r="AY112" i="11"/>
  <c r="AY120" i="11" s="1"/>
  <c r="AY99" i="11"/>
  <c r="AY101" i="11" s="1"/>
  <c r="AY98" i="11"/>
  <c r="AY102" i="11"/>
  <c r="AY104" i="11" s="1"/>
  <c r="AY121" i="11" l="1"/>
  <c r="AY145" i="11"/>
  <c r="AY175" i="11"/>
  <c r="AY176" i="11"/>
  <c r="AY113" i="11"/>
  <c r="AY177" i="11"/>
  <c r="AY114" i="11"/>
  <c r="AY135" i="11"/>
  <c r="AY178" i="11"/>
  <c r="AY116" i="11"/>
  <c r="AY119" i="11"/>
  <c r="AY155" i="11"/>
  <c r="AY144" i="11"/>
  <c r="AY213" i="11"/>
  <c r="AY179" i="11"/>
  <c r="AY209" i="11"/>
  <c r="AY100" i="11"/>
  <c r="AY118" i="11"/>
  <c r="AY126" i="11"/>
  <c r="AY152" i="11"/>
  <c r="AY171" i="11"/>
  <c r="AY210" i="11"/>
  <c r="AY198" i="11"/>
  <c r="AY137" i="11"/>
  <c r="AY124" i="11"/>
  <c r="AY163" i="11"/>
  <c r="AY125" i="11"/>
  <c r="AY211" i="11"/>
  <c r="AY151" i="11"/>
  <c r="AY164" i="11"/>
  <c r="AY153" i="11"/>
  <c r="AY154" i="11"/>
  <c r="AY19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2" i="11"/>
  <c r="AY91" i="11"/>
  <c r="AY88" i="11"/>
  <c r="AY90" i="11" s="1"/>
  <c r="AY78" i="11"/>
  <c r="AY87" i="11" s="1"/>
  <c r="AY44" i="11"/>
  <c r="AY52" i="11" s="1"/>
  <c r="AY97" i="11" l="1"/>
  <c r="AY96" i="11"/>
  <c r="AY84" i="11"/>
  <c r="AY80" i="11"/>
  <c r="AY83" i="11"/>
  <c r="AY81" i="11"/>
  <c r="AY82" i="11"/>
  <c r="AY89" i="11"/>
  <c r="AY49" i="11"/>
  <c r="AY55"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<sst xmlns="http://schemas.openxmlformats.org/spreadsheetml/2006/main" count="2193" uniqueCount="823">
  <si>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</si>
  <si>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</si>
  <si>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</si>
  <si>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</si>
  <si>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</si>
  <si>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</si>
  <si>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</si>
  <si>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</si>
  <si>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</si>
  <si>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</si>
  <si>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</si>
  <si>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</si>
  <si>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</si>
  <si>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</si>
  <si>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</si>
  <si>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</si>
  <si>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</si>
  <si>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</si>
  <si>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</si>
  <si>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</si>
  <si>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</si>
  <si>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</si>
  <si>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</si>
  <si>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</si>
  <si>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</si>
  <si>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</si>
  <si>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</si>
  <si>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</si>
  <si>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</si>
  <si>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</si>
  <si>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</si>
  <si>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</si>
  <si>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</si>
  <si>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</si>
  <si>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</si>
  <si>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</si>
  <si>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</si>
  <si>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</si>
  <si>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</si>
  <si>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</si>
  <si>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</si>
  <si>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</si>
  <si>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</si>
  <si>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</si>
  <si>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</si>
  <si>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</si>
  <si>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</si>
  <si>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</si>
  <si>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</si>
  <si>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</si>
  <si>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</si>
  <si>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</si>
  <si>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</si>
  <si>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</si>
  <si>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</si>
  <si>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</si>
  <si>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</si>
  <si>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</si>
  <si>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</si>
  <si>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</si>
  <si>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</si>
  <si>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</si>
  <si>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</si>
  <si>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</si>
  <si>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</si>
  <si>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</si>
  <si>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</si>
  <si>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</si>
  <si>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</si>
  <si>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</si>
  <si>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</si>
  <si>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</si>
  <si>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</si>
  <si>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</si>
  <si>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</si>
  <si>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</si>
  <si>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</si>
  <si>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</si>
  <si>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</si>
  <si>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</si>
  <si>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</si>
  <si>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</si>
  <si>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</si>
  <si>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</si>
  <si>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</si>
  <si>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</si>
  <si>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</si>
  <si>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</si>
  <si>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</si>
  <si>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</si>
  <si>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</si>
  <si>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</si>
  <si>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</si>
  <si>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</si>
  <si>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</si>
  <si>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</si>
  <si>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</si>
  <si>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</si>
  <si>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</si>
  <si>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</si>
  <si>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</si>
  <si>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</si>
  <si>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</si>
  <si>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</si>
  <si>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</si>
  <si>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</si>
  <si>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</si>
  <si>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</si>
  <si>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</si>
  <si>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</si>
  <si>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</si>
  <si>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</si>
  <si>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</si>
  <si>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</si>
  <si>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</si>
  <si>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</si>
  <si>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</si>
  <si>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</si>
  <si>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</si>
  <si>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</si>
  <si>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</si>
  <si>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</si>
  <si>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</si>
  <si>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</si>
  <si>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</si>
  <si>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</si>
  <si>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</si>
  <si>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</si>
  <si>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</si>
  <si>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</si>
  <si>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</si>
  <si>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</si>
  <si>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</si>
  <si>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</si>
  <si>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</si>
  <si>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</si>
  <si>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</si>
  <si>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</si>
  <si>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</si>
  <si>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</si>
  <si>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</si>
  <si>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</si>
  <si>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</si>
  <si>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</si>
  <si>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</si>
  <si>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</si>
  <si>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</si>
  <si>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</si>
  <si>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</si>
  <si>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</si>
  <si>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</si>
  <si>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</si>
  <si>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</si>
  <si>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</si>
  <si>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</si>
  <si>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</si>
  <si>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</si>
  <si>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</si>
  <si>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</si>
  <si>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</si>
  <si>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</si>
  <si>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</si>
  <si>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</si>
  <si>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</si>
  <si>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</si>
  <si>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</si>
  <si>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</si>
  <si>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</si>
  <si>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</si>
  <si>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</si>
  <si>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</si>
  <si>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</si>
  <si>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</si>
  <si>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</si>
  <si>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</si>
  <si>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</si>
  <si>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</si>
  <si>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</si>
  <si>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</si>
  <si>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</si>
  <si>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</si>
  <si>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</si>
  <si>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</si>
  <si>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</si>
  <si>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</si>
  <si>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</si>
  <si>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</si>
  <si>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</si>
  <si>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</si>
  <si>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</si>
  <si>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</si>
  <si>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</si>
  <si>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</si>
  <si>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</si>
  <si>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</si>
  <si>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</si>
  <si>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</si>
  <si>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</si>
  <si>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</si>
  <si>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</si>
  <si>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</si>
  <si>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</si>
  <si>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</si>
  <si>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</si>
  <si>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</si>
  <si>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</si>
  <si>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</si>
  <si>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</si>
  <si>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</si>
  <si>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</si>
  <si>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</si>
  <si>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</si>
  <si>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</si>
  <si>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</si>
  <si>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</si>
  <si>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</si>
  <si>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</si>
  <si>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</si>
  <si>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</si>
  <si>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</si>
  <si>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</si>
  <si>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</si>
  <si>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</si>
  <si>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</si>
  <si>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</si>
  <si>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</si>
  <si>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</si>
  <si>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</si>
  <si>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</si>
  <si>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</si>
  <si>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</si>
  <si>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</si>
  <si>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</si>
  <si>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</si>
  <si>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</si>
  <si>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</si>
  <si>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</si>
  <si>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</si>
  <si>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</si>
  <si>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</si>
  <si>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</si>
  <si>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</si>
  <si>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</si>
  <si>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</si>
  <si>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</si>
  <si>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</si>
  <si>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</si>
  <si>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</si>
  <si>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</si>
  <si>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</si>
  <si>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</si>
  <si>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</si>
  <si>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</si>
  <si>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</si>
  <si>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</si>
  <si>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</si>
  <si>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</si>
  <si>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</si>
  <si>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</si>
  <si>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</si>
  <si>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</si>
  <si>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</si>
  <si>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</si>
  <si>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</si>
  <si>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</si>
  <si>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</si>
  <si>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</si>
  <si>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</si>
  <si>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</si>
  <si>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</si>
  <si>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</si>
  <si>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</si>
  <si>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</si>
  <si>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</si>
  <si>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</si>
  <si>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</si>
  <si>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</si>
  <si>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</si>
  <si>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</si>
  <si>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</si>
  <si>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</si>
  <si>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</si>
  <si>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</si>
  <si>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</si>
  <si>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</si>
  <si>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</si>
  <si>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</si>
  <si>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</si>
  <si>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</si>
  <si>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</si>
  <si>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</si>
  <si>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</si>
  <si>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</si>
  <si>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</si>
  <si>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</si>
  <si>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</si>
  <si>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</si>
  <si>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</si>
  <si>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</si>
  <si>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</si>
  <si>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</si>
  <si>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</si>
  <si>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</si>
  <si>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</si>
  <si>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</si>
  <si>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</si>
  <si>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</si>
  <si>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</si>
  <si>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</si>
  <si>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</si>
  <si>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</si>
  <si>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</si>
  <si>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</si>
  <si>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</si>
  <si>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</si>
  <si>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</si>
  <si>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</si>
  <si>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</si>
  <si>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</si>
  <si>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</si>
  <si>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</si>
  <si>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</si>
  <si>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</si>
  <si>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</si>
  <si>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</si>
  <si>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</si>
  <si>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</si>
  <si>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</si>
  <si>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</si>
  <si>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</si>
  <si>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</si>
  <si>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</si>
  <si>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</si>
  <si>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</si>
  <si>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</si>
  <si>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</si>
  <si>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</si>
  <si>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</si>
  <si>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</si>
  <si>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</si>
  <si>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</si>
  <si>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</si>
  <si>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</si>
  <si>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</si>
  <si>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</si>
  <si>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</si>
  <si>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</si>
  <si>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</si>
  <si>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</si>
  <si>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</si>
  <si>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</si>
  <si>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</si>
  <si>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</si>
  <si>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</si>
  <si>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</si>
  <si>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</si>
  <si>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</si>
  <si>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</si>
  <si>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</si>
  <si>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</si>
  <si>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</si>
  <si>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</si>
  <si>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</si>
  <si>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</si>
  <si>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</si>
  <si>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</si>
  <si>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</si>
  <si>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</si>
  <si>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</si>
  <si>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</si>
  <si>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</si>
  <si>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</si>
  <si>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</si>
  <si>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</si>
  <si>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</si>
  <si>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</si>
  <si>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</si>
  <si>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</si>
  <si>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</si>
  <si>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</si>
  <si>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</si>
  <si>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</si>
  <si>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</si>
  <si>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</si>
  <si>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</si>
  <si>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</si>
  <si>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</si>
  <si>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</si>
  <si>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</si>
  <si>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</si>
  <si>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</si>
  <si>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</si>
  <si>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</si>
  <si>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</si>
  <si>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</si>
  <si>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</si>
  <si>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</si>
  <si>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</si>
  <si>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</si>
  <si>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</si>
  <si>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</si>
  <si>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</si>
  <si>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</si>
  <si>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</si>
  <si>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</si>
  <si>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</si>
  <si>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</si>
  <si>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</si>
  <si>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</si>
  <si>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</si>
  <si>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</si>
  <si>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</si>
  <si>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</si>
  <si>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</si>
  <si>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</si>
  <si>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</si>
  <si>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</si>
  <si>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</si>
  <si>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</si>
  <si>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</si>
  <si>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</si>
  <si>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</si>
  <si>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</si>
  <si>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</si>
  <si>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</si>
  <si>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</si>
  <si>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</si>
  <si>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</si>
  <si>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</si>
  <si>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</si>
  <si>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</si>
  <si>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</si>
  <si>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</si>
  <si>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</si>
  <si>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</si>
  <si>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</si>
  <si>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</si>
  <si>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</si>
  <si>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</si>
  <si>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</si>
  <si>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</si>
  <si>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</si>
  <si>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</si>
  <si>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</si>
  <si>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</si>
  <si>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</si>
  <si>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</si>
  <si>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</si>
  <si>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</si>
  <si>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</si>
  <si>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</si>
  <si>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</si>
  <si>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</si>
  <si>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</si>
  <si>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</si>
  <si>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</si>
  <si>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</si>
  <si>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</si>
  <si>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</si>
  <si>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</si>
  <si>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</si>
  <si>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</si>
  <si>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</si>
  <si>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</si>
  <si>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</si>
  <si>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</si>
  <si>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</si>
  <si>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</si>
  <si>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</si>
  <si>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</si>
  <si>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</si>
  <si>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</si>
  <si>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</si>
  <si>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</si>
  <si>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</si>
  <si>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</si>
  <si>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</si>
  <si>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</si>
  <si>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</si>
  <si>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</si>
  <si>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</si>
  <si>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</si>
  <si>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</si>
  <si>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</si>
  <si>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</si>
  <si>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</si>
  <si>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</si>
  <si>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</si>
  <si>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</si>
  <si>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</si>
  <si>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</si>
  <si>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</si>
  <si>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</si>
  <si>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</si>
  <si>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</si>
  <si>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</si>
  <si>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</si>
  <si>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</si>
  <si>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</si>
  <si>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</si>
  <si>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</si>
  <si>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</si>
  <si>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</si>
  <si>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</si>
  <si>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</si>
  <si>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</si>
  <si>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</si>
  <si>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</si>
  <si>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</si>
  <si>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</si>
  <si>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</si>
  <si>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</si>
  <si>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</si>
  <si>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</si>
  <si>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</si>
  <si>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</si>
  <si>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</si>
  <si>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</si>
  <si>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</si>
  <si>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</si>
  <si>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</si>
  <si>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</si>
  <si>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</si>
  <si>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</si>
  <si>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</si>
  <si>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</si>
  <si>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</si>
  <si>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</si>
  <si>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</si>
  <si>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</si>
  <si>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</si>
  <si>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</si>
  <si>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</si>
  <si>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</si>
  <si>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</si>
  <si>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</si>
  <si>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</si>
  <si>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</si>
  <si>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</si>
  <si>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</si>
  <si>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</si>
  <si>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</si>
  <si>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</si>
  <si>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</si>
  <si>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</si>
  <si>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</si>
  <si>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</si>
  <si>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</si>
  <si>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</si>
  <si>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</si>
  <si>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</si>
  <si>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</si>
  <si>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</si>
  <si>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</si>
  <si>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</si>
  <si>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</si>
  <si>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</si>
  <si>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</si>
  <si>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</si>
  <si>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</si>
  <si>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</si>
  <si>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</si>
  <si>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</si>
  <si>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</si>
  <si>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</si>
  <si>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</si>
  <si>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</si>
  <si>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</si>
  <si>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</si>
  <si>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</si>
  <si>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</si>
  <si>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</si>
  <si>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</si>
  <si>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</si>
  <si>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</si>
  <si>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</si>
  <si>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</si>
  <si>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</si>
  <si>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</si>
  <si>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</si>
  <si>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</si>
  <si>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</si>
  <si>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</si>
  <si>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</si>
  <si>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</si>
  <si>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</si>
  <si>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</si>
  <si>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</si>
  <si>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</si>
  <si>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</si>
  <si>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</si>
  <si>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</si>
  <si>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</si>
  <si>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</si>
  <si>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</si>
  <si>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</si>
  <si>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</si>
  <si>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</si>
  <si>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</si>
  <si>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</si>
  <si>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</si>
  <si>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</si>
  <si>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</si>
  <si>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</si>
  <si>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</si>
  <si>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</si>
  <si>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</si>
  <si>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</si>
  <si>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</si>
  <si>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</si>
  <si>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</si>
  <si>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</si>
  <si>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</si>
  <si>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</si>
  <si>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</si>
  <si>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</si>
  <si>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</si>
  <si>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</si>
  <si>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</si>
  <si>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</si>
  <si>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</si>
  <si>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</si>
  <si>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</si>
  <si>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</si>
  <si>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</si>
  <si>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</si>
  <si>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</si>
  <si>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</si>
  <si>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</si>
  <si>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</si>
  <si>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</si>
  <si>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</si>
  <si>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</si>
  <si>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</si>
  <si>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</si>
  <si>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</si>
  <si>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</si>
  <si>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</si>
  <si>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</si>
  <si>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</si>
  <si>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</si>
  <si>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</si>
  <si>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</si>
  <si>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</si>
  <si>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</si>
  <si>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</si>
  <si>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</si>
  <si>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</si>
  <si>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</si>
  <si>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</si>
  <si>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</si>
  <si>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</si>
  <si>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</si>
  <si>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</si>
  <si>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</si>
  <si>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</si>
  <si>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</si>
  <si>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</si>
  <si>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</si>
  <si>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</si>
  <si>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</si>
  <si>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</si>
  <si>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</si>
  <si>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</si>
  <si>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</si>
  <si>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</si>
  <si>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</si>
  <si>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</si>
  <si>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</si>
  <si>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</si>
  <si>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</si>
  <si>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</si>
  <si>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</si>
  <si>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</si>
  <si>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</si>
  <si>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</si>
  <si>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</si>
  <si>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</si>
  <si>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</si>
  <si>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</si>
  <si>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</si>
  <si>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</si>
  <si>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</si>
  <si>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</si>
  <si>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</si>
  <si>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</si>
  <si>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</si>
  <si>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</si>
  <si>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地球環境局</t>
  </si>
  <si>
    <t>令和3年度</t>
  </si>
  <si>
    <t>令和7年度</t>
  </si>
  <si>
    <t>特別会計に関する法律第85条第３項第１号ホ
施行令第50条第７項第11号</t>
  </si>
  <si>
    <t>工場・事業場における脱炭素化取組の先導的な事例を創出し、その知見を広く公表して横展開を図り、我が国の中長期の温室効果ガス削減目標の達成に貢献することを目的として、意欲的なエネルギー起源CO2削減目標を盛り込んだ脱炭素化促進計画の策定支援や、脱炭素化促進計画に基づく高効率機器導入や燃料転換の支援を実施する。削減目標は、第三者検証を課す排出量取引制度の併用により着実な達成を求める。</t>
  </si>
  <si>
    <t>-</t>
  </si>
  <si>
    <t>二酸化炭素排出抑制対策事業費等補助金</t>
  </si>
  <si>
    <t>二酸化炭素排出抑制対策事業等委託費</t>
  </si>
  <si>
    <t>t-CO2</t>
  </si>
  <si>
    <t>●●</t>
    <phoneticPr fontId="5"/>
  </si>
  <si>
    <t>件</t>
  </si>
  <si>
    <t>設備更新補助を実施した事業者数　[件]</t>
  </si>
  <si>
    <t>脱炭素化促進計画策定支援事業の執行額 [百万円]／脱炭素化促進計画策定支援事業の採択者数 [件]　　　　　　　　　　　　　</t>
    <phoneticPr fontId="5"/>
  </si>
  <si>
    <t>百万円/件</t>
  </si>
  <si>
    <t>百万円/件</t>
    <phoneticPr fontId="5"/>
  </si>
  <si>
    <t>設備更新補助事業の執行額（百万円）／
設備更新補助事業の採択者数 [件]</t>
    <phoneticPr fontId="5"/>
  </si>
  <si>
    <t>／　　　　　　　　　　　　　　</t>
    <phoneticPr fontId="5"/>
  </si>
  <si>
    <t>　　/</t>
    <phoneticPr fontId="5"/>
  </si>
  <si>
    <t>○</t>
  </si>
  <si>
    <t>地球温暖化対策課
地球温暖化対策事業室</t>
    <phoneticPr fontId="5"/>
  </si>
  <si>
    <t>CO２削減目標を明示した「脱炭素化促進計画」の作成</t>
    <phoneticPr fontId="5"/>
  </si>
  <si>
    <t>18/34</t>
    <phoneticPr fontId="5"/>
  </si>
  <si>
    <t xml:space="preserve"> 「脱炭素化促進計画」に基づく設備更新の補助 
A.工場・事業場単位で15%以上削減又は主要なシステム系統で30%以上削減　 (補助率: 1/3、補助上限1億円)
B. 主要なシステム系統において、30%以上削減し、電化・燃料転換して、CO2排出量を4,000t-CO2/年以上削減　（補助率: 1/3、補助上限5億円）  </t>
    <phoneticPr fontId="5"/>
  </si>
  <si>
    <t>「脱炭素化促進計画」に基づく設備更新</t>
    <phoneticPr fontId="5"/>
  </si>
  <si>
    <t>2,799/127</t>
    <phoneticPr fontId="5"/>
  </si>
  <si>
    <t>補助対象事業者が削減したCO2排出量
※本事業では、設備導入が完了した年度の翌年度（削減目標年度）の削減量を第三者検証して削減目標年度の翌年度に確定し、目標未達分は事業内排出量取引による補填を求めている。本事業の成果指標は排出量取引を加味した削減量とする。
※目標最終年度では、脱炭素化促進計画策定支援事業の採択者が自己資金で対策実施する効果を波及効果として見込む。</t>
    <phoneticPr fontId="5"/>
  </si>
  <si>
    <t>-</t>
    <phoneticPr fontId="5"/>
  </si>
  <si>
    <t>１．地球温暖化対策の推進</t>
    <phoneticPr fontId="5"/>
  </si>
  <si>
    <t>補助金交付先の選定に当たっては、公募を行い、有識者で構成される審査委員会において事業者を選定することで競争性を確保している。一者応札については、引き続き、公示期間の延長等により、競争性の確保に努める。</t>
    <phoneticPr fontId="5"/>
  </si>
  <si>
    <t>補助金の交付に当たっては、補助率を設定し、補助事業者に相応の負担を求めている。</t>
    <phoneticPr fontId="5"/>
  </si>
  <si>
    <t>事業の実施に必要な事業者への支出及び事業目的に即した費目に限定して支出している。</t>
    <phoneticPr fontId="5"/>
  </si>
  <si>
    <t>交付申請時及び確定時において経費を精査することで、支出合理性を確保し、費目・使途を限定している。</t>
    <phoneticPr fontId="5"/>
  </si>
  <si>
    <t>－</t>
  </si>
  <si>
    <t>交付申請時及び確定時において経費を精査することで、支出合理性を確保するなど工夫している。</t>
    <phoneticPr fontId="5"/>
  </si>
  <si>
    <t>‐</t>
  </si>
  <si>
    <t>有</t>
  </si>
  <si>
    <t>無</t>
  </si>
  <si>
    <t>A.株式会社三菱総合研究所</t>
    <phoneticPr fontId="5"/>
  </si>
  <si>
    <t>B.株式会社セック</t>
    <phoneticPr fontId="5"/>
  </si>
  <si>
    <t>人件費</t>
    <rPh sb="0" eb="3">
      <t>ジンケンヒ</t>
    </rPh>
    <phoneticPr fontId="31"/>
  </si>
  <si>
    <t>雑役務費</t>
    <rPh sb="0" eb="1">
      <t>ザツ</t>
    </rPh>
    <rPh sb="1" eb="2">
      <t>ヤク</t>
    </rPh>
    <rPh sb="2" eb="3">
      <t>ム</t>
    </rPh>
    <rPh sb="3" eb="4">
      <t>ヒ</t>
    </rPh>
    <phoneticPr fontId="5"/>
  </si>
  <si>
    <t>その他</t>
    <rPh sb="2" eb="3">
      <t>タ</t>
    </rPh>
    <phoneticPr fontId="31"/>
  </si>
  <si>
    <t>一般管理費</t>
    <rPh sb="0" eb="2">
      <t>イッパン</t>
    </rPh>
    <rPh sb="2" eb="5">
      <t>カンリヒ</t>
    </rPh>
    <phoneticPr fontId="31"/>
  </si>
  <si>
    <t>システムの運用・保守</t>
  </si>
  <si>
    <t>技術派遣費</t>
    <rPh sb="0" eb="2">
      <t>ギジュツ</t>
    </rPh>
    <rPh sb="2" eb="5">
      <t>ハケンヒ</t>
    </rPh>
    <phoneticPr fontId="31"/>
  </si>
  <si>
    <t>外注費・ライセンス費</t>
    <rPh sb="0" eb="3">
      <t>ガイチュウヒ</t>
    </rPh>
    <rPh sb="9" eb="10">
      <t>ヒ</t>
    </rPh>
    <phoneticPr fontId="31"/>
  </si>
  <si>
    <t>事業費</t>
    <rPh sb="0" eb="3">
      <t>ジギョウヒ</t>
    </rPh>
    <phoneticPr fontId="31"/>
  </si>
  <si>
    <t>補助金</t>
    <rPh sb="0" eb="3">
      <t>ホジョキン</t>
    </rPh>
    <phoneticPr fontId="31"/>
  </si>
  <si>
    <t>補助金の執行</t>
    <rPh sb="0" eb="3">
      <t>ホジョキン</t>
    </rPh>
    <rPh sb="4" eb="6">
      <t>シッコウ</t>
    </rPh>
    <phoneticPr fontId="31"/>
  </si>
  <si>
    <t>賃借料</t>
    <rPh sb="0" eb="3">
      <t>チンシャクリョウ</t>
    </rPh>
    <phoneticPr fontId="31"/>
  </si>
  <si>
    <t>事務所賃料、事務機器リース量</t>
    <rPh sb="0" eb="3">
      <t>ジムショ</t>
    </rPh>
    <rPh sb="3" eb="5">
      <t>チンリョウ</t>
    </rPh>
    <rPh sb="6" eb="8">
      <t>ジム</t>
    </rPh>
    <rPh sb="8" eb="10">
      <t>キキ</t>
    </rPh>
    <rPh sb="13" eb="14">
      <t>リョウ</t>
    </rPh>
    <phoneticPr fontId="31"/>
  </si>
  <si>
    <t>社会保険料</t>
    <rPh sb="0" eb="2">
      <t>シャカイ</t>
    </rPh>
    <rPh sb="2" eb="5">
      <t>ホケンリョウ</t>
    </rPh>
    <phoneticPr fontId="31"/>
  </si>
  <si>
    <t>補助金執行に係る職員の社会保険料</t>
  </si>
  <si>
    <t>その他</t>
    <rPh sb="2" eb="3">
      <t>タ</t>
    </rPh>
    <phoneticPr fontId="31"/>
  </si>
  <si>
    <t>賃金・旅費・委託費等</t>
    <rPh sb="0" eb="2">
      <t>チンギン</t>
    </rPh>
    <rPh sb="3" eb="5">
      <t>リョヒ</t>
    </rPh>
    <rPh sb="6" eb="9">
      <t>イタクヒ</t>
    </rPh>
    <rPh sb="9" eb="10">
      <t>トウ</t>
    </rPh>
    <phoneticPr fontId="31"/>
  </si>
  <si>
    <t>C.一般社団法人温室効果ガス審査協会</t>
    <phoneticPr fontId="5"/>
  </si>
  <si>
    <t>一般管理費</t>
    <phoneticPr fontId="5"/>
  </si>
  <si>
    <t>株式会社三菱総合研究所</t>
  </si>
  <si>
    <t>一般競争契約
（総合評価）</t>
  </si>
  <si>
    <t>工場・事業場における先導的な脱炭素化取組推進事業制度運営支援</t>
    <phoneticPr fontId="5"/>
  </si>
  <si>
    <t>株式会社セック</t>
  </si>
  <si>
    <t>工場・事業場における先導的な脱炭素化取組推進事業システムの運用保守</t>
  </si>
  <si>
    <t>一般社団法人温室効果ガス審査協会</t>
  </si>
  <si>
    <t>補助事業の執行（公募要領作成～精算）</t>
  </si>
  <si>
    <t>補助金等交付</t>
    <rPh sb="0" eb="3">
      <t>ホジョキン</t>
    </rPh>
    <rPh sb="3" eb="4">
      <t>トウ</t>
    </rPh>
    <rPh sb="4" eb="6">
      <t>コウフ</t>
    </rPh>
    <phoneticPr fontId="1"/>
  </si>
  <si>
    <t>堀川産業株式会社</t>
  </si>
  <si>
    <t>四国電力株式会社</t>
  </si>
  <si>
    <t>三井住友ファイナンス＆リース株式会社</t>
  </si>
  <si>
    <t>北陸電力ビズ・エナジーソリューション株式会社</t>
  </si>
  <si>
    <t>株式会社ヤスサキ</t>
  </si>
  <si>
    <t>北川精機株式会社</t>
  </si>
  <si>
    <t>松代金属株式会社</t>
  </si>
  <si>
    <t>株式会社スマート・リソース</t>
  </si>
  <si>
    <t>オリックス株式会社</t>
  </si>
  <si>
    <t>三重産業株式会社</t>
  </si>
  <si>
    <t>9470001001933</t>
  </si>
  <si>
    <t>5010401072079</t>
  </si>
  <si>
    <t>1230001016863</t>
  </si>
  <si>
    <t>4210001004215</t>
  </si>
  <si>
    <t>7240001034181</t>
  </si>
  <si>
    <t>3100001004664</t>
  </si>
  <si>
    <t>6010001100024</t>
  </si>
  <si>
    <t>A重油をLNGへ燃料転換することによるCO₂削減</t>
  </si>
  <si>
    <t>エネルギーサービス方式を採用した液化天然ガス焚き高効率蒸気ボイラ導入によるCO2削減事業</t>
  </si>
  <si>
    <t>公立大学法人奈良県立医科大学ESCO事業</t>
  </si>
  <si>
    <t>LNG蒸気ボイラ導入におけるCO2排出削減事業</t>
  </si>
  <si>
    <t>ワイプラザ鯖江省エネルギー設備導入工事</t>
  </si>
  <si>
    <t>北川精機本社 高効率空調導入によるCO2削減事業</t>
  </si>
  <si>
    <t>松代金属株式会社 本社工場の複合機更新によるCO2削減事業</t>
  </si>
  <si>
    <t>甲府記念日ホテルにおける高効率機器導入によるCO2削減事業</t>
  </si>
  <si>
    <t>キャリムエンジニアリング株式会社九州支店門司事業所における脱炭素化事業</t>
  </si>
  <si>
    <t>葵ガーデンビル脱炭素化事業</t>
  </si>
  <si>
    <t>D.堀川産業株式会社</t>
    <rPh sb="2" eb="4">
      <t>ホリカワ</t>
    </rPh>
    <rPh sb="4" eb="6">
      <t>サンギョウ</t>
    </rPh>
    <rPh sb="6" eb="10">
      <t>カブシキガイシャ</t>
    </rPh>
    <phoneticPr fontId="5"/>
  </si>
  <si>
    <t>事業費</t>
    <rPh sb="0" eb="3">
      <t>ジギョウヒ</t>
    </rPh>
    <phoneticPr fontId="5"/>
  </si>
  <si>
    <t>材料費・労務費等</t>
    <rPh sb="0" eb="3">
      <t>ザイリョウヒ</t>
    </rPh>
    <rPh sb="4" eb="7">
      <t>ロウムヒ</t>
    </rPh>
    <rPh sb="7" eb="8">
      <t>トウ</t>
    </rPh>
    <phoneticPr fontId="5"/>
  </si>
  <si>
    <t>脱炭素化促進計画の策定支援や設備更新の補助を実施し、産業部門や業務部門における工場・事業場単位での脱炭素化の取組を推進する本事業は、国民や社会のニーズを的確に反映している。</t>
    <rPh sb="22" eb="24">
      <t>ジッシ</t>
    </rPh>
    <phoneticPr fontId="5"/>
  </si>
  <si>
    <t>補助事業における優良事例については、セミナー等で公表し横展開を図った。</t>
    <rPh sb="22" eb="23">
      <t>トウ</t>
    </rPh>
    <phoneticPr fontId="5"/>
  </si>
  <si>
    <t>先進的省エネルギー投資促進支援事業費補助金</t>
    <phoneticPr fontId="5"/>
  </si>
  <si>
    <t>効率的・効果的に成果が得られるよう事業に取り組むとともに、各事業ごとの適切な執行管理に努める。</t>
    <rPh sb="35" eb="37">
      <t>テキセツ</t>
    </rPh>
    <rPh sb="38" eb="42">
      <t>シッコウカンリ</t>
    </rPh>
    <rPh sb="43" eb="44">
      <t>ツト</t>
    </rPh>
    <phoneticPr fontId="5"/>
  </si>
  <si>
    <t>成果目標の実現に資する工場・事業場での脱炭素化に向けた取組のロールモデルとなる事例を創出し、目標達成に向けて着実に進んでいる。</t>
    <phoneticPr fontId="5"/>
  </si>
  <si>
    <t>資金の流れをを精算時に把握し、妥当性を確認している。</t>
    <rPh sb="0" eb="2">
      <t>シキン</t>
    </rPh>
    <rPh sb="3" eb="4">
      <t>ナガ</t>
    </rPh>
    <rPh sb="7" eb="9">
      <t>セイサン</t>
    </rPh>
    <rPh sb="9" eb="10">
      <t>ジ</t>
    </rPh>
    <rPh sb="11" eb="13">
      <t>ハアク</t>
    </rPh>
    <rPh sb="15" eb="18">
      <t>ダトウセイ</t>
    </rPh>
    <rPh sb="19" eb="21">
      <t>カクニン</t>
    </rPh>
    <phoneticPr fontId="5"/>
  </si>
  <si>
    <t>工場・事業場の業態に沿った脱炭素化の具体的な方策に関する情報は不足しており、また、脱炭素化の促進に必要な高効率設備は導入コストが高止まりしている。情報不足解消や高効率設備導入は、市場における自主的取組に委ねていては十分に進まないため、国が推し進める必要がある。</t>
    <phoneticPr fontId="5"/>
  </si>
  <si>
    <t>100/100</t>
    <phoneticPr fontId="5"/>
  </si>
  <si>
    <t>設備導入補助事業により、CO2削減目標を達成している。</t>
    <rPh sb="17" eb="19">
      <t>モクヒョウ</t>
    </rPh>
    <phoneticPr fontId="5"/>
  </si>
  <si>
    <t>① CO2排出量50t以上3000t未満の工場・事業場を保有する中小企業等に対し、「脱炭素化促進計画」の策定を支援。
  　　　　　　　　　　　　　　　　　　　　　　　　　　　　　　　　　　　　　　　　　　　　　　【脱炭素化促進計画策定支援事業　／　補助: 補助率 1/2、補助上限 100万円】
② 次に示す「脱炭素化促進計画」に基づく設備更新事業を補助。　　　　　　　　　　　　　　　　　　　　　　　　　　　　　　　 【設備更新補助事業】
　　2-1. 工場・事業場単位でCO2排出量を基準年度比15%削減する、又は主要なシステム系統で30%削減する事業　【補助: 補助率 1/3、補助上限 1億円】
    2-2. 主要なシステム系統において、30%削減し、ガス化または電化等の燃料転換を行い、4,000t-CO2以上削減する事業　
   　　　　　　　　　　　　　　　　　　　　　　　　　　　　　　　　　　　　　　　　　　　　　　　　　　　　　　　　　　　　　　　　　　　　　　　　【補助: 補助率 1/3、補助上限 5億円】
③ ②の設備更新補助事業の補助対象事業者を排出量取引制度に登録し、目標達成状況を管理する。また、①②の先導的取組を分析し横展開を図る。
　   　　　　　　　　　　　　　　　　　　　　　　　　　　　　　　　　　　　　　　　　　　　　　　　　　　　　　　　　　　　　　　　　　　　　　　　【委託】</t>
    <phoneticPr fontId="5"/>
  </si>
  <si>
    <t>「脱炭素化促進計画」策定支援
CO2排出量50t以上3000t未満の工場・事業場を保有する中小企業等に対し、「脱炭素化促進計画」の策定を支援　(補助率: 1/2、補助上限: 100万円)</t>
    <phoneticPr fontId="5"/>
  </si>
  <si>
    <t>脱炭素化促進計画の策定を支援した事業者数 [件]</t>
    <phoneticPr fontId="5"/>
  </si>
  <si>
    <t>3,060/139</t>
    <phoneticPr fontId="5"/>
  </si>
  <si>
    <t>t-CO2</t>
    <phoneticPr fontId="5"/>
  </si>
  <si>
    <t>設備更新補助事業の補助対象事業者が脱炭素化促進計画で設定するCO2削減目標の達成。</t>
    <phoneticPr fontId="5"/>
  </si>
  <si>
    <t>地球温暖化対策計画（令和３年10月閣議決定）
パリ協定に基づく成長戦略としての長期戦略（令和元年６月閣議決定）</t>
    <phoneticPr fontId="5"/>
  </si>
  <si>
    <t>地球温暖化対策計画において、「工場・事業場でのロールモデルの創出」として、「工場・事業場において二酸化炭素削減余地を踏まえた意欲的な二酸化炭素削減計画の策定、同計画に基づく先進設備の導入・電化・燃料転換・運用改善をパッケージで行う取組を支援し、その優良事例を公表し、横展開を図る」としており、政策体系の中で優先度の高い事業である。</t>
    <phoneticPr fontId="5"/>
  </si>
  <si>
    <t>地球温暖化対策計画における産業部門及び業務その他部門の2030年度削減目標の達成に向けて、工場・事業場におけるCO2排出削減を着実に推進する必要がある。同計画において、「工場・事業場でのロールモデルの創出」として、「工場・事業場において二酸化炭素削減余地を踏まえた意欲的な二酸化炭素削減計画の策定、同計画に基づく先進設備の導入・電化・燃料転換・運用改善をパッケージで行う取組を支援し、その優良事例を公表し、横展開を図る」とされていることを踏まえ、本事業により事業者の先導的な取組を支援していく必要がある。令和３年度においては、予算の範囲内で効率的・効果的に成果が得られるように事業に取り組んだ。</t>
    <phoneticPr fontId="5"/>
  </si>
  <si>
    <t>消費税及び地方消費税</t>
    <phoneticPr fontId="5"/>
  </si>
  <si>
    <t>人件費</t>
    <phoneticPr fontId="5"/>
  </si>
  <si>
    <t>共同実施費</t>
    <phoneticPr fontId="5"/>
  </si>
  <si>
    <t>ヘルプデスク設置、検証報告書レビュー、ウェブサイト構築・運営等</t>
    <phoneticPr fontId="5"/>
  </si>
  <si>
    <t>雑役務費</t>
    <phoneticPr fontId="5"/>
  </si>
  <si>
    <t>その他</t>
    <phoneticPr fontId="5"/>
  </si>
  <si>
    <t>印刷製本費</t>
    <phoneticPr fontId="5"/>
  </si>
  <si>
    <t>環境省の事業は工場・事業場全体でＣＯ２排出削減につながる設備更新、エネルギー転換（電化・燃料転換）等の取組支援を行っており、経済産業省の事業は省エネにつながる先進的な事業や大規模な事業を含む高効率設備の導入支援を行っている。
令和３年度のレビューシート番号は新21-0024</t>
    <rPh sb="114" eb="116">
      <t>レイワ</t>
    </rPh>
    <rPh sb="117" eb="119">
      <t>ネンド</t>
    </rPh>
    <rPh sb="127" eb="129">
      <t>バンゴウ</t>
    </rPh>
    <phoneticPr fontId="5"/>
  </si>
  <si>
    <t xml:space="preserve">1t-CO2削減当たりのコスト
</t>
    <phoneticPr fontId="5"/>
  </si>
  <si>
    <t xml:space="preserve">（設備更新補助金額（円））／CO２削減量（t-CO2）
</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</si>
  <si>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</si>
  <si>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https://www.env.go.jp/guide/seisaku/index.html</t>
    <phoneticPr fontId="5"/>
  </si>
  <si>
    <t>目標1-1</t>
    <phoneticPr fontId="5"/>
  </si>
  <si>
    <t>室長　松﨑　裕司</t>
    <rPh sb="3" eb="5">
      <t>マツザキ</t>
    </rPh>
    <rPh sb="6" eb="8">
      <t>ユウジ</t>
    </rPh>
    <phoneticPr fontId="5"/>
  </si>
  <si>
    <t>本事業による成果実績等</t>
    <phoneticPr fontId="5"/>
  </si>
  <si>
    <t>〇令和３年度補正予算事業「グリーンリカバリーの実現に向けた中小企業等のCO2削減比例型設備導入支援事業」の統合等</t>
    <rPh sb="1" eb="3">
      <t>レイワ</t>
    </rPh>
    <rPh sb="4" eb="6">
      <t>ネンド</t>
    </rPh>
    <rPh sb="6" eb="10">
      <t>ホセイヨサン</t>
    </rPh>
    <rPh sb="10" eb="12">
      <t>ジギョウ</t>
    </rPh>
    <rPh sb="53" eb="55">
      <t>トウゴウ</t>
    </rPh>
    <rPh sb="55" eb="56">
      <t>ナド</t>
    </rPh>
    <phoneticPr fontId="5"/>
  </si>
  <si>
    <t>自力でCO2削減に取り組むべき体力のある事業者にも補助をしているのではないか。補助対象の選定がどのようになされたのかを明らかにする必要があるように思われる。SDG'sは，本来，各主体が自己の活動の中で実現すべきであり，補助はそれが難しい主体に対してなされるべきである。今回，列挙される補助対象者は補助に相応しいのであろうか。また，補助を受けた事業者は，その成果をどのようにして社会に還元するのかについても，示される必要があろう。</t>
    <phoneticPr fontId="5"/>
  </si>
  <si>
    <t>外部有識者の所見を踏まえ、補助対象者への補助を行う必要性、この補助事業の成果がどう社会に還元されるのかが国民に分かりやすく伝わるよう記載の工夫を検討すること。</t>
    <phoneticPr fontId="5"/>
  </si>
  <si>
    <t>本事業のうち、脱炭素化促進計画策定支援事業は中小企業等のみを対象に、専門の支援機関が工場・事業場のCO2排出状況の診断、効果的なCO2削減の施策提案等を行い、脱炭素化の促進に向けた計画策定にあたって、事業者のノウハウ不足の解消や作業工数の負担軽減を目的にした事業としている。また、設備導入事業についても、中小企業等からの申請については、審査時に加点項目に入れる等の対応を行い、自力でCO2削減に取り組むことが難しい事業者を支援する工夫を行っている。なお、補助事業の成果については、事例集を公開して脱炭素に資する取組の横展開を図る等の活動を実施している。今後は、外部有識者の所見を踏まえ、本事業の補助対象の選定方法や社会への還元がよりわかりやすく伝わるようさらに努めていく。</t>
    <rPh sb="266" eb="268">
      <t>カツドウ</t>
    </rPh>
    <phoneticPr fontId="5"/>
  </si>
  <si>
    <t>中間目標年度の令和７年度までの各年度で1t-CO2当たりの削減コスト２，９７６円を達成する。</t>
    <phoneticPr fontId="5"/>
  </si>
  <si>
    <t>経産</t>
  </si>
  <si>
    <t>工場・事業場における先導的な脱炭素化取組推進事業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</si>
</sst>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Meiryo UI"/>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17</xdr:col>
      <xdr:colOff>124111</xdr:colOff>
      <xdr:row>273</xdr:row>
      <xdr:rowOff>60540</xdr:rowOff>
    </xdr:from>
    <xdr:to>
      <xdr:col>45</xdr:col>
      <xdr:colOff>91374</xdr:colOff>
      <xdr:row>274</xdr:row>
      <xdr:rowOff>258741</xdr:rowOff>
    </xdr:to>
    <xdr:sp macro="" textlink="">
      <xdr:nvSpPr>
        <xdr:cNvPr id="2" name="テキスト ボックス 1">
          <a:extLst>
            <a:ext uri="{FF2B5EF4-FFF2-40B4-BE49-F238E27FC236}">
              <a16:creationId xmlns:a16="http://schemas.microsoft.com/office/drawing/2014/main" id="{320E6956-B58F-4718-8EB9-13115D79B062}"/>
            </a:ext>
          </a:extLst>
        </xdr:cNvPr>
        <xdr:cNvSpPr txBox="1"/>
      </xdr:nvSpPr>
      <xdr:spPr bwMode="auto">
        <a:xfrm>
          <a:off x="3208397" y="57872754"/>
          <a:ext cx="5047263" cy="551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業務内容</a:t>
          </a:r>
          <a:r>
            <a:rPr kumimoji="1" lang="en-US" altLang="ja-JP" sz="1100">
              <a:latin typeface="Meiryo UI" panose="020B0604030504040204" pitchFamily="50" charset="-128"/>
              <a:ea typeface="Meiryo UI" panose="020B0604030504040204" pitchFamily="50" charset="-128"/>
            </a:rPr>
            <a:t>】</a:t>
          </a:r>
        </a:p>
        <a:p>
          <a:pPr rtl="0" eaLnBrk="1" fontAlgn="base" latinLnBrk="0" hangingPunct="1"/>
          <a:r>
            <a:rPr kumimoji="1" lang="ja-JP" altLang="en-US" sz="1100" u="sng">
              <a:solidFill>
                <a:schemeClr val="dk1"/>
              </a:solidFill>
              <a:effectLst/>
              <a:latin typeface="Meiryo UI" panose="020B0604030504040204" pitchFamily="50" charset="-128"/>
              <a:ea typeface="Meiryo UI" panose="020B0604030504040204" pitchFamily="50" charset="-128"/>
              <a:cs typeface="+mn-cs"/>
            </a:rPr>
            <a:t>（１）工場・事業場における先導的な脱炭素化取組推進事業制度運営支援</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11</xdr:col>
      <xdr:colOff>45096</xdr:colOff>
      <xdr:row>270</xdr:row>
      <xdr:rowOff>67937</xdr:rowOff>
    </xdr:from>
    <xdr:to>
      <xdr:col>11</xdr:col>
      <xdr:colOff>45096</xdr:colOff>
      <xdr:row>285</xdr:row>
      <xdr:rowOff>253892</xdr:rowOff>
    </xdr:to>
    <xdr:cxnSp macro="">
      <xdr:nvCxnSpPr>
        <xdr:cNvPr id="3" name="直線矢印コネクタ 2">
          <a:extLst>
            <a:ext uri="{FF2B5EF4-FFF2-40B4-BE49-F238E27FC236}">
              <a16:creationId xmlns:a16="http://schemas.microsoft.com/office/drawing/2014/main" id="{AA2BBB36-0A09-4BD1-BAD8-D7064F6C129A}"/>
            </a:ext>
          </a:extLst>
        </xdr:cNvPr>
        <xdr:cNvCxnSpPr/>
      </xdr:nvCxnSpPr>
      <xdr:spPr>
        <a:xfrm>
          <a:off x="2040810" y="56818794"/>
          <a:ext cx="0" cy="5492741"/>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17</xdr:col>
      <xdr:colOff>151099</xdr:colOff>
      <xdr:row>277</xdr:row>
      <xdr:rowOff>73562</xdr:rowOff>
    </xdr:from>
    <xdr:to>
      <xdr:col>20</xdr:col>
      <xdr:colOff>119350</xdr:colOff>
      <xdr:row>277</xdr:row>
      <xdr:rowOff>73562</xdr:rowOff>
    </xdr:to>
    <xdr:cxnSp macro="">
      <xdr:nvCxnSpPr>
        <xdr:cNvPr id="4" name="直線矢印コネクタ 3">
          <a:extLst>
            <a:ext uri="{FF2B5EF4-FFF2-40B4-BE49-F238E27FC236}">
              <a16:creationId xmlns:a16="http://schemas.microsoft.com/office/drawing/2014/main" id="{F8EA4D5D-0903-4D40-9026-2B33515ED1DF}"/>
            </a:ext>
          </a:extLst>
        </xdr:cNvPr>
        <xdr:cNvCxnSpPr/>
      </xdr:nvCxnSpPr>
      <xdr:spPr>
        <a:xfrm>
          <a:off x="3235385" y="59300919"/>
          <a:ext cx="512536"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0</xdr:colOff>
      <xdr:row>269</xdr:row>
      <xdr:rowOff>0</xdr:rowOff>
    </xdr:from>
    <xdr:to>
      <xdr:col>38</xdr:col>
      <xdr:colOff>140446</xdr:colOff>
      <xdr:row>271</xdr:row>
      <xdr:rowOff>0</xdr:rowOff>
    </xdr:to>
    <xdr:sp macro="" textlink="">
      <xdr:nvSpPr>
        <xdr:cNvPr id="5" name="テキスト ボックス 4">
          <a:extLst>
            <a:ext uri="{FF2B5EF4-FFF2-40B4-BE49-F238E27FC236}">
              <a16:creationId xmlns:a16="http://schemas.microsoft.com/office/drawing/2014/main" id="{C1B03B46-DFF7-4F48-BDF2-8511CEC45149}"/>
            </a:ext>
          </a:extLst>
        </xdr:cNvPr>
        <xdr:cNvSpPr txBox="1"/>
      </xdr:nvSpPr>
      <xdr:spPr bwMode="auto">
        <a:xfrm>
          <a:off x="2245179" y="53734607"/>
          <a:ext cx="5651338" cy="70757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3,467</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百万円</a:t>
          </a:r>
        </a:p>
      </xdr:txBody>
    </xdr:sp>
    <xdr:clientData/>
  </xdr:twoCellAnchor>
  <xdr:twoCellAnchor>
    <xdr:from>
      <xdr:col>19</xdr:col>
      <xdr:colOff>111826</xdr:colOff>
      <xdr:row>274</xdr:row>
      <xdr:rowOff>258741</xdr:rowOff>
    </xdr:from>
    <xdr:to>
      <xdr:col>34</xdr:col>
      <xdr:colOff>122118</xdr:colOff>
      <xdr:row>275</xdr:row>
      <xdr:rowOff>93394</xdr:rowOff>
    </xdr:to>
    <xdr:sp macro="" textlink="">
      <xdr:nvSpPr>
        <xdr:cNvPr id="6" name="テキスト ボックス 5">
          <a:extLst>
            <a:ext uri="{FF2B5EF4-FFF2-40B4-BE49-F238E27FC236}">
              <a16:creationId xmlns:a16="http://schemas.microsoft.com/office/drawing/2014/main" id="{EEA87C51-FE84-4872-A04A-3649813D48FA}"/>
            </a:ext>
          </a:extLst>
        </xdr:cNvPr>
        <xdr:cNvSpPr txBox="1"/>
      </xdr:nvSpPr>
      <xdr:spPr bwMode="auto">
        <a:xfrm>
          <a:off x="3558969" y="58424741"/>
          <a:ext cx="2731720" cy="188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委託・一般競争契約（総合評価）</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17</xdr:col>
      <xdr:colOff>124111</xdr:colOff>
      <xdr:row>279</xdr:row>
      <xdr:rowOff>293641</xdr:rowOff>
    </xdr:from>
    <xdr:to>
      <xdr:col>45</xdr:col>
      <xdr:colOff>91374</xdr:colOff>
      <xdr:row>281</xdr:row>
      <xdr:rowOff>72827</xdr:rowOff>
    </xdr:to>
    <xdr:sp macro="" textlink="">
      <xdr:nvSpPr>
        <xdr:cNvPr id="7" name="テキスト ボックス 6">
          <a:extLst>
            <a:ext uri="{FF2B5EF4-FFF2-40B4-BE49-F238E27FC236}">
              <a16:creationId xmlns:a16="http://schemas.microsoft.com/office/drawing/2014/main" id="{F715C943-73CA-4B70-875F-4C242EF08C65}"/>
            </a:ext>
          </a:extLst>
        </xdr:cNvPr>
        <xdr:cNvSpPr txBox="1"/>
      </xdr:nvSpPr>
      <xdr:spPr bwMode="auto">
        <a:xfrm>
          <a:off x="3208397" y="60228570"/>
          <a:ext cx="5047263" cy="486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業務内容</a:t>
          </a:r>
          <a:r>
            <a:rPr kumimoji="1" lang="en-US" altLang="ja-JP" sz="1100">
              <a:latin typeface="Meiryo UI" panose="020B0604030504040204" pitchFamily="50" charset="-128"/>
              <a:ea typeface="Meiryo UI" panose="020B0604030504040204" pitchFamily="50" charset="-128"/>
            </a:rPr>
            <a:t>】</a:t>
          </a:r>
        </a:p>
        <a:p>
          <a:pPr rtl="0" eaLnBrk="1" fontAlgn="base" latinLnBrk="0" hangingPunct="1"/>
          <a:r>
            <a:rPr kumimoji="1" lang="ja-JP" altLang="en-US" sz="1100" u="sng">
              <a:solidFill>
                <a:schemeClr val="dk1"/>
              </a:solidFill>
              <a:effectLst/>
              <a:latin typeface="Meiryo UI" panose="020B0604030504040204" pitchFamily="50" charset="-128"/>
              <a:ea typeface="Meiryo UI" panose="020B0604030504040204" pitchFamily="50" charset="-128"/>
              <a:cs typeface="+mn-cs"/>
            </a:rPr>
            <a:t>（２）工場・事業場における先導的な脱炭素化取組推進事業システムの運用保守</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20</xdr:col>
      <xdr:colOff>165668</xdr:colOff>
      <xdr:row>275</xdr:row>
      <xdr:rowOff>178914</xdr:rowOff>
    </xdr:from>
    <xdr:to>
      <xdr:col>39</xdr:col>
      <xdr:colOff>105723</xdr:colOff>
      <xdr:row>279</xdr:row>
      <xdr:rowOff>59252</xdr:rowOff>
    </xdr:to>
    <xdr:sp macro="" textlink="">
      <xdr:nvSpPr>
        <xdr:cNvPr id="8" name="テキスト ボックス 7">
          <a:extLst>
            <a:ext uri="{FF2B5EF4-FFF2-40B4-BE49-F238E27FC236}">
              <a16:creationId xmlns:a16="http://schemas.microsoft.com/office/drawing/2014/main" id="{343E1E8F-B018-46BA-81B0-4E69797DFDCC}"/>
            </a:ext>
          </a:extLst>
        </xdr:cNvPr>
        <xdr:cNvSpPr txBox="1"/>
      </xdr:nvSpPr>
      <xdr:spPr bwMode="auto">
        <a:xfrm>
          <a:off x="3794239" y="58698700"/>
          <a:ext cx="3387198" cy="1295481"/>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rtl="0" eaLnBrk="1" fontAlgn="auto" latinLnBrk="0" hangingPunct="1"/>
          <a:r>
            <a:rPr kumimoji="1" lang="en-US" altLang="ja-JP" sz="1100" b="0" i="0" baseline="0">
              <a:effectLst/>
              <a:latin typeface="Meiryo UI" panose="020B0604030504040204" pitchFamily="50" charset="-128"/>
              <a:ea typeface="Meiryo UI" panose="020B0604030504040204" pitchFamily="50" charset="-128"/>
              <a:cs typeface="+mn-cs"/>
            </a:rPr>
            <a:t>A.</a:t>
          </a:r>
          <a:r>
            <a:rPr kumimoji="1" lang="ja-JP" altLang="en-US" sz="1100" b="0" i="0" baseline="0">
              <a:effectLst/>
              <a:latin typeface="Meiryo UI" panose="020B0604030504040204" pitchFamily="50" charset="-128"/>
              <a:ea typeface="Meiryo UI" panose="020B0604030504040204" pitchFamily="50" charset="-128"/>
              <a:cs typeface="+mn-cs"/>
            </a:rPr>
            <a:t>株式会社三菱総合研究所</a:t>
          </a:r>
        </a:p>
        <a:p>
          <a:pPr algn="l"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　</a:t>
          </a:r>
          <a:r>
            <a:rPr kumimoji="1" lang="en-US" altLang="ja-JP" sz="1100" b="0" i="0" baseline="0">
              <a:effectLst/>
              <a:latin typeface="Meiryo UI" panose="020B0604030504040204" pitchFamily="50" charset="-128"/>
              <a:ea typeface="Meiryo UI" panose="020B0604030504040204" pitchFamily="50" charset="-128"/>
              <a:cs typeface="+mn-cs"/>
            </a:rPr>
            <a:t>279</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kumimoji="1" lang="en-US" altLang="ja-JP" sz="1100" b="0" i="0" baseline="0">
            <a:effectLst/>
            <a:latin typeface="Meiryo UI" panose="020B0604030504040204" pitchFamily="50" charset="-128"/>
            <a:ea typeface="Meiryo UI"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eiryo UI" panose="020B0604030504040204" pitchFamily="50" charset="-128"/>
              <a:ea typeface="Meiryo UI" panose="020B0604030504040204" pitchFamily="50" charset="-128"/>
              <a:cs typeface="+mn-cs"/>
            </a:rPr>
            <a:t>    うち当該事業者分：</a:t>
          </a:r>
          <a:r>
            <a:rPr kumimoji="1" lang="en-US" altLang="ja-JP" sz="1100" b="0" i="0" baseline="0">
              <a:effectLst/>
              <a:latin typeface="Meiryo UI" panose="020B0604030504040204" pitchFamily="50" charset="-128"/>
              <a:ea typeface="Meiryo UI" panose="020B0604030504040204" pitchFamily="50" charset="-128"/>
              <a:cs typeface="+mn-cs"/>
            </a:rPr>
            <a:t>155</a:t>
          </a:r>
          <a:r>
            <a:rPr kumimoji="1" lang="ja-JP" altLang="ja-JP" sz="1100" b="0" i="0" baseline="0">
              <a:effectLst/>
              <a:latin typeface="Meiryo UI" panose="020B0604030504040204" pitchFamily="50" charset="-128"/>
              <a:ea typeface="Meiryo UI" panose="020B0604030504040204" pitchFamily="50" charset="-128"/>
              <a:cs typeface="+mn-cs"/>
            </a:rPr>
            <a:t>百万円</a:t>
          </a:r>
          <a:endParaRPr kumimoji="1" lang="en-US" altLang="ja-JP" sz="1100" b="0" i="0" baseline="0">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ja-JP" sz="1100" b="0" i="0" baseline="0">
              <a:effectLst/>
              <a:latin typeface="Meiryo UI" panose="020B0604030504040204" pitchFamily="50" charset="-128"/>
              <a:ea typeface="Meiryo UI" panose="020B0604030504040204" pitchFamily="50" charset="-128"/>
              <a:cs typeface="+mn-cs"/>
            </a:rPr>
            <a:t>＜共同実施者＞</a:t>
          </a:r>
          <a:endParaRPr lang="ja-JP" altLang="ja-JP">
            <a:effectLst/>
            <a:latin typeface="Meiryo UI" panose="020B0604030504040204" pitchFamily="50" charset="-128"/>
            <a:ea typeface="Meiryo UI" panose="020B0604030504040204" pitchFamily="50" charset="-128"/>
          </a:endParaRPr>
        </a:p>
        <a:p>
          <a:r>
            <a:rPr kumimoji="1" lang="ja-JP" altLang="en-US" sz="1100" baseline="0">
              <a:effectLst/>
              <a:latin typeface="Meiryo UI" panose="020B0604030504040204" pitchFamily="50" charset="-128"/>
              <a:ea typeface="Meiryo UI" panose="020B0604030504040204" pitchFamily="50" charset="-128"/>
              <a:cs typeface="+mn-cs"/>
            </a:rPr>
            <a:t>一般社団法人省エネルギーセンター：</a:t>
          </a:r>
          <a:r>
            <a:rPr kumimoji="1" lang="en-US" altLang="ja-JP" sz="1100" b="0" i="0" baseline="0">
              <a:effectLst/>
              <a:latin typeface="Meiryo UI" panose="020B0604030504040204" pitchFamily="50" charset="-128"/>
              <a:ea typeface="Meiryo UI" panose="020B0604030504040204" pitchFamily="50" charset="-128"/>
              <a:cs typeface="+mn-cs"/>
            </a:rPr>
            <a:t>124</a:t>
          </a:r>
          <a:r>
            <a:rPr kumimoji="1" lang="ja-JP" altLang="ja-JP" sz="1100" b="0" i="0" baseline="0">
              <a:effectLst/>
              <a:latin typeface="Meiryo UI" panose="020B0604030504040204" pitchFamily="50" charset="-128"/>
              <a:ea typeface="Meiryo UI" panose="020B0604030504040204" pitchFamily="50" charset="-128"/>
              <a:cs typeface="+mn-cs"/>
            </a:rPr>
            <a:t>百万円</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17</xdr:col>
      <xdr:colOff>144749</xdr:colOff>
      <xdr:row>283</xdr:row>
      <xdr:rowOff>104909</xdr:rowOff>
    </xdr:from>
    <xdr:to>
      <xdr:col>20</xdr:col>
      <xdr:colOff>119350</xdr:colOff>
      <xdr:row>283</xdr:row>
      <xdr:rowOff>104909</xdr:rowOff>
    </xdr:to>
    <xdr:cxnSp macro="">
      <xdr:nvCxnSpPr>
        <xdr:cNvPr id="9" name="直線矢印コネクタ 8">
          <a:extLst>
            <a:ext uri="{FF2B5EF4-FFF2-40B4-BE49-F238E27FC236}">
              <a16:creationId xmlns:a16="http://schemas.microsoft.com/office/drawing/2014/main" id="{61662F7B-1E7A-4C22-B119-7F01B11680C6}"/>
            </a:ext>
          </a:extLst>
        </xdr:cNvPr>
        <xdr:cNvCxnSpPr/>
      </xdr:nvCxnSpPr>
      <xdr:spPr>
        <a:xfrm>
          <a:off x="3229035" y="61454980"/>
          <a:ext cx="518886"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165668</xdr:colOff>
      <xdr:row>282</xdr:row>
      <xdr:rowOff>108454</xdr:rowOff>
    </xdr:from>
    <xdr:to>
      <xdr:col>39</xdr:col>
      <xdr:colOff>105723</xdr:colOff>
      <xdr:row>284</xdr:row>
      <xdr:rowOff>55178</xdr:rowOff>
    </xdr:to>
    <xdr:sp macro="" textlink="">
      <xdr:nvSpPr>
        <xdr:cNvPr id="10" name="テキスト ボックス 9">
          <a:extLst>
            <a:ext uri="{FF2B5EF4-FFF2-40B4-BE49-F238E27FC236}">
              <a16:creationId xmlns:a16="http://schemas.microsoft.com/office/drawing/2014/main" id="{240D374F-0C8A-41A5-9D4A-893E29E09C24}"/>
            </a:ext>
          </a:extLst>
        </xdr:cNvPr>
        <xdr:cNvSpPr txBox="1"/>
      </xdr:nvSpPr>
      <xdr:spPr bwMode="auto">
        <a:xfrm>
          <a:off x="3794239" y="61104740"/>
          <a:ext cx="3387198" cy="654295"/>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rtl="0" eaLnBrk="1" fontAlgn="auto" latinLnBrk="0" hangingPunct="1"/>
          <a:r>
            <a:rPr kumimoji="1" lang="en-US" altLang="ja-JP" sz="1100" b="0" i="0" baseline="0">
              <a:solidFill>
                <a:sysClr val="windowText" lastClr="000000"/>
              </a:solidFill>
              <a:effectLst/>
              <a:latin typeface="Meiryo UI" panose="020B0604030504040204" pitchFamily="50" charset="-128"/>
              <a:ea typeface="Meiryo UI" panose="020B0604030504040204" pitchFamily="50" charset="-128"/>
              <a:cs typeface="+mn-cs"/>
            </a:rPr>
            <a:t>B.</a:t>
          </a:r>
          <a:r>
            <a:rPr kumimoji="1" lang="ja-JP" altLang="en-US" sz="1100" b="0" i="0" baseline="0">
              <a:solidFill>
                <a:sysClr val="windowText" lastClr="000000"/>
              </a:solidFill>
              <a:effectLst/>
              <a:latin typeface="Meiryo UI" panose="020B0604030504040204" pitchFamily="50" charset="-128"/>
              <a:ea typeface="Meiryo UI" panose="020B0604030504040204" pitchFamily="50" charset="-128"/>
              <a:cs typeface="+mn-cs"/>
            </a:rPr>
            <a:t>株式会社セック</a:t>
          </a:r>
        </a:p>
        <a:p>
          <a:pPr algn="l"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　</a:t>
          </a:r>
          <a:r>
            <a:rPr kumimoji="1" lang="en-US" altLang="ja-JP" sz="1100" b="0" i="0" baseline="0">
              <a:effectLst/>
              <a:latin typeface="Meiryo UI" panose="020B0604030504040204" pitchFamily="50" charset="-128"/>
              <a:ea typeface="Meiryo UI" panose="020B0604030504040204" pitchFamily="50" charset="-128"/>
              <a:cs typeface="+mn-cs"/>
            </a:rPr>
            <a:t>220</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19</xdr:col>
      <xdr:colOff>111826</xdr:colOff>
      <xdr:row>281</xdr:row>
      <xdr:rowOff>145563</xdr:rowOff>
    </xdr:from>
    <xdr:to>
      <xdr:col>34</xdr:col>
      <xdr:colOff>122118</xdr:colOff>
      <xdr:row>281</xdr:row>
      <xdr:rowOff>340351</xdr:rowOff>
    </xdr:to>
    <xdr:sp macro="" textlink="">
      <xdr:nvSpPr>
        <xdr:cNvPr id="11" name="テキスト ボックス 10">
          <a:extLst>
            <a:ext uri="{FF2B5EF4-FFF2-40B4-BE49-F238E27FC236}">
              <a16:creationId xmlns:a16="http://schemas.microsoft.com/office/drawing/2014/main" id="{32150CE7-3B0A-4E2B-896B-A97682C7CF45}"/>
            </a:ext>
          </a:extLst>
        </xdr:cNvPr>
        <xdr:cNvSpPr txBox="1"/>
      </xdr:nvSpPr>
      <xdr:spPr bwMode="auto">
        <a:xfrm>
          <a:off x="3558969" y="60788063"/>
          <a:ext cx="2731720" cy="19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rtl="0" eaLnBrk="1" fontAlgn="auto" latinLnBrk="0" hangingPunct="1"/>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委託・一般競争契約（総合評価）</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17</xdr:col>
      <xdr:colOff>150324</xdr:colOff>
      <xdr:row>271</xdr:row>
      <xdr:rowOff>332673</xdr:rowOff>
    </xdr:from>
    <xdr:to>
      <xdr:col>17</xdr:col>
      <xdr:colOff>150324</xdr:colOff>
      <xdr:row>283</xdr:row>
      <xdr:rowOff>103841</xdr:rowOff>
    </xdr:to>
    <xdr:cxnSp macro="">
      <xdr:nvCxnSpPr>
        <xdr:cNvPr id="12" name="直線矢印コネクタ 11">
          <a:extLst>
            <a:ext uri="{FF2B5EF4-FFF2-40B4-BE49-F238E27FC236}">
              <a16:creationId xmlns:a16="http://schemas.microsoft.com/office/drawing/2014/main" id="{B4BD3F07-CBBA-454E-85DB-C305014109FD}"/>
            </a:ext>
          </a:extLst>
        </xdr:cNvPr>
        <xdr:cNvCxnSpPr/>
      </xdr:nvCxnSpPr>
      <xdr:spPr>
        <a:xfrm>
          <a:off x="3234610" y="57437316"/>
          <a:ext cx="0" cy="4016596"/>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14</xdr:col>
      <xdr:colOff>32729</xdr:colOff>
      <xdr:row>271</xdr:row>
      <xdr:rowOff>69191</xdr:rowOff>
    </xdr:from>
    <xdr:to>
      <xdr:col>42</xdr:col>
      <xdr:colOff>41988</xdr:colOff>
      <xdr:row>272</xdr:row>
      <xdr:rowOff>297541</xdr:rowOff>
    </xdr:to>
    <xdr:sp macro="" textlink="">
      <xdr:nvSpPr>
        <xdr:cNvPr id="13" name="テキスト ボックス 12">
          <a:extLst>
            <a:ext uri="{FF2B5EF4-FFF2-40B4-BE49-F238E27FC236}">
              <a16:creationId xmlns:a16="http://schemas.microsoft.com/office/drawing/2014/main" id="{C19F55EF-788F-4DC2-8F5D-25A1EDFDB160}"/>
            </a:ext>
          </a:extLst>
        </xdr:cNvPr>
        <xdr:cNvSpPr txBox="1"/>
      </xdr:nvSpPr>
      <xdr:spPr bwMode="auto">
        <a:xfrm>
          <a:off x="2572729" y="57173834"/>
          <a:ext cx="5089259" cy="582136"/>
        </a:xfrm>
        <a:prstGeom prst="rect">
          <a:avLst/>
        </a:prstGeom>
        <a:solidFill>
          <a:schemeClr val="bg1"/>
        </a:solidFill>
        <a:ln w="9525" cmpd="sng">
          <a:solidFill>
            <a:sysClr val="windowText" lastClr="000000"/>
          </a:solidFill>
        </a:ln>
        <a:effectLst/>
      </xdr:spPr>
      <xdr:txBody>
        <a:bodyPr vertOverflow="clip" horzOverflow="clip" wrap="square" rtlCol="0" anchor="t"/>
        <a:lstStyle/>
        <a:p>
          <a:pPr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工場・事業場における先導的な脱炭素化取組推進事業運営　委託費用</a:t>
          </a:r>
          <a:endParaRPr kumimoji="1" lang="en-US" altLang="ja-JP" sz="1100" b="0" i="0" baseline="0">
            <a:effectLst/>
            <a:latin typeface="Meiryo UI" panose="020B0604030504040204" pitchFamily="50" charset="-128"/>
            <a:ea typeface="Meiryo UI" panose="020B0604030504040204" pitchFamily="50" charset="-128"/>
            <a:cs typeface="+mn-cs"/>
          </a:endParaRPr>
        </a:p>
        <a:p>
          <a:pPr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　</a:t>
          </a:r>
          <a:r>
            <a:rPr kumimoji="1" lang="en-US" altLang="ja-JP" sz="1100" b="0" i="0" baseline="0">
              <a:effectLst/>
              <a:latin typeface="Meiryo UI" panose="020B0604030504040204" pitchFamily="50" charset="-128"/>
              <a:ea typeface="Meiryo UI" panose="020B0604030504040204" pitchFamily="50" charset="-128"/>
              <a:cs typeface="+mn-cs"/>
            </a:rPr>
            <a:t>499</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lang="ja-JP" altLang="ja-JP" b="0">
            <a:effectLst/>
            <a:latin typeface="Meiryo UI" panose="020B0604030504040204" pitchFamily="50" charset="-128"/>
            <a:ea typeface="Meiryo UI" panose="020B0604030504040204" pitchFamily="50" charset="-128"/>
          </a:endParaRPr>
        </a:p>
      </xdr:txBody>
    </xdr:sp>
    <xdr:clientData/>
  </xdr:twoCellAnchor>
  <xdr:twoCellAnchor>
    <xdr:from>
      <xdr:col>11</xdr:col>
      <xdr:colOff>56190</xdr:colOff>
      <xdr:row>271</xdr:row>
      <xdr:rowOff>266864</xdr:rowOff>
    </xdr:from>
    <xdr:to>
      <xdr:col>14</xdr:col>
      <xdr:colOff>1647</xdr:colOff>
      <xdr:row>271</xdr:row>
      <xdr:rowOff>266864</xdr:rowOff>
    </xdr:to>
    <xdr:cxnSp macro="">
      <xdr:nvCxnSpPr>
        <xdr:cNvPr id="14" name="直線矢印コネクタ 13">
          <a:extLst>
            <a:ext uri="{FF2B5EF4-FFF2-40B4-BE49-F238E27FC236}">
              <a16:creationId xmlns:a16="http://schemas.microsoft.com/office/drawing/2014/main" id="{AA8F5A42-9987-4F4D-B3D7-74EBFC0C1CE2}"/>
            </a:ext>
          </a:extLst>
        </xdr:cNvPr>
        <xdr:cNvCxnSpPr/>
      </xdr:nvCxnSpPr>
      <xdr:spPr>
        <a:xfrm>
          <a:off x="2051904" y="57371507"/>
          <a:ext cx="489743"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45669</xdr:colOff>
      <xdr:row>285</xdr:row>
      <xdr:rowOff>254456</xdr:rowOff>
    </xdr:from>
    <xdr:to>
      <xdr:col>13</xdr:col>
      <xdr:colOff>165929</xdr:colOff>
      <xdr:row>285</xdr:row>
      <xdr:rowOff>254456</xdr:rowOff>
    </xdr:to>
    <xdr:cxnSp macro="">
      <xdr:nvCxnSpPr>
        <xdr:cNvPr id="15" name="直線矢印コネクタ 14">
          <a:extLst>
            <a:ext uri="{FF2B5EF4-FFF2-40B4-BE49-F238E27FC236}">
              <a16:creationId xmlns:a16="http://schemas.microsoft.com/office/drawing/2014/main" id="{826700BE-1D94-4DDF-B68B-741165D4E1EE}"/>
            </a:ext>
          </a:extLst>
        </xdr:cNvPr>
        <xdr:cNvCxnSpPr/>
      </xdr:nvCxnSpPr>
      <xdr:spPr>
        <a:xfrm>
          <a:off x="2041383" y="62312099"/>
          <a:ext cx="48311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32729</xdr:colOff>
      <xdr:row>284</xdr:row>
      <xdr:rowOff>352327</xdr:rowOff>
    </xdr:from>
    <xdr:to>
      <xdr:col>42</xdr:col>
      <xdr:colOff>41988</xdr:colOff>
      <xdr:row>285</xdr:row>
      <xdr:rowOff>580675</xdr:rowOff>
    </xdr:to>
    <xdr:sp macro="" textlink="">
      <xdr:nvSpPr>
        <xdr:cNvPr id="16" name="テキスト ボックス 15">
          <a:extLst>
            <a:ext uri="{FF2B5EF4-FFF2-40B4-BE49-F238E27FC236}">
              <a16:creationId xmlns:a16="http://schemas.microsoft.com/office/drawing/2014/main" id="{F9B3E51D-DBFD-4F85-BE48-BCC262ACE4CD}"/>
            </a:ext>
          </a:extLst>
        </xdr:cNvPr>
        <xdr:cNvSpPr txBox="1"/>
      </xdr:nvSpPr>
      <xdr:spPr bwMode="auto">
        <a:xfrm>
          <a:off x="2572729" y="62056184"/>
          <a:ext cx="5089259" cy="582134"/>
        </a:xfrm>
        <a:prstGeom prst="rect">
          <a:avLst/>
        </a:prstGeom>
        <a:solidFill>
          <a:schemeClr val="bg1"/>
        </a:solidFill>
        <a:ln w="9525" cmpd="sng">
          <a:solidFill>
            <a:sysClr val="windowText" lastClr="000000"/>
          </a:solidFill>
        </a:ln>
        <a:effectLst/>
      </xdr:spPr>
      <xdr:txBody>
        <a:bodyPr vertOverflow="clip" horzOverflow="clip" wrap="square" rtlCol="0" anchor="t"/>
        <a:lstStyle/>
        <a:p>
          <a:pPr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工場・事業場における先導的な脱炭素化取組推進補助金</a:t>
          </a:r>
          <a:endParaRPr kumimoji="1" lang="en-US" altLang="ja-JP" sz="1100" b="0" i="0" baseline="0">
            <a:effectLst/>
            <a:latin typeface="Meiryo UI" panose="020B0604030504040204" pitchFamily="50" charset="-128"/>
            <a:ea typeface="Meiryo UI" panose="020B0604030504040204" pitchFamily="50" charset="-128"/>
            <a:cs typeface="+mn-cs"/>
          </a:endParaRPr>
        </a:p>
        <a:p>
          <a:pPr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　</a:t>
          </a:r>
          <a:r>
            <a:rPr kumimoji="1" lang="en-US" altLang="ja-JP" sz="1100" b="0" i="0" baseline="0">
              <a:effectLst/>
              <a:latin typeface="Meiryo UI" panose="020B0604030504040204" pitchFamily="50" charset="-128"/>
              <a:ea typeface="Meiryo UI" panose="020B0604030504040204" pitchFamily="50" charset="-128"/>
              <a:cs typeface="+mn-cs"/>
            </a:rPr>
            <a:t>2,968</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lang="ja-JP" altLang="ja-JP" b="0">
            <a:effectLst/>
            <a:latin typeface="Meiryo UI" panose="020B0604030504040204" pitchFamily="50" charset="-128"/>
            <a:ea typeface="Meiryo UI" panose="020B0604030504040204" pitchFamily="50" charset="-128"/>
          </a:endParaRPr>
        </a:p>
      </xdr:txBody>
    </xdr:sp>
    <xdr:clientData/>
  </xdr:twoCellAnchor>
  <xdr:twoCellAnchor>
    <xdr:from>
      <xdr:col>17</xdr:col>
      <xdr:colOff>124111</xdr:colOff>
      <xdr:row>285</xdr:row>
      <xdr:rowOff>651035</xdr:rowOff>
    </xdr:from>
    <xdr:to>
      <xdr:col>45</xdr:col>
      <xdr:colOff>91374</xdr:colOff>
      <xdr:row>287</xdr:row>
      <xdr:rowOff>216114</xdr:rowOff>
    </xdr:to>
    <xdr:sp macro="" textlink="">
      <xdr:nvSpPr>
        <xdr:cNvPr id="17" name="テキスト ボックス 16">
          <a:extLst>
            <a:ext uri="{FF2B5EF4-FFF2-40B4-BE49-F238E27FC236}">
              <a16:creationId xmlns:a16="http://schemas.microsoft.com/office/drawing/2014/main" id="{F7AD25FE-7169-4F7F-B196-F07636D5D423}"/>
            </a:ext>
          </a:extLst>
        </xdr:cNvPr>
        <xdr:cNvSpPr txBox="1"/>
      </xdr:nvSpPr>
      <xdr:spPr bwMode="auto">
        <a:xfrm>
          <a:off x="3208397" y="62708678"/>
          <a:ext cx="5047263" cy="90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業務内容</a:t>
          </a:r>
          <a:r>
            <a:rPr kumimoji="1" lang="en-US" altLang="ja-JP" sz="1100">
              <a:latin typeface="Meiryo UI" panose="020B0604030504040204" pitchFamily="50" charset="-128"/>
              <a:ea typeface="Meiryo UI" panose="020B0604030504040204" pitchFamily="50" charset="-128"/>
            </a:rPr>
            <a:t>】</a:t>
          </a:r>
        </a:p>
        <a:p>
          <a:pPr rtl="0" eaLnBrk="1" fontAlgn="base" latinLnBrk="0" hangingPunct="1"/>
          <a:r>
            <a:rPr lang="ja-JP" altLang="en-US">
              <a:effectLst/>
              <a:latin typeface="Meiryo UI" panose="020B0604030504040204" pitchFamily="50" charset="-128"/>
              <a:ea typeface="Meiryo UI" panose="020B0604030504040204" pitchFamily="50" charset="-128"/>
            </a:rPr>
            <a:t>脱炭素化促進計画策定支援事業、及び設備更新補助事業に取り組む間接補助事業者の公募・採択・公表および審査</a:t>
          </a:r>
        </a:p>
      </xdr:txBody>
    </xdr:sp>
    <xdr:clientData/>
  </xdr:twoCellAnchor>
  <xdr:twoCellAnchor>
    <xdr:from>
      <xdr:col>17</xdr:col>
      <xdr:colOff>143161</xdr:colOff>
      <xdr:row>287</xdr:row>
      <xdr:rowOff>443330</xdr:rowOff>
    </xdr:from>
    <xdr:to>
      <xdr:col>20</xdr:col>
      <xdr:colOff>111412</xdr:colOff>
      <xdr:row>287</xdr:row>
      <xdr:rowOff>443330</xdr:rowOff>
    </xdr:to>
    <xdr:cxnSp macro="">
      <xdr:nvCxnSpPr>
        <xdr:cNvPr id="18" name="直線矢印コネクタ 17">
          <a:extLst>
            <a:ext uri="{FF2B5EF4-FFF2-40B4-BE49-F238E27FC236}">
              <a16:creationId xmlns:a16="http://schemas.microsoft.com/office/drawing/2014/main" id="{38102AFD-1951-4871-B780-A787B75D89AA}"/>
            </a:ext>
          </a:extLst>
        </xdr:cNvPr>
        <xdr:cNvCxnSpPr/>
      </xdr:nvCxnSpPr>
      <xdr:spPr>
        <a:xfrm>
          <a:off x="3227447" y="63843544"/>
          <a:ext cx="512536"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150324</xdr:colOff>
      <xdr:row>285</xdr:row>
      <xdr:rowOff>572265</xdr:rowOff>
    </xdr:from>
    <xdr:to>
      <xdr:col>17</xdr:col>
      <xdr:colOff>150324</xdr:colOff>
      <xdr:row>287</xdr:row>
      <xdr:rowOff>445781</xdr:rowOff>
    </xdr:to>
    <xdr:cxnSp macro="">
      <xdr:nvCxnSpPr>
        <xdr:cNvPr id="19" name="直線矢印コネクタ 18">
          <a:extLst>
            <a:ext uri="{FF2B5EF4-FFF2-40B4-BE49-F238E27FC236}">
              <a16:creationId xmlns:a16="http://schemas.microsoft.com/office/drawing/2014/main" id="{34EF9CB3-5956-475F-8F24-1A1782D48705}"/>
            </a:ext>
          </a:extLst>
        </xdr:cNvPr>
        <xdr:cNvCxnSpPr/>
      </xdr:nvCxnSpPr>
      <xdr:spPr>
        <a:xfrm>
          <a:off x="3234610" y="62629908"/>
          <a:ext cx="0" cy="1216087"/>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25</xdr:col>
      <xdr:colOff>109177</xdr:colOff>
      <xdr:row>289</xdr:row>
      <xdr:rowOff>151206</xdr:rowOff>
    </xdr:from>
    <xdr:to>
      <xdr:col>35</xdr:col>
      <xdr:colOff>52293</xdr:colOff>
      <xdr:row>291</xdr:row>
      <xdr:rowOff>244928</xdr:rowOff>
    </xdr:to>
    <xdr:sp macro="" textlink="">
      <xdr:nvSpPr>
        <xdr:cNvPr id="20" name="テキスト ボックス 19">
          <a:extLst>
            <a:ext uri="{FF2B5EF4-FFF2-40B4-BE49-F238E27FC236}">
              <a16:creationId xmlns:a16="http://schemas.microsoft.com/office/drawing/2014/main" id="{7EB5DFEF-AB9D-4C71-B57A-A14C28F489E2}"/>
            </a:ext>
          </a:extLst>
        </xdr:cNvPr>
        <xdr:cNvSpPr txBox="1"/>
      </xdr:nvSpPr>
      <xdr:spPr bwMode="auto">
        <a:xfrm>
          <a:off x="4778295" y="60707794"/>
          <a:ext cx="1810763" cy="773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latin typeface="Meiryo UI" panose="020B0604030504040204" pitchFamily="50" charset="-128"/>
              <a:ea typeface="Meiryo UI" panose="020B0604030504040204" pitchFamily="50" charset="-128"/>
            </a:rPr>
            <a:t>D.</a:t>
          </a:r>
          <a:r>
            <a:rPr kumimoji="1" lang="ja-JP" altLang="en-US" sz="1100">
              <a:latin typeface="Meiryo UI" panose="020B0604030504040204" pitchFamily="50" charset="-128"/>
              <a:ea typeface="Meiryo UI" panose="020B0604030504040204" pitchFamily="50" charset="-128"/>
            </a:rPr>
            <a:t>民間企業等（</a:t>
          </a:r>
          <a:r>
            <a:rPr kumimoji="1" lang="en-US" altLang="ja-JP" sz="1100">
              <a:latin typeface="Meiryo UI" panose="020B0604030504040204" pitchFamily="50" charset="-128"/>
              <a:ea typeface="Meiryo UI" panose="020B0604030504040204" pitchFamily="50" charset="-128"/>
            </a:rPr>
            <a:t>161</a:t>
          </a:r>
          <a:r>
            <a:rPr kumimoji="1" lang="ja-JP" altLang="en-US" sz="1100">
              <a:latin typeface="Meiryo UI" panose="020B0604030504040204" pitchFamily="50" charset="-128"/>
              <a:ea typeface="Meiryo UI" panose="020B0604030504040204" pitchFamily="50" charset="-128"/>
            </a:rPr>
            <a:t>件）</a:t>
          </a:r>
          <a:endParaRPr kumimoji="1" lang="en-US" altLang="ja-JP" sz="1100">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eiryo UI" panose="020B0604030504040204" pitchFamily="50" charset="-128"/>
              <a:ea typeface="Meiryo UI" panose="020B0604030504040204" pitchFamily="50" charset="-128"/>
            </a:rPr>
            <a:t> 2,816</a:t>
          </a:r>
          <a:r>
            <a:rPr kumimoji="1" lang="ja-JP" altLang="en-US" sz="1100">
              <a:solidFill>
                <a:sysClr val="windowText" lastClr="000000"/>
              </a:solidFill>
              <a:latin typeface="Meiryo UI" panose="020B0604030504040204" pitchFamily="50" charset="-128"/>
              <a:ea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22</xdr:col>
      <xdr:colOff>132183</xdr:colOff>
      <xdr:row>288</xdr:row>
      <xdr:rowOff>120450</xdr:rowOff>
    </xdr:from>
    <xdr:to>
      <xdr:col>22</xdr:col>
      <xdr:colOff>132183</xdr:colOff>
      <xdr:row>290</xdr:row>
      <xdr:rowOff>253748</xdr:rowOff>
    </xdr:to>
    <xdr:cxnSp macro="">
      <xdr:nvCxnSpPr>
        <xdr:cNvPr id="21" name="直線矢印コネクタ 20">
          <a:extLst>
            <a:ext uri="{FF2B5EF4-FFF2-40B4-BE49-F238E27FC236}">
              <a16:creationId xmlns:a16="http://schemas.microsoft.com/office/drawing/2014/main" id="{ED4A3B9F-2093-4AA9-A5E1-3834D114772B}"/>
            </a:ext>
          </a:extLst>
        </xdr:cNvPr>
        <xdr:cNvCxnSpPr/>
      </xdr:nvCxnSpPr>
      <xdr:spPr>
        <a:xfrm>
          <a:off x="4123612" y="64191950"/>
          <a:ext cx="0" cy="741084"/>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22</xdr:col>
      <xdr:colOff>125020</xdr:colOff>
      <xdr:row>290</xdr:row>
      <xdr:rowOff>246000</xdr:rowOff>
    </xdr:from>
    <xdr:to>
      <xdr:col>25</xdr:col>
      <xdr:colOff>93270</xdr:colOff>
      <xdr:row>290</xdr:row>
      <xdr:rowOff>246000</xdr:rowOff>
    </xdr:to>
    <xdr:cxnSp macro="">
      <xdr:nvCxnSpPr>
        <xdr:cNvPr id="22" name="直線矢印コネクタ 21">
          <a:extLst>
            <a:ext uri="{FF2B5EF4-FFF2-40B4-BE49-F238E27FC236}">
              <a16:creationId xmlns:a16="http://schemas.microsoft.com/office/drawing/2014/main" id="{D8E711B9-3B4A-4DAF-BD71-347A586D5DE4}"/>
            </a:ext>
          </a:extLst>
        </xdr:cNvPr>
        <xdr:cNvCxnSpPr/>
      </xdr:nvCxnSpPr>
      <xdr:spPr>
        <a:xfrm>
          <a:off x="4116449" y="64925286"/>
          <a:ext cx="512535"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152233</xdr:colOff>
      <xdr:row>287</xdr:row>
      <xdr:rowOff>85379</xdr:rowOff>
    </xdr:from>
    <xdr:to>
      <xdr:col>39</xdr:col>
      <xdr:colOff>85938</xdr:colOff>
      <xdr:row>288</xdr:row>
      <xdr:rowOff>343753</xdr:rowOff>
    </xdr:to>
    <xdr:sp macro="" textlink="">
      <xdr:nvSpPr>
        <xdr:cNvPr id="23" name="テキスト ボックス 22">
          <a:extLst>
            <a:ext uri="{FF2B5EF4-FFF2-40B4-BE49-F238E27FC236}">
              <a16:creationId xmlns:a16="http://schemas.microsoft.com/office/drawing/2014/main" id="{9464E74F-0587-44C2-985A-3B80169E60EE}"/>
            </a:ext>
          </a:extLst>
        </xdr:cNvPr>
        <xdr:cNvSpPr txBox="1"/>
      </xdr:nvSpPr>
      <xdr:spPr bwMode="auto">
        <a:xfrm>
          <a:off x="3780804" y="63485593"/>
          <a:ext cx="3380848" cy="929660"/>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rtl="0" eaLnBrk="1" fontAlgn="auto" latinLnBrk="0" hangingPunct="1"/>
          <a:r>
            <a:rPr kumimoji="1" lang="en-US" altLang="ja-JP" sz="1100" b="0" i="0" baseline="0">
              <a:effectLst/>
              <a:latin typeface="Meiryo UI" panose="020B0604030504040204" pitchFamily="50" charset="-128"/>
              <a:ea typeface="Meiryo UI" panose="020B0604030504040204" pitchFamily="50" charset="-128"/>
              <a:cs typeface="+mn-cs"/>
            </a:rPr>
            <a:t>C.</a:t>
          </a:r>
          <a:r>
            <a:rPr kumimoji="1" lang="ja-JP" altLang="en-US" sz="1100" b="0" i="0" baseline="0">
              <a:effectLst/>
              <a:latin typeface="Meiryo UI" panose="020B0604030504040204" pitchFamily="50" charset="-128"/>
              <a:ea typeface="Meiryo UI" panose="020B0604030504040204" pitchFamily="50" charset="-128"/>
              <a:cs typeface="+mn-cs"/>
            </a:rPr>
            <a:t>一般社団法人温室効果ガス審査協会</a:t>
          </a:r>
        </a:p>
        <a:p>
          <a:pPr algn="l"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　</a:t>
          </a:r>
          <a:r>
            <a:rPr kumimoji="1" lang="en-US" altLang="ja-JP" sz="1100" b="0" i="0" baseline="0">
              <a:effectLst/>
              <a:latin typeface="Meiryo UI" panose="020B0604030504040204" pitchFamily="50" charset="-128"/>
              <a:ea typeface="Meiryo UI" panose="020B0604030504040204" pitchFamily="50" charset="-128"/>
              <a:cs typeface="+mn-cs"/>
            </a:rPr>
            <a:t>2,968</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kumimoji="1" lang="en-US" altLang="ja-JP" sz="1100" b="0" i="0" baseline="0">
            <a:effectLst/>
            <a:latin typeface="Meiryo UI" panose="020B0604030504040204" pitchFamily="50" charset="-128"/>
            <a:ea typeface="Meiryo UI" panose="020B0604030504040204" pitchFamily="50" charset="-128"/>
            <a:cs typeface="+mn-cs"/>
          </a:endParaRPr>
        </a:p>
        <a:p>
          <a:pPr algn="l" rtl="0" eaLnBrk="1" fontAlgn="auto" latinLnBrk="0" hangingPunct="1"/>
          <a:r>
            <a:rPr kumimoji="1" lang="en-US" altLang="ja-JP" sz="1100" b="0" i="0" baseline="0">
              <a:effectLst/>
              <a:latin typeface="Meiryo UI" panose="020B0604030504040204" pitchFamily="50" charset="-128"/>
              <a:ea typeface="Meiryo UI" panose="020B0604030504040204" pitchFamily="50" charset="-128"/>
              <a:cs typeface="+mn-cs"/>
            </a:rPr>
            <a:t>  </a:t>
          </a:r>
          <a:r>
            <a:rPr kumimoji="1" lang="ja-JP" altLang="en-US" sz="1100" b="0" i="0" baseline="0">
              <a:effectLst/>
              <a:latin typeface="Meiryo UI" panose="020B0604030504040204" pitchFamily="50" charset="-128"/>
              <a:ea typeface="Meiryo UI" panose="020B0604030504040204" pitchFamily="50" charset="-128"/>
              <a:cs typeface="+mn-cs"/>
            </a:rPr>
            <a:t>　うち執行事務費　</a:t>
          </a:r>
          <a:r>
            <a:rPr kumimoji="1" lang="en-US" altLang="ja-JP" sz="1100" b="0" i="0" baseline="0">
              <a:effectLst/>
              <a:latin typeface="Meiryo UI" panose="020B0604030504040204" pitchFamily="50" charset="-128"/>
              <a:ea typeface="Meiryo UI" panose="020B0604030504040204" pitchFamily="50" charset="-128"/>
              <a:cs typeface="+mn-cs"/>
            </a:rPr>
            <a:t>152</a:t>
          </a:r>
          <a:r>
            <a:rPr kumimoji="1" lang="ja-JP" altLang="en-US" sz="1100" b="0" i="0" baseline="0">
              <a:effectLst/>
              <a:latin typeface="Meiryo UI" panose="020B0604030504040204" pitchFamily="50" charset="-128"/>
              <a:ea typeface="Meiryo UI" panose="020B0604030504040204" pitchFamily="50" charset="-128"/>
              <a:cs typeface="+mn-cs"/>
            </a:rPr>
            <a:t>百万円</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69" zoomScale="85" zoomScaleNormal="75" zoomScaleSheetLayoutView="85" zoomScalePageLayoutView="85" workbookViewId="0">
      <selection activeCell="AP472" sqref="AP472:AX47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364</v>
      </c>
      <c r="AJ2" s="866" t="s">
        <v>686</v>
      </c>
      <c r="AK2" s="866"/>
      <c r="AL2" s="866"/>
      <c r="AM2" s="866"/>
      <c r="AN2" s="90" t="s">
        <v>364</v>
      </c>
      <c r="AO2" s="866">
        <v>21</v>
      </c>
      <c r="AP2" s="866"/>
      <c r="AQ2" s="866"/>
      <c r="AR2" s="91" t="s">
        <v>364</v>
      </c>
      <c r="AS2" s="867">
        <v>75</v>
      </c>
      <c r="AT2" s="867"/>
      <c r="AU2" s="867"/>
      <c r="AV2" s="90" t="str">
        <f>IF(AW2="","","-")</f>
        <v/>
      </c>
      <c r="AW2" s="868"/>
      <c r="AX2" s="868"/>
    </row>
    <row r="3" spans="1:50" ht="21" customHeight="1" thickBot="1" x14ac:dyDescent="0.2">
      <c r="A3" s="869" t="s">
        <v>676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687</v>
      </c>
      <c r="AK3" s="871"/>
      <c r="AL3" s="871"/>
      <c r="AM3" s="871"/>
      <c r="AN3" s="871"/>
      <c r="AO3" s="871"/>
      <c r="AP3" s="871"/>
      <c r="AQ3" s="871"/>
      <c r="AR3" s="871"/>
      <c r="AS3" s="871"/>
      <c r="AT3" s="871"/>
      <c r="AU3" s="871"/>
      <c r="AV3" s="871"/>
      <c r="AW3" s="871"/>
      <c r="AX3" s="24" t="s">
        <v>61</v>
      </c>
    </row>
    <row r="4" spans="1:50" ht="24.75" customHeight="1" x14ac:dyDescent="0.15">
      <c r="A4" s="841" t="s">
        <v>23</v>
      </c>
      <c r="B4" s="842"/>
      <c r="C4" s="842"/>
      <c r="D4" s="842"/>
      <c r="E4" s="842"/>
      <c r="F4" s="842"/>
      <c r="G4" s="843" t="s">
        <v>822</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688</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15">
      <c r="A5" s="853" t="s">
        <v>63</v>
      </c>
      <c r="B5" s="854"/>
      <c r="C5" s="854"/>
      <c r="D5" s="854"/>
      <c r="E5" s="854"/>
      <c r="F5" s="855"/>
      <c r="G5" s="856" t="s">
        <v>689</v>
      </c>
      <c r="H5" s="857"/>
      <c r="I5" s="857"/>
      <c r="J5" s="857"/>
      <c r="K5" s="857"/>
      <c r="L5" s="857"/>
      <c r="M5" s="858" t="s">
        <v>62</v>
      </c>
      <c r="N5" s="859"/>
      <c r="O5" s="859"/>
      <c r="P5" s="859"/>
      <c r="Q5" s="859"/>
      <c r="R5" s="860"/>
      <c r="S5" s="861" t="s">
        <v>690</v>
      </c>
      <c r="T5" s="857"/>
      <c r="U5" s="857"/>
      <c r="V5" s="857"/>
      <c r="W5" s="857"/>
      <c r="X5" s="862"/>
      <c r="Y5" s="863" t="s">
        <v>3</v>
      </c>
      <c r="Z5" s="864"/>
      <c r="AA5" s="864"/>
      <c r="AB5" s="864"/>
      <c r="AC5" s="864"/>
      <c r="AD5" s="865"/>
      <c r="AE5" s="886" t="s">
        <v>707</v>
      </c>
      <c r="AF5" s="886"/>
      <c r="AG5" s="886"/>
      <c r="AH5" s="886"/>
      <c r="AI5" s="886"/>
      <c r="AJ5" s="886"/>
      <c r="AK5" s="886"/>
      <c r="AL5" s="886"/>
      <c r="AM5" s="886"/>
      <c r="AN5" s="886"/>
      <c r="AO5" s="886"/>
      <c r="AP5" s="887"/>
      <c r="AQ5" s="888" t="s">
        <v>814</v>
      </c>
      <c r="AR5" s="889"/>
      <c r="AS5" s="889"/>
      <c r="AT5" s="889"/>
      <c r="AU5" s="889"/>
      <c r="AV5" s="889"/>
      <c r="AW5" s="889"/>
      <c r="AX5" s="890"/>
    </row>
    <row r="6" spans="1:50" ht="39" customHeight="1" x14ac:dyDescent="0.15">
      <c r="A6" s="891" t="s">
        <v>4</v>
      </c>
      <c r="B6" s="892"/>
      <c r="C6" s="892"/>
      <c r="D6" s="892"/>
      <c r="E6" s="892"/>
      <c r="F6" s="892"/>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72" t="s">
        <v>20</v>
      </c>
      <c r="B7" s="873"/>
      <c r="C7" s="873"/>
      <c r="D7" s="873"/>
      <c r="E7" s="873"/>
      <c r="F7" s="874"/>
      <c r="G7" s="896" t="s">
        <v>691</v>
      </c>
      <c r="H7" s="897"/>
      <c r="I7" s="897"/>
      <c r="J7" s="897"/>
      <c r="K7" s="897"/>
      <c r="L7" s="897"/>
      <c r="M7" s="897"/>
      <c r="N7" s="897"/>
      <c r="O7" s="897"/>
      <c r="P7" s="897"/>
      <c r="Q7" s="897"/>
      <c r="R7" s="897"/>
      <c r="S7" s="897"/>
      <c r="T7" s="897"/>
      <c r="U7" s="897"/>
      <c r="V7" s="897"/>
      <c r="W7" s="897"/>
      <c r="X7" s="898"/>
      <c r="Y7" s="899" t="s">
        <v>349</v>
      </c>
      <c r="Z7" s="721"/>
      <c r="AA7" s="721"/>
      <c r="AB7" s="721"/>
      <c r="AC7" s="721"/>
      <c r="AD7" s="900"/>
      <c r="AE7" s="828" t="s">
        <v>798</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2" t="s">
        <v>234</v>
      </c>
      <c r="B8" s="873"/>
      <c r="C8" s="873"/>
      <c r="D8" s="873"/>
      <c r="E8" s="873"/>
      <c r="F8" s="874"/>
      <c r="G8" s="875" t="str">
        <f>入力規則等!A27</f>
        <v>地球温暖化対策</v>
      </c>
      <c r="H8" s="876"/>
      <c r="I8" s="876"/>
      <c r="J8" s="876"/>
      <c r="K8" s="876"/>
      <c r="L8" s="876"/>
      <c r="M8" s="876"/>
      <c r="N8" s="876"/>
      <c r="O8" s="876"/>
      <c r="P8" s="876"/>
      <c r="Q8" s="876"/>
      <c r="R8" s="876"/>
      <c r="S8" s="876"/>
      <c r="T8" s="876"/>
      <c r="U8" s="876"/>
      <c r="V8" s="876"/>
      <c r="W8" s="876"/>
      <c r="X8" s="877"/>
      <c r="Y8" s="878" t="s">
        <v>235</v>
      </c>
      <c r="Z8" s="879"/>
      <c r="AA8" s="879"/>
      <c r="AB8" s="879"/>
      <c r="AC8" s="879"/>
      <c r="AD8" s="880"/>
      <c r="AE8" s="881" t="str">
        <f>入力規則等!K13</f>
        <v>エネルギー対策</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801" t="s">
        <v>21</v>
      </c>
      <c r="B9" s="802"/>
      <c r="C9" s="802"/>
      <c r="D9" s="802"/>
      <c r="E9" s="802"/>
      <c r="F9" s="802"/>
      <c r="G9" s="883" t="s">
        <v>692</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133.35" customHeight="1" x14ac:dyDescent="0.15">
      <c r="A10" s="789" t="s">
        <v>28</v>
      </c>
      <c r="B10" s="790"/>
      <c r="C10" s="790"/>
      <c r="D10" s="790"/>
      <c r="E10" s="790"/>
      <c r="F10" s="790"/>
      <c r="G10" s="791" t="s">
        <v>792</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5</v>
      </c>
      <c r="B11" s="790"/>
      <c r="C11" s="790"/>
      <c r="D11" s="790"/>
      <c r="E11" s="790"/>
      <c r="F11" s="794"/>
      <c r="G11" s="795" t="str">
        <f>入力規則等!P10</f>
        <v>委託・請負、補助</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34"/>
    </row>
    <row r="13" spans="1:50" ht="21" customHeight="1" x14ac:dyDescent="0.15">
      <c r="A13" s="341"/>
      <c r="B13" s="342"/>
      <c r="C13" s="342"/>
      <c r="D13" s="342"/>
      <c r="E13" s="342"/>
      <c r="F13" s="343"/>
      <c r="G13" s="818" t="s">
        <v>6</v>
      </c>
      <c r="H13" s="819"/>
      <c r="I13" s="835" t="s">
        <v>7</v>
      </c>
      <c r="J13" s="836"/>
      <c r="K13" s="836"/>
      <c r="L13" s="836"/>
      <c r="M13" s="836"/>
      <c r="N13" s="836"/>
      <c r="O13" s="837"/>
      <c r="P13" s="733" t="s">
        <v>693</v>
      </c>
      <c r="Q13" s="734"/>
      <c r="R13" s="734"/>
      <c r="S13" s="734"/>
      <c r="T13" s="734"/>
      <c r="U13" s="734"/>
      <c r="V13" s="735"/>
      <c r="W13" s="733" t="s">
        <v>693</v>
      </c>
      <c r="X13" s="734"/>
      <c r="Y13" s="734"/>
      <c r="Z13" s="734"/>
      <c r="AA13" s="734"/>
      <c r="AB13" s="734"/>
      <c r="AC13" s="735"/>
      <c r="AD13" s="733">
        <v>4000</v>
      </c>
      <c r="AE13" s="734"/>
      <c r="AF13" s="734"/>
      <c r="AG13" s="734"/>
      <c r="AH13" s="734"/>
      <c r="AI13" s="734"/>
      <c r="AJ13" s="735"/>
      <c r="AK13" s="733">
        <v>3700</v>
      </c>
      <c r="AL13" s="734"/>
      <c r="AM13" s="734"/>
      <c r="AN13" s="734"/>
      <c r="AO13" s="734"/>
      <c r="AP13" s="734"/>
      <c r="AQ13" s="735"/>
      <c r="AR13" s="766">
        <v>10000</v>
      </c>
      <c r="AS13" s="767"/>
      <c r="AT13" s="767"/>
      <c r="AU13" s="767"/>
      <c r="AV13" s="767"/>
      <c r="AW13" s="767"/>
      <c r="AX13" s="838"/>
    </row>
    <row r="14" spans="1:50" ht="21" customHeight="1" x14ac:dyDescent="0.15">
      <c r="A14" s="341"/>
      <c r="B14" s="342"/>
      <c r="C14" s="342"/>
      <c r="D14" s="342"/>
      <c r="E14" s="342"/>
      <c r="F14" s="343"/>
      <c r="G14" s="820"/>
      <c r="H14" s="821"/>
      <c r="I14" s="813" t="s">
        <v>8</v>
      </c>
      <c r="J14" s="814"/>
      <c r="K14" s="814"/>
      <c r="L14" s="814"/>
      <c r="M14" s="814"/>
      <c r="N14" s="814"/>
      <c r="O14" s="815"/>
      <c r="P14" s="733" t="s">
        <v>693</v>
      </c>
      <c r="Q14" s="734"/>
      <c r="R14" s="734"/>
      <c r="S14" s="734"/>
      <c r="T14" s="734"/>
      <c r="U14" s="734"/>
      <c r="V14" s="735"/>
      <c r="W14" s="733" t="s">
        <v>693</v>
      </c>
      <c r="X14" s="734"/>
      <c r="Y14" s="734"/>
      <c r="Z14" s="734"/>
      <c r="AA14" s="734"/>
      <c r="AB14" s="734"/>
      <c r="AC14" s="735"/>
      <c r="AD14" s="733" t="s">
        <v>693</v>
      </c>
      <c r="AE14" s="734"/>
      <c r="AF14" s="734"/>
      <c r="AG14" s="734"/>
      <c r="AH14" s="734"/>
      <c r="AI14" s="734"/>
      <c r="AJ14" s="735"/>
      <c r="AK14" s="733"/>
      <c r="AL14" s="734"/>
      <c r="AM14" s="734"/>
      <c r="AN14" s="734"/>
      <c r="AO14" s="734"/>
      <c r="AP14" s="734"/>
      <c r="AQ14" s="735"/>
      <c r="AR14" s="824"/>
      <c r="AS14" s="824"/>
      <c r="AT14" s="824"/>
      <c r="AU14" s="824"/>
      <c r="AV14" s="824"/>
      <c r="AW14" s="824"/>
      <c r="AX14" s="825"/>
    </row>
    <row r="15" spans="1:50" ht="21" customHeight="1" x14ac:dyDescent="0.15">
      <c r="A15" s="341"/>
      <c r="B15" s="342"/>
      <c r="C15" s="342"/>
      <c r="D15" s="342"/>
      <c r="E15" s="342"/>
      <c r="F15" s="343"/>
      <c r="G15" s="820"/>
      <c r="H15" s="821"/>
      <c r="I15" s="813" t="s">
        <v>48</v>
      </c>
      <c r="J15" s="826"/>
      <c r="K15" s="826"/>
      <c r="L15" s="826"/>
      <c r="M15" s="826"/>
      <c r="N15" s="826"/>
      <c r="O15" s="827"/>
      <c r="P15" s="733" t="s">
        <v>693</v>
      </c>
      <c r="Q15" s="734"/>
      <c r="R15" s="734"/>
      <c r="S15" s="734"/>
      <c r="T15" s="734"/>
      <c r="U15" s="734"/>
      <c r="V15" s="735"/>
      <c r="W15" s="733" t="s">
        <v>693</v>
      </c>
      <c r="X15" s="734"/>
      <c r="Y15" s="734"/>
      <c r="Z15" s="734"/>
      <c r="AA15" s="734"/>
      <c r="AB15" s="734"/>
      <c r="AC15" s="735"/>
      <c r="AD15" s="733" t="s">
        <v>693</v>
      </c>
      <c r="AE15" s="734"/>
      <c r="AF15" s="734"/>
      <c r="AG15" s="734"/>
      <c r="AH15" s="734"/>
      <c r="AI15" s="734"/>
      <c r="AJ15" s="735"/>
      <c r="AK15" s="733">
        <v>337</v>
      </c>
      <c r="AL15" s="734"/>
      <c r="AM15" s="734"/>
      <c r="AN15" s="734"/>
      <c r="AO15" s="734"/>
      <c r="AP15" s="734"/>
      <c r="AQ15" s="735"/>
      <c r="AR15" s="733" t="s">
        <v>364</v>
      </c>
      <c r="AS15" s="734"/>
      <c r="AT15" s="734"/>
      <c r="AU15" s="734"/>
      <c r="AV15" s="734"/>
      <c r="AW15" s="734"/>
      <c r="AX15" s="839"/>
    </row>
    <row r="16" spans="1:50" ht="21" customHeight="1" x14ac:dyDescent="0.15">
      <c r="A16" s="341"/>
      <c r="B16" s="342"/>
      <c r="C16" s="342"/>
      <c r="D16" s="342"/>
      <c r="E16" s="342"/>
      <c r="F16" s="343"/>
      <c r="G16" s="820"/>
      <c r="H16" s="821"/>
      <c r="I16" s="813" t="s">
        <v>49</v>
      </c>
      <c r="J16" s="826"/>
      <c r="K16" s="826"/>
      <c r="L16" s="826"/>
      <c r="M16" s="826"/>
      <c r="N16" s="826"/>
      <c r="O16" s="827"/>
      <c r="P16" s="733" t="s">
        <v>693</v>
      </c>
      <c r="Q16" s="734"/>
      <c r="R16" s="734"/>
      <c r="S16" s="734"/>
      <c r="T16" s="734"/>
      <c r="U16" s="734"/>
      <c r="V16" s="735"/>
      <c r="W16" s="733" t="s">
        <v>693</v>
      </c>
      <c r="X16" s="734"/>
      <c r="Y16" s="734"/>
      <c r="Z16" s="734"/>
      <c r="AA16" s="734"/>
      <c r="AB16" s="734"/>
      <c r="AC16" s="735"/>
      <c r="AD16" s="733">
        <v>-337</v>
      </c>
      <c r="AE16" s="734"/>
      <c r="AF16" s="734"/>
      <c r="AG16" s="734"/>
      <c r="AH16" s="734"/>
      <c r="AI16" s="734"/>
      <c r="AJ16" s="735"/>
      <c r="AK16" s="733" t="s">
        <v>364</v>
      </c>
      <c r="AL16" s="734"/>
      <c r="AM16" s="734"/>
      <c r="AN16" s="734"/>
      <c r="AO16" s="734"/>
      <c r="AP16" s="734"/>
      <c r="AQ16" s="735"/>
      <c r="AR16" s="831"/>
      <c r="AS16" s="832"/>
      <c r="AT16" s="832"/>
      <c r="AU16" s="832"/>
      <c r="AV16" s="832"/>
      <c r="AW16" s="832"/>
      <c r="AX16" s="833"/>
    </row>
    <row r="17" spans="1:50" ht="24.75" customHeight="1" x14ac:dyDescent="0.15">
      <c r="A17" s="341"/>
      <c r="B17" s="342"/>
      <c r="C17" s="342"/>
      <c r="D17" s="342"/>
      <c r="E17" s="342"/>
      <c r="F17" s="343"/>
      <c r="G17" s="820"/>
      <c r="H17" s="821"/>
      <c r="I17" s="813" t="s">
        <v>47</v>
      </c>
      <c r="J17" s="814"/>
      <c r="K17" s="814"/>
      <c r="L17" s="814"/>
      <c r="M17" s="814"/>
      <c r="N17" s="814"/>
      <c r="O17" s="815"/>
      <c r="P17" s="733" t="s">
        <v>693</v>
      </c>
      <c r="Q17" s="734"/>
      <c r="R17" s="734"/>
      <c r="S17" s="734"/>
      <c r="T17" s="734"/>
      <c r="U17" s="734"/>
      <c r="V17" s="735"/>
      <c r="W17" s="733" t="s">
        <v>693</v>
      </c>
      <c r="X17" s="734"/>
      <c r="Y17" s="734"/>
      <c r="Z17" s="734"/>
      <c r="AA17" s="734"/>
      <c r="AB17" s="734"/>
      <c r="AC17" s="735"/>
      <c r="AD17" s="733" t="s">
        <v>693</v>
      </c>
      <c r="AE17" s="734"/>
      <c r="AF17" s="734"/>
      <c r="AG17" s="734"/>
      <c r="AH17" s="734"/>
      <c r="AI17" s="734"/>
      <c r="AJ17" s="735"/>
      <c r="AK17" s="733" t="s">
        <v>364</v>
      </c>
      <c r="AL17" s="734"/>
      <c r="AM17" s="734"/>
      <c r="AN17" s="734"/>
      <c r="AO17" s="734"/>
      <c r="AP17" s="734"/>
      <c r="AQ17" s="735"/>
      <c r="AR17" s="816"/>
      <c r="AS17" s="816"/>
      <c r="AT17" s="816"/>
      <c r="AU17" s="816"/>
      <c r="AV17" s="816"/>
      <c r="AW17" s="816"/>
      <c r="AX17" s="817"/>
    </row>
    <row r="18" spans="1:50" ht="24.75" customHeight="1" x14ac:dyDescent="0.15">
      <c r="A18" s="341"/>
      <c r="B18" s="342"/>
      <c r="C18" s="342"/>
      <c r="D18" s="342"/>
      <c r="E18" s="342"/>
      <c r="F18" s="343"/>
      <c r="G18" s="822"/>
      <c r="H18" s="823"/>
      <c r="I18" s="806" t="s">
        <v>18</v>
      </c>
      <c r="J18" s="807"/>
      <c r="K18" s="807"/>
      <c r="L18" s="807"/>
      <c r="M18" s="807"/>
      <c r="N18" s="807"/>
      <c r="O18" s="808"/>
      <c r="P18" s="809">
        <f>SUM(P13:V17)</f>
        <v>0</v>
      </c>
      <c r="Q18" s="810"/>
      <c r="R18" s="810"/>
      <c r="S18" s="810"/>
      <c r="T18" s="810"/>
      <c r="U18" s="810"/>
      <c r="V18" s="811"/>
      <c r="W18" s="809">
        <f>SUM(W13:AC17)</f>
        <v>0</v>
      </c>
      <c r="X18" s="810"/>
      <c r="Y18" s="810"/>
      <c r="Z18" s="810"/>
      <c r="AA18" s="810"/>
      <c r="AB18" s="810"/>
      <c r="AC18" s="811"/>
      <c r="AD18" s="809">
        <f>SUM(AD13:AJ17)</f>
        <v>3663</v>
      </c>
      <c r="AE18" s="810"/>
      <c r="AF18" s="810"/>
      <c r="AG18" s="810"/>
      <c r="AH18" s="810"/>
      <c r="AI18" s="810"/>
      <c r="AJ18" s="811"/>
      <c r="AK18" s="809">
        <f>SUM(AK13:AQ17)</f>
        <v>4037</v>
      </c>
      <c r="AL18" s="810"/>
      <c r="AM18" s="810"/>
      <c r="AN18" s="810"/>
      <c r="AO18" s="810"/>
      <c r="AP18" s="810"/>
      <c r="AQ18" s="811"/>
      <c r="AR18" s="809">
        <f>SUM(AR13:AX17)</f>
        <v>10000</v>
      </c>
      <c r="AS18" s="810"/>
      <c r="AT18" s="810"/>
      <c r="AU18" s="810"/>
      <c r="AV18" s="810"/>
      <c r="AW18" s="810"/>
      <c r="AX18" s="812"/>
    </row>
    <row r="19" spans="1:50" ht="24.75" customHeight="1" x14ac:dyDescent="0.15">
      <c r="A19" s="341"/>
      <c r="B19" s="342"/>
      <c r="C19" s="342"/>
      <c r="D19" s="342"/>
      <c r="E19" s="342"/>
      <c r="F19" s="343"/>
      <c r="G19" s="781" t="s">
        <v>9</v>
      </c>
      <c r="H19" s="782"/>
      <c r="I19" s="782"/>
      <c r="J19" s="782"/>
      <c r="K19" s="782"/>
      <c r="L19" s="782"/>
      <c r="M19" s="782"/>
      <c r="N19" s="782"/>
      <c r="O19" s="782"/>
      <c r="P19" s="733">
        <v>0</v>
      </c>
      <c r="Q19" s="734"/>
      <c r="R19" s="734"/>
      <c r="S19" s="734"/>
      <c r="T19" s="734"/>
      <c r="U19" s="734"/>
      <c r="V19" s="735"/>
      <c r="W19" s="733">
        <v>0</v>
      </c>
      <c r="X19" s="734"/>
      <c r="Y19" s="734"/>
      <c r="Z19" s="734"/>
      <c r="AA19" s="734"/>
      <c r="AB19" s="734"/>
      <c r="AC19" s="735"/>
      <c r="AD19" s="733">
        <v>3467</v>
      </c>
      <c r="AE19" s="734"/>
      <c r="AF19" s="734"/>
      <c r="AG19" s="734"/>
      <c r="AH19" s="734"/>
      <c r="AI19" s="734"/>
      <c r="AJ19" s="735"/>
      <c r="AK19" s="778"/>
      <c r="AL19" s="778"/>
      <c r="AM19" s="778"/>
      <c r="AN19" s="778"/>
      <c r="AO19" s="778"/>
      <c r="AP19" s="778"/>
      <c r="AQ19" s="778"/>
      <c r="AR19" s="778"/>
      <c r="AS19" s="778"/>
      <c r="AT19" s="778"/>
      <c r="AU19" s="778"/>
      <c r="AV19" s="778"/>
      <c r="AW19" s="778"/>
      <c r="AX19" s="780"/>
    </row>
    <row r="20" spans="1:50" ht="24.75" customHeight="1" x14ac:dyDescent="0.15">
      <c r="A20" s="341"/>
      <c r="B20" s="342"/>
      <c r="C20" s="342"/>
      <c r="D20" s="342"/>
      <c r="E20" s="342"/>
      <c r="F20" s="343"/>
      <c r="G20" s="781" t="s">
        <v>10</v>
      </c>
      <c r="H20" s="782"/>
      <c r="I20" s="782"/>
      <c r="J20" s="782"/>
      <c r="K20" s="782"/>
      <c r="L20" s="782"/>
      <c r="M20" s="782"/>
      <c r="N20" s="782"/>
      <c r="O20" s="782"/>
      <c r="P20" s="777" t="str">
        <f>IF(P18=0, "-", SUM(P19)/P18)</f>
        <v>-</v>
      </c>
      <c r="Q20" s="777"/>
      <c r="R20" s="777"/>
      <c r="S20" s="777"/>
      <c r="T20" s="777"/>
      <c r="U20" s="777"/>
      <c r="V20" s="777"/>
      <c r="W20" s="777" t="str">
        <f>IF(W18=0, "-", SUM(W19)/W18)</f>
        <v>-</v>
      </c>
      <c r="X20" s="777"/>
      <c r="Y20" s="777"/>
      <c r="Z20" s="777"/>
      <c r="AA20" s="777"/>
      <c r="AB20" s="777"/>
      <c r="AC20" s="777"/>
      <c r="AD20" s="777">
        <f>IF(AD18=0, "-", SUM(AD19)/AD18)</f>
        <v>0.94649194649194646</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318</v>
      </c>
      <c r="H21" s="776"/>
      <c r="I21" s="776"/>
      <c r="J21" s="776"/>
      <c r="K21" s="776"/>
      <c r="L21" s="776"/>
      <c r="M21" s="776"/>
      <c r="N21" s="776"/>
      <c r="O21" s="776"/>
      <c r="P21" s="777" t="str">
        <f>IF(P19=0, "-", SUM(P19)/SUM(P13,P14))</f>
        <v>-</v>
      </c>
      <c r="Q21" s="777"/>
      <c r="R21" s="777"/>
      <c r="S21" s="777"/>
      <c r="T21" s="777"/>
      <c r="U21" s="777"/>
      <c r="V21" s="777"/>
      <c r="W21" s="777" t="str">
        <f>IF(W19=0, "-", SUM(W19)/SUM(W13,W14))</f>
        <v>-</v>
      </c>
      <c r="X21" s="777"/>
      <c r="Y21" s="777"/>
      <c r="Z21" s="777"/>
      <c r="AA21" s="777"/>
      <c r="AB21" s="777"/>
      <c r="AC21" s="777"/>
      <c r="AD21" s="777">
        <f>IF(AD19=0, "-", SUM(AD19)/SUM(AD13,AD14))</f>
        <v>0.86675000000000002</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9" t="s">
        <v>671</v>
      </c>
      <c r="B22" s="740"/>
      <c r="C22" s="740"/>
      <c r="D22" s="740"/>
      <c r="E22" s="740"/>
      <c r="F22" s="741"/>
      <c r="G22" s="745" t="s">
        <v>307</v>
      </c>
      <c r="H22" s="584"/>
      <c r="I22" s="584"/>
      <c r="J22" s="584"/>
      <c r="K22" s="584"/>
      <c r="L22" s="584"/>
      <c r="M22" s="584"/>
      <c r="N22" s="584"/>
      <c r="O22" s="585"/>
      <c r="P22" s="746" t="s">
        <v>669</v>
      </c>
      <c r="Q22" s="584"/>
      <c r="R22" s="584"/>
      <c r="S22" s="584"/>
      <c r="T22" s="584"/>
      <c r="U22" s="584"/>
      <c r="V22" s="585"/>
      <c r="W22" s="746" t="s">
        <v>670</v>
      </c>
      <c r="X22" s="584"/>
      <c r="Y22" s="584"/>
      <c r="Z22" s="584"/>
      <c r="AA22" s="584"/>
      <c r="AB22" s="584"/>
      <c r="AC22" s="585"/>
      <c r="AD22" s="746" t="s">
        <v>306</v>
      </c>
      <c r="AE22" s="584"/>
      <c r="AF22" s="584"/>
      <c r="AG22" s="584"/>
      <c r="AH22" s="584"/>
      <c r="AI22" s="584"/>
      <c r="AJ22" s="584"/>
      <c r="AK22" s="584"/>
      <c r="AL22" s="584"/>
      <c r="AM22" s="584"/>
      <c r="AN22" s="584"/>
      <c r="AO22" s="584"/>
      <c r="AP22" s="584"/>
      <c r="AQ22" s="584"/>
      <c r="AR22" s="584"/>
      <c r="AS22" s="584"/>
      <c r="AT22" s="584"/>
      <c r="AU22" s="584"/>
      <c r="AV22" s="584"/>
      <c r="AW22" s="584"/>
      <c r="AX22" s="762"/>
    </row>
    <row r="23" spans="1:50" ht="25.5" customHeight="1" x14ac:dyDescent="0.15">
      <c r="A23" s="742"/>
      <c r="B23" s="743"/>
      <c r="C23" s="743"/>
      <c r="D23" s="743"/>
      <c r="E23" s="743"/>
      <c r="F23" s="744"/>
      <c r="G23" s="763" t="s">
        <v>694</v>
      </c>
      <c r="H23" s="764"/>
      <c r="I23" s="764"/>
      <c r="J23" s="764"/>
      <c r="K23" s="764"/>
      <c r="L23" s="764"/>
      <c r="M23" s="764"/>
      <c r="N23" s="764"/>
      <c r="O23" s="765"/>
      <c r="P23" s="766">
        <v>3350</v>
      </c>
      <c r="Q23" s="767"/>
      <c r="R23" s="767"/>
      <c r="S23" s="767"/>
      <c r="T23" s="767"/>
      <c r="U23" s="767"/>
      <c r="V23" s="768"/>
      <c r="W23" s="766">
        <v>9637</v>
      </c>
      <c r="X23" s="767"/>
      <c r="Y23" s="767"/>
      <c r="Z23" s="767"/>
      <c r="AA23" s="767"/>
      <c r="AB23" s="767"/>
      <c r="AC23" s="768"/>
      <c r="AD23" s="769" t="s">
        <v>816</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customHeight="1" x14ac:dyDescent="0.15">
      <c r="A24" s="742"/>
      <c r="B24" s="743"/>
      <c r="C24" s="743"/>
      <c r="D24" s="743"/>
      <c r="E24" s="743"/>
      <c r="F24" s="744"/>
      <c r="G24" s="736" t="s">
        <v>695</v>
      </c>
      <c r="H24" s="737"/>
      <c r="I24" s="737"/>
      <c r="J24" s="737"/>
      <c r="K24" s="737"/>
      <c r="L24" s="737"/>
      <c r="M24" s="737"/>
      <c r="N24" s="737"/>
      <c r="O24" s="738"/>
      <c r="P24" s="733">
        <v>350</v>
      </c>
      <c r="Q24" s="734"/>
      <c r="R24" s="734"/>
      <c r="S24" s="734"/>
      <c r="T24" s="734"/>
      <c r="U24" s="734"/>
      <c r="V24" s="735"/>
      <c r="W24" s="733">
        <v>363</v>
      </c>
      <c r="X24" s="734"/>
      <c r="Y24" s="734"/>
      <c r="Z24" s="734"/>
      <c r="AA24" s="734"/>
      <c r="AB24" s="734"/>
      <c r="AC24" s="735"/>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15">
      <c r="A25" s="742"/>
      <c r="B25" s="743"/>
      <c r="C25" s="743"/>
      <c r="D25" s="743"/>
      <c r="E25" s="743"/>
      <c r="F25" s="744"/>
      <c r="G25" s="736"/>
      <c r="H25" s="737"/>
      <c r="I25" s="737"/>
      <c r="J25" s="737"/>
      <c r="K25" s="737"/>
      <c r="L25" s="737"/>
      <c r="M25" s="737"/>
      <c r="N25" s="737"/>
      <c r="O25" s="738"/>
      <c r="P25" s="733"/>
      <c r="Q25" s="734"/>
      <c r="R25" s="734"/>
      <c r="S25" s="734"/>
      <c r="T25" s="734"/>
      <c r="U25" s="734"/>
      <c r="V25" s="735"/>
      <c r="W25" s="733"/>
      <c r="X25" s="734"/>
      <c r="Y25" s="734"/>
      <c r="Z25" s="734"/>
      <c r="AA25" s="734"/>
      <c r="AB25" s="734"/>
      <c r="AC25" s="735"/>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42"/>
      <c r="B26" s="743"/>
      <c r="C26" s="743"/>
      <c r="D26" s="743"/>
      <c r="E26" s="743"/>
      <c r="F26" s="744"/>
      <c r="G26" s="736"/>
      <c r="H26" s="737"/>
      <c r="I26" s="737"/>
      <c r="J26" s="737"/>
      <c r="K26" s="737"/>
      <c r="L26" s="737"/>
      <c r="M26" s="737"/>
      <c r="N26" s="737"/>
      <c r="O26" s="738"/>
      <c r="P26" s="733"/>
      <c r="Q26" s="734"/>
      <c r="R26" s="734"/>
      <c r="S26" s="734"/>
      <c r="T26" s="734"/>
      <c r="U26" s="734"/>
      <c r="V26" s="735"/>
      <c r="W26" s="733"/>
      <c r="X26" s="734"/>
      <c r="Y26" s="734"/>
      <c r="Z26" s="734"/>
      <c r="AA26" s="734"/>
      <c r="AB26" s="734"/>
      <c r="AC26" s="735"/>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15">
      <c r="A27" s="742"/>
      <c r="B27" s="743"/>
      <c r="C27" s="743"/>
      <c r="D27" s="743"/>
      <c r="E27" s="743"/>
      <c r="F27" s="744"/>
      <c r="G27" s="736"/>
      <c r="H27" s="737"/>
      <c r="I27" s="737"/>
      <c r="J27" s="737"/>
      <c r="K27" s="737"/>
      <c r="L27" s="737"/>
      <c r="M27" s="737"/>
      <c r="N27" s="737"/>
      <c r="O27" s="738"/>
      <c r="P27" s="733"/>
      <c r="Q27" s="734"/>
      <c r="R27" s="734"/>
      <c r="S27" s="734"/>
      <c r="T27" s="734"/>
      <c r="U27" s="734"/>
      <c r="V27" s="735"/>
      <c r="W27" s="733"/>
      <c r="X27" s="734"/>
      <c r="Y27" s="734"/>
      <c r="Z27" s="734"/>
      <c r="AA27" s="734"/>
      <c r="AB27" s="734"/>
      <c r="AC27" s="735"/>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15">
      <c r="A28" s="742"/>
      <c r="B28" s="743"/>
      <c r="C28" s="743"/>
      <c r="D28" s="743"/>
      <c r="E28" s="743"/>
      <c r="F28" s="744"/>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42"/>
      <c r="B29" s="743"/>
      <c r="C29" s="743"/>
      <c r="D29" s="743"/>
      <c r="E29" s="743"/>
      <c r="F29" s="744"/>
      <c r="G29" s="313" t="s">
        <v>18</v>
      </c>
      <c r="H29" s="753"/>
      <c r="I29" s="753"/>
      <c r="J29" s="753"/>
      <c r="K29" s="753"/>
      <c r="L29" s="753"/>
      <c r="M29" s="753"/>
      <c r="N29" s="753"/>
      <c r="O29" s="754"/>
      <c r="P29" s="755">
        <f>AK13</f>
        <v>3700</v>
      </c>
      <c r="Q29" s="756"/>
      <c r="R29" s="756"/>
      <c r="S29" s="756"/>
      <c r="T29" s="756"/>
      <c r="U29" s="756"/>
      <c r="V29" s="757"/>
      <c r="W29" s="755">
        <f>AR13</f>
        <v>10000</v>
      </c>
      <c r="X29" s="756"/>
      <c r="Y29" s="756"/>
      <c r="Z29" s="756"/>
      <c r="AA29" s="756"/>
      <c r="AB29" s="756"/>
      <c r="AC29" s="757"/>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8" t="s">
        <v>660</v>
      </c>
      <c r="B30" s="759"/>
      <c r="C30" s="759"/>
      <c r="D30" s="759"/>
      <c r="E30" s="759"/>
      <c r="F30" s="760"/>
      <c r="G30" s="761" t="s">
        <v>793</v>
      </c>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2"/>
    </row>
    <row r="31" spans="1:50" ht="31.5" customHeight="1" x14ac:dyDescent="0.15">
      <c r="A31" s="682" t="s">
        <v>661</v>
      </c>
      <c r="B31" s="168"/>
      <c r="C31" s="168"/>
      <c r="D31" s="168"/>
      <c r="E31" s="168"/>
      <c r="F31" s="169"/>
      <c r="G31" s="723" t="s">
        <v>653</v>
      </c>
      <c r="H31" s="724"/>
      <c r="I31" s="724"/>
      <c r="J31" s="724"/>
      <c r="K31" s="724"/>
      <c r="L31" s="724"/>
      <c r="M31" s="724"/>
      <c r="N31" s="724"/>
      <c r="O31" s="724"/>
      <c r="P31" s="725" t="s">
        <v>652</v>
      </c>
      <c r="Q31" s="724"/>
      <c r="R31" s="724"/>
      <c r="S31" s="724"/>
      <c r="T31" s="724"/>
      <c r="U31" s="724"/>
      <c r="V31" s="724"/>
      <c r="W31" s="724"/>
      <c r="X31" s="726"/>
      <c r="Y31" s="727"/>
      <c r="Z31" s="728"/>
      <c r="AA31" s="729"/>
      <c r="AB31" s="660" t="s">
        <v>11</v>
      </c>
      <c r="AC31" s="660"/>
      <c r="AD31" s="660"/>
      <c r="AE31" s="131" t="s">
        <v>497</v>
      </c>
      <c r="AF31" s="730"/>
      <c r="AG31" s="730"/>
      <c r="AH31" s="731"/>
      <c r="AI31" s="131" t="s">
        <v>649</v>
      </c>
      <c r="AJ31" s="730"/>
      <c r="AK31" s="730"/>
      <c r="AL31" s="731"/>
      <c r="AM31" s="131" t="s">
        <v>465</v>
      </c>
      <c r="AN31" s="730"/>
      <c r="AO31" s="730"/>
      <c r="AP31" s="731"/>
      <c r="AQ31" s="657" t="s">
        <v>496</v>
      </c>
      <c r="AR31" s="658"/>
      <c r="AS31" s="658"/>
      <c r="AT31" s="659"/>
      <c r="AU31" s="657" t="s">
        <v>672</v>
      </c>
      <c r="AV31" s="658"/>
      <c r="AW31" s="658"/>
      <c r="AX31" s="667"/>
    </row>
    <row r="32" spans="1:50" ht="23.25" customHeight="1" x14ac:dyDescent="0.15">
      <c r="A32" s="682"/>
      <c r="B32" s="168"/>
      <c r="C32" s="168"/>
      <c r="D32" s="168"/>
      <c r="E32" s="168"/>
      <c r="F32" s="169"/>
      <c r="G32" s="732" t="s">
        <v>708</v>
      </c>
      <c r="H32" s="669"/>
      <c r="I32" s="669"/>
      <c r="J32" s="669"/>
      <c r="K32" s="669"/>
      <c r="L32" s="669"/>
      <c r="M32" s="669"/>
      <c r="N32" s="669"/>
      <c r="O32" s="669"/>
      <c r="P32" s="419" t="s">
        <v>794</v>
      </c>
      <c r="Q32" s="673"/>
      <c r="R32" s="673"/>
      <c r="S32" s="673"/>
      <c r="T32" s="673"/>
      <c r="U32" s="673"/>
      <c r="V32" s="673"/>
      <c r="W32" s="673"/>
      <c r="X32" s="674"/>
      <c r="Y32" s="678" t="s">
        <v>52</v>
      </c>
      <c r="Z32" s="679"/>
      <c r="AA32" s="680"/>
      <c r="AB32" s="681" t="s">
        <v>698</v>
      </c>
      <c r="AC32" s="681"/>
      <c r="AD32" s="681"/>
      <c r="AE32" s="650" t="s">
        <v>693</v>
      </c>
      <c r="AF32" s="650"/>
      <c r="AG32" s="650"/>
      <c r="AH32" s="650"/>
      <c r="AI32" s="650" t="s">
        <v>693</v>
      </c>
      <c r="AJ32" s="650"/>
      <c r="AK32" s="650"/>
      <c r="AL32" s="650"/>
      <c r="AM32" s="650">
        <v>34</v>
      </c>
      <c r="AN32" s="650"/>
      <c r="AO32" s="650"/>
      <c r="AP32" s="650"/>
      <c r="AQ32" s="650" t="s">
        <v>693</v>
      </c>
      <c r="AR32" s="650"/>
      <c r="AS32" s="650"/>
      <c r="AT32" s="650"/>
      <c r="AU32" s="651" t="s">
        <v>693</v>
      </c>
      <c r="AV32" s="652"/>
      <c r="AW32" s="652"/>
      <c r="AX32" s="653"/>
    </row>
    <row r="33" spans="1:51" ht="23.25" customHeight="1" x14ac:dyDescent="0.15">
      <c r="A33" s="203"/>
      <c r="B33" s="173"/>
      <c r="C33" s="173"/>
      <c r="D33" s="173"/>
      <c r="E33" s="173"/>
      <c r="F33" s="174"/>
      <c r="G33" s="670"/>
      <c r="H33" s="671"/>
      <c r="I33" s="671"/>
      <c r="J33" s="671"/>
      <c r="K33" s="671"/>
      <c r="L33" s="671"/>
      <c r="M33" s="671"/>
      <c r="N33" s="671"/>
      <c r="O33" s="671"/>
      <c r="P33" s="675"/>
      <c r="Q33" s="676"/>
      <c r="R33" s="676"/>
      <c r="S33" s="676"/>
      <c r="T33" s="676"/>
      <c r="U33" s="676"/>
      <c r="V33" s="676"/>
      <c r="W33" s="676"/>
      <c r="X33" s="677"/>
      <c r="Y33" s="654" t="s">
        <v>53</v>
      </c>
      <c r="Z33" s="655"/>
      <c r="AA33" s="656"/>
      <c r="AB33" s="681" t="s">
        <v>698</v>
      </c>
      <c r="AC33" s="681"/>
      <c r="AD33" s="681"/>
      <c r="AE33" s="650" t="s">
        <v>693</v>
      </c>
      <c r="AF33" s="650"/>
      <c r="AG33" s="650"/>
      <c r="AH33" s="650"/>
      <c r="AI33" s="650" t="s">
        <v>693</v>
      </c>
      <c r="AJ33" s="650"/>
      <c r="AK33" s="650"/>
      <c r="AL33" s="650"/>
      <c r="AM33" s="650">
        <v>100</v>
      </c>
      <c r="AN33" s="650"/>
      <c r="AO33" s="650"/>
      <c r="AP33" s="650"/>
      <c r="AQ33" s="650">
        <v>100</v>
      </c>
      <c r="AR33" s="650"/>
      <c r="AS33" s="650"/>
      <c r="AT33" s="650"/>
      <c r="AU33" s="651">
        <v>100</v>
      </c>
      <c r="AV33" s="652"/>
      <c r="AW33" s="652"/>
      <c r="AX33" s="653"/>
    </row>
    <row r="34" spans="1:51" ht="23.25" customHeight="1" x14ac:dyDescent="0.15">
      <c r="A34" s="714" t="s">
        <v>662</v>
      </c>
      <c r="B34" s="715"/>
      <c r="C34" s="715"/>
      <c r="D34" s="715"/>
      <c r="E34" s="715"/>
      <c r="F34" s="716"/>
      <c r="G34" s="191" t="s">
        <v>663</v>
      </c>
      <c r="H34" s="191"/>
      <c r="I34" s="191"/>
      <c r="J34" s="191"/>
      <c r="K34" s="191"/>
      <c r="L34" s="191"/>
      <c r="M34" s="191"/>
      <c r="N34" s="191"/>
      <c r="O34" s="191"/>
      <c r="P34" s="191"/>
      <c r="Q34" s="191"/>
      <c r="R34" s="191"/>
      <c r="S34" s="191"/>
      <c r="T34" s="191"/>
      <c r="U34" s="191"/>
      <c r="V34" s="191"/>
      <c r="W34" s="191"/>
      <c r="X34" s="192"/>
      <c r="Y34" s="664"/>
      <c r="Z34" s="665"/>
      <c r="AA34" s="666"/>
      <c r="AB34" s="190" t="s">
        <v>11</v>
      </c>
      <c r="AC34" s="191"/>
      <c r="AD34" s="192"/>
      <c r="AE34" s="190" t="s">
        <v>497</v>
      </c>
      <c r="AF34" s="191"/>
      <c r="AG34" s="191"/>
      <c r="AH34" s="192"/>
      <c r="AI34" s="190" t="s">
        <v>649</v>
      </c>
      <c r="AJ34" s="191"/>
      <c r="AK34" s="191"/>
      <c r="AL34" s="192"/>
      <c r="AM34" s="190" t="s">
        <v>465</v>
      </c>
      <c r="AN34" s="191"/>
      <c r="AO34" s="191"/>
      <c r="AP34" s="192"/>
      <c r="AQ34" s="661" t="s">
        <v>673</v>
      </c>
      <c r="AR34" s="662"/>
      <c r="AS34" s="662"/>
      <c r="AT34" s="662"/>
      <c r="AU34" s="662"/>
      <c r="AV34" s="662"/>
      <c r="AW34" s="662"/>
      <c r="AX34" s="663"/>
    </row>
    <row r="35" spans="1:51" ht="23.25" customHeight="1" x14ac:dyDescent="0.15">
      <c r="A35" s="717"/>
      <c r="B35" s="718"/>
      <c r="C35" s="718"/>
      <c r="D35" s="718"/>
      <c r="E35" s="718"/>
      <c r="F35" s="719"/>
      <c r="G35" s="686" t="s">
        <v>700</v>
      </c>
      <c r="H35" s="687"/>
      <c r="I35" s="687"/>
      <c r="J35" s="687"/>
      <c r="K35" s="687"/>
      <c r="L35" s="687"/>
      <c r="M35" s="687"/>
      <c r="N35" s="687"/>
      <c r="O35" s="687"/>
      <c r="P35" s="687"/>
      <c r="Q35" s="687"/>
      <c r="R35" s="687"/>
      <c r="S35" s="687"/>
      <c r="T35" s="687"/>
      <c r="U35" s="687"/>
      <c r="V35" s="687"/>
      <c r="W35" s="687"/>
      <c r="X35" s="687"/>
      <c r="Y35" s="690" t="s">
        <v>662</v>
      </c>
      <c r="Z35" s="691"/>
      <c r="AA35" s="692"/>
      <c r="AB35" s="693" t="s">
        <v>701</v>
      </c>
      <c r="AC35" s="694"/>
      <c r="AD35" s="695"/>
      <c r="AE35" s="696" t="s">
        <v>693</v>
      </c>
      <c r="AF35" s="696"/>
      <c r="AG35" s="696"/>
      <c r="AH35" s="696"/>
      <c r="AI35" s="696" t="s">
        <v>693</v>
      </c>
      <c r="AJ35" s="696"/>
      <c r="AK35" s="696"/>
      <c r="AL35" s="696"/>
      <c r="AM35" s="696">
        <v>0.5</v>
      </c>
      <c r="AN35" s="696"/>
      <c r="AO35" s="696"/>
      <c r="AP35" s="696"/>
      <c r="AQ35" s="108">
        <v>1</v>
      </c>
      <c r="AR35" s="102"/>
      <c r="AS35" s="102"/>
      <c r="AT35" s="102"/>
      <c r="AU35" s="102"/>
      <c r="AV35" s="102"/>
      <c r="AW35" s="102"/>
      <c r="AX35" s="103"/>
    </row>
    <row r="36" spans="1:51" ht="46.5" customHeight="1" thickBot="1" x14ac:dyDescent="0.2">
      <c r="A36" s="720"/>
      <c r="B36" s="721"/>
      <c r="C36" s="721"/>
      <c r="D36" s="721"/>
      <c r="E36" s="721"/>
      <c r="F36" s="722"/>
      <c r="G36" s="688"/>
      <c r="H36" s="689"/>
      <c r="I36" s="689"/>
      <c r="J36" s="689"/>
      <c r="K36" s="689"/>
      <c r="L36" s="689"/>
      <c r="M36" s="689"/>
      <c r="N36" s="689"/>
      <c r="O36" s="689"/>
      <c r="P36" s="689"/>
      <c r="Q36" s="689"/>
      <c r="R36" s="689"/>
      <c r="S36" s="689"/>
      <c r="T36" s="689"/>
      <c r="U36" s="689"/>
      <c r="V36" s="689"/>
      <c r="W36" s="689"/>
      <c r="X36" s="689"/>
      <c r="Y36" s="234" t="s">
        <v>664</v>
      </c>
      <c r="Z36" s="683"/>
      <c r="AA36" s="684"/>
      <c r="AB36" s="646" t="s">
        <v>702</v>
      </c>
      <c r="AC36" s="647"/>
      <c r="AD36" s="648"/>
      <c r="AE36" s="649" t="s">
        <v>693</v>
      </c>
      <c r="AF36" s="649"/>
      <c r="AG36" s="649"/>
      <c r="AH36" s="649"/>
      <c r="AI36" s="649" t="s">
        <v>693</v>
      </c>
      <c r="AJ36" s="649"/>
      <c r="AK36" s="649"/>
      <c r="AL36" s="649"/>
      <c r="AM36" s="649" t="s">
        <v>709</v>
      </c>
      <c r="AN36" s="649"/>
      <c r="AO36" s="649"/>
      <c r="AP36" s="649"/>
      <c r="AQ36" s="649" t="s">
        <v>790</v>
      </c>
      <c r="AR36" s="649"/>
      <c r="AS36" s="649"/>
      <c r="AT36" s="649"/>
      <c r="AU36" s="649"/>
      <c r="AV36" s="649"/>
      <c r="AW36" s="649"/>
      <c r="AX36" s="685"/>
    </row>
    <row r="37" spans="1:51" ht="18.75" hidden="1" customHeight="1" x14ac:dyDescent="0.15">
      <c r="A37" s="702" t="s">
        <v>314</v>
      </c>
      <c r="B37" s="703"/>
      <c r="C37" s="703"/>
      <c r="D37" s="703"/>
      <c r="E37" s="703"/>
      <c r="F37" s="704"/>
      <c r="G37" s="636" t="s">
        <v>140</v>
      </c>
      <c r="H37" s="212"/>
      <c r="I37" s="212"/>
      <c r="J37" s="212"/>
      <c r="K37" s="212"/>
      <c r="L37" s="212"/>
      <c r="M37" s="212"/>
      <c r="N37" s="212"/>
      <c r="O37" s="213"/>
      <c r="P37" s="214" t="s">
        <v>56</v>
      </c>
      <c r="Q37" s="212"/>
      <c r="R37" s="212"/>
      <c r="S37" s="212"/>
      <c r="T37" s="212"/>
      <c r="U37" s="212"/>
      <c r="V37" s="212"/>
      <c r="W37" s="212"/>
      <c r="X37" s="213"/>
      <c r="Y37" s="637"/>
      <c r="Z37" s="638"/>
      <c r="AA37" s="639"/>
      <c r="AB37" s="643" t="s">
        <v>11</v>
      </c>
      <c r="AC37" s="644"/>
      <c r="AD37" s="645"/>
      <c r="AE37" s="643" t="s">
        <v>497</v>
      </c>
      <c r="AF37" s="644"/>
      <c r="AG37" s="644"/>
      <c r="AH37" s="645"/>
      <c r="AI37" s="712" t="s">
        <v>649</v>
      </c>
      <c r="AJ37" s="712"/>
      <c r="AK37" s="712"/>
      <c r="AL37" s="643"/>
      <c r="AM37" s="712" t="s">
        <v>465</v>
      </c>
      <c r="AN37" s="712"/>
      <c r="AO37" s="712"/>
      <c r="AP37" s="643"/>
      <c r="AQ37" s="231" t="s">
        <v>223</v>
      </c>
      <c r="AR37" s="232"/>
      <c r="AS37" s="232"/>
      <c r="AT37" s="233"/>
      <c r="AU37" s="212" t="s">
        <v>129</v>
      </c>
      <c r="AV37" s="212"/>
      <c r="AW37" s="212"/>
      <c r="AX37" s="215"/>
    </row>
    <row r="38" spans="1:51" ht="18.75" hidden="1"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640"/>
      <c r="Z38" s="641"/>
      <c r="AA38" s="642"/>
      <c r="AB38" s="131"/>
      <c r="AC38" s="132"/>
      <c r="AD38" s="133"/>
      <c r="AE38" s="131"/>
      <c r="AF38" s="132"/>
      <c r="AG38" s="132"/>
      <c r="AH38" s="133"/>
      <c r="AI38" s="713"/>
      <c r="AJ38" s="713"/>
      <c r="AK38" s="713"/>
      <c r="AL38" s="131"/>
      <c r="AM38" s="713"/>
      <c r="AN38" s="713"/>
      <c r="AO38" s="713"/>
      <c r="AP38" s="131"/>
      <c r="AQ38" s="541"/>
      <c r="AR38" s="542"/>
      <c r="AS38" s="142" t="s">
        <v>224</v>
      </c>
      <c r="AT38" s="143"/>
      <c r="AU38" s="141"/>
      <c r="AV38" s="141"/>
      <c r="AW38" s="123" t="s">
        <v>170</v>
      </c>
      <c r="AX38" s="144"/>
    </row>
    <row r="39" spans="1:51" ht="23.25" hidden="1" customHeight="1" x14ac:dyDescent="0.15">
      <c r="A39" s="708"/>
      <c r="B39" s="706"/>
      <c r="C39" s="706"/>
      <c r="D39" s="706"/>
      <c r="E39" s="706"/>
      <c r="F39" s="707"/>
      <c r="G39" s="193"/>
      <c r="H39" s="194"/>
      <c r="I39" s="194"/>
      <c r="J39" s="194"/>
      <c r="K39" s="194"/>
      <c r="L39" s="194"/>
      <c r="M39" s="194"/>
      <c r="N39" s="194"/>
      <c r="O39" s="195"/>
      <c r="P39" s="146"/>
      <c r="Q39" s="146"/>
      <c r="R39" s="146"/>
      <c r="S39" s="146"/>
      <c r="T39" s="146"/>
      <c r="U39" s="146"/>
      <c r="V39" s="146"/>
      <c r="W39" s="146"/>
      <c r="X39" s="147"/>
      <c r="Y39" s="234" t="s">
        <v>12</v>
      </c>
      <c r="Z39" s="235"/>
      <c r="AA39" s="236"/>
      <c r="AB39" s="163" t="s">
        <v>696</v>
      </c>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709"/>
      <c r="B40" s="710"/>
      <c r="C40" s="710"/>
      <c r="D40" s="710"/>
      <c r="E40" s="710"/>
      <c r="F40" s="71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708"/>
      <c r="B41" s="706"/>
      <c r="C41" s="706"/>
      <c r="D41" s="706"/>
      <c r="E41" s="706"/>
      <c r="F41" s="707"/>
      <c r="G41" s="199"/>
      <c r="H41" s="200"/>
      <c r="I41" s="200"/>
      <c r="J41" s="200"/>
      <c r="K41" s="200"/>
      <c r="L41" s="200"/>
      <c r="M41" s="200"/>
      <c r="N41" s="200"/>
      <c r="O41" s="201"/>
      <c r="P41" s="152"/>
      <c r="Q41" s="152"/>
      <c r="R41" s="152"/>
      <c r="S41" s="152"/>
      <c r="T41" s="152"/>
      <c r="U41" s="152"/>
      <c r="V41" s="152"/>
      <c r="W41" s="152"/>
      <c r="X41" s="153"/>
      <c r="Y41" s="190" t="s">
        <v>13</v>
      </c>
      <c r="Z41" s="191"/>
      <c r="AA41" s="192"/>
      <c r="AB41" s="626" t="s">
        <v>14</v>
      </c>
      <c r="AC41" s="626"/>
      <c r="AD41" s="626"/>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62.1" customHeight="1" x14ac:dyDescent="0.15">
      <c r="A64" s="758" t="s">
        <v>660</v>
      </c>
      <c r="B64" s="759"/>
      <c r="C64" s="759"/>
      <c r="D64" s="759"/>
      <c r="E64" s="759"/>
      <c r="F64" s="760"/>
      <c r="G64" s="761" t="s">
        <v>710</v>
      </c>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c r="AS64" s="751"/>
      <c r="AT64" s="751"/>
      <c r="AU64" s="751"/>
      <c r="AV64" s="751"/>
      <c r="AW64" s="751"/>
      <c r="AX64" s="752"/>
      <c r="AY64">
        <f>COUNTA($G$64)</f>
        <v>1</v>
      </c>
    </row>
    <row r="65" spans="1:51" ht="31.5" customHeight="1" x14ac:dyDescent="0.15">
      <c r="A65" s="682" t="s">
        <v>661</v>
      </c>
      <c r="B65" s="168"/>
      <c r="C65" s="168"/>
      <c r="D65" s="168"/>
      <c r="E65" s="168"/>
      <c r="F65" s="169"/>
      <c r="G65" s="723" t="s">
        <v>653</v>
      </c>
      <c r="H65" s="724"/>
      <c r="I65" s="724"/>
      <c r="J65" s="724"/>
      <c r="K65" s="724"/>
      <c r="L65" s="724"/>
      <c r="M65" s="724"/>
      <c r="N65" s="724"/>
      <c r="O65" s="724"/>
      <c r="P65" s="725" t="s">
        <v>652</v>
      </c>
      <c r="Q65" s="724"/>
      <c r="R65" s="724"/>
      <c r="S65" s="724"/>
      <c r="T65" s="724"/>
      <c r="U65" s="724"/>
      <c r="V65" s="724"/>
      <c r="W65" s="724"/>
      <c r="X65" s="726"/>
      <c r="Y65" s="727"/>
      <c r="Z65" s="728"/>
      <c r="AA65" s="729"/>
      <c r="AB65" s="660" t="s">
        <v>11</v>
      </c>
      <c r="AC65" s="660"/>
      <c r="AD65" s="660"/>
      <c r="AE65" s="131" t="s">
        <v>497</v>
      </c>
      <c r="AF65" s="730"/>
      <c r="AG65" s="730"/>
      <c r="AH65" s="731"/>
      <c r="AI65" s="131" t="s">
        <v>649</v>
      </c>
      <c r="AJ65" s="730"/>
      <c r="AK65" s="730"/>
      <c r="AL65" s="731"/>
      <c r="AM65" s="131" t="s">
        <v>465</v>
      </c>
      <c r="AN65" s="730"/>
      <c r="AO65" s="730"/>
      <c r="AP65" s="731"/>
      <c r="AQ65" s="657" t="s">
        <v>496</v>
      </c>
      <c r="AR65" s="658"/>
      <c r="AS65" s="658"/>
      <c r="AT65" s="659"/>
      <c r="AU65" s="657" t="s">
        <v>672</v>
      </c>
      <c r="AV65" s="658"/>
      <c r="AW65" s="658"/>
      <c r="AX65" s="667"/>
      <c r="AY65">
        <f>COUNTA($G$66)</f>
        <v>1</v>
      </c>
    </row>
    <row r="66" spans="1:51" ht="23.25" customHeight="1" x14ac:dyDescent="0.15">
      <c r="A66" s="682"/>
      <c r="B66" s="168"/>
      <c r="C66" s="168"/>
      <c r="D66" s="168"/>
      <c r="E66" s="168"/>
      <c r="F66" s="169"/>
      <c r="G66" s="732" t="s">
        <v>711</v>
      </c>
      <c r="H66" s="669"/>
      <c r="I66" s="669"/>
      <c r="J66" s="669"/>
      <c r="K66" s="669"/>
      <c r="L66" s="669"/>
      <c r="M66" s="669"/>
      <c r="N66" s="669"/>
      <c r="O66" s="669"/>
      <c r="P66" s="672" t="s">
        <v>699</v>
      </c>
      <c r="Q66" s="673"/>
      <c r="R66" s="673"/>
      <c r="S66" s="673"/>
      <c r="T66" s="673"/>
      <c r="U66" s="673"/>
      <c r="V66" s="673"/>
      <c r="W66" s="673"/>
      <c r="X66" s="674"/>
      <c r="Y66" s="678" t="s">
        <v>52</v>
      </c>
      <c r="Z66" s="679"/>
      <c r="AA66" s="680"/>
      <c r="AB66" s="681" t="s">
        <v>698</v>
      </c>
      <c r="AC66" s="681"/>
      <c r="AD66" s="681"/>
      <c r="AE66" s="650" t="s">
        <v>693</v>
      </c>
      <c r="AF66" s="650"/>
      <c r="AG66" s="650"/>
      <c r="AH66" s="650"/>
      <c r="AI66" s="650" t="s">
        <v>693</v>
      </c>
      <c r="AJ66" s="650"/>
      <c r="AK66" s="650"/>
      <c r="AL66" s="650"/>
      <c r="AM66" s="650">
        <v>127</v>
      </c>
      <c r="AN66" s="650"/>
      <c r="AO66" s="650"/>
      <c r="AP66" s="650"/>
      <c r="AQ66" s="650" t="s">
        <v>693</v>
      </c>
      <c r="AR66" s="650"/>
      <c r="AS66" s="650"/>
      <c r="AT66" s="650"/>
      <c r="AU66" s="651" t="s">
        <v>693</v>
      </c>
      <c r="AV66" s="652"/>
      <c r="AW66" s="652"/>
      <c r="AX66" s="653"/>
      <c r="AY66">
        <f>$AY$65</f>
        <v>1</v>
      </c>
    </row>
    <row r="67" spans="1:51" ht="23.25" customHeight="1" x14ac:dyDescent="0.15">
      <c r="A67" s="203"/>
      <c r="B67" s="173"/>
      <c r="C67" s="173"/>
      <c r="D67" s="173"/>
      <c r="E67" s="173"/>
      <c r="F67" s="174"/>
      <c r="G67" s="670"/>
      <c r="H67" s="671"/>
      <c r="I67" s="671"/>
      <c r="J67" s="671"/>
      <c r="K67" s="671"/>
      <c r="L67" s="671"/>
      <c r="M67" s="671"/>
      <c r="N67" s="671"/>
      <c r="O67" s="671"/>
      <c r="P67" s="675"/>
      <c r="Q67" s="676"/>
      <c r="R67" s="676"/>
      <c r="S67" s="676"/>
      <c r="T67" s="676"/>
      <c r="U67" s="676"/>
      <c r="V67" s="676"/>
      <c r="W67" s="676"/>
      <c r="X67" s="677"/>
      <c r="Y67" s="654" t="s">
        <v>53</v>
      </c>
      <c r="Z67" s="655"/>
      <c r="AA67" s="656"/>
      <c r="AB67" s="681" t="s">
        <v>698</v>
      </c>
      <c r="AC67" s="681"/>
      <c r="AD67" s="681"/>
      <c r="AE67" s="650" t="s">
        <v>693</v>
      </c>
      <c r="AF67" s="650"/>
      <c r="AG67" s="650"/>
      <c r="AH67" s="650"/>
      <c r="AI67" s="650" t="s">
        <v>693</v>
      </c>
      <c r="AJ67" s="650"/>
      <c r="AK67" s="650"/>
      <c r="AL67" s="650"/>
      <c r="AM67" s="650">
        <v>92</v>
      </c>
      <c r="AN67" s="650"/>
      <c r="AO67" s="650"/>
      <c r="AP67" s="650"/>
      <c r="AQ67" s="650">
        <v>139</v>
      </c>
      <c r="AR67" s="650"/>
      <c r="AS67" s="650"/>
      <c r="AT67" s="650"/>
      <c r="AU67" s="651" t="s">
        <v>693</v>
      </c>
      <c r="AV67" s="652"/>
      <c r="AW67" s="652"/>
      <c r="AX67" s="653"/>
      <c r="AY67">
        <f>$AY$65</f>
        <v>1</v>
      </c>
    </row>
    <row r="68" spans="1:51" ht="23.25" customHeight="1" x14ac:dyDescent="0.15">
      <c r="A68" s="714" t="s">
        <v>662</v>
      </c>
      <c r="B68" s="715"/>
      <c r="C68" s="715"/>
      <c r="D68" s="715"/>
      <c r="E68" s="715"/>
      <c r="F68" s="716"/>
      <c r="G68" s="191" t="s">
        <v>663</v>
      </c>
      <c r="H68" s="191"/>
      <c r="I68" s="191"/>
      <c r="J68" s="191"/>
      <c r="K68" s="191"/>
      <c r="L68" s="191"/>
      <c r="M68" s="191"/>
      <c r="N68" s="191"/>
      <c r="O68" s="191"/>
      <c r="P68" s="191"/>
      <c r="Q68" s="191"/>
      <c r="R68" s="191"/>
      <c r="S68" s="191"/>
      <c r="T68" s="191"/>
      <c r="U68" s="191"/>
      <c r="V68" s="191"/>
      <c r="W68" s="191"/>
      <c r="X68" s="192"/>
      <c r="Y68" s="664"/>
      <c r="Z68" s="665"/>
      <c r="AA68" s="666"/>
      <c r="AB68" s="190" t="s">
        <v>11</v>
      </c>
      <c r="AC68" s="191"/>
      <c r="AD68" s="192"/>
      <c r="AE68" s="134" t="s">
        <v>497</v>
      </c>
      <c r="AF68" s="134"/>
      <c r="AG68" s="134"/>
      <c r="AH68" s="134"/>
      <c r="AI68" s="134" t="s">
        <v>649</v>
      </c>
      <c r="AJ68" s="134"/>
      <c r="AK68" s="134"/>
      <c r="AL68" s="134"/>
      <c r="AM68" s="134" t="s">
        <v>465</v>
      </c>
      <c r="AN68" s="134"/>
      <c r="AO68" s="134"/>
      <c r="AP68" s="134"/>
      <c r="AQ68" s="661" t="s">
        <v>673</v>
      </c>
      <c r="AR68" s="662"/>
      <c r="AS68" s="662"/>
      <c r="AT68" s="662"/>
      <c r="AU68" s="662"/>
      <c r="AV68" s="662"/>
      <c r="AW68" s="662"/>
      <c r="AX68" s="663"/>
      <c r="AY68">
        <f>IF(SUBSTITUTE(SUBSTITUTE($G$69,"／",""),"　","")="",0,1)</f>
        <v>1</v>
      </c>
    </row>
    <row r="69" spans="1:51" ht="23.25" customHeight="1" x14ac:dyDescent="0.15">
      <c r="A69" s="717"/>
      <c r="B69" s="718"/>
      <c r="C69" s="718"/>
      <c r="D69" s="718"/>
      <c r="E69" s="718"/>
      <c r="F69" s="719"/>
      <c r="G69" s="686" t="s">
        <v>703</v>
      </c>
      <c r="H69" s="687"/>
      <c r="I69" s="687"/>
      <c r="J69" s="687"/>
      <c r="K69" s="687"/>
      <c r="L69" s="687"/>
      <c r="M69" s="687"/>
      <c r="N69" s="687"/>
      <c r="O69" s="687"/>
      <c r="P69" s="687"/>
      <c r="Q69" s="687"/>
      <c r="R69" s="687"/>
      <c r="S69" s="687"/>
      <c r="T69" s="687"/>
      <c r="U69" s="687"/>
      <c r="V69" s="687"/>
      <c r="W69" s="687"/>
      <c r="X69" s="687"/>
      <c r="Y69" s="690" t="s">
        <v>662</v>
      </c>
      <c r="Z69" s="691"/>
      <c r="AA69" s="692"/>
      <c r="AB69" s="693" t="s">
        <v>701</v>
      </c>
      <c r="AC69" s="694"/>
      <c r="AD69" s="695"/>
      <c r="AE69" s="696" t="s">
        <v>693</v>
      </c>
      <c r="AF69" s="696"/>
      <c r="AG69" s="696"/>
      <c r="AH69" s="696"/>
      <c r="AI69" s="696" t="s">
        <v>693</v>
      </c>
      <c r="AJ69" s="696"/>
      <c r="AK69" s="696"/>
      <c r="AL69" s="696"/>
      <c r="AM69" s="696">
        <v>22</v>
      </c>
      <c r="AN69" s="696"/>
      <c r="AO69" s="696"/>
      <c r="AP69" s="696"/>
      <c r="AQ69" s="108">
        <v>22</v>
      </c>
      <c r="AR69" s="102"/>
      <c r="AS69" s="102"/>
      <c r="AT69" s="102"/>
      <c r="AU69" s="102"/>
      <c r="AV69" s="102"/>
      <c r="AW69" s="102"/>
      <c r="AX69" s="103"/>
      <c r="AY69">
        <f>$AY$68</f>
        <v>1</v>
      </c>
    </row>
    <row r="70" spans="1:51" ht="46.5" customHeight="1" x14ac:dyDescent="0.15">
      <c r="A70" s="720"/>
      <c r="B70" s="721"/>
      <c r="C70" s="721"/>
      <c r="D70" s="721"/>
      <c r="E70" s="721"/>
      <c r="F70" s="722"/>
      <c r="G70" s="688"/>
      <c r="H70" s="689"/>
      <c r="I70" s="689"/>
      <c r="J70" s="689"/>
      <c r="K70" s="689"/>
      <c r="L70" s="689"/>
      <c r="M70" s="689"/>
      <c r="N70" s="689"/>
      <c r="O70" s="689"/>
      <c r="P70" s="689"/>
      <c r="Q70" s="689"/>
      <c r="R70" s="689"/>
      <c r="S70" s="689"/>
      <c r="T70" s="689"/>
      <c r="U70" s="689"/>
      <c r="V70" s="689"/>
      <c r="W70" s="689"/>
      <c r="X70" s="689"/>
      <c r="Y70" s="234" t="s">
        <v>664</v>
      </c>
      <c r="Z70" s="683"/>
      <c r="AA70" s="684"/>
      <c r="AB70" s="646" t="s">
        <v>702</v>
      </c>
      <c r="AC70" s="647"/>
      <c r="AD70" s="648"/>
      <c r="AE70" s="649" t="s">
        <v>693</v>
      </c>
      <c r="AF70" s="649"/>
      <c r="AG70" s="649"/>
      <c r="AH70" s="649"/>
      <c r="AI70" s="649" t="s">
        <v>693</v>
      </c>
      <c r="AJ70" s="649"/>
      <c r="AK70" s="649"/>
      <c r="AL70" s="649"/>
      <c r="AM70" s="649" t="s">
        <v>712</v>
      </c>
      <c r="AN70" s="649"/>
      <c r="AO70" s="649"/>
      <c r="AP70" s="649"/>
      <c r="AQ70" s="649" t="s">
        <v>795</v>
      </c>
      <c r="AR70" s="649"/>
      <c r="AS70" s="649"/>
      <c r="AT70" s="649"/>
      <c r="AU70" s="649"/>
      <c r="AV70" s="649"/>
      <c r="AW70" s="649"/>
      <c r="AX70" s="685"/>
      <c r="AY70">
        <f>$AY$68</f>
        <v>1</v>
      </c>
    </row>
    <row r="71" spans="1:51" ht="18.75" customHeight="1" x14ac:dyDescent="0.15">
      <c r="A71" s="451" t="s">
        <v>314</v>
      </c>
      <c r="B71" s="627"/>
      <c r="C71" s="627"/>
      <c r="D71" s="627"/>
      <c r="E71" s="627"/>
      <c r="F71" s="628"/>
      <c r="G71" s="636" t="s">
        <v>140</v>
      </c>
      <c r="H71" s="212"/>
      <c r="I71" s="212"/>
      <c r="J71" s="212"/>
      <c r="K71" s="212"/>
      <c r="L71" s="212"/>
      <c r="M71" s="212"/>
      <c r="N71" s="212"/>
      <c r="O71" s="213"/>
      <c r="P71" s="214" t="s">
        <v>56</v>
      </c>
      <c r="Q71" s="212"/>
      <c r="R71" s="212"/>
      <c r="S71" s="212"/>
      <c r="T71" s="212"/>
      <c r="U71" s="212"/>
      <c r="V71" s="212"/>
      <c r="W71" s="212"/>
      <c r="X71" s="213"/>
      <c r="Y71" s="637"/>
      <c r="Z71" s="638"/>
      <c r="AA71" s="639"/>
      <c r="AB71" s="643" t="s">
        <v>11</v>
      </c>
      <c r="AC71" s="644"/>
      <c r="AD71" s="645"/>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1</v>
      </c>
    </row>
    <row r="72" spans="1:51" ht="18.75" customHeight="1" x14ac:dyDescent="0.15">
      <c r="A72" s="629"/>
      <c r="B72" s="630"/>
      <c r="C72" s="630"/>
      <c r="D72" s="630"/>
      <c r="E72" s="630"/>
      <c r="F72" s="631"/>
      <c r="G72" s="171"/>
      <c r="H72" s="123"/>
      <c r="I72" s="123"/>
      <c r="J72" s="123"/>
      <c r="K72" s="123"/>
      <c r="L72" s="123"/>
      <c r="M72" s="123"/>
      <c r="N72" s="123"/>
      <c r="O72" s="124"/>
      <c r="P72" s="122"/>
      <c r="Q72" s="123"/>
      <c r="R72" s="123"/>
      <c r="S72" s="123"/>
      <c r="T72" s="123"/>
      <c r="U72" s="123"/>
      <c r="V72" s="123"/>
      <c r="W72" s="123"/>
      <c r="X72" s="124"/>
      <c r="Y72" s="640"/>
      <c r="Z72" s="641"/>
      <c r="AA72" s="642"/>
      <c r="AB72" s="131"/>
      <c r="AC72" s="132"/>
      <c r="AD72" s="133"/>
      <c r="AE72" s="134"/>
      <c r="AF72" s="134"/>
      <c r="AG72" s="134"/>
      <c r="AH72" s="134"/>
      <c r="AI72" s="134"/>
      <c r="AJ72" s="134"/>
      <c r="AK72" s="134"/>
      <c r="AL72" s="134"/>
      <c r="AM72" s="134"/>
      <c r="AN72" s="134"/>
      <c r="AO72" s="134"/>
      <c r="AP72" s="134"/>
      <c r="AQ72" s="541">
        <v>7</v>
      </c>
      <c r="AR72" s="542"/>
      <c r="AS72" s="142" t="s">
        <v>224</v>
      </c>
      <c r="AT72" s="143"/>
      <c r="AU72" s="141">
        <v>12</v>
      </c>
      <c r="AV72" s="141"/>
      <c r="AW72" s="123" t="s">
        <v>170</v>
      </c>
      <c r="AX72" s="144"/>
      <c r="AY72">
        <f t="shared" ref="AY72:AY77" si="1">$AY$71</f>
        <v>1</v>
      </c>
    </row>
    <row r="73" spans="1:51" ht="97.7" customHeight="1" x14ac:dyDescent="0.15">
      <c r="A73" s="632"/>
      <c r="B73" s="630"/>
      <c r="C73" s="630"/>
      <c r="D73" s="630"/>
      <c r="E73" s="630"/>
      <c r="F73" s="631"/>
      <c r="G73" s="193" t="s">
        <v>797</v>
      </c>
      <c r="H73" s="194"/>
      <c r="I73" s="194"/>
      <c r="J73" s="194"/>
      <c r="K73" s="194"/>
      <c r="L73" s="194"/>
      <c r="M73" s="194"/>
      <c r="N73" s="194"/>
      <c r="O73" s="195"/>
      <c r="P73" s="146" t="s">
        <v>713</v>
      </c>
      <c r="Q73" s="146"/>
      <c r="R73" s="146"/>
      <c r="S73" s="146"/>
      <c r="T73" s="146"/>
      <c r="U73" s="146"/>
      <c r="V73" s="146"/>
      <c r="W73" s="146"/>
      <c r="X73" s="147"/>
      <c r="Y73" s="234" t="s">
        <v>12</v>
      </c>
      <c r="Z73" s="235"/>
      <c r="AA73" s="236"/>
      <c r="AB73" s="163" t="s">
        <v>796</v>
      </c>
      <c r="AC73" s="163"/>
      <c r="AD73" s="163"/>
      <c r="AE73" s="108" t="s">
        <v>693</v>
      </c>
      <c r="AF73" s="102"/>
      <c r="AG73" s="102"/>
      <c r="AH73" s="102"/>
      <c r="AI73" s="108" t="s">
        <v>693</v>
      </c>
      <c r="AJ73" s="102"/>
      <c r="AK73" s="102"/>
      <c r="AL73" s="102"/>
      <c r="AM73" s="108">
        <v>1514053</v>
      </c>
      <c r="AN73" s="102"/>
      <c r="AO73" s="102"/>
      <c r="AP73" s="102"/>
      <c r="AQ73" s="109" t="s">
        <v>693</v>
      </c>
      <c r="AR73" s="110"/>
      <c r="AS73" s="110"/>
      <c r="AT73" s="111"/>
      <c r="AU73" s="102" t="s">
        <v>693</v>
      </c>
      <c r="AV73" s="102"/>
      <c r="AW73" s="102"/>
      <c r="AX73" s="103"/>
      <c r="AY73">
        <f t="shared" si="1"/>
        <v>1</v>
      </c>
    </row>
    <row r="74" spans="1:51" ht="97.7" customHeight="1" x14ac:dyDescent="0.15">
      <c r="A74" s="633"/>
      <c r="B74" s="634"/>
      <c r="C74" s="634"/>
      <c r="D74" s="634"/>
      <c r="E74" s="634"/>
      <c r="F74" s="635"/>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796</v>
      </c>
      <c r="AC74" s="107"/>
      <c r="AD74" s="107"/>
      <c r="AE74" s="108" t="s">
        <v>693</v>
      </c>
      <c r="AF74" s="102"/>
      <c r="AG74" s="102"/>
      <c r="AH74" s="102"/>
      <c r="AI74" s="108" t="s">
        <v>693</v>
      </c>
      <c r="AJ74" s="102"/>
      <c r="AK74" s="102"/>
      <c r="AL74" s="102"/>
      <c r="AM74" s="108">
        <v>1096794</v>
      </c>
      <c r="AN74" s="102"/>
      <c r="AO74" s="102"/>
      <c r="AP74" s="102"/>
      <c r="AQ74" s="109">
        <v>7570265</v>
      </c>
      <c r="AR74" s="110"/>
      <c r="AS74" s="110"/>
      <c r="AT74" s="111"/>
      <c r="AU74" s="102">
        <v>27231143</v>
      </c>
      <c r="AV74" s="102"/>
      <c r="AW74" s="102"/>
      <c r="AX74" s="103"/>
      <c r="AY74">
        <f t="shared" si="1"/>
        <v>1</v>
      </c>
    </row>
    <row r="75" spans="1:51" ht="97.7" customHeight="1" x14ac:dyDescent="0.15">
      <c r="A75" s="632"/>
      <c r="B75" s="630"/>
      <c r="C75" s="630"/>
      <c r="D75" s="630"/>
      <c r="E75" s="630"/>
      <c r="F75" s="631"/>
      <c r="G75" s="199"/>
      <c r="H75" s="200"/>
      <c r="I75" s="200"/>
      <c r="J75" s="200"/>
      <c r="K75" s="200"/>
      <c r="L75" s="200"/>
      <c r="M75" s="200"/>
      <c r="N75" s="200"/>
      <c r="O75" s="201"/>
      <c r="P75" s="152"/>
      <c r="Q75" s="152"/>
      <c r="R75" s="152"/>
      <c r="S75" s="152"/>
      <c r="T75" s="152"/>
      <c r="U75" s="152"/>
      <c r="V75" s="152"/>
      <c r="W75" s="152"/>
      <c r="X75" s="153"/>
      <c r="Y75" s="190" t="s">
        <v>13</v>
      </c>
      <c r="Z75" s="191"/>
      <c r="AA75" s="192"/>
      <c r="AB75" s="626" t="s">
        <v>14</v>
      </c>
      <c r="AC75" s="626"/>
      <c r="AD75" s="626"/>
      <c r="AE75" s="108" t="s">
        <v>693</v>
      </c>
      <c r="AF75" s="102"/>
      <c r="AG75" s="102"/>
      <c r="AH75" s="102"/>
      <c r="AI75" s="108" t="s">
        <v>693</v>
      </c>
      <c r="AJ75" s="102"/>
      <c r="AK75" s="102"/>
      <c r="AL75" s="102"/>
      <c r="AM75" s="108">
        <v>138</v>
      </c>
      <c r="AN75" s="102"/>
      <c r="AO75" s="102"/>
      <c r="AP75" s="102"/>
      <c r="AQ75" s="109" t="s">
        <v>693</v>
      </c>
      <c r="AR75" s="110"/>
      <c r="AS75" s="110"/>
      <c r="AT75" s="111"/>
      <c r="AU75" s="102" t="s">
        <v>693</v>
      </c>
      <c r="AV75" s="102"/>
      <c r="AW75" s="102"/>
      <c r="AX75" s="103"/>
      <c r="AY75">
        <f t="shared" si="1"/>
        <v>1</v>
      </c>
    </row>
    <row r="76" spans="1:51" ht="23.25" customHeight="1" x14ac:dyDescent="0.15">
      <c r="A76" s="202" t="s">
        <v>341</v>
      </c>
      <c r="B76" s="165"/>
      <c r="C76" s="165"/>
      <c r="D76" s="165"/>
      <c r="E76" s="165"/>
      <c r="F76" s="166"/>
      <c r="G76" s="204" t="s">
        <v>815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7" t="s">
        <v>660</v>
      </c>
      <c r="B98" s="748"/>
      <c r="C98" s="748"/>
      <c r="D98" s="748"/>
      <c r="E98" s="748"/>
      <c r="F98" s="749"/>
      <c r="G98" s="750"/>
      <c r="H98" s="751"/>
      <c r="I98" s="751"/>
      <c r="J98" s="751"/>
      <c r="K98" s="751"/>
      <c r="L98" s="751"/>
      <c r="M98" s="751"/>
      <c r="N98" s="751"/>
      <c r="O98" s="751"/>
      <c r="P98" s="751"/>
      <c r="Q98" s="751"/>
      <c r="R98" s="751"/>
      <c r="S98" s="751"/>
      <c r="T98" s="751"/>
      <c r="U98" s="751"/>
      <c r="V98" s="751"/>
      <c r="W98" s="751"/>
      <c r="X98" s="751"/>
      <c r="Y98" s="751"/>
      <c r="Z98" s="751"/>
      <c r="AA98" s="751"/>
      <c r="AB98" s="751"/>
      <c r="AC98" s="751"/>
      <c r="AD98" s="751"/>
      <c r="AE98" s="751"/>
      <c r="AF98" s="751"/>
      <c r="AG98" s="751"/>
      <c r="AH98" s="751"/>
      <c r="AI98" s="751"/>
      <c r="AJ98" s="751"/>
      <c r="AK98" s="751"/>
      <c r="AL98" s="751"/>
      <c r="AM98" s="751"/>
      <c r="AN98" s="751"/>
      <c r="AO98" s="751"/>
      <c r="AP98" s="751"/>
      <c r="AQ98" s="751"/>
      <c r="AR98" s="751"/>
      <c r="AS98" s="751"/>
      <c r="AT98" s="751"/>
      <c r="AU98" s="751"/>
      <c r="AV98" s="751"/>
      <c r="AW98" s="751"/>
      <c r="AX98" s="752"/>
      <c r="AY98">
        <f>COUNTA($G$98)</f>
        <v>0</v>
      </c>
    </row>
    <row r="99" spans="1:60" ht="31.5" hidden="1" customHeight="1" x14ac:dyDescent="0.15">
      <c r="A99" s="682" t="s">
        <v>661</v>
      </c>
      <c r="B99" s="168"/>
      <c r="C99" s="168"/>
      <c r="D99" s="168"/>
      <c r="E99" s="168"/>
      <c r="F99" s="169"/>
      <c r="G99" s="723" t="s">
        <v>653</v>
      </c>
      <c r="H99" s="724"/>
      <c r="I99" s="724"/>
      <c r="J99" s="724"/>
      <c r="K99" s="724"/>
      <c r="L99" s="724"/>
      <c r="M99" s="724"/>
      <c r="N99" s="724"/>
      <c r="O99" s="724"/>
      <c r="P99" s="725" t="s">
        <v>652</v>
      </c>
      <c r="Q99" s="724"/>
      <c r="R99" s="724"/>
      <c r="S99" s="724"/>
      <c r="T99" s="724"/>
      <c r="U99" s="724"/>
      <c r="V99" s="724"/>
      <c r="W99" s="724"/>
      <c r="X99" s="726"/>
      <c r="Y99" s="727"/>
      <c r="Z99" s="728"/>
      <c r="AA99" s="729"/>
      <c r="AB99" s="660" t="s">
        <v>11</v>
      </c>
      <c r="AC99" s="660"/>
      <c r="AD99" s="660"/>
      <c r="AE99" s="134" t="s">
        <v>497</v>
      </c>
      <c r="AF99" s="134"/>
      <c r="AG99" s="134"/>
      <c r="AH99" s="134"/>
      <c r="AI99" s="134" t="s">
        <v>649</v>
      </c>
      <c r="AJ99" s="134"/>
      <c r="AK99" s="134"/>
      <c r="AL99" s="134"/>
      <c r="AM99" s="134" t="s">
        <v>465</v>
      </c>
      <c r="AN99" s="134"/>
      <c r="AO99" s="134"/>
      <c r="AP99" s="134"/>
      <c r="AQ99" s="657" t="s">
        <v>496</v>
      </c>
      <c r="AR99" s="658"/>
      <c r="AS99" s="658"/>
      <c r="AT99" s="659"/>
      <c r="AU99" s="657" t="s">
        <v>672</v>
      </c>
      <c r="AV99" s="658"/>
      <c r="AW99" s="658"/>
      <c r="AX99" s="667"/>
      <c r="AY99">
        <f>COUNTA($G$100)</f>
        <v>0</v>
      </c>
    </row>
    <row r="100" spans="1:60" ht="23.25" hidden="1" customHeight="1" x14ac:dyDescent="0.15">
      <c r="A100" s="682"/>
      <c r="B100" s="168"/>
      <c r="C100" s="168"/>
      <c r="D100" s="168"/>
      <c r="E100" s="168"/>
      <c r="F100" s="169"/>
      <c r="G100" s="668"/>
      <c r="H100" s="669"/>
      <c r="I100" s="669"/>
      <c r="J100" s="669"/>
      <c r="K100" s="669"/>
      <c r="L100" s="669"/>
      <c r="M100" s="669"/>
      <c r="N100" s="669"/>
      <c r="O100" s="669"/>
      <c r="P100" s="672"/>
      <c r="Q100" s="673"/>
      <c r="R100" s="673"/>
      <c r="S100" s="673"/>
      <c r="T100" s="673"/>
      <c r="U100" s="673"/>
      <c r="V100" s="673"/>
      <c r="W100" s="673"/>
      <c r="X100" s="674"/>
      <c r="Y100" s="678" t="s">
        <v>52</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23.25" hidden="1" customHeight="1" x14ac:dyDescent="0.15">
      <c r="A101" s="203"/>
      <c r="B101" s="173"/>
      <c r="C101" s="173"/>
      <c r="D101" s="173"/>
      <c r="E101" s="173"/>
      <c r="F101" s="174"/>
      <c r="G101" s="670"/>
      <c r="H101" s="671"/>
      <c r="I101" s="671"/>
      <c r="J101" s="671"/>
      <c r="K101" s="671"/>
      <c r="L101" s="671"/>
      <c r="M101" s="671"/>
      <c r="N101" s="671"/>
      <c r="O101" s="671"/>
      <c r="P101" s="675"/>
      <c r="Q101" s="676"/>
      <c r="R101" s="676"/>
      <c r="S101" s="676"/>
      <c r="T101" s="676"/>
      <c r="U101" s="676"/>
      <c r="V101" s="676"/>
      <c r="W101" s="676"/>
      <c r="X101" s="677"/>
      <c r="Y101" s="654" t="s">
        <v>53</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23.25" hidden="1" customHeight="1" x14ac:dyDescent="0.15">
      <c r="A102" s="202" t="s">
        <v>662</v>
      </c>
      <c r="B102" s="120"/>
      <c r="C102" s="120"/>
      <c r="D102" s="120"/>
      <c r="E102" s="120"/>
      <c r="F102" s="697"/>
      <c r="G102" s="191" t="s">
        <v>663</v>
      </c>
      <c r="H102" s="191"/>
      <c r="I102" s="191"/>
      <c r="J102" s="191"/>
      <c r="K102" s="191"/>
      <c r="L102" s="191"/>
      <c r="M102" s="191"/>
      <c r="N102" s="191"/>
      <c r="O102" s="191"/>
      <c r="P102" s="191"/>
      <c r="Q102" s="191"/>
      <c r="R102" s="191"/>
      <c r="S102" s="191"/>
      <c r="T102" s="191"/>
      <c r="U102" s="191"/>
      <c r="V102" s="191"/>
      <c r="W102" s="191"/>
      <c r="X102" s="192"/>
      <c r="Y102" s="664"/>
      <c r="Z102" s="665"/>
      <c r="AA102" s="666"/>
      <c r="AB102" s="190" t="s">
        <v>11</v>
      </c>
      <c r="AC102" s="191"/>
      <c r="AD102" s="192"/>
      <c r="AE102" s="134" t="s">
        <v>497</v>
      </c>
      <c r="AF102" s="134"/>
      <c r="AG102" s="134"/>
      <c r="AH102" s="134"/>
      <c r="AI102" s="134" t="s">
        <v>649</v>
      </c>
      <c r="AJ102" s="134"/>
      <c r="AK102" s="134"/>
      <c r="AL102" s="134"/>
      <c r="AM102" s="134" t="s">
        <v>465</v>
      </c>
      <c r="AN102" s="134"/>
      <c r="AO102" s="134"/>
      <c r="AP102" s="134"/>
      <c r="AQ102" s="661" t="s">
        <v>673</v>
      </c>
      <c r="AR102" s="662"/>
      <c r="AS102" s="662"/>
      <c r="AT102" s="662"/>
      <c r="AU102" s="662"/>
      <c r="AV102" s="662"/>
      <c r="AW102" s="662"/>
      <c r="AX102" s="663"/>
      <c r="AY102">
        <f>IF(SUBSTITUTE(SUBSTITUTE($G$103,"／",""),"　","")="",0,1)</f>
        <v>0</v>
      </c>
    </row>
    <row r="103" spans="1:60" ht="23.25" hidden="1" customHeight="1" x14ac:dyDescent="0.15">
      <c r="A103" s="698"/>
      <c r="B103" s="212"/>
      <c r="C103" s="212"/>
      <c r="D103" s="212"/>
      <c r="E103" s="212"/>
      <c r="F103" s="699"/>
      <c r="G103" s="686" t="s">
        <v>704</v>
      </c>
      <c r="H103" s="687"/>
      <c r="I103" s="687"/>
      <c r="J103" s="687"/>
      <c r="K103" s="687"/>
      <c r="L103" s="687"/>
      <c r="M103" s="687"/>
      <c r="N103" s="687"/>
      <c r="O103" s="687"/>
      <c r="P103" s="687"/>
      <c r="Q103" s="687"/>
      <c r="R103" s="687"/>
      <c r="S103" s="687"/>
      <c r="T103" s="687"/>
      <c r="U103" s="687"/>
      <c r="V103" s="687"/>
      <c r="W103" s="687"/>
      <c r="X103" s="687"/>
      <c r="Y103" s="690" t="s">
        <v>662</v>
      </c>
      <c r="Z103" s="691"/>
      <c r="AA103" s="692"/>
      <c r="AB103" s="693"/>
      <c r="AC103" s="694"/>
      <c r="AD103" s="695"/>
      <c r="AE103" s="696"/>
      <c r="AF103" s="696"/>
      <c r="AG103" s="696"/>
      <c r="AH103" s="696"/>
      <c r="AI103" s="696"/>
      <c r="AJ103" s="696"/>
      <c r="AK103" s="696"/>
      <c r="AL103" s="696"/>
      <c r="AM103" s="696"/>
      <c r="AN103" s="696"/>
      <c r="AO103" s="696"/>
      <c r="AP103" s="696"/>
      <c r="AQ103" s="108"/>
      <c r="AR103" s="102"/>
      <c r="AS103" s="102"/>
      <c r="AT103" s="102"/>
      <c r="AU103" s="102"/>
      <c r="AV103" s="102"/>
      <c r="AW103" s="102"/>
      <c r="AX103" s="103"/>
      <c r="AY103">
        <f>$AY$102</f>
        <v>0</v>
      </c>
    </row>
    <row r="104" spans="1:60" ht="46.5" hidden="1" customHeight="1" x14ac:dyDescent="0.15">
      <c r="A104" s="700"/>
      <c r="B104" s="123"/>
      <c r="C104" s="123"/>
      <c r="D104" s="123"/>
      <c r="E104" s="123"/>
      <c r="F104" s="701"/>
      <c r="G104" s="688"/>
      <c r="H104" s="689"/>
      <c r="I104" s="689"/>
      <c r="J104" s="689"/>
      <c r="K104" s="689"/>
      <c r="L104" s="689"/>
      <c r="M104" s="689"/>
      <c r="N104" s="689"/>
      <c r="O104" s="689"/>
      <c r="P104" s="689"/>
      <c r="Q104" s="689"/>
      <c r="R104" s="689"/>
      <c r="S104" s="689"/>
      <c r="T104" s="689"/>
      <c r="U104" s="689"/>
      <c r="V104" s="689"/>
      <c r="W104" s="689"/>
      <c r="X104" s="689"/>
      <c r="Y104" s="234" t="s">
        <v>664</v>
      </c>
      <c r="Z104" s="683"/>
      <c r="AA104" s="684"/>
      <c r="AB104" s="646" t="s">
        <v>705</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18.75" hidden="1" customHeight="1" x14ac:dyDescent="0.15">
      <c r="A105" s="451" t="s">
        <v>314</v>
      </c>
      <c r="B105" s="627"/>
      <c r="C105" s="627"/>
      <c r="D105" s="627"/>
      <c r="E105" s="627"/>
      <c r="F105" s="628"/>
      <c r="G105" s="636" t="s">
        <v>140</v>
      </c>
      <c r="H105" s="212"/>
      <c r="I105" s="212"/>
      <c r="J105" s="212"/>
      <c r="K105" s="212"/>
      <c r="L105" s="212"/>
      <c r="M105" s="212"/>
      <c r="N105" s="212"/>
      <c r="O105" s="213"/>
      <c r="P105" s="214" t="s">
        <v>56</v>
      </c>
      <c r="Q105" s="212"/>
      <c r="R105" s="212"/>
      <c r="S105" s="212"/>
      <c r="T105" s="212"/>
      <c r="U105" s="212"/>
      <c r="V105" s="212"/>
      <c r="W105" s="212"/>
      <c r="X105" s="213"/>
      <c r="Y105" s="637"/>
      <c r="Z105" s="638"/>
      <c r="AA105" s="639"/>
      <c r="AB105" s="643" t="s">
        <v>11</v>
      </c>
      <c r="AC105" s="644"/>
      <c r="AD105" s="645"/>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9"/>
      <c r="B106" s="630"/>
      <c r="C106" s="630"/>
      <c r="D106" s="630"/>
      <c r="E106" s="630"/>
      <c r="F106" s="631"/>
      <c r="G106" s="171"/>
      <c r="H106" s="123"/>
      <c r="I106" s="123"/>
      <c r="J106" s="123"/>
      <c r="K106" s="123"/>
      <c r="L106" s="123"/>
      <c r="M106" s="123"/>
      <c r="N106" s="123"/>
      <c r="O106" s="124"/>
      <c r="P106" s="122"/>
      <c r="Q106" s="123"/>
      <c r="R106" s="123"/>
      <c r="S106" s="123"/>
      <c r="T106" s="123"/>
      <c r="U106" s="123"/>
      <c r="V106" s="123"/>
      <c r="W106" s="123"/>
      <c r="X106" s="124"/>
      <c r="Y106" s="640"/>
      <c r="Z106" s="641"/>
      <c r="AA106" s="642"/>
      <c r="AB106" s="131"/>
      <c r="AC106" s="132"/>
      <c r="AD106" s="133"/>
      <c r="AE106" s="134"/>
      <c r="AF106" s="134"/>
      <c r="AG106" s="134"/>
      <c r="AH106" s="134"/>
      <c r="AI106" s="134"/>
      <c r="AJ106" s="134"/>
      <c r="AK106" s="134"/>
      <c r="AL106" s="134"/>
      <c r="AM106" s="134"/>
      <c r="AN106" s="134"/>
      <c r="AO106" s="134"/>
      <c r="AP106" s="134"/>
      <c r="AQ106" s="541"/>
      <c r="AR106" s="542"/>
      <c r="AS106" s="142" t="s">
        <v>224</v>
      </c>
      <c r="AT106" s="143"/>
      <c r="AU106" s="141"/>
      <c r="AV106" s="141"/>
      <c r="AW106" s="123" t="s">
        <v>170</v>
      </c>
      <c r="AX106" s="144"/>
      <c r="AY106">
        <f t="shared" ref="AY106:AY111" si="3">$AY$105</f>
        <v>0</v>
      </c>
    </row>
    <row r="107" spans="1:60" ht="23.25" hidden="1" customHeight="1" x14ac:dyDescent="0.15">
      <c r="A107" s="632"/>
      <c r="B107" s="630"/>
      <c r="C107" s="630"/>
      <c r="D107" s="630"/>
      <c r="E107" s="630"/>
      <c r="F107" s="63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3"/>
      <c r="B108" s="634"/>
      <c r="C108" s="634"/>
      <c r="D108" s="634"/>
      <c r="E108" s="634"/>
      <c r="F108" s="63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2"/>
      <c r="B109" s="630"/>
      <c r="C109" s="630"/>
      <c r="D109" s="630"/>
      <c r="E109" s="630"/>
      <c r="F109" s="63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6" t="s">
        <v>14</v>
      </c>
      <c r="AC109" s="626"/>
      <c r="AD109" s="62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7" t="s">
        <v>660</v>
      </c>
      <c r="B132" s="748"/>
      <c r="C132" s="748"/>
      <c r="D132" s="748"/>
      <c r="E132" s="748"/>
      <c r="F132" s="749"/>
      <c r="G132" s="750"/>
      <c r="H132" s="751"/>
      <c r="I132" s="751"/>
      <c r="J132" s="751"/>
      <c r="K132" s="751"/>
      <c r="L132" s="751"/>
      <c r="M132" s="751"/>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2"/>
      <c r="AY132">
        <f>COUNTA($G$132)</f>
        <v>0</v>
      </c>
    </row>
    <row r="133" spans="1:60" ht="31.5" hidden="1" customHeight="1" x14ac:dyDescent="0.15">
      <c r="A133" s="682" t="s">
        <v>661</v>
      </c>
      <c r="B133" s="168"/>
      <c r="C133" s="168"/>
      <c r="D133" s="168"/>
      <c r="E133" s="168"/>
      <c r="F133" s="169"/>
      <c r="G133" s="723" t="s">
        <v>653</v>
      </c>
      <c r="H133" s="724"/>
      <c r="I133" s="724"/>
      <c r="J133" s="724"/>
      <c r="K133" s="724"/>
      <c r="L133" s="724"/>
      <c r="M133" s="724"/>
      <c r="N133" s="724"/>
      <c r="O133" s="724"/>
      <c r="P133" s="725" t="s">
        <v>652</v>
      </c>
      <c r="Q133" s="724"/>
      <c r="R133" s="724"/>
      <c r="S133" s="724"/>
      <c r="T133" s="724"/>
      <c r="U133" s="724"/>
      <c r="V133" s="724"/>
      <c r="W133" s="724"/>
      <c r="X133" s="726"/>
      <c r="Y133" s="727"/>
      <c r="Z133" s="728"/>
      <c r="AA133" s="729"/>
      <c r="AB133" s="660" t="s">
        <v>11</v>
      </c>
      <c r="AC133" s="660"/>
      <c r="AD133" s="660"/>
      <c r="AE133" s="134" t="s">
        <v>497</v>
      </c>
      <c r="AF133" s="134"/>
      <c r="AG133" s="134"/>
      <c r="AH133" s="134"/>
      <c r="AI133" s="134" t="s">
        <v>649</v>
      </c>
      <c r="AJ133" s="134"/>
      <c r="AK133" s="134"/>
      <c r="AL133" s="134"/>
      <c r="AM133" s="134" t="s">
        <v>465</v>
      </c>
      <c r="AN133" s="134"/>
      <c r="AO133" s="134"/>
      <c r="AP133" s="134"/>
      <c r="AQ133" s="657" t="s">
        <v>496</v>
      </c>
      <c r="AR133" s="658"/>
      <c r="AS133" s="658"/>
      <c r="AT133" s="659"/>
      <c r="AU133" s="657" t="s">
        <v>672</v>
      </c>
      <c r="AV133" s="658"/>
      <c r="AW133" s="658"/>
      <c r="AX133" s="667"/>
      <c r="AY133">
        <f>COUNTA($G$134)</f>
        <v>0</v>
      </c>
    </row>
    <row r="134" spans="1:60" ht="23.25" hidden="1" customHeight="1" x14ac:dyDescent="0.15">
      <c r="A134" s="682"/>
      <c r="B134" s="168"/>
      <c r="C134" s="168"/>
      <c r="D134" s="168"/>
      <c r="E134" s="168"/>
      <c r="F134" s="169"/>
      <c r="G134" s="668"/>
      <c r="H134" s="669"/>
      <c r="I134" s="669"/>
      <c r="J134" s="669"/>
      <c r="K134" s="669"/>
      <c r="L134" s="669"/>
      <c r="M134" s="669"/>
      <c r="N134" s="669"/>
      <c r="O134" s="669"/>
      <c r="P134" s="672"/>
      <c r="Q134" s="673"/>
      <c r="R134" s="673"/>
      <c r="S134" s="673"/>
      <c r="T134" s="673"/>
      <c r="U134" s="673"/>
      <c r="V134" s="673"/>
      <c r="W134" s="673"/>
      <c r="X134" s="674"/>
      <c r="Y134" s="678" t="s">
        <v>52</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23.25" hidden="1" customHeight="1" x14ac:dyDescent="0.15">
      <c r="A135" s="203"/>
      <c r="B135" s="173"/>
      <c r="C135" s="173"/>
      <c r="D135" s="173"/>
      <c r="E135" s="173"/>
      <c r="F135" s="174"/>
      <c r="G135" s="670"/>
      <c r="H135" s="671"/>
      <c r="I135" s="671"/>
      <c r="J135" s="671"/>
      <c r="K135" s="671"/>
      <c r="L135" s="671"/>
      <c r="M135" s="671"/>
      <c r="N135" s="671"/>
      <c r="O135" s="671"/>
      <c r="P135" s="675"/>
      <c r="Q135" s="676"/>
      <c r="R135" s="676"/>
      <c r="S135" s="676"/>
      <c r="T135" s="676"/>
      <c r="U135" s="676"/>
      <c r="V135" s="676"/>
      <c r="W135" s="676"/>
      <c r="X135" s="677"/>
      <c r="Y135" s="654" t="s">
        <v>53</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23.25" hidden="1" customHeight="1" x14ac:dyDescent="0.15">
      <c r="A136" s="202" t="s">
        <v>662</v>
      </c>
      <c r="B136" s="120"/>
      <c r="C136" s="120"/>
      <c r="D136" s="120"/>
      <c r="E136" s="120"/>
      <c r="F136" s="697"/>
      <c r="G136" s="191" t="s">
        <v>663</v>
      </c>
      <c r="H136" s="191"/>
      <c r="I136" s="191"/>
      <c r="J136" s="191"/>
      <c r="K136" s="191"/>
      <c r="L136" s="191"/>
      <c r="M136" s="191"/>
      <c r="N136" s="191"/>
      <c r="O136" s="191"/>
      <c r="P136" s="191"/>
      <c r="Q136" s="191"/>
      <c r="R136" s="191"/>
      <c r="S136" s="191"/>
      <c r="T136" s="191"/>
      <c r="U136" s="191"/>
      <c r="V136" s="191"/>
      <c r="W136" s="191"/>
      <c r="X136" s="192"/>
      <c r="Y136" s="664"/>
      <c r="Z136" s="665"/>
      <c r="AA136" s="666"/>
      <c r="AB136" s="190" t="s">
        <v>11</v>
      </c>
      <c r="AC136" s="191"/>
      <c r="AD136" s="192"/>
      <c r="AE136" s="134" t="s">
        <v>497</v>
      </c>
      <c r="AF136" s="134"/>
      <c r="AG136" s="134"/>
      <c r="AH136" s="134"/>
      <c r="AI136" s="134" t="s">
        <v>649</v>
      </c>
      <c r="AJ136" s="134"/>
      <c r="AK136" s="134"/>
      <c r="AL136" s="134"/>
      <c r="AM136" s="134" t="s">
        <v>465</v>
      </c>
      <c r="AN136" s="134"/>
      <c r="AO136" s="134"/>
      <c r="AP136" s="134"/>
      <c r="AQ136" s="661" t="s">
        <v>673</v>
      </c>
      <c r="AR136" s="662"/>
      <c r="AS136" s="662"/>
      <c r="AT136" s="662"/>
      <c r="AU136" s="662"/>
      <c r="AV136" s="662"/>
      <c r="AW136" s="662"/>
      <c r="AX136" s="663"/>
      <c r="AY136">
        <f>IF(SUBSTITUTE(SUBSTITUTE($G$137,"／",""),"　","")="",0,1)</f>
        <v>0</v>
      </c>
    </row>
    <row r="137" spans="1:60" ht="23.25" hidden="1" customHeight="1" x14ac:dyDescent="0.15">
      <c r="A137" s="698"/>
      <c r="B137" s="212"/>
      <c r="C137" s="212"/>
      <c r="D137" s="212"/>
      <c r="E137" s="212"/>
      <c r="F137" s="699"/>
      <c r="G137" s="686" t="s">
        <v>704</v>
      </c>
      <c r="H137" s="687"/>
      <c r="I137" s="687"/>
      <c r="J137" s="687"/>
      <c r="K137" s="687"/>
      <c r="L137" s="687"/>
      <c r="M137" s="687"/>
      <c r="N137" s="687"/>
      <c r="O137" s="687"/>
      <c r="P137" s="687"/>
      <c r="Q137" s="687"/>
      <c r="R137" s="687"/>
      <c r="S137" s="687"/>
      <c r="T137" s="687"/>
      <c r="U137" s="687"/>
      <c r="V137" s="687"/>
      <c r="W137" s="687"/>
      <c r="X137" s="687"/>
      <c r="Y137" s="690" t="s">
        <v>662</v>
      </c>
      <c r="Z137" s="691"/>
      <c r="AA137" s="692"/>
      <c r="AB137" s="693"/>
      <c r="AC137" s="694"/>
      <c r="AD137" s="695"/>
      <c r="AE137" s="696"/>
      <c r="AF137" s="696"/>
      <c r="AG137" s="696"/>
      <c r="AH137" s="696"/>
      <c r="AI137" s="696"/>
      <c r="AJ137" s="696"/>
      <c r="AK137" s="696"/>
      <c r="AL137" s="696"/>
      <c r="AM137" s="696"/>
      <c r="AN137" s="696"/>
      <c r="AO137" s="696"/>
      <c r="AP137" s="696"/>
      <c r="AQ137" s="108"/>
      <c r="AR137" s="102"/>
      <c r="AS137" s="102"/>
      <c r="AT137" s="102"/>
      <c r="AU137" s="102"/>
      <c r="AV137" s="102"/>
      <c r="AW137" s="102"/>
      <c r="AX137" s="103"/>
      <c r="AY137">
        <f>$AY$136</f>
        <v>0</v>
      </c>
    </row>
    <row r="138" spans="1:60" ht="46.5" hidden="1" customHeight="1" x14ac:dyDescent="0.15">
      <c r="A138" s="700"/>
      <c r="B138" s="123"/>
      <c r="C138" s="123"/>
      <c r="D138" s="123"/>
      <c r="E138" s="123"/>
      <c r="F138" s="701"/>
      <c r="G138" s="688"/>
      <c r="H138" s="689"/>
      <c r="I138" s="689"/>
      <c r="J138" s="689"/>
      <c r="K138" s="689"/>
      <c r="L138" s="689"/>
      <c r="M138" s="689"/>
      <c r="N138" s="689"/>
      <c r="O138" s="689"/>
      <c r="P138" s="689"/>
      <c r="Q138" s="689"/>
      <c r="R138" s="689"/>
      <c r="S138" s="689"/>
      <c r="T138" s="689"/>
      <c r="U138" s="689"/>
      <c r="V138" s="689"/>
      <c r="W138" s="689"/>
      <c r="X138" s="689"/>
      <c r="Y138" s="234" t="s">
        <v>664</v>
      </c>
      <c r="Z138" s="683"/>
      <c r="AA138" s="684"/>
      <c r="AB138" s="646" t="s">
        <v>705</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18.75" hidden="1" customHeight="1" x14ac:dyDescent="0.15">
      <c r="A139" s="451" t="s">
        <v>314</v>
      </c>
      <c r="B139" s="627"/>
      <c r="C139" s="627"/>
      <c r="D139" s="627"/>
      <c r="E139" s="627"/>
      <c r="F139" s="628"/>
      <c r="G139" s="636" t="s">
        <v>140</v>
      </c>
      <c r="H139" s="212"/>
      <c r="I139" s="212"/>
      <c r="J139" s="212"/>
      <c r="K139" s="212"/>
      <c r="L139" s="212"/>
      <c r="M139" s="212"/>
      <c r="N139" s="212"/>
      <c r="O139" s="213"/>
      <c r="P139" s="214" t="s">
        <v>56</v>
      </c>
      <c r="Q139" s="212"/>
      <c r="R139" s="212"/>
      <c r="S139" s="212"/>
      <c r="T139" s="212"/>
      <c r="U139" s="212"/>
      <c r="V139" s="212"/>
      <c r="W139" s="212"/>
      <c r="X139" s="213"/>
      <c r="Y139" s="637"/>
      <c r="Z139" s="638"/>
      <c r="AA139" s="639"/>
      <c r="AB139" s="643" t="s">
        <v>11</v>
      </c>
      <c r="AC139" s="644"/>
      <c r="AD139" s="645"/>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9"/>
      <c r="B140" s="630"/>
      <c r="C140" s="630"/>
      <c r="D140" s="630"/>
      <c r="E140" s="630"/>
      <c r="F140" s="631"/>
      <c r="G140" s="171"/>
      <c r="H140" s="123"/>
      <c r="I140" s="123"/>
      <c r="J140" s="123"/>
      <c r="K140" s="123"/>
      <c r="L140" s="123"/>
      <c r="M140" s="123"/>
      <c r="N140" s="123"/>
      <c r="O140" s="124"/>
      <c r="P140" s="122"/>
      <c r="Q140" s="123"/>
      <c r="R140" s="123"/>
      <c r="S140" s="123"/>
      <c r="T140" s="123"/>
      <c r="U140" s="123"/>
      <c r="V140" s="123"/>
      <c r="W140" s="123"/>
      <c r="X140" s="124"/>
      <c r="Y140" s="640"/>
      <c r="Z140" s="641"/>
      <c r="AA140" s="642"/>
      <c r="AB140" s="131"/>
      <c r="AC140" s="132"/>
      <c r="AD140" s="133"/>
      <c r="AE140" s="134"/>
      <c r="AF140" s="134"/>
      <c r="AG140" s="134"/>
      <c r="AH140" s="134"/>
      <c r="AI140" s="134"/>
      <c r="AJ140" s="134"/>
      <c r="AK140" s="134"/>
      <c r="AL140" s="134"/>
      <c r="AM140" s="134"/>
      <c r="AN140" s="134"/>
      <c r="AO140" s="134"/>
      <c r="AP140" s="134"/>
      <c r="AQ140" s="541"/>
      <c r="AR140" s="542"/>
      <c r="AS140" s="142" t="s">
        <v>224</v>
      </c>
      <c r="AT140" s="143"/>
      <c r="AU140" s="141"/>
      <c r="AV140" s="141"/>
      <c r="AW140" s="123" t="s">
        <v>170</v>
      </c>
      <c r="AX140" s="144"/>
      <c r="AY140">
        <f t="shared" ref="AY140:AY145" si="5">$AY$139</f>
        <v>0</v>
      </c>
    </row>
    <row r="141" spans="1:60" ht="23.25" hidden="1" customHeight="1" x14ac:dyDescent="0.15">
      <c r="A141" s="632"/>
      <c r="B141" s="630"/>
      <c r="C141" s="630"/>
      <c r="D141" s="630"/>
      <c r="E141" s="630"/>
      <c r="F141" s="63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3"/>
      <c r="B142" s="634"/>
      <c r="C142" s="634"/>
      <c r="D142" s="634"/>
      <c r="E142" s="634"/>
      <c r="F142" s="63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2"/>
      <c r="B143" s="630"/>
      <c r="C143" s="630"/>
      <c r="D143" s="630"/>
      <c r="E143" s="630"/>
      <c r="F143" s="63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6" t="s">
        <v>14</v>
      </c>
      <c r="AC143" s="626"/>
      <c r="AD143" s="62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7" t="s">
        <v>660</v>
      </c>
      <c r="B166" s="748"/>
      <c r="C166" s="748"/>
      <c r="D166" s="748"/>
      <c r="E166" s="748"/>
      <c r="F166" s="749"/>
      <c r="G166" s="750"/>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1"/>
      <c r="AK166" s="751"/>
      <c r="AL166" s="751"/>
      <c r="AM166" s="751"/>
      <c r="AN166" s="751"/>
      <c r="AO166" s="751"/>
      <c r="AP166" s="751"/>
      <c r="AQ166" s="751"/>
      <c r="AR166" s="751"/>
      <c r="AS166" s="751"/>
      <c r="AT166" s="751"/>
      <c r="AU166" s="751"/>
      <c r="AV166" s="751"/>
      <c r="AW166" s="751"/>
      <c r="AX166" s="752"/>
      <c r="AY166">
        <f>COUNTA($G$166)</f>
        <v>0</v>
      </c>
    </row>
    <row r="167" spans="1:60" ht="31.5" hidden="1" customHeight="1" x14ac:dyDescent="0.15">
      <c r="A167" s="682" t="s">
        <v>661</v>
      </c>
      <c r="B167" s="168"/>
      <c r="C167" s="168"/>
      <c r="D167" s="168"/>
      <c r="E167" s="168"/>
      <c r="F167" s="169"/>
      <c r="G167" s="723" t="s">
        <v>653</v>
      </c>
      <c r="H167" s="724"/>
      <c r="I167" s="724"/>
      <c r="J167" s="724"/>
      <c r="K167" s="724"/>
      <c r="L167" s="724"/>
      <c r="M167" s="724"/>
      <c r="N167" s="724"/>
      <c r="O167" s="724"/>
      <c r="P167" s="725" t="s">
        <v>652</v>
      </c>
      <c r="Q167" s="724"/>
      <c r="R167" s="724"/>
      <c r="S167" s="724"/>
      <c r="T167" s="724"/>
      <c r="U167" s="724"/>
      <c r="V167" s="724"/>
      <c r="W167" s="724"/>
      <c r="X167" s="726"/>
      <c r="Y167" s="727"/>
      <c r="Z167" s="728"/>
      <c r="AA167" s="729"/>
      <c r="AB167" s="660" t="s">
        <v>11</v>
      </c>
      <c r="AC167" s="660"/>
      <c r="AD167" s="660"/>
      <c r="AE167" s="134" t="s">
        <v>497</v>
      </c>
      <c r="AF167" s="134"/>
      <c r="AG167" s="134"/>
      <c r="AH167" s="134"/>
      <c r="AI167" s="134" t="s">
        <v>649</v>
      </c>
      <c r="AJ167" s="134"/>
      <c r="AK167" s="134"/>
      <c r="AL167" s="134"/>
      <c r="AM167" s="134" t="s">
        <v>465</v>
      </c>
      <c r="AN167" s="134"/>
      <c r="AO167" s="134"/>
      <c r="AP167" s="134"/>
      <c r="AQ167" s="657" t="s">
        <v>496</v>
      </c>
      <c r="AR167" s="658"/>
      <c r="AS167" s="658"/>
      <c r="AT167" s="659"/>
      <c r="AU167" s="657" t="s">
        <v>672</v>
      </c>
      <c r="AV167" s="658"/>
      <c r="AW167" s="658"/>
      <c r="AX167" s="667"/>
      <c r="AY167">
        <f>COUNTA($G$168)</f>
        <v>0</v>
      </c>
    </row>
    <row r="168" spans="1:60" ht="23.25" hidden="1" customHeight="1" x14ac:dyDescent="0.15">
      <c r="A168" s="682"/>
      <c r="B168" s="168"/>
      <c r="C168" s="168"/>
      <c r="D168" s="168"/>
      <c r="E168" s="168"/>
      <c r="F168" s="169"/>
      <c r="G168" s="668"/>
      <c r="H168" s="669"/>
      <c r="I168" s="669"/>
      <c r="J168" s="669"/>
      <c r="K168" s="669"/>
      <c r="L168" s="669"/>
      <c r="M168" s="669"/>
      <c r="N168" s="669"/>
      <c r="O168" s="669"/>
      <c r="P168" s="672"/>
      <c r="Q168" s="673"/>
      <c r="R168" s="673"/>
      <c r="S168" s="673"/>
      <c r="T168" s="673"/>
      <c r="U168" s="673"/>
      <c r="V168" s="673"/>
      <c r="W168" s="673"/>
      <c r="X168" s="674"/>
      <c r="Y168" s="678" t="s">
        <v>52</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23.25" hidden="1" customHeight="1" x14ac:dyDescent="0.15">
      <c r="A169" s="203"/>
      <c r="B169" s="173"/>
      <c r="C169" s="173"/>
      <c r="D169" s="173"/>
      <c r="E169" s="173"/>
      <c r="F169" s="174"/>
      <c r="G169" s="670"/>
      <c r="H169" s="671"/>
      <c r="I169" s="671"/>
      <c r="J169" s="671"/>
      <c r="K169" s="671"/>
      <c r="L169" s="671"/>
      <c r="M169" s="671"/>
      <c r="N169" s="671"/>
      <c r="O169" s="671"/>
      <c r="P169" s="675"/>
      <c r="Q169" s="676"/>
      <c r="R169" s="676"/>
      <c r="S169" s="676"/>
      <c r="T169" s="676"/>
      <c r="U169" s="676"/>
      <c r="V169" s="676"/>
      <c r="W169" s="676"/>
      <c r="X169" s="677"/>
      <c r="Y169" s="654" t="s">
        <v>53</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23.25" hidden="1" customHeight="1" x14ac:dyDescent="0.15">
      <c r="A170" s="202" t="s">
        <v>662</v>
      </c>
      <c r="B170" s="120"/>
      <c r="C170" s="120"/>
      <c r="D170" s="120"/>
      <c r="E170" s="120"/>
      <c r="F170" s="697"/>
      <c r="G170" s="191" t="s">
        <v>663</v>
      </c>
      <c r="H170" s="191"/>
      <c r="I170" s="191"/>
      <c r="J170" s="191"/>
      <c r="K170" s="191"/>
      <c r="L170" s="191"/>
      <c r="M170" s="191"/>
      <c r="N170" s="191"/>
      <c r="O170" s="191"/>
      <c r="P170" s="191"/>
      <c r="Q170" s="191"/>
      <c r="R170" s="191"/>
      <c r="S170" s="191"/>
      <c r="T170" s="191"/>
      <c r="U170" s="191"/>
      <c r="V170" s="191"/>
      <c r="W170" s="191"/>
      <c r="X170" s="192"/>
      <c r="Y170" s="664"/>
      <c r="Z170" s="665"/>
      <c r="AA170" s="666"/>
      <c r="AB170" s="190" t="s">
        <v>11</v>
      </c>
      <c r="AC170" s="191"/>
      <c r="AD170" s="192"/>
      <c r="AE170" s="134" t="s">
        <v>497</v>
      </c>
      <c r="AF170" s="134"/>
      <c r="AG170" s="134"/>
      <c r="AH170" s="134"/>
      <c r="AI170" s="134" t="s">
        <v>649</v>
      </c>
      <c r="AJ170" s="134"/>
      <c r="AK170" s="134"/>
      <c r="AL170" s="134"/>
      <c r="AM170" s="134" t="s">
        <v>465</v>
      </c>
      <c r="AN170" s="134"/>
      <c r="AO170" s="134"/>
      <c r="AP170" s="134"/>
      <c r="AQ170" s="661" t="s">
        <v>673</v>
      </c>
      <c r="AR170" s="662"/>
      <c r="AS170" s="662"/>
      <c r="AT170" s="662"/>
      <c r="AU170" s="662"/>
      <c r="AV170" s="662"/>
      <c r="AW170" s="662"/>
      <c r="AX170" s="663"/>
      <c r="AY170">
        <f>IF(SUBSTITUTE(SUBSTITUTE($G$171,"／",""),"　","")="",0,1)</f>
        <v>0</v>
      </c>
    </row>
    <row r="171" spans="1:60" ht="23.25" hidden="1" customHeight="1" x14ac:dyDescent="0.15">
      <c r="A171" s="698"/>
      <c r="B171" s="212"/>
      <c r="C171" s="212"/>
      <c r="D171" s="212"/>
      <c r="E171" s="212"/>
      <c r="F171" s="699"/>
      <c r="G171" s="686" t="s">
        <v>704</v>
      </c>
      <c r="H171" s="687"/>
      <c r="I171" s="687"/>
      <c r="J171" s="687"/>
      <c r="K171" s="687"/>
      <c r="L171" s="687"/>
      <c r="M171" s="687"/>
      <c r="N171" s="687"/>
      <c r="O171" s="687"/>
      <c r="P171" s="687"/>
      <c r="Q171" s="687"/>
      <c r="R171" s="687"/>
      <c r="S171" s="687"/>
      <c r="T171" s="687"/>
      <c r="U171" s="687"/>
      <c r="V171" s="687"/>
      <c r="W171" s="687"/>
      <c r="X171" s="687"/>
      <c r="Y171" s="690" t="s">
        <v>662</v>
      </c>
      <c r="Z171" s="691"/>
      <c r="AA171" s="692"/>
      <c r="AB171" s="693"/>
      <c r="AC171" s="694"/>
      <c r="AD171" s="695"/>
      <c r="AE171" s="696"/>
      <c r="AF171" s="696"/>
      <c r="AG171" s="696"/>
      <c r="AH171" s="696"/>
      <c r="AI171" s="696"/>
      <c r="AJ171" s="696"/>
      <c r="AK171" s="696"/>
      <c r="AL171" s="696"/>
      <c r="AM171" s="696"/>
      <c r="AN171" s="696"/>
      <c r="AO171" s="696"/>
      <c r="AP171" s="696"/>
      <c r="AQ171" s="108"/>
      <c r="AR171" s="102"/>
      <c r="AS171" s="102"/>
      <c r="AT171" s="102"/>
      <c r="AU171" s="102"/>
      <c r="AV171" s="102"/>
      <c r="AW171" s="102"/>
      <c r="AX171" s="103"/>
      <c r="AY171">
        <f>$AY$170</f>
        <v>0</v>
      </c>
    </row>
    <row r="172" spans="1:60" ht="46.5" hidden="1" customHeight="1" x14ac:dyDescent="0.15">
      <c r="A172" s="700"/>
      <c r="B172" s="123"/>
      <c r="C172" s="123"/>
      <c r="D172" s="123"/>
      <c r="E172" s="123"/>
      <c r="F172" s="701"/>
      <c r="G172" s="688"/>
      <c r="H172" s="689"/>
      <c r="I172" s="689"/>
      <c r="J172" s="689"/>
      <c r="K172" s="689"/>
      <c r="L172" s="689"/>
      <c r="M172" s="689"/>
      <c r="N172" s="689"/>
      <c r="O172" s="689"/>
      <c r="P172" s="689"/>
      <c r="Q172" s="689"/>
      <c r="R172" s="689"/>
      <c r="S172" s="689"/>
      <c r="T172" s="689"/>
      <c r="U172" s="689"/>
      <c r="V172" s="689"/>
      <c r="W172" s="689"/>
      <c r="X172" s="689"/>
      <c r="Y172" s="234" t="s">
        <v>664</v>
      </c>
      <c r="Z172" s="683"/>
      <c r="AA172" s="684"/>
      <c r="AB172" s="646" t="s">
        <v>705</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18.75" hidden="1" customHeight="1" x14ac:dyDescent="0.15">
      <c r="A173" s="451" t="s">
        <v>314</v>
      </c>
      <c r="B173" s="627"/>
      <c r="C173" s="627"/>
      <c r="D173" s="627"/>
      <c r="E173" s="627"/>
      <c r="F173" s="628"/>
      <c r="G173" s="636" t="s">
        <v>140</v>
      </c>
      <c r="H173" s="212"/>
      <c r="I173" s="212"/>
      <c r="J173" s="212"/>
      <c r="K173" s="212"/>
      <c r="L173" s="212"/>
      <c r="M173" s="212"/>
      <c r="N173" s="212"/>
      <c r="O173" s="213"/>
      <c r="P173" s="214" t="s">
        <v>56</v>
      </c>
      <c r="Q173" s="212"/>
      <c r="R173" s="212"/>
      <c r="S173" s="212"/>
      <c r="T173" s="212"/>
      <c r="U173" s="212"/>
      <c r="V173" s="212"/>
      <c r="W173" s="212"/>
      <c r="X173" s="213"/>
      <c r="Y173" s="637"/>
      <c r="Z173" s="638"/>
      <c r="AA173" s="639"/>
      <c r="AB173" s="643" t="s">
        <v>11</v>
      </c>
      <c r="AC173" s="644"/>
      <c r="AD173" s="645"/>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9"/>
      <c r="B174" s="630"/>
      <c r="C174" s="630"/>
      <c r="D174" s="630"/>
      <c r="E174" s="630"/>
      <c r="F174" s="631"/>
      <c r="G174" s="171"/>
      <c r="H174" s="123"/>
      <c r="I174" s="123"/>
      <c r="J174" s="123"/>
      <c r="K174" s="123"/>
      <c r="L174" s="123"/>
      <c r="M174" s="123"/>
      <c r="N174" s="123"/>
      <c r="O174" s="124"/>
      <c r="P174" s="122"/>
      <c r="Q174" s="123"/>
      <c r="R174" s="123"/>
      <c r="S174" s="123"/>
      <c r="T174" s="123"/>
      <c r="U174" s="123"/>
      <c r="V174" s="123"/>
      <c r="W174" s="123"/>
      <c r="X174" s="124"/>
      <c r="Y174" s="640"/>
      <c r="Z174" s="641"/>
      <c r="AA174" s="642"/>
      <c r="AB174" s="131"/>
      <c r="AC174" s="132"/>
      <c r="AD174" s="133"/>
      <c r="AE174" s="134"/>
      <c r="AF174" s="134"/>
      <c r="AG174" s="134"/>
      <c r="AH174" s="134"/>
      <c r="AI174" s="134"/>
      <c r="AJ174" s="134"/>
      <c r="AK174" s="134"/>
      <c r="AL174" s="134"/>
      <c r="AM174" s="134"/>
      <c r="AN174" s="134"/>
      <c r="AO174" s="134"/>
      <c r="AP174" s="134"/>
      <c r="AQ174" s="541"/>
      <c r="AR174" s="542"/>
      <c r="AS174" s="142" t="s">
        <v>224</v>
      </c>
      <c r="AT174" s="143"/>
      <c r="AU174" s="141"/>
      <c r="AV174" s="141"/>
      <c r="AW174" s="123" t="s">
        <v>170</v>
      </c>
      <c r="AX174" s="144"/>
      <c r="AY174">
        <f t="shared" ref="AY174:AY179" si="7">$AY$173</f>
        <v>0</v>
      </c>
    </row>
    <row r="175" spans="1:60" ht="23.25" hidden="1" customHeight="1" x14ac:dyDescent="0.15">
      <c r="A175" s="632"/>
      <c r="B175" s="630"/>
      <c r="C175" s="630"/>
      <c r="D175" s="630"/>
      <c r="E175" s="630"/>
      <c r="F175" s="63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3"/>
      <c r="B176" s="634"/>
      <c r="C176" s="634"/>
      <c r="D176" s="634"/>
      <c r="E176" s="634"/>
      <c r="F176" s="63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2"/>
      <c r="B177" s="630"/>
      <c r="C177" s="630"/>
      <c r="D177" s="630"/>
      <c r="E177" s="630"/>
      <c r="F177" s="63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6" t="s">
        <v>14</v>
      </c>
      <c r="AC177" s="626"/>
      <c r="AD177" s="62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586" t="s">
        <v>315</v>
      </c>
      <c r="B200" s="587"/>
      <c r="C200" s="587"/>
      <c r="D200" s="587"/>
      <c r="E200" s="587"/>
      <c r="F200" s="588"/>
      <c r="G200" s="611"/>
      <c r="H200" s="613" t="s">
        <v>140</v>
      </c>
      <c r="I200" s="613"/>
      <c r="J200" s="613"/>
      <c r="K200" s="613"/>
      <c r="L200" s="613"/>
      <c r="M200" s="613"/>
      <c r="N200" s="613"/>
      <c r="O200" s="614"/>
      <c r="P200" s="616" t="s">
        <v>56</v>
      </c>
      <c r="Q200" s="613"/>
      <c r="R200" s="613"/>
      <c r="S200" s="613"/>
      <c r="T200" s="613"/>
      <c r="U200" s="613"/>
      <c r="V200" s="614"/>
      <c r="W200" s="618" t="s">
        <v>311</v>
      </c>
      <c r="X200" s="619"/>
      <c r="Y200" s="622"/>
      <c r="Z200" s="622"/>
      <c r="AA200" s="623"/>
      <c r="AB200" s="616" t="s">
        <v>11</v>
      </c>
      <c r="AC200" s="613"/>
      <c r="AD200" s="614"/>
      <c r="AE200" s="134" t="s">
        <v>497</v>
      </c>
      <c r="AF200" s="134"/>
      <c r="AG200" s="134"/>
      <c r="AH200" s="134"/>
      <c r="AI200" s="134" t="s">
        <v>649</v>
      </c>
      <c r="AJ200" s="134"/>
      <c r="AK200" s="134"/>
      <c r="AL200" s="134"/>
      <c r="AM200" s="134" t="s">
        <v>465</v>
      </c>
      <c r="AN200" s="134"/>
      <c r="AO200" s="134"/>
      <c r="AP200" s="134"/>
      <c r="AQ200" s="135" t="s">
        <v>223</v>
      </c>
      <c r="AR200" s="136"/>
      <c r="AS200" s="136"/>
      <c r="AT200" s="137"/>
      <c r="AU200" s="607" t="s">
        <v>129</v>
      </c>
      <c r="AV200" s="607"/>
      <c r="AW200" s="607"/>
      <c r="AX200" s="608"/>
      <c r="AY200">
        <f>COUNTA($H$202)</f>
        <v>1</v>
      </c>
    </row>
    <row r="201" spans="1:60" ht="18.75" customHeight="1" x14ac:dyDescent="0.15">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34"/>
      <c r="AF201" s="134"/>
      <c r="AG201" s="134"/>
      <c r="AH201" s="134"/>
      <c r="AI201" s="134"/>
      <c r="AJ201" s="134"/>
      <c r="AK201" s="134"/>
      <c r="AL201" s="134"/>
      <c r="AM201" s="134"/>
      <c r="AN201" s="134"/>
      <c r="AO201" s="134"/>
      <c r="AP201" s="134"/>
      <c r="AQ201" s="541">
        <v>7</v>
      </c>
      <c r="AR201" s="542"/>
      <c r="AS201" s="142" t="s">
        <v>224</v>
      </c>
      <c r="AT201" s="143"/>
      <c r="AU201" s="141">
        <v>12</v>
      </c>
      <c r="AV201" s="141"/>
      <c r="AW201" s="609" t="s">
        <v>170</v>
      </c>
      <c r="AX201" s="610"/>
      <c r="AY201">
        <f t="shared" ref="AY201:AY207" si="10">$AY$200</f>
        <v>1</v>
      </c>
    </row>
    <row r="202" spans="1:60" ht="64.5" customHeight="1" x14ac:dyDescent="0.15">
      <c r="A202" s="547"/>
      <c r="B202" s="548"/>
      <c r="C202" s="548"/>
      <c r="D202" s="548"/>
      <c r="E202" s="548"/>
      <c r="F202" s="549"/>
      <c r="G202" s="593" t="s">
        <v>225</v>
      </c>
      <c r="H202" s="595" t="s">
        <v>820</v>
      </c>
      <c r="I202" s="596"/>
      <c r="J202" s="596"/>
      <c r="K202" s="596"/>
      <c r="L202" s="596"/>
      <c r="M202" s="596"/>
      <c r="N202" s="596"/>
      <c r="O202" s="597"/>
      <c r="P202" s="595" t="s">
        <v>809</v>
      </c>
      <c r="Q202" s="596"/>
      <c r="R202" s="596"/>
      <c r="S202" s="596"/>
      <c r="T202" s="596"/>
      <c r="U202" s="596"/>
      <c r="V202" s="597"/>
      <c r="W202" s="601"/>
      <c r="X202" s="602"/>
      <c r="Y202" s="582" t="s">
        <v>12</v>
      </c>
      <c r="Z202" s="582"/>
      <c r="AA202" s="583"/>
      <c r="AB202" s="592" t="s">
        <v>331</v>
      </c>
      <c r="AC202" s="592"/>
      <c r="AD202" s="592"/>
      <c r="AE202" s="108" t="s">
        <v>693</v>
      </c>
      <c r="AF202" s="102"/>
      <c r="AG202" s="102"/>
      <c r="AH202" s="102"/>
      <c r="AI202" s="108" t="s">
        <v>693</v>
      </c>
      <c r="AJ202" s="102"/>
      <c r="AK202" s="102"/>
      <c r="AL202" s="102"/>
      <c r="AM202" s="108">
        <v>3155</v>
      </c>
      <c r="AN202" s="102"/>
      <c r="AO202" s="102"/>
      <c r="AP202" s="102"/>
      <c r="AQ202" s="108" t="s">
        <v>693</v>
      </c>
      <c r="AR202" s="102"/>
      <c r="AS202" s="102"/>
      <c r="AT202" s="537"/>
      <c r="AU202" s="102" t="s">
        <v>693</v>
      </c>
      <c r="AV202" s="102"/>
      <c r="AW202" s="102"/>
      <c r="AX202" s="103"/>
      <c r="AY202">
        <f t="shared" si="10"/>
        <v>1</v>
      </c>
    </row>
    <row r="203" spans="1:60" ht="64.5" customHeight="1" x14ac:dyDescent="0.15">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51</v>
      </c>
      <c r="Z203" s="584"/>
      <c r="AA203" s="585"/>
      <c r="AB203" s="591" t="s">
        <v>331</v>
      </c>
      <c r="AC203" s="591"/>
      <c r="AD203" s="591"/>
      <c r="AE203" s="108" t="s">
        <v>693</v>
      </c>
      <c r="AF203" s="102"/>
      <c r="AG203" s="102"/>
      <c r="AH203" s="102"/>
      <c r="AI203" s="108" t="s">
        <v>693</v>
      </c>
      <c r="AJ203" s="102"/>
      <c r="AK203" s="102"/>
      <c r="AL203" s="102"/>
      <c r="AM203" s="108">
        <v>3155</v>
      </c>
      <c r="AN203" s="102"/>
      <c r="AO203" s="102"/>
      <c r="AP203" s="102"/>
      <c r="AQ203" s="108">
        <v>2976</v>
      </c>
      <c r="AR203" s="102"/>
      <c r="AS203" s="102"/>
      <c r="AT203" s="537"/>
      <c r="AU203" s="102">
        <v>9919</v>
      </c>
      <c r="AV203" s="102"/>
      <c r="AW203" s="102"/>
      <c r="AX203" s="103"/>
      <c r="AY203">
        <f t="shared" si="10"/>
        <v>1</v>
      </c>
    </row>
    <row r="204" spans="1:60" ht="64.5" customHeight="1" x14ac:dyDescent="0.15">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332</v>
      </c>
      <c r="AC204" s="589"/>
      <c r="AD204" s="589"/>
      <c r="AE204" s="113" t="s">
        <v>693</v>
      </c>
      <c r="AF204" s="114"/>
      <c r="AG204" s="114"/>
      <c r="AH204" s="114"/>
      <c r="AI204" s="113" t="s">
        <v>693</v>
      </c>
      <c r="AJ204" s="114"/>
      <c r="AK204" s="114"/>
      <c r="AL204" s="114"/>
      <c r="AM204" s="113">
        <v>100</v>
      </c>
      <c r="AN204" s="114"/>
      <c r="AO204" s="114"/>
      <c r="AP204" s="114"/>
      <c r="AQ204" s="108" t="s">
        <v>693</v>
      </c>
      <c r="AR204" s="102"/>
      <c r="AS204" s="102"/>
      <c r="AT204" s="537"/>
      <c r="AU204" s="102" t="s">
        <v>693</v>
      </c>
      <c r="AV204" s="102"/>
      <c r="AW204" s="102"/>
      <c r="AX204" s="103"/>
      <c r="AY204">
        <f t="shared" si="10"/>
        <v>1</v>
      </c>
    </row>
    <row r="205" spans="1:60" ht="64.5" customHeight="1" x14ac:dyDescent="0.15">
      <c r="A205" s="547" t="s">
        <v>319</v>
      </c>
      <c r="B205" s="548"/>
      <c r="C205" s="548"/>
      <c r="D205" s="548"/>
      <c r="E205" s="548"/>
      <c r="F205" s="549"/>
      <c r="G205" s="572" t="s">
        <v>226</v>
      </c>
      <c r="H205" s="573" t="s">
        <v>811</v>
      </c>
      <c r="I205" s="573"/>
      <c r="J205" s="573"/>
      <c r="K205" s="573"/>
      <c r="L205" s="573"/>
      <c r="M205" s="573"/>
      <c r="N205" s="573"/>
      <c r="O205" s="573"/>
      <c r="P205" s="573" t="s">
        <v>810</v>
      </c>
      <c r="Q205" s="573"/>
      <c r="R205" s="573"/>
      <c r="S205" s="573"/>
      <c r="T205" s="573"/>
      <c r="U205" s="573"/>
      <c r="V205" s="573"/>
      <c r="W205" s="576" t="s">
        <v>330</v>
      </c>
      <c r="X205" s="577"/>
      <c r="Y205" s="582" t="s">
        <v>12</v>
      </c>
      <c r="Z205" s="582"/>
      <c r="AA205" s="583"/>
      <c r="AB205" s="592" t="s">
        <v>331</v>
      </c>
      <c r="AC205" s="592"/>
      <c r="AD205" s="592"/>
      <c r="AE205" s="108" t="s">
        <v>693</v>
      </c>
      <c r="AF205" s="102"/>
      <c r="AG205" s="102"/>
      <c r="AH205" s="102"/>
      <c r="AI205" s="108" t="s">
        <v>693</v>
      </c>
      <c r="AJ205" s="102"/>
      <c r="AK205" s="102"/>
      <c r="AL205" s="102"/>
      <c r="AM205" s="108">
        <v>3155</v>
      </c>
      <c r="AN205" s="102"/>
      <c r="AO205" s="102"/>
      <c r="AP205" s="102"/>
      <c r="AQ205" s="108" t="s">
        <v>693</v>
      </c>
      <c r="AR205" s="102"/>
      <c r="AS205" s="102"/>
      <c r="AT205" s="537"/>
      <c r="AU205" s="102" t="s">
        <v>693</v>
      </c>
      <c r="AV205" s="102"/>
      <c r="AW205" s="102"/>
      <c r="AX205" s="103"/>
      <c r="AY205">
        <f t="shared" si="10"/>
        <v>1</v>
      </c>
    </row>
    <row r="206" spans="1:60" ht="108" customHeight="1" x14ac:dyDescent="0.15">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51</v>
      </c>
      <c r="Z206" s="584"/>
      <c r="AA206" s="585"/>
      <c r="AB206" s="591" t="s">
        <v>331</v>
      </c>
      <c r="AC206" s="591"/>
      <c r="AD206" s="591"/>
      <c r="AE206" s="108" t="s">
        <v>693</v>
      </c>
      <c r="AF206" s="102"/>
      <c r="AG206" s="102"/>
      <c r="AH206" s="102"/>
      <c r="AI206" s="108" t="s">
        <v>693</v>
      </c>
      <c r="AJ206" s="102"/>
      <c r="AK206" s="102"/>
      <c r="AL206" s="102"/>
      <c r="AM206" s="108">
        <v>3155</v>
      </c>
      <c r="AN206" s="102"/>
      <c r="AO206" s="102"/>
      <c r="AP206" s="102"/>
      <c r="AQ206" s="108">
        <v>2976</v>
      </c>
      <c r="AR206" s="102"/>
      <c r="AS206" s="102"/>
      <c r="AT206" s="537"/>
      <c r="AU206" s="102" t="s">
        <v>364</v>
      </c>
      <c r="AV206" s="102"/>
      <c r="AW206" s="102"/>
      <c r="AX206" s="103"/>
      <c r="AY206">
        <f t="shared" si="10"/>
        <v>1</v>
      </c>
    </row>
    <row r="207" spans="1:60" ht="108" customHeight="1" x14ac:dyDescent="0.15">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332</v>
      </c>
      <c r="AC207" s="589"/>
      <c r="AD207" s="589"/>
      <c r="AE207" s="113" t="s">
        <v>693</v>
      </c>
      <c r="AF207" s="114"/>
      <c r="AG207" s="114"/>
      <c r="AH207" s="114"/>
      <c r="AI207" s="113" t="s">
        <v>693</v>
      </c>
      <c r="AJ207" s="114"/>
      <c r="AK207" s="114"/>
      <c r="AL207" s="114"/>
      <c r="AM207" s="113">
        <v>100</v>
      </c>
      <c r="AN207" s="114"/>
      <c r="AO207" s="114"/>
      <c r="AP207" s="590"/>
      <c r="AQ207" s="108" t="s">
        <v>693</v>
      </c>
      <c r="AR207" s="102"/>
      <c r="AS207" s="102"/>
      <c r="AT207" s="537"/>
      <c r="AU207" s="102" t="s">
        <v>693</v>
      </c>
      <c r="AV207" s="102"/>
      <c r="AW207" s="102"/>
      <c r="AX207" s="103"/>
      <c r="AY207">
        <f t="shared" si="10"/>
        <v>1</v>
      </c>
    </row>
    <row r="208" spans="1:60" ht="18.75" hidden="1" customHeight="1" x14ac:dyDescent="0.15">
      <c r="A208" s="544" t="s">
        <v>315</v>
      </c>
      <c r="B208" s="545"/>
      <c r="C208" s="545"/>
      <c r="D208" s="545"/>
      <c r="E208" s="545"/>
      <c r="F208" s="546"/>
      <c r="G208" s="550"/>
      <c r="H208" s="136" t="s">
        <v>140</v>
      </c>
      <c r="I208" s="136"/>
      <c r="J208" s="136"/>
      <c r="K208" s="136"/>
      <c r="L208" s="136"/>
      <c r="M208" s="136"/>
      <c r="N208" s="136"/>
      <c r="O208" s="137"/>
      <c r="P208" s="135" t="s">
        <v>56</v>
      </c>
      <c r="Q208" s="136"/>
      <c r="R208" s="136"/>
      <c r="S208" s="136"/>
      <c r="T208" s="136"/>
      <c r="U208" s="136"/>
      <c r="V208" s="136"/>
      <c r="W208" s="136"/>
      <c r="X208" s="137"/>
      <c r="Y208" s="553"/>
      <c r="Z208" s="554"/>
      <c r="AA208" s="555"/>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38" t="s">
        <v>129</v>
      </c>
      <c r="AV208" s="539"/>
      <c r="AW208" s="539"/>
      <c r="AX208" s="540"/>
      <c r="AY208">
        <f>COUNTA($H$210)</f>
        <v>0</v>
      </c>
    </row>
    <row r="209" spans="1:51" ht="18.75" hidden="1" customHeight="1" x14ac:dyDescent="0.15">
      <c r="A209" s="547"/>
      <c r="B209" s="548"/>
      <c r="C209" s="548"/>
      <c r="D209" s="548"/>
      <c r="E209" s="548"/>
      <c r="F209" s="549"/>
      <c r="G209" s="551"/>
      <c r="H209" s="142"/>
      <c r="I209" s="142"/>
      <c r="J209" s="142"/>
      <c r="K209" s="142"/>
      <c r="L209" s="142"/>
      <c r="M209" s="142"/>
      <c r="N209" s="142"/>
      <c r="O209" s="143"/>
      <c r="P209" s="552"/>
      <c r="Q209" s="142"/>
      <c r="R209" s="142"/>
      <c r="S209" s="142"/>
      <c r="T209" s="142"/>
      <c r="U209" s="142"/>
      <c r="V209" s="142"/>
      <c r="W209" s="142"/>
      <c r="X209" s="143"/>
      <c r="Y209" s="556"/>
      <c r="Z209" s="557"/>
      <c r="AA209" s="558"/>
      <c r="AB209" s="122"/>
      <c r="AC209" s="123"/>
      <c r="AD209" s="124"/>
      <c r="AE209" s="271"/>
      <c r="AF209" s="271"/>
      <c r="AG209" s="271"/>
      <c r="AH209" s="271"/>
      <c r="AI209" s="134"/>
      <c r="AJ209" s="134"/>
      <c r="AK209" s="134"/>
      <c r="AL209" s="134"/>
      <c r="AM209" s="134"/>
      <c r="AN209" s="134"/>
      <c r="AO209" s="134"/>
      <c r="AP209" s="134"/>
      <c r="AQ209" s="541"/>
      <c r="AR209" s="542"/>
      <c r="AS209" s="142" t="s">
        <v>224</v>
      </c>
      <c r="AT209" s="143"/>
      <c r="AU209" s="541"/>
      <c r="AV209" s="542"/>
      <c r="AW209" s="142" t="s">
        <v>170</v>
      </c>
      <c r="AX209" s="543"/>
      <c r="AY209">
        <f>$AY$208</f>
        <v>0</v>
      </c>
    </row>
    <row r="210" spans="1:51" ht="23.25" hidden="1" customHeight="1" x14ac:dyDescent="0.15">
      <c r="A210" s="547"/>
      <c r="B210" s="548"/>
      <c r="C210" s="548"/>
      <c r="D210" s="548"/>
      <c r="E210" s="548"/>
      <c r="F210" s="549"/>
      <c r="G210" s="559" t="s">
        <v>225</v>
      </c>
      <c r="H210" s="146"/>
      <c r="I210" s="146"/>
      <c r="J210" s="146"/>
      <c r="K210" s="146"/>
      <c r="L210" s="146"/>
      <c r="M210" s="146"/>
      <c r="N210" s="146"/>
      <c r="O210" s="147"/>
      <c r="P210" s="146"/>
      <c r="Q210" s="146"/>
      <c r="R210" s="146"/>
      <c r="S210" s="146"/>
      <c r="T210" s="146"/>
      <c r="U210" s="146"/>
      <c r="V210" s="146"/>
      <c r="W210" s="146"/>
      <c r="X210" s="147"/>
      <c r="Y210" s="562" t="s">
        <v>12</v>
      </c>
      <c r="Z210" s="563"/>
      <c r="AA210" s="564"/>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7"/>
      <c r="B211" s="548"/>
      <c r="C211" s="548"/>
      <c r="D211" s="548"/>
      <c r="E211" s="548"/>
      <c r="F211" s="549"/>
      <c r="G211" s="560"/>
      <c r="H211" s="149"/>
      <c r="I211" s="149"/>
      <c r="J211" s="149"/>
      <c r="K211" s="149"/>
      <c r="L211" s="149"/>
      <c r="M211" s="149"/>
      <c r="N211" s="149"/>
      <c r="O211" s="150"/>
      <c r="P211" s="149"/>
      <c r="Q211" s="149"/>
      <c r="R211" s="149"/>
      <c r="S211" s="149"/>
      <c r="T211" s="149"/>
      <c r="U211" s="149"/>
      <c r="V211" s="149"/>
      <c r="W211" s="149"/>
      <c r="X211" s="150"/>
      <c r="Y211" s="568" t="s">
        <v>51</v>
      </c>
      <c r="Z211" s="569"/>
      <c r="AA211" s="570"/>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7"/>
      <c r="B212" s="548"/>
      <c r="C212" s="548"/>
      <c r="D212" s="548"/>
      <c r="E212" s="548"/>
      <c r="F212" s="549"/>
      <c r="G212" s="56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5" t="s">
        <v>14</v>
      </c>
      <c r="AC212" s="565"/>
      <c r="AD212" s="565"/>
      <c r="AE212" s="566"/>
      <c r="AF212" s="567"/>
      <c r="AG212" s="567"/>
      <c r="AH212" s="567"/>
      <c r="AI212" s="566"/>
      <c r="AJ212" s="567"/>
      <c r="AK212" s="567"/>
      <c r="AL212" s="567"/>
      <c r="AM212" s="566"/>
      <c r="AN212" s="567"/>
      <c r="AO212" s="567"/>
      <c r="AP212" s="567"/>
      <c r="AQ212" s="109"/>
      <c r="AR212" s="110"/>
      <c r="AS212" s="110"/>
      <c r="AT212" s="111"/>
      <c r="AU212" s="102"/>
      <c r="AV212" s="102"/>
      <c r="AW212" s="102"/>
      <c r="AX212" s="103"/>
      <c r="AY212">
        <f>$AY$208</f>
        <v>0</v>
      </c>
    </row>
    <row r="213" spans="1:51" ht="69.75" hidden="1" customHeight="1" x14ac:dyDescent="0.15">
      <c r="A213" s="530" t="s">
        <v>697</v>
      </c>
      <c r="B213" s="531"/>
      <c r="C213" s="531"/>
      <c r="D213" s="531"/>
      <c r="E213" s="532" t="s">
        <v>303</v>
      </c>
      <c r="F213" s="533"/>
      <c r="G213" s="97" t="s">
        <v>226</v>
      </c>
      <c r="H213" s="503"/>
      <c r="I213" s="504"/>
      <c r="J213" s="504"/>
      <c r="K213" s="504"/>
      <c r="L213" s="504"/>
      <c r="M213" s="504"/>
      <c r="N213" s="504"/>
      <c r="O213" s="534"/>
      <c r="P213" s="255"/>
      <c r="Q213" s="255"/>
      <c r="R213" s="255"/>
      <c r="S213" s="255"/>
      <c r="T213" s="255"/>
      <c r="U213" s="255"/>
      <c r="V213" s="255"/>
      <c r="W213" s="255"/>
      <c r="X213" s="25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customHeight="1" thickBot="1" x14ac:dyDescent="0.2">
      <c r="A214" s="451" t="s">
        <v>657</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310</v>
      </c>
      <c r="AP214" s="454"/>
      <c r="AQ214" s="454"/>
      <c r="AR214" s="96" t="s">
        <v>309</v>
      </c>
      <c r="AS214" s="453"/>
      <c r="AT214" s="454"/>
      <c r="AU214" s="454"/>
      <c r="AV214" s="454"/>
      <c r="AW214" s="454"/>
      <c r="AX214" s="455"/>
      <c r="AY214">
        <f>COUNTIF($AR$214,"☑")</f>
        <v>0</v>
      </c>
    </row>
    <row r="215" spans="1:51" ht="45" customHeight="1" x14ac:dyDescent="0.15">
      <c r="A215" s="440" t="s">
        <v>363</v>
      </c>
      <c r="B215" s="441"/>
      <c r="C215" s="444" t="s">
        <v>227</v>
      </c>
      <c r="D215" s="441"/>
      <c r="E215" s="446" t="s">
        <v>243</v>
      </c>
      <c r="F215" s="447"/>
      <c r="G215" s="448" t="s">
        <v>714</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15">
      <c r="A216" s="442"/>
      <c r="B216" s="443"/>
      <c r="C216" s="445"/>
      <c r="D216" s="443"/>
      <c r="E216" s="164" t="s">
        <v>242</v>
      </c>
      <c r="F216" s="166"/>
      <c r="G216" s="145" t="s">
        <v>715</v>
      </c>
      <c r="H216" s="146"/>
      <c r="I216" s="146"/>
      <c r="J216" s="146"/>
      <c r="K216" s="146"/>
      <c r="L216" s="146"/>
      <c r="M216" s="146"/>
      <c r="N216" s="146"/>
      <c r="O216" s="146"/>
      <c r="P216" s="146"/>
      <c r="Q216" s="146"/>
      <c r="R216" s="146"/>
      <c r="S216" s="146"/>
      <c r="T216" s="146"/>
      <c r="U216" s="146"/>
      <c r="V216" s="147"/>
      <c r="W216" s="516" t="s">
        <v>665</v>
      </c>
      <c r="X216" s="517"/>
      <c r="Y216" s="517"/>
      <c r="Z216" s="517"/>
      <c r="AA216" s="518"/>
      <c r="AB216" s="519" t="s">
        <v>812</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21" customHeight="1" x14ac:dyDescent="0.1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2" t="s">
        <v>666</v>
      </c>
      <c r="X217" s="523"/>
      <c r="Y217" s="523"/>
      <c r="Z217" s="523"/>
      <c r="AA217" s="524"/>
      <c r="AB217" s="519" t="s">
        <v>813</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customHeight="1" x14ac:dyDescent="0.15">
      <c r="A218" s="442"/>
      <c r="B218" s="443"/>
      <c r="C218" s="525" t="s">
        <v>678</v>
      </c>
      <c r="D218" s="526"/>
      <c r="E218" s="164" t="s">
        <v>359</v>
      </c>
      <c r="F218" s="166"/>
      <c r="G218" s="506" t="s">
        <v>230</v>
      </c>
      <c r="H218" s="507"/>
      <c r="I218" s="507"/>
      <c r="J218" s="527" t="s">
        <v>693</v>
      </c>
      <c r="K218" s="528"/>
      <c r="L218" s="528"/>
      <c r="M218" s="528"/>
      <c r="N218" s="528"/>
      <c r="O218" s="528"/>
      <c r="P218" s="528"/>
      <c r="Q218" s="528"/>
      <c r="R218" s="528"/>
      <c r="S218" s="528"/>
      <c r="T218" s="529"/>
      <c r="U218" s="504" t="s">
        <v>364</v>
      </c>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customHeight="1" x14ac:dyDescent="0.15">
      <c r="A219" s="442"/>
      <c r="B219" s="443"/>
      <c r="C219" s="445"/>
      <c r="D219" s="443"/>
      <c r="E219" s="167"/>
      <c r="F219" s="169"/>
      <c r="G219" s="506" t="s">
        <v>679</v>
      </c>
      <c r="H219" s="507"/>
      <c r="I219" s="507"/>
      <c r="J219" s="507"/>
      <c r="K219" s="507"/>
      <c r="L219" s="507"/>
      <c r="M219" s="507"/>
      <c r="N219" s="507"/>
      <c r="O219" s="507"/>
      <c r="P219" s="507"/>
      <c r="Q219" s="507"/>
      <c r="R219" s="507"/>
      <c r="S219" s="507"/>
      <c r="T219" s="507"/>
      <c r="U219" s="503" t="s">
        <v>364</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customHeight="1" thickBot="1" x14ac:dyDescent="0.2">
      <c r="A220" s="442"/>
      <c r="B220" s="443"/>
      <c r="C220" s="445"/>
      <c r="D220" s="443"/>
      <c r="E220" s="172"/>
      <c r="F220" s="174"/>
      <c r="G220" s="506" t="s">
        <v>666</v>
      </c>
      <c r="H220" s="507"/>
      <c r="I220" s="507"/>
      <c r="J220" s="507"/>
      <c r="K220" s="507"/>
      <c r="L220" s="507"/>
      <c r="M220" s="507"/>
      <c r="N220" s="507"/>
      <c r="O220" s="507"/>
      <c r="P220" s="507"/>
      <c r="Q220" s="507"/>
      <c r="R220" s="507"/>
      <c r="S220" s="507"/>
      <c r="T220" s="507"/>
      <c r="U220" s="840" t="s">
        <v>364</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15">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15">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62.25" customHeight="1" x14ac:dyDescent="0.15">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706</v>
      </c>
      <c r="AE223" s="486"/>
      <c r="AF223" s="486"/>
      <c r="AG223" s="487" t="s">
        <v>783</v>
      </c>
      <c r="AH223" s="488"/>
      <c r="AI223" s="488"/>
      <c r="AJ223" s="488"/>
      <c r="AK223" s="488"/>
      <c r="AL223" s="488"/>
      <c r="AM223" s="488"/>
      <c r="AN223" s="488"/>
      <c r="AO223" s="488"/>
      <c r="AP223" s="488"/>
      <c r="AQ223" s="488"/>
      <c r="AR223" s="488"/>
      <c r="AS223" s="488"/>
      <c r="AT223" s="488"/>
      <c r="AU223" s="488"/>
      <c r="AV223" s="488"/>
      <c r="AW223" s="488"/>
      <c r="AX223" s="489"/>
    </row>
    <row r="224" spans="1:51" ht="82.5" customHeight="1" x14ac:dyDescent="0.15">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706</v>
      </c>
      <c r="AE224" s="399"/>
      <c r="AF224" s="399"/>
      <c r="AG224" s="393" t="s">
        <v>789</v>
      </c>
      <c r="AH224" s="394"/>
      <c r="AI224" s="394"/>
      <c r="AJ224" s="394"/>
      <c r="AK224" s="394"/>
      <c r="AL224" s="394"/>
      <c r="AM224" s="394"/>
      <c r="AN224" s="394"/>
      <c r="AO224" s="394"/>
      <c r="AP224" s="394"/>
      <c r="AQ224" s="394"/>
      <c r="AR224" s="394"/>
      <c r="AS224" s="394"/>
      <c r="AT224" s="394"/>
      <c r="AU224" s="394"/>
      <c r="AV224" s="394"/>
      <c r="AW224" s="394"/>
      <c r="AX224" s="395"/>
    </row>
    <row r="225" spans="1:50" ht="95.45" customHeight="1" x14ac:dyDescent="0.15">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5" t="s">
        <v>706</v>
      </c>
      <c r="AE225" s="436"/>
      <c r="AF225" s="436"/>
      <c r="AG225" s="421" t="s">
        <v>799</v>
      </c>
      <c r="AH225" s="149"/>
      <c r="AI225" s="149"/>
      <c r="AJ225" s="149"/>
      <c r="AK225" s="149"/>
      <c r="AL225" s="149"/>
      <c r="AM225" s="149"/>
      <c r="AN225" s="149"/>
      <c r="AO225" s="149"/>
      <c r="AP225" s="149"/>
      <c r="AQ225" s="149"/>
      <c r="AR225" s="149"/>
      <c r="AS225" s="149"/>
      <c r="AT225" s="149"/>
      <c r="AU225" s="149"/>
      <c r="AV225" s="149"/>
      <c r="AW225" s="149"/>
      <c r="AX225" s="422"/>
    </row>
    <row r="226" spans="1:50" ht="27" customHeight="1" x14ac:dyDescent="0.15">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706</v>
      </c>
      <c r="AE226" s="417"/>
      <c r="AF226" s="417"/>
      <c r="AG226" s="419" t="s">
        <v>716</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15">
      <c r="A227" s="375"/>
      <c r="B227" s="457"/>
      <c r="C227" s="461"/>
      <c r="D227" s="462"/>
      <c r="E227" s="465" t="s">
        <v>342</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723</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26.25" customHeight="1" x14ac:dyDescent="0.15">
      <c r="A228" s="375"/>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724</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15">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706</v>
      </c>
      <c r="AE229" s="383"/>
      <c r="AF229" s="383"/>
      <c r="AG229" s="385" t="s">
        <v>717</v>
      </c>
      <c r="AH229" s="386"/>
      <c r="AI229" s="386"/>
      <c r="AJ229" s="386"/>
      <c r="AK229" s="386"/>
      <c r="AL229" s="386"/>
      <c r="AM229" s="386"/>
      <c r="AN229" s="386"/>
      <c r="AO229" s="386"/>
      <c r="AP229" s="386"/>
      <c r="AQ229" s="386"/>
      <c r="AR229" s="386"/>
      <c r="AS229" s="386"/>
      <c r="AT229" s="386"/>
      <c r="AU229" s="386"/>
      <c r="AV229" s="386"/>
      <c r="AW229" s="386"/>
      <c r="AX229" s="387"/>
    </row>
    <row r="230" spans="1:50" ht="26.25" customHeight="1" x14ac:dyDescent="0.15">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706</v>
      </c>
      <c r="AE230" s="399"/>
      <c r="AF230" s="399"/>
      <c r="AG230" s="393" t="s">
        <v>718</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15">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706</v>
      </c>
      <c r="AE231" s="399"/>
      <c r="AF231" s="399"/>
      <c r="AG231" s="393" t="s">
        <v>788</v>
      </c>
      <c r="AH231" s="394"/>
      <c r="AI231" s="394"/>
      <c r="AJ231" s="394"/>
      <c r="AK231" s="394"/>
      <c r="AL231" s="394"/>
      <c r="AM231" s="394"/>
      <c r="AN231" s="394"/>
      <c r="AO231" s="394"/>
      <c r="AP231" s="394"/>
      <c r="AQ231" s="394"/>
      <c r="AR231" s="394"/>
      <c r="AS231" s="394"/>
      <c r="AT231" s="394"/>
      <c r="AU231" s="394"/>
      <c r="AV231" s="394"/>
      <c r="AW231" s="394"/>
      <c r="AX231" s="395"/>
    </row>
    <row r="232" spans="1:50" ht="26.25" customHeight="1" x14ac:dyDescent="0.15">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706</v>
      </c>
      <c r="AE232" s="399"/>
      <c r="AF232" s="399"/>
      <c r="AG232" s="393" t="s">
        <v>719</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15">
      <c r="A233" s="375"/>
      <c r="B233" s="376"/>
      <c r="C233" s="396" t="s">
        <v>312</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722</v>
      </c>
      <c r="AE233" s="436"/>
      <c r="AF233" s="436"/>
      <c r="AG233" s="437" t="s">
        <v>720</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15">
      <c r="A234" s="375"/>
      <c r="B234" s="376"/>
      <c r="C234" s="495" t="s">
        <v>313</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398" t="s">
        <v>722</v>
      </c>
      <c r="AE234" s="399"/>
      <c r="AF234" s="468"/>
      <c r="AG234" s="393" t="s">
        <v>720</v>
      </c>
      <c r="AH234" s="394"/>
      <c r="AI234" s="394"/>
      <c r="AJ234" s="394"/>
      <c r="AK234" s="394"/>
      <c r="AL234" s="394"/>
      <c r="AM234" s="394"/>
      <c r="AN234" s="394"/>
      <c r="AO234" s="394"/>
      <c r="AP234" s="394"/>
      <c r="AQ234" s="394"/>
      <c r="AR234" s="394"/>
      <c r="AS234" s="394"/>
      <c r="AT234" s="394"/>
      <c r="AU234" s="394"/>
      <c r="AV234" s="394"/>
      <c r="AW234" s="394"/>
      <c r="AX234" s="395"/>
    </row>
    <row r="235" spans="1:50" ht="60" customHeight="1" x14ac:dyDescent="0.15">
      <c r="A235" s="377"/>
      <c r="B235" s="378"/>
      <c r="C235" s="498" t="s">
        <v>300</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28" t="s">
        <v>706</v>
      </c>
      <c r="AE235" s="429"/>
      <c r="AF235" s="430"/>
      <c r="AG235" s="431" t="s">
        <v>721</v>
      </c>
      <c r="AH235" s="432"/>
      <c r="AI235" s="432"/>
      <c r="AJ235" s="432"/>
      <c r="AK235" s="432"/>
      <c r="AL235" s="432"/>
      <c r="AM235" s="432"/>
      <c r="AN235" s="432"/>
      <c r="AO235" s="432"/>
      <c r="AP235" s="432"/>
      <c r="AQ235" s="432"/>
      <c r="AR235" s="432"/>
      <c r="AS235" s="432"/>
      <c r="AT235" s="432"/>
      <c r="AU235" s="432"/>
      <c r="AV235" s="432"/>
      <c r="AW235" s="432"/>
      <c r="AX235" s="433"/>
    </row>
    <row r="236" spans="1:50" ht="45.95" customHeight="1" x14ac:dyDescent="0.15">
      <c r="A236" s="373" t="s">
        <v>38</v>
      </c>
      <c r="B236" s="374"/>
      <c r="C236" s="379" t="s">
        <v>301</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706</v>
      </c>
      <c r="AE236" s="383"/>
      <c r="AF236" s="384"/>
      <c r="AG236" s="385" t="s">
        <v>787</v>
      </c>
      <c r="AH236" s="386"/>
      <c r="AI236" s="386"/>
      <c r="AJ236" s="386"/>
      <c r="AK236" s="386"/>
      <c r="AL236" s="386"/>
      <c r="AM236" s="386"/>
      <c r="AN236" s="386"/>
      <c r="AO236" s="386"/>
      <c r="AP236" s="386"/>
      <c r="AQ236" s="386"/>
      <c r="AR236" s="386"/>
      <c r="AS236" s="386"/>
      <c r="AT236" s="386"/>
      <c r="AU236" s="386"/>
      <c r="AV236" s="386"/>
      <c r="AW236" s="386"/>
      <c r="AX236" s="387"/>
    </row>
    <row r="237" spans="1:50" ht="35.25" customHeight="1" x14ac:dyDescent="0.15">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722</v>
      </c>
      <c r="AE237" s="392"/>
      <c r="AF237" s="392"/>
      <c r="AG237" s="393" t="s">
        <v>720</v>
      </c>
      <c r="AH237" s="394"/>
      <c r="AI237" s="394"/>
      <c r="AJ237" s="394"/>
      <c r="AK237" s="394"/>
      <c r="AL237" s="394"/>
      <c r="AM237" s="394"/>
      <c r="AN237" s="394"/>
      <c r="AO237" s="394"/>
      <c r="AP237" s="394"/>
      <c r="AQ237" s="394"/>
      <c r="AR237" s="394"/>
      <c r="AS237" s="394"/>
      <c r="AT237" s="394"/>
      <c r="AU237" s="394"/>
      <c r="AV237" s="394"/>
      <c r="AW237" s="394"/>
      <c r="AX237" s="395"/>
    </row>
    <row r="238" spans="1:50" ht="27" customHeight="1" x14ac:dyDescent="0.15">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706</v>
      </c>
      <c r="AE238" s="399"/>
      <c r="AF238" s="399"/>
      <c r="AG238" s="393" t="s">
        <v>791</v>
      </c>
      <c r="AH238" s="394"/>
      <c r="AI238" s="394"/>
      <c r="AJ238" s="394"/>
      <c r="AK238" s="394"/>
      <c r="AL238" s="394"/>
      <c r="AM238" s="394"/>
      <c r="AN238" s="394"/>
      <c r="AO238" s="394"/>
      <c r="AP238" s="394"/>
      <c r="AQ238" s="394"/>
      <c r="AR238" s="394"/>
      <c r="AS238" s="394"/>
      <c r="AT238" s="394"/>
      <c r="AU238" s="394"/>
      <c r="AV238" s="394"/>
      <c r="AW238" s="394"/>
      <c r="AX238" s="395"/>
    </row>
    <row r="239" spans="1:50" ht="27" customHeight="1" x14ac:dyDescent="0.15">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706</v>
      </c>
      <c r="AE239" s="399"/>
      <c r="AF239" s="399"/>
      <c r="AG239" s="423" t="s">
        <v>784</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15">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706</v>
      </c>
      <c r="AE240" s="417"/>
      <c r="AF240" s="418"/>
      <c r="AG240" s="419" t="s">
        <v>808</v>
      </c>
      <c r="AH240" s="146"/>
      <c r="AI240" s="146"/>
      <c r="AJ240" s="146"/>
      <c r="AK240" s="146"/>
      <c r="AL240" s="146"/>
      <c r="AM240" s="146"/>
      <c r="AN240" s="146"/>
      <c r="AO240" s="146"/>
      <c r="AP240" s="146"/>
      <c r="AQ240" s="146"/>
      <c r="AR240" s="146"/>
      <c r="AS240" s="146"/>
      <c r="AT240" s="146"/>
      <c r="AU240" s="146"/>
      <c r="AV240" s="146"/>
      <c r="AW240" s="146"/>
      <c r="AX240" s="420"/>
    </row>
    <row r="241" spans="1:50" ht="19.7" customHeight="1" x14ac:dyDescent="0.15">
      <c r="A241" s="409"/>
      <c r="B241" s="410"/>
      <c r="C241" s="919" t="s">
        <v>0</v>
      </c>
      <c r="D241" s="920"/>
      <c r="E241" s="920"/>
      <c r="F241" s="920"/>
      <c r="G241" s="920"/>
      <c r="H241" s="920"/>
      <c r="I241" s="920"/>
      <c r="J241" s="920"/>
      <c r="K241" s="920"/>
      <c r="L241" s="920"/>
      <c r="M241" s="920"/>
      <c r="N241" s="920"/>
      <c r="O241" s="916" t="s">
        <v>684</v>
      </c>
      <c r="P241" s="917"/>
      <c r="Q241" s="917"/>
      <c r="R241" s="917"/>
      <c r="S241" s="917"/>
      <c r="T241" s="917"/>
      <c r="U241" s="917"/>
      <c r="V241" s="917"/>
      <c r="W241" s="917"/>
      <c r="X241" s="917"/>
      <c r="Y241" s="917"/>
      <c r="Z241" s="917"/>
      <c r="AA241" s="917"/>
      <c r="AB241" s="917"/>
      <c r="AC241" s="917"/>
      <c r="AD241" s="917"/>
      <c r="AE241" s="917"/>
      <c r="AF241" s="918"/>
      <c r="AG241" s="421"/>
      <c r="AH241" s="149"/>
      <c r="AI241" s="149"/>
      <c r="AJ241" s="149"/>
      <c r="AK241" s="149"/>
      <c r="AL241" s="149"/>
      <c r="AM241" s="149"/>
      <c r="AN241" s="149"/>
      <c r="AO241" s="149"/>
      <c r="AP241" s="149"/>
      <c r="AQ241" s="149"/>
      <c r="AR241" s="149"/>
      <c r="AS241" s="149"/>
      <c r="AT241" s="149"/>
      <c r="AU241" s="149"/>
      <c r="AV241" s="149"/>
      <c r="AW241" s="149"/>
      <c r="AX241" s="422"/>
    </row>
    <row r="242" spans="1:50" ht="24.75" customHeight="1" x14ac:dyDescent="0.15">
      <c r="A242" s="409"/>
      <c r="B242" s="410"/>
      <c r="C242" s="903">
        <v>2022</v>
      </c>
      <c r="D242" s="904"/>
      <c r="E242" s="402" t="s">
        <v>821</v>
      </c>
      <c r="F242" s="402"/>
      <c r="G242" s="402"/>
      <c r="H242" s="403">
        <v>21</v>
      </c>
      <c r="I242" s="403"/>
      <c r="J242" s="905">
        <v>298</v>
      </c>
      <c r="K242" s="905"/>
      <c r="L242" s="905"/>
      <c r="M242" s="403"/>
      <c r="N242" s="906"/>
      <c r="O242" s="907" t="s">
        <v>785</v>
      </c>
      <c r="P242" s="908"/>
      <c r="Q242" s="908"/>
      <c r="R242" s="908"/>
      <c r="S242" s="908"/>
      <c r="T242" s="908"/>
      <c r="U242" s="908"/>
      <c r="V242" s="908"/>
      <c r="W242" s="908"/>
      <c r="X242" s="908"/>
      <c r="Y242" s="908"/>
      <c r="Z242" s="908"/>
      <c r="AA242" s="908"/>
      <c r="AB242" s="908"/>
      <c r="AC242" s="908"/>
      <c r="AD242" s="908"/>
      <c r="AE242" s="908"/>
      <c r="AF242" s="909"/>
      <c r="AG242" s="421"/>
      <c r="AH242" s="149"/>
      <c r="AI242" s="149"/>
      <c r="AJ242" s="149"/>
      <c r="AK242" s="149"/>
      <c r="AL242" s="149"/>
      <c r="AM242" s="149"/>
      <c r="AN242" s="149"/>
      <c r="AO242" s="149"/>
      <c r="AP242" s="149"/>
      <c r="AQ242" s="149"/>
      <c r="AR242" s="149"/>
      <c r="AS242" s="149"/>
      <c r="AT242" s="149"/>
      <c r="AU242" s="149"/>
      <c r="AV242" s="149"/>
      <c r="AW242" s="149"/>
      <c r="AX242" s="422"/>
    </row>
    <row r="243" spans="1:50" ht="24.75" customHeight="1" x14ac:dyDescent="0.15">
      <c r="A243" s="409"/>
      <c r="B243" s="410"/>
      <c r="C243" s="400"/>
      <c r="D243" s="401"/>
      <c r="E243" s="402"/>
      <c r="F243" s="402"/>
      <c r="G243" s="402"/>
      <c r="H243" s="403"/>
      <c r="I243" s="403"/>
      <c r="J243" s="404"/>
      <c r="K243" s="404"/>
      <c r="L243" s="404"/>
      <c r="M243" s="405"/>
      <c r="N243" s="406"/>
      <c r="O243" s="910"/>
      <c r="P243" s="911"/>
      <c r="Q243" s="911"/>
      <c r="R243" s="911"/>
      <c r="S243" s="911"/>
      <c r="T243" s="911"/>
      <c r="U243" s="911"/>
      <c r="V243" s="911"/>
      <c r="W243" s="911"/>
      <c r="X243" s="911"/>
      <c r="Y243" s="911"/>
      <c r="Z243" s="911"/>
      <c r="AA243" s="911"/>
      <c r="AB243" s="911"/>
      <c r="AC243" s="911"/>
      <c r="AD243" s="911"/>
      <c r="AE243" s="911"/>
      <c r="AF243" s="912"/>
      <c r="AG243" s="421"/>
      <c r="AH243" s="149"/>
      <c r="AI243" s="149"/>
      <c r="AJ243" s="149"/>
      <c r="AK243" s="149"/>
      <c r="AL243" s="149"/>
      <c r="AM243" s="149"/>
      <c r="AN243" s="149"/>
      <c r="AO243" s="149"/>
      <c r="AP243" s="149"/>
      <c r="AQ243" s="149"/>
      <c r="AR243" s="149"/>
      <c r="AS243" s="149"/>
      <c r="AT243" s="149"/>
      <c r="AU243" s="149"/>
      <c r="AV243" s="149"/>
      <c r="AW243" s="149"/>
      <c r="AX243" s="422"/>
    </row>
    <row r="244" spans="1:50" ht="24.75" customHeight="1" x14ac:dyDescent="0.15">
      <c r="A244" s="409"/>
      <c r="B244" s="410"/>
      <c r="C244" s="400"/>
      <c r="D244" s="401"/>
      <c r="E244" s="402"/>
      <c r="F244" s="402"/>
      <c r="G244" s="402"/>
      <c r="H244" s="403"/>
      <c r="I244" s="403"/>
      <c r="J244" s="404"/>
      <c r="K244" s="404"/>
      <c r="L244" s="404"/>
      <c r="M244" s="405"/>
      <c r="N244" s="406"/>
      <c r="O244" s="910"/>
      <c r="P244" s="911"/>
      <c r="Q244" s="911"/>
      <c r="R244" s="911"/>
      <c r="S244" s="911"/>
      <c r="T244" s="911"/>
      <c r="U244" s="911"/>
      <c r="V244" s="911"/>
      <c r="W244" s="911"/>
      <c r="X244" s="911"/>
      <c r="Y244" s="911"/>
      <c r="Z244" s="911"/>
      <c r="AA244" s="911"/>
      <c r="AB244" s="911"/>
      <c r="AC244" s="911"/>
      <c r="AD244" s="911"/>
      <c r="AE244" s="911"/>
      <c r="AF244" s="912"/>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customHeight="1" x14ac:dyDescent="0.15">
      <c r="A245" s="409"/>
      <c r="B245" s="410"/>
      <c r="C245" s="400"/>
      <c r="D245" s="401"/>
      <c r="E245" s="402"/>
      <c r="F245" s="402"/>
      <c r="G245" s="402"/>
      <c r="H245" s="403"/>
      <c r="I245" s="403"/>
      <c r="J245" s="404"/>
      <c r="K245" s="404"/>
      <c r="L245" s="404"/>
      <c r="M245" s="405"/>
      <c r="N245" s="406"/>
      <c r="O245" s="910"/>
      <c r="P245" s="911"/>
      <c r="Q245" s="911"/>
      <c r="R245" s="911"/>
      <c r="S245" s="911"/>
      <c r="T245" s="911"/>
      <c r="U245" s="911"/>
      <c r="V245" s="911"/>
      <c r="W245" s="911"/>
      <c r="X245" s="911"/>
      <c r="Y245" s="911"/>
      <c r="Z245" s="911"/>
      <c r="AA245" s="911"/>
      <c r="AB245" s="911"/>
      <c r="AC245" s="911"/>
      <c r="AD245" s="911"/>
      <c r="AE245" s="911"/>
      <c r="AF245" s="912"/>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customHeight="1" x14ac:dyDescent="0.15">
      <c r="A246" s="411"/>
      <c r="B246" s="412"/>
      <c r="C246" s="425"/>
      <c r="D246" s="426"/>
      <c r="E246" s="402"/>
      <c r="F246" s="402"/>
      <c r="G246" s="402"/>
      <c r="H246" s="403"/>
      <c r="I246" s="403"/>
      <c r="J246" s="427"/>
      <c r="K246" s="427"/>
      <c r="L246" s="427"/>
      <c r="M246" s="901"/>
      <c r="N246" s="902"/>
      <c r="O246" s="913"/>
      <c r="P246" s="914"/>
      <c r="Q246" s="914"/>
      <c r="R246" s="914"/>
      <c r="S246" s="914"/>
      <c r="T246" s="914"/>
      <c r="U246" s="914"/>
      <c r="V246" s="914"/>
      <c r="W246" s="914"/>
      <c r="X246" s="914"/>
      <c r="Y246" s="914"/>
      <c r="Z246" s="914"/>
      <c r="AA246" s="914"/>
      <c r="AB246" s="914"/>
      <c r="AC246" s="914"/>
      <c r="AD246" s="914"/>
      <c r="AE246" s="914"/>
      <c r="AF246" s="915"/>
      <c r="AG246" s="423"/>
      <c r="AH246" s="152"/>
      <c r="AI246" s="152"/>
      <c r="AJ246" s="152"/>
      <c r="AK246" s="152"/>
      <c r="AL246" s="152"/>
      <c r="AM246" s="152"/>
      <c r="AN246" s="152"/>
      <c r="AO246" s="152"/>
      <c r="AP246" s="152"/>
      <c r="AQ246" s="152"/>
      <c r="AR246" s="152"/>
      <c r="AS246" s="152"/>
      <c r="AT246" s="152"/>
      <c r="AU246" s="152"/>
      <c r="AV246" s="152"/>
      <c r="AW246" s="152"/>
      <c r="AX246" s="424"/>
    </row>
    <row r="247" spans="1:50" ht="81" customHeight="1" x14ac:dyDescent="0.15">
      <c r="A247" s="373" t="s">
        <v>46</v>
      </c>
      <c r="B247" s="931"/>
      <c r="C247" s="313" t="s">
        <v>50</v>
      </c>
      <c r="D247" s="753"/>
      <c r="E247" s="753"/>
      <c r="F247" s="754"/>
      <c r="G247" s="934" t="s">
        <v>800</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
      <c r="A248" s="932"/>
      <c r="B248" s="933"/>
      <c r="C248" s="936" t="s">
        <v>54</v>
      </c>
      <c r="D248" s="937"/>
      <c r="E248" s="937"/>
      <c r="F248" s="938"/>
      <c r="G248" s="939" t="s">
        <v>786</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67.5" customHeight="1" thickBot="1" x14ac:dyDescent="0.2">
      <c r="A250" s="924" t="s">
        <v>817</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15">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7.5" customHeight="1" thickBot="1" x14ac:dyDescent="0.2">
      <c r="A252" s="357" t="s">
        <v>133</v>
      </c>
      <c r="B252" s="358"/>
      <c r="C252" s="358"/>
      <c r="D252" s="358"/>
      <c r="E252" s="359"/>
      <c r="F252" s="930" t="s">
        <v>818</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15">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94.5" customHeight="1" thickBot="1" x14ac:dyDescent="0.2">
      <c r="A254" s="357" t="s">
        <v>133</v>
      </c>
      <c r="B254" s="358"/>
      <c r="C254" s="358"/>
      <c r="D254" s="358"/>
      <c r="E254" s="359"/>
      <c r="F254" s="360" t="s">
        <v>819</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15">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
      <c r="A256" s="366" t="s">
        <v>364</v>
      </c>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15">
      <c r="A257" s="369" t="s">
        <v>316</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15">
      <c r="A258" s="372" t="s">
        <v>357</v>
      </c>
      <c r="B258" s="105"/>
      <c r="C258" s="105"/>
      <c r="D258" s="106"/>
      <c r="E258" s="353" t="s">
        <v>693</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15">
      <c r="A259" s="271" t="s">
        <v>356</v>
      </c>
      <c r="B259" s="271"/>
      <c r="C259" s="271"/>
      <c r="D259" s="271"/>
      <c r="E259" s="353" t="s">
        <v>693</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15">
      <c r="A260" s="271" t="s">
        <v>355</v>
      </c>
      <c r="B260" s="271"/>
      <c r="C260" s="271"/>
      <c r="D260" s="271"/>
      <c r="E260" s="353" t="s">
        <v>693</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15">
      <c r="A261" s="271" t="s">
        <v>354</v>
      </c>
      <c r="B261" s="271"/>
      <c r="C261" s="271"/>
      <c r="D261" s="271"/>
      <c r="E261" s="353" t="s">
        <v>693</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15">
      <c r="A262" s="271" t="s">
        <v>353</v>
      </c>
      <c r="B262" s="271"/>
      <c r="C262" s="271"/>
      <c r="D262" s="271"/>
      <c r="E262" s="353" t="s">
        <v>693</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15">
      <c r="A263" s="271" t="s">
        <v>352</v>
      </c>
      <c r="B263" s="271"/>
      <c r="C263" s="271"/>
      <c r="D263" s="271"/>
      <c r="E263" s="353" t="s">
        <v>693</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15">
      <c r="A264" s="271" t="s">
        <v>351</v>
      </c>
      <c r="B264" s="271"/>
      <c r="C264" s="271"/>
      <c r="D264" s="271"/>
      <c r="E264" s="353" t="s">
        <v>693</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15">
      <c r="A265" s="271" t="s">
        <v>350</v>
      </c>
      <c r="B265" s="271"/>
      <c r="C265" s="271"/>
      <c r="D265" s="271"/>
      <c r="E265" s="353" t="s">
        <v>693</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15">
      <c r="A266" s="271" t="s">
        <v>497</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675</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686</v>
      </c>
      <c r="H268" s="101"/>
      <c r="I268" s="101"/>
      <c r="J268" s="100" t="s">
        <v>623</v>
      </c>
      <c r="K268" s="100"/>
      <c r="L268" s="116">
        <v>4</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344</v>
      </c>
      <c r="B269" s="342"/>
      <c r="C269" s="342"/>
      <c r="D269" s="342"/>
      <c r="E269" s="342"/>
      <c r="F269" s="34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7" t="s">
        <v>346</v>
      </c>
      <c r="B308" s="348"/>
      <c r="C308" s="348"/>
      <c r="D308" s="348"/>
      <c r="E308" s="348"/>
      <c r="F308" s="349"/>
      <c r="G308" s="334" t="s">
        <v>725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34" t="s">
        <v>726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50"/>
      <c r="B309" s="351"/>
      <c r="C309" s="351"/>
      <c r="D309" s="351"/>
      <c r="E309" s="351"/>
      <c r="F309" s="352"/>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50"/>
      <c r="B310" s="351"/>
      <c r="C310" s="351"/>
      <c r="D310" s="351"/>
      <c r="E310" s="351"/>
      <c r="F310" s="352"/>
      <c r="G310" s="330" t="s">
        <v>803</v>
      </c>
      <c r="H310" s="300"/>
      <c r="I310" s="300"/>
      <c r="J310" s="300"/>
      <c r="K310" s="301"/>
      <c r="L310" s="302" t="s">
        <v>803</v>
      </c>
      <c r="M310" s="303"/>
      <c r="N310" s="303"/>
      <c r="O310" s="303"/>
      <c r="P310" s="303"/>
      <c r="Q310" s="303"/>
      <c r="R310" s="303"/>
      <c r="S310" s="303"/>
      <c r="T310" s="303"/>
      <c r="U310" s="303"/>
      <c r="V310" s="303"/>
      <c r="W310" s="303"/>
      <c r="X310" s="304"/>
      <c r="Y310" s="331">
        <v>113</v>
      </c>
      <c r="Z310" s="332"/>
      <c r="AA310" s="332"/>
      <c r="AB310" s="333"/>
      <c r="AC310" s="330" t="s">
        <v>727</v>
      </c>
      <c r="AD310" s="335"/>
      <c r="AE310" s="335"/>
      <c r="AF310" s="335"/>
      <c r="AG310" s="336"/>
      <c r="AH310" s="302" t="s">
        <v>731</v>
      </c>
      <c r="AI310" s="337"/>
      <c r="AJ310" s="337"/>
      <c r="AK310" s="337"/>
      <c r="AL310" s="337"/>
      <c r="AM310" s="337"/>
      <c r="AN310" s="337"/>
      <c r="AO310" s="337"/>
      <c r="AP310" s="337"/>
      <c r="AQ310" s="337"/>
      <c r="AR310" s="337"/>
      <c r="AS310" s="337"/>
      <c r="AT310" s="338"/>
      <c r="AU310" s="331">
        <v>155</v>
      </c>
      <c r="AV310" s="332"/>
      <c r="AW310" s="332"/>
      <c r="AX310" s="339"/>
    </row>
    <row r="311" spans="1:50" ht="24.75" customHeight="1" x14ac:dyDescent="0.15">
      <c r="A311" s="350"/>
      <c r="B311" s="351"/>
      <c r="C311" s="351"/>
      <c r="D311" s="351"/>
      <c r="E311" s="351"/>
      <c r="F311" s="352"/>
      <c r="G311" s="321" t="s">
        <v>805</v>
      </c>
      <c r="H311" s="290"/>
      <c r="I311" s="290"/>
      <c r="J311" s="290"/>
      <c r="K311" s="291"/>
      <c r="L311" s="292" t="s">
        <v>804</v>
      </c>
      <c r="M311" s="293"/>
      <c r="N311" s="293"/>
      <c r="O311" s="293"/>
      <c r="P311" s="293"/>
      <c r="Q311" s="293"/>
      <c r="R311" s="293"/>
      <c r="S311" s="293"/>
      <c r="T311" s="293"/>
      <c r="U311" s="293"/>
      <c r="V311" s="293"/>
      <c r="W311" s="293"/>
      <c r="X311" s="294"/>
      <c r="Y311" s="322">
        <v>76</v>
      </c>
      <c r="Z311" s="323"/>
      <c r="AA311" s="323"/>
      <c r="AB311" s="324"/>
      <c r="AC311" s="321" t="s">
        <v>730</v>
      </c>
      <c r="AD311" s="325"/>
      <c r="AE311" s="325"/>
      <c r="AF311" s="325"/>
      <c r="AG311" s="326"/>
      <c r="AH311" s="292" t="s">
        <v>744</v>
      </c>
      <c r="AI311" s="327"/>
      <c r="AJ311" s="327"/>
      <c r="AK311" s="327"/>
      <c r="AL311" s="327"/>
      <c r="AM311" s="327"/>
      <c r="AN311" s="327"/>
      <c r="AO311" s="327"/>
      <c r="AP311" s="327"/>
      <c r="AQ311" s="327"/>
      <c r="AR311" s="327"/>
      <c r="AS311" s="327"/>
      <c r="AT311" s="328"/>
      <c r="AU311" s="322">
        <v>24</v>
      </c>
      <c r="AV311" s="323"/>
      <c r="AW311" s="323"/>
      <c r="AX311" s="329"/>
    </row>
    <row r="312" spans="1:50" ht="24.75" customHeight="1" x14ac:dyDescent="0.15">
      <c r="A312" s="350"/>
      <c r="B312" s="351"/>
      <c r="C312" s="351"/>
      <c r="D312" s="351"/>
      <c r="E312" s="351"/>
      <c r="F312" s="352"/>
      <c r="G312" s="321" t="s">
        <v>802</v>
      </c>
      <c r="H312" s="290"/>
      <c r="I312" s="290"/>
      <c r="J312" s="290"/>
      <c r="K312" s="291"/>
      <c r="L312" s="292" t="s">
        <v>802</v>
      </c>
      <c r="M312" s="293"/>
      <c r="N312" s="293"/>
      <c r="O312" s="293"/>
      <c r="P312" s="293"/>
      <c r="Q312" s="293"/>
      <c r="R312" s="293"/>
      <c r="S312" s="293"/>
      <c r="T312" s="293"/>
      <c r="U312" s="293"/>
      <c r="V312" s="293"/>
      <c r="W312" s="293"/>
      <c r="X312" s="294"/>
      <c r="Y312" s="322">
        <v>46</v>
      </c>
      <c r="Z312" s="323"/>
      <c r="AA312" s="323"/>
      <c r="AB312" s="324"/>
      <c r="AC312" s="321" t="s">
        <v>801</v>
      </c>
      <c r="AD312" s="325"/>
      <c r="AE312" s="325"/>
      <c r="AF312" s="325"/>
      <c r="AG312" s="326"/>
      <c r="AH312" s="292" t="s">
        <v>801</v>
      </c>
      <c r="AI312" s="327"/>
      <c r="AJ312" s="327"/>
      <c r="AK312" s="327"/>
      <c r="AL312" s="327"/>
      <c r="AM312" s="327"/>
      <c r="AN312" s="327"/>
      <c r="AO312" s="327"/>
      <c r="AP312" s="327"/>
      <c r="AQ312" s="327"/>
      <c r="AR312" s="327"/>
      <c r="AS312" s="327"/>
      <c r="AT312" s="328"/>
      <c r="AU312" s="322">
        <v>20</v>
      </c>
      <c r="AV312" s="323"/>
      <c r="AW312" s="323"/>
      <c r="AX312" s="329"/>
    </row>
    <row r="313" spans="1:50" ht="24.75" customHeight="1" x14ac:dyDescent="0.15">
      <c r="A313" s="350"/>
      <c r="B313" s="351"/>
      <c r="C313" s="351"/>
      <c r="D313" s="351"/>
      <c r="E313" s="351"/>
      <c r="F313" s="352"/>
      <c r="G313" s="321" t="s">
        <v>801</v>
      </c>
      <c r="H313" s="290"/>
      <c r="I313" s="290"/>
      <c r="J313" s="290"/>
      <c r="K313" s="291"/>
      <c r="L313" s="292" t="s">
        <v>801</v>
      </c>
      <c r="M313" s="293"/>
      <c r="N313" s="293"/>
      <c r="O313" s="293"/>
      <c r="P313" s="293"/>
      <c r="Q313" s="293"/>
      <c r="R313" s="293"/>
      <c r="S313" s="293"/>
      <c r="T313" s="293"/>
      <c r="U313" s="293"/>
      <c r="V313" s="293"/>
      <c r="W313" s="293"/>
      <c r="X313" s="294"/>
      <c r="Y313" s="322">
        <v>25</v>
      </c>
      <c r="Z313" s="323"/>
      <c r="AA313" s="323"/>
      <c r="AB313" s="324"/>
      <c r="AC313" s="321" t="s">
        <v>729</v>
      </c>
      <c r="AD313" s="325"/>
      <c r="AE313" s="325"/>
      <c r="AF313" s="325"/>
      <c r="AG313" s="326"/>
      <c r="AH313" s="292" t="s">
        <v>733</v>
      </c>
      <c r="AI313" s="327"/>
      <c r="AJ313" s="327"/>
      <c r="AK313" s="327"/>
      <c r="AL313" s="327"/>
      <c r="AM313" s="327"/>
      <c r="AN313" s="327"/>
      <c r="AO313" s="327"/>
      <c r="AP313" s="327"/>
      <c r="AQ313" s="327"/>
      <c r="AR313" s="327"/>
      <c r="AS313" s="327"/>
      <c r="AT313" s="328"/>
      <c r="AU313" s="322">
        <v>12</v>
      </c>
      <c r="AV313" s="323"/>
      <c r="AW313" s="323"/>
      <c r="AX313" s="329"/>
    </row>
    <row r="314" spans="1:50" ht="24.75" customHeight="1" x14ac:dyDescent="0.15">
      <c r="A314" s="350"/>
      <c r="B314" s="351"/>
      <c r="C314" s="351"/>
      <c r="D314" s="351"/>
      <c r="E314" s="351"/>
      <c r="F314" s="352"/>
      <c r="G314" s="321" t="s">
        <v>730</v>
      </c>
      <c r="H314" s="290"/>
      <c r="I314" s="290"/>
      <c r="J314" s="290"/>
      <c r="K314" s="291"/>
      <c r="L314" s="292" t="s">
        <v>730</v>
      </c>
      <c r="M314" s="293"/>
      <c r="N314" s="293"/>
      <c r="O314" s="293"/>
      <c r="P314" s="293"/>
      <c r="Q314" s="293"/>
      <c r="R314" s="293"/>
      <c r="S314" s="293"/>
      <c r="T314" s="293"/>
      <c r="U314" s="293"/>
      <c r="V314" s="293"/>
      <c r="W314" s="293"/>
      <c r="X314" s="294"/>
      <c r="Y314" s="322">
        <v>18</v>
      </c>
      <c r="Z314" s="323"/>
      <c r="AA314" s="323"/>
      <c r="AB314" s="324"/>
      <c r="AC314" s="321" t="s">
        <v>728</v>
      </c>
      <c r="AD314" s="325"/>
      <c r="AE314" s="325"/>
      <c r="AF314" s="325"/>
      <c r="AG314" s="326"/>
      <c r="AH314" s="292" t="s">
        <v>732</v>
      </c>
      <c r="AI314" s="327"/>
      <c r="AJ314" s="327"/>
      <c r="AK314" s="327"/>
      <c r="AL314" s="327"/>
      <c r="AM314" s="327"/>
      <c r="AN314" s="327"/>
      <c r="AO314" s="327"/>
      <c r="AP314" s="327"/>
      <c r="AQ314" s="327"/>
      <c r="AR314" s="327"/>
      <c r="AS314" s="327"/>
      <c r="AT314" s="328"/>
      <c r="AU314" s="322">
        <v>9</v>
      </c>
      <c r="AV314" s="323"/>
      <c r="AW314" s="323"/>
      <c r="AX314" s="329"/>
    </row>
    <row r="315" spans="1:50" ht="24.75" customHeight="1" x14ac:dyDescent="0.15">
      <c r="A315" s="350"/>
      <c r="B315" s="351"/>
      <c r="C315" s="351"/>
      <c r="D315" s="351"/>
      <c r="E315" s="351"/>
      <c r="F315" s="352"/>
      <c r="G315" s="321" t="s">
        <v>806</v>
      </c>
      <c r="H315" s="290"/>
      <c r="I315" s="290"/>
      <c r="J315" s="290"/>
      <c r="K315" s="291"/>
      <c r="L315" s="292" t="s">
        <v>807</v>
      </c>
      <c r="M315" s="293"/>
      <c r="N315" s="293"/>
      <c r="O315" s="293"/>
      <c r="P315" s="293"/>
      <c r="Q315" s="293"/>
      <c r="R315" s="293"/>
      <c r="S315" s="293"/>
      <c r="T315" s="293"/>
      <c r="U315" s="293"/>
      <c r="V315" s="293"/>
      <c r="W315" s="293"/>
      <c r="X315" s="294"/>
      <c r="Y315" s="322">
        <v>1</v>
      </c>
      <c r="Z315" s="323"/>
      <c r="AA315" s="323"/>
      <c r="AB315" s="324"/>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50"/>
      <c r="B316" s="351"/>
      <c r="C316" s="351"/>
      <c r="D316" s="351"/>
      <c r="E316" s="351"/>
      <c r="F316" s="352"/>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50"/>
      <c r="B317" s="351"/>
      <c r="C317" s="351"/>
      <c r="D317" s="351"/>
      <c r="E317" s="351"/>
      <c r="F317" s="352"/>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50"/>
      <c r="B318" s="351"/>
      <c r="C318" s="351"/>
      <c r="D318" s="351"/>
      <c r="E318" s="351"/>
      <c r="F318" s="352"/>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50"/>
      <c r="B319" s="351"/>
      <c r="C319" s="351"/>
      <c r="D319" s="351"/>
      <c r="E319" s="351"/>
      <c r="F319" s="352"/>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50"/>
      <c r="B320" s="351"/>
      <c r="C320" s="351"/>
      <c r="D320" s="351"/>
      <c r="E320" s="351"/>
      <c r="F320" s="352"/>
      <c r="G320" s="280" t="s">
        <v>18</v>
      </c>
      <c r="H320" s="281"/>
      <c r="I320" s="281"/>
      <c r="J320" s="281"/>
      <c r="K320" s="281"/>
      <c r="L320" s="282"/>
      <c r="M320" s="283"/>
      <c r="N320" s="283"/>
      <c r="O320" s="283"/>
      <c r="P320" s="283"/>
      <c r="Q320" s="283"/>
      <c r="R320" s="283"/>
      <c r="S320" s="283"/>
      <c r="T320" s="283"/>
      <c r="U320" s="283"/>
      <c r="V320" s="283"/>
      <c r="W320" s="283"/>
      <c r="X320" s="284"/>
      <c r="Y320" s="285">
        <f>SUM(Y310:AB319)</f>
        <v>279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220</v>
      </c>
      <c r="AV320" s="286"/>
      <c r="AW320" s="286"/>
      <c r="AX320" s="288"/>
    </row>
    <row r="321" spans="1:51" ht="24.75" customHeight="1" x14ac:dyDescent="0.15">
      <c r="A321" s="350"/>
      <c r="B321" s="351"/>
      <c r="C321" s="351"/>
      <c r="D321" s="351"/>
      <c r="E321" s="351"/>
      <c r="F321" s="352"/>
      <c r="G321" s="334" t="s">
        <v>743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34" t="s">
        <v>780</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50"/>
      <c r="B322" s="351"/>
      <c r="C322" s="351"/>
      <c r="D322" s="351"/>
      <c r="E322" s="351"/>
      <c r="F322" s="352"/>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50"/>
      <c r="B323" s="351"/>
      <c r="C323" s="351"/>
      <c r="D323" s="351"/>
      <c r="E323" s="351"/>
      <c r="F323" s="352"/>
      <c r="G323" s="330" t="s">
        <v>734</v>
      </c>
      <c r="H323" s="300"/>
      <c r="I323" s="300"/>
      <c r="J323" s="300"/>
      <c r="K323" s="301"/>
      <c r="L323" s="302" t="s">
        <v>735</v>
      </c>
      <c r="M323" s="303"/>
      <c r="N323" s="303"/>
      <c r="O323" s="303"/>
      <c r="P323" s="303"/>
      <c r="Q323" s="303"/>
      <c r="R323" s="303"/>
      <c r="S323" s="303"/>
      <c r="T323" s="303"/>
      <c r="U323" s="303"/>
      <c r="V323" s="303"/>
      <c r="W323" s="303"/>
      <c r="X323" s="304"/>
      <c r="Y323" s="331">
        <v>2816</v>
      </c>
      <c r="Z323" s="332"/>
      <c r="AA323" s="332"/>
      <c r="AB323" s="333"/>
      <c r="AC323" s="299" t="s">
        <v>781</v>
      </c>
      <c r="AD323" s="300"/>
      <c r="AE323" s="300"/>
      <c r="AF323" s="300"/>
      <c r="AG323" s="301"/>
      <c r="AH323" s="302" t="s">
        <v>782</v>
      </c>
      <c r="AI323" s="303"/>
      <c r="AJ323" s="303"/>
      <c r="AK323" s="303"/>
      <c r="AL323" s="303"/>
      <c r="AM323" s="303"/>
      <c r="AN323" s="303"/>
      <c r="AO323" s="303"/>
      <c r="AP323" s="303"/>
      <c r="AQ323" s="303"/>
      <c r="AR323" s="303"/>
      <c r="AS323" s="303"/>
      <c r="AT323" s="304"/>
      <c r="AU323" s="305">
        <v>100</v>
      </c>
      <c r="AV323" s="306"/>
      <c r="AW323" s="306"/>
      <c r="AX323" s="308"/>
      <c r="AY323">
        <f t="shared" si="11"/>
        <v>2</v>
      </c>
    </row>
    <row r="324" spans="1:51" ht="24.75" customHeight="1" x14ac:dyDescent="0.15">
      <c r="A324" s="350"/>
      <c r="B324" s="351"/>
      <c r="C324" s="351"/>
      <c r="D324" s="351"/>
      <c r="E324" s="351"/>
      <c r="F324" s="352"/>
      <c r="G324" s="321" t="s">
        <v>727</v>
      </c>
      <c r="H324" s="290"/>
      <c r="I324" s="290"/>
      <c r="J324" s="290"/>
      <c r="K324" s="291"/>
      <c r="L324" s="292" t="s">
        <v>736</v>
      </c>
      <c r="M324" s="293"/>
      <c r="N324" s="293"/>
      <c r="O324" s="293"/>
      <c r="P324" s="293"/>
      <c r="Q324" s="293"/>
      <c r="R324" s="293"/>
      <c r="S324" s="293"/>
      <c r="T324" s="293"/>
      <c r="U324" s="293"/>
      <c r="V324" s="293"/>
      <c r="W324" s="293"/>
      <c r="X324" s="294"/>
      <c r="Y324" s="322">
        <v>109</v>
      </c>
      <c r="Z324" s="323"/>
      <c r="AA324" s="323"/>
      <c r="AB324" s="324"/>
      <c r="AC324" s="321"/>
      <c r="AD324" s="325"/>
      <c r="AE324" s="325"/>
      <c r="AF324" s="325"/>
      <c r="AG324" s="326"/>
      <c r="AH324" s="292"/>
      <c r="AI324" s="327"/>
      <c r="AJ324" s="327"/>
      <c r="AK324" s="327"/>
      <c r="AL324" s="327"/>
      <c r="AM324" s="327"/>
      <c r="AN324" s="327"/>
      <c r="AO324" s="327"/>
      <c r="AP324" s="327"/>
      <c r="AQ324" s="327"/>
      <c r="AR324" s="327"/>
      <c r="AS324" s="327"/>
      <c r="AT324" s="328"/>
      <c r="AU324" s="322"/>
      <c r="AV324" s="323"/>
      <c r="AW324" s="323"/>
      <c r="AX324" s="329"/>
      <c r="AY324">
        <f t="shared" si="11"/>
        <v>2</v>
      </c>
    </row>
    <row r="325" spans="1:51" ht="24.75" customHeight="1" x14ac:dyDescent="0.15">
      <c r="A325" s="350"/>
      <c r="B325" s="351"/>
      <c r="C325" s="351"/>
      <c r="D325" s="351"/>
      <c r="E325" s="351"/>
      <c r="F325" s="352"/>
      <c r="G325" s="321" t="s">
        <v>737</v>
      </c>
      <c r="H325" s="290"/>
      <c r="I325" s="290"/>
      <c r="J325" s="290"/>
      <c r="K325" s="291"/>
      <c r="L325" s="292" t="s">
        <v>738</v>
      </c>
      <c r="M325" s="293"/>
      <c r="N325" s="293"/>
      <c r="O325" s="293"/>
      <c r="P325" s="293"/>
      <c r="Q325" s="293"/>
      <c r="R325" s="293"/>
      <c r="S325" s="293"/>
      <c r="T325" s="293"/>
      <c r="U325" s="293"/>
      <c r="V325" s="293"/>
      <c r="W325" s="293"/>
      <c r="X325" s="294"/>
      <c r="Y325" s="322">
        <v>19</v>
      </c>
      <c r="Z325" s="323"/>
      <c r="AA325" s="323"/>
      <c r="AB325" s="324"/>
      <c r="AC325" s="321"/>
      <c r="AD325" s="325"/>
      <c r="AE325" s="325"/>
      <c r="AF325" s="325"/>
      <c r="AG325" s="326"/>
      <c r="AH325" s="292"/>
      <c r="AI325" s="327"/>
      <c r="AJ325" s="327"/>
      <c r="AK325" s="327"/>
      <c r="AL325" s="327"/>
      <c r="AM325" s="327"/>
      <c r="AN325" s="327"/>
      <c r="AO325" s="327"/>
      <c r="AP325" s="327"/>
      <c r="AQ325" s="327"/>
      <c r="AR325" s="327"/>
      <c r="AS325" s="327"/>
      <c r="AT325" s="328"/>
      <c r="AU325" s="322"/>
      <c r="AV325" s="323"/>
      <c r="AW325" s="323"/>
      <c r="AX325" s="329"/>
      <c r="AY325">
        <f t="shared" si="11"/>
        <v>2</v>
      </c>
    </row>
    <row r="326" spans="1:51" ht="24.75" customHeight="1" x14ac:dyDescent="0.15">
      <c r="A326" s="350"/>
      <c r="B326" s="351"/>
      <c r="C326" s="351"/>
      <c r="D326" s="351"/>
      <c r="E326" s="351"/>
      <c r="F326" s="352"/>
      <c r="G326" s="321" t="s">
        <v>739</v>
      </c>
      <c r="H326" s="290"/>
      <c r="I326" s="290"/>
      <c r="J326" s="290"/>
      <c r="K326" s="291"/>
      <c r="L326" s="292" t="s">
        <v>740</v>
      </c>
      <c r="M326" s="293"/>
      <c r="N326" s="293"/>
      <c r="O326" s="293"/>
      <c r="P326" s="293"/>
      <c r="Q326" s="293"/>
      <c r="R326" s="293"/>
      <c r="S326" s="293"/>
      <c r="T326" s="293"/>
      <c r="U326" s="293"/>
      <c r="V326" s="293"/>
      <c r="W326" s="293"/>
      <c r="X326" s="294"/>
      <c r="Y326" s="322">
        <v>16</v>
      </c>
      <c r="Z326" s="323"/>
      <c r="AA326" s="323"/>
      <c r="AB326" s="324"/>
      <c r="AC326" s="321"/>
      <c r="AD326" s="325"/>
      <c r="AE326" s="325"/>
      <c r="AF326" s="325"/>
      <c r="AG326" s="326"/>
      <c r="AH326" s="292"/>
      <c r="AI326" s="327"/>
      <c r="AJ326" s="327"/>
      <c r="AK326" s="327"/>
      <c r="AL326" s="327"/>
      <c r="AM326" s="327"/>
      <c r="AN326" s="327"/>
      <c r="AO326" s="327"/>
      <c r="AP326" s="327"/>
      <c r="AQ326" s="327"/>
      <c r="AR326" s="327"/>
      <c r="AS326" s="327"/>
      <c r="AT326" s="328"/>
      <c r="AU326" s="322"/>
      <c r="AV326" s="323"/>
      <c r="AW326" s="323"/>
      <c r="AX326" s="329"/>
      <c r="AY326">
        <f t="shared" si="11"/>
        <v>2</v>
      </c>
    </row>
    <row r="327" spans="1:51" ht="24.75" customHeight="1" x14ac:dyDescent="0.15">
      <c r="A327" s="350"/>
      <c r="B327" s="351"/>
      <c r="C327" s="351"/>
      <c r="D327" s="351"/>
      <c r="E327" s="351"/>
      <c r="F327" s="352"/>
      <c r="G327" s="321" t="s">
        <v>741</v>
      </c>
      <c r="H327" s="290"/>
      <c r="I327" s="290"/>
      <c r="J327" s="290"/>
      <c r="K327" s="291"/>
      <c r="L327" s="292" t="s">
        <v>742</v>
      </c>
      <c r="M327" s="293"/>
      <c r="N327" s="293"/>
      <c r="O327" s="293"/>
      <c r="P327" s="293"/>
      <c r="Q327" s="293"/>
      <c r="R327" s="293"/>
      <c r="S327" s="293"/>
      <c r="T327" s="293"/>
      <c r="U327" s="293"/>
      <c r="V327" s="293"/>
      <c r="W327" s="293"/>
      <c r="X327" s="294"/>
      <c r="Y327" s="322">
        <v>8</v>
      </c>
      <c r="Z327" s="323"/>
      <c r="AA327" s="323"/>
      <c r="AB327" s="324"/>
      <c r="AC327" s="321"/>
      <c r="AD327" s="325"/>
      <c r="AE327" s="325"/>
      <c r="AF327" s="325"/>
      <c r="AG327" s="326"/>
      <c r="AH327" s="292"/>
      <c r="AI327" s="327"/>
      <c r="AJ327" s="327"/>
      <c r="AK327" s="327"/>
      <c r="AL327" s="327"/>
      <c r="AM327" s="327"/>
      <c r="AN327" s="327"/>
      <c r="AO327" s="327"/>
      <c r="AP327" s="327"/>
      <c r="AQ327" s="327"/>
      <c r="AR327" s="327"/>
      <c r="AS327" s="327"/>
      <c r="AT327" s="328"/>
      <c r="AU327" s="322"/>
      <c r="AV327" s="323"/>
      <c r="AW327" s="323"/>
      <c r="AX327" s="329"/>
      <c r="AY327">
        <f t="shared" si="11"/>
        <v>2</v>
      </c>
    </row>
    <row r="328" spans="1:51" ht="24.75" customHeight="1" x14ac:dyDescent="0.15">
      <c r="A328" s="350"/>
      <c r="B328" s="351"/>
      <c r="C328" s="351"/>
      <c r="D328" s="351"/>
      <c r="E328" s="351"/>
      <c r="F328" s="352"/>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50"/>
      <c r="B329" s="351"/>
      <c r="C329" s="351"/>
      <c r="D329" s="351"/>
      <c r="E329" s="351"/>
      <c r="F329" s="352"/>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50"/>
      <c r="B330" s="351"/>
      <c r="C330" s="351"/>
      <c r="D330" s="351"/>
      <c r="E330" s="351"/>
      <c r="F330" s="352"/>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50"/>
      <c r="B331" s="351"/>
      <c r="C331" s="351"/>
      <c r="D331" s="351"/>
      <c r="E331" s="351"/>
      <c r="F331" s="352"/>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50"/>
      <c r="B332" s="351"/>
      <c r="C332" s="351"/>
      <c r="D332" s="351"/>
      <c r="E332" s="351"/>
      <c r="F332" s="352"/>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50"/>
      <c r="B333" s="351"/>
      <c r="C333" s="351"/>
      <c r="D333" s="351"/>
      <c r="E333" s="351"/>
      <c r="F333" s="352"/>
      <c r="G333" s="280" t="s">
        <v>18</v>
      </c>
      <c r="H333" s="281"/>
      <c r="I333" s="281"/>
      <c r="J333" s="281"/>
      <c r="K333" s="281"/>
      <c r="L333" s="282"/>
      <c r="M333" s="283"/>
      <c r="N333" s="283"/>
      <c r="O333" s="283"/>
      <c r="P333" s="283"/>
      <c r="Q333" s="283"/>
      <c r="R333" s="283"/>
      <c r="S333" s="283"/>
      <c r="T333" s="283"/>
      <c r="U333" s="283"/>
      <c r="V333" s="283"/>
      <c r="W333" s="283"/>
      <c r="X333" s="284"/>
      <c r="Y333" s="285">
        <f>SUM(Y323:AB332)</f>
        <v>2968</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100</v>
      </c>
      <c r="AV333" s="286"/>
      <c r="AW333" s="286"/>
      <c r="AX333" s="288"/>
      <c r="AY333">
        <f t="shared" si="11"/>
        <v>2</v>
      </c>
    </row>
    <row r="334" spans="1:51" ht="24.75" hidden="1" customHeight="1" x14ac:dyDescent="0.15">
      <c r="A334" s="350"/>
      <c r="B334" s="351"/>
      <c r="C334" s="351"/>
      <c r="D334" s="351"/>
      <c r="E334" s="351"/>
      <c r="F334" s="352"/>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50"/>
      <c r="B335" s="351"/>
      <c r="C335" s="351"/>
      <c r="D335" s="351"/>
      <c r="E335" s="351"/>
      <c r="F335" s="352"/>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50"/>
      <c r="B336" s="351"/>
      <c r="C336" s="351"/>
      <c r="D336" s="351"/>
      <c r="E336" s="351"/>
      <c r="F336" s="352"/>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50"/>
      <c r="B337" s="351"/>
      <c r="C337" s="351"/>
      <c r="D337" s="351"/>
      <c r="E337" s="351"/>
      <c r="F337" s="352"/>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50"/>
      <c r="B338" s="351"/>
      <c r="C338" s="351"/>
      <c r="D338" s="351"/>
      <c r="E338" s="351"/>
      <c r="F338" s="352"/>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50"/>
      <c r="B339" s="351"/>
      <c r="C339" s="351"/>
      <c r="D339" s="351"/>
      <c r="E339" s="351"/>
      <c r="F339" s="352"/>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50"/>
      <c r="B340" s="351"/>
      <c r="C340" s="351"/>
      <c r="D340" s="351"/>
      <c r="E340" s="351"/>
      <c r="F340" s="352"/>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50"/>
      <c r="B341" s="351"/>
      <c r="C341" s="351"/>
      <c r="D341" s="351"/>
      <c r="E341" s="351"/>
      <c r="F341" s="352"/>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50"/>
      <c r="B342" s="351"/>
      <c r="C342" s="351"/>
      <c r="D342" s="351"/>
      <c r="E342" s="351"/>
      <c r="F342" s="352"/>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50"/>
      <c r="B343" s="351"/>
      <c r="C343" s="351"/>
      <c r="D343" s="351"/>
      <c r="E343" s="351"/>
      <c r="F343" s="352"/>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50"/>
      <c r="B344" s="351"/>
      <c r="C344" s="351"/>
      <c r="D344" s="351"/>
      <c r="E344" s="351"/>
      <c r="F344" s="352"/>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50"/>
      <c r="B345" s="351"/>
      <c r="C345" s="351"/>
      <c r="D345" s="351"/>
      <c r="E345" s="351"/>
      <c r="F345" s="352"/>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50"/>
      <c r="B346" s="351"/>
      <c r="C346" s="351"/>
      <c r="D346" s="351"/>
      <c r="E346" s="351"/>
      <c r="F346" s="352"/>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50"/>
      <c r="B347" s="351"/>
      <c r="C347" s="351"/>
      <c r="D347" s="351"/>
      <c r="E347" s="351"/>
      <c r="F347" s="352"/>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50"/>
      <c r="B348" s="351"/>
      <c r="C348" s="351"/>
      <c r="D348" s="351"/>
      <c r="E348" s="351"/>
      <c r="F348" s="352"/>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50"/>
      <c r="B349" s="351"/>
      <c r="C349" s="351"/>
      <c r="D349" s="351"/>
      <c r="E349" s="351"/>
      <c r="F349" s="352"/>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50"/>
      <c r="B350" s="351"/>
      <c r="C350" s="351"/>
      <c r="D350" s="351"/>
      <c r="E350" s="351"/>
      <c r="F350" s="352"/>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50"/>
      <c r="B351" s="351"/>
      <c r="C351" s="351"/>
      <c r="D351" s="351"/>
      <c r="E351" s="351"/>
      <c r="F351" s="352"/>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50"/>
      <c r="B352" s="351"/>
      <c r="C352" s="351"/>
      <c r="D352" s="351"/>
      <c r="E352" s="351"/>
      <c r="F352" s="352"/>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50"/>
      <c r="B353" s="351"/>
      <c r="C353" s="351"/>
      <c r="D353" s="351"/>
      <c r="E353" s="351"/>
      <c r="F353" s="352"/>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50"/>
      <c r="B354" s="351"/>
      <c r="C354" s="351"/>
      <c r="D354" s="351"/>
      <c r="E354" s="351"/>
      <c r="F354" s="352"/>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50"/>
      <c r="B355" s="351"/>
      <c r="C355" s="351"/>
      <c r="D355" s="351"/>
      <c r="E355" s="351"/>
      <c r="F355" s="352"/>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50"/>
      <c r="B356" s="351"/>
      <c r="C356" s="351"/>
      <c r="D356" s="351"/>
      <c r="E356" s="351"/>
      <c r="F356" s="352"/>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50"/>
      <c r="B357" s="351"/>
      <c r="C357" s="351"/>
      <c r="D357" s="351"/>
      <c r="E357" s="351"/>
      <c r="F357" s="352"/>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50"/>
      <c r="B358" s="351"/>
      <c r="C358" s="351"/>
      <c r="D358" s="351"/>
      <c r="E358" s="351"/>
      <c r="F358" s="352"/>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50"/>
      <c r="B359" s="351"/>
      <c r="C359" s="351"/>
      <c r="D359" s="351"/>
      <c r="E359" s="351"/>
      <c r="F359" s="352"/>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49.5" customHeight="1" x14ac:dyDescent="0.15">
      <c r="A366" s="245">
        <v>1</v>
      </c>
      <c r="B366" s="245">
        <v>1</v>
      </c>
      <c r="C366" s="265" t="s">
        <v>745</v>
      </c>
      <c r="D366" s="265"/>
      <c r="E366" s="265"/>
      <c r="F366" s="265"/>
      <c r="G366" s="265"/>
      <c r="H366" s="265"/>
      <c r="I366" s="265"/>
      <c r="J366" s="248">
        <v>6010001030403</v>
      </c>
      <c r="K366" s="249"/>
      <c r="L366" s="249"/>
      <c r="M366" s="249"/>
      <c r="N366" s="249"/>
      <c r="O366" s="249"/>
      <c r="P366" s="250" t="s">
        <v>747</v>
      </c>
      <c r="Q366" s="250"/>
      <c r="R366" s="250"/>
      <c r="S366" s="250"/>
      <c r="T366" s="250"/>
      <c r="U366" s="250"/>
      <c r="V366" s="250"/>
      <c r="W366" s="250"/>
      <c r="X366" s="250"/>
      <c r="Y366" s="251">
        <v>279</v>
      </c>
      <c r="Z366" s="252"/>
      <c r="AA366" s="252"/>
      <c r="AB366" s="253"/>
      <c r="AC366" s="237" t="s">
        <v>746</v>
      </c>
      <c r="AD366" s="238"/>
      <c r="AE366" s="238"/>
      <c r="AF366" s="238"/>
      <c r="AG366" s="238"/>
      <c r="AH366" s="268">
        <v>1</v>
      </c>
      <c r="AI366" s="269"/>
      <c r="AJ366" s="269"/>
      <c r="AK366" s="269"/>
      <c r="AL366" s="241">
        <v>95</v>
      </c>
      <c r="AM366" s="242"/>
      <c r="AN366" s="242"/>
      <c r="AO366" s="243"/>
      <c r="AP366" s="244" t="s">
        <v>364</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9.5" customHeight="1" x14ac:dyDescent="0.15">
      <c r="A399" s="245">
        <v>1</v>
      </c>
      <c r="B399" s="245">
        <v>1</v>
      </c>
      <c r="C399" s="265" t="s">
        <v>748</v>
      </c>
      <c r="D399" s="265"/>
      <c r="E399" s="265"/>
      <c r="F399" s="265"/>
      <c r="G399" s="265"/>
      <c r="H399" s="265"/>
      <c r="I399" s="265"/>
      <c r="J399" s="248">
        <v>1010901026918</v>
      </c>
      <c r="K399" s="249"/>
      <c r="L399" s="249"/>
      <c r="M399" s="249"/>
      <c r="N399" s="249"/>
      <c r="O399" s="249"/>
      <c r="P399" s="250" t="s">
        <v>749</v>
      </c>
      <c r="Q399" s="250"/>
      <c r="R399" s="250"/>
      <c r="S399" s="250"/>
      <c r="T399" s="250"/>
      <c r="U399" s="250"/>
      <c r="V399" s="250"/>
      <c r="W399" s="250"/>
      <c r="X399" s="250"/>
      <c r="Y399" s="251">
        <v>220</v>
      </c>
      <c r="Z399" s="252"/>
      <c r="AA399" s="252"/>
      <c r="AB399" s="253"/>
      <c r="AC399" s="237" t="s">
        <v>746</v>
      </c>
      <c r="AD399" s="238"/>
      <c r="AE399" s="238"/>
      <c r="AF399" s="238"/>
      <c r="AG399" s="238"/>
      <c r="AH399" s="268">
        <v>1</v>
      </c>
      <c r="AI399" s="269"/>
      <c r="AJ399" s="269"/>
      <c r="AK399" s="269"/>
      <c r="AL399" s="241">
        <v>89</v>
      </c>
      <c r="AM399" s="242"/>
      <c r="AN399" s="242"/>
      <c r="AO399" s="243"/>
      <c r="AP399" s="244" t="s">
        <v>364</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9.5" customHeight="1" x14ac:dyDescent="0.15">
      <c r="A432" s="245">
        <v>1</v>
      </c>
      <c r="B432" s="245">
        <v>1</v>
      </c>
      <c r="C432" s="265" t="s">
        <v>750</v>
      </c>
      <c r="D432" s="265"/>
      <c r="E432" s="265"/>
      <c r="F432" s="265"/>
      <c r="G432" s="265"/>
      <c r="H432" s="265"/>
      <c r="I432" s="265"/>
      <c r="J432" s="248">
        <v>3010005007524</v>
      </c>
      <c r="K432" s="249"/>
      <c r="L432" s="249"/>
      <c r="M432" s="249"/>
      <c r="N432" s="249"/>
      <c r="O432" s="249"/>
      <c r="P432" s="250" t="s">
        <v>751</v>
      </c>
      <c r="Q432" s="250"/>
      <c r="R432" s="250"/>
      <c r="S432" s="250"/>
      <c r="T432" s="250"/>
      <c r="U432" s="250"/>
      <c r="V432" s="250"/>
      <c r="W432" s="250"/>
      <c r="X432" s="250"/>
      <c r="Y432" s="251">
        <v>2968</v>
      </c>
      <c r="Z432" s="252"/>
      <c r="AA432" s="252"/>
      <c r="AB432" s="253"/>
      <c r="AC432" s="237" t="s">
        <v>752</v>
      </c>
      <c r="AD432" s="238"/>
      <c r="AE432" s="238"/>
      <c r="AF432" s="238"/>
      <c r="AG432" s="238"/>
      <c r="AH432" s="268" t="s">
        <v>364</v>
      </c>
      <c r="AI432" s="269"/>
      <c r="AJ432" s="269"/>
      <c r="AK432" s="269"/>
      <c r="AL432" s="241" t="s">
        <v>364</v>
      </c>
      <c r="AM432" s="242"/>
      <c r="AN432" s="242"/>
      <c r="AO432" s="243"/>
      <c r="AP432" s="244" t="s">
        <v>364</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56.45" customHeight="1" x14ac:dyDescent="0.15">
      <c r="A465" s="245">
        <v>1</v>
      </c>
      <c r="B465" s="245">
        <v>1</v>
      </c>
      <c r="C465" s="265" t="s">
        <v>753</v>
      </c>
      <c r="D465" s="265"/>
      <c r="E465" s="265"/>
      <c r="F465" s="265"/>
      <c r="G465" s="265"/>
      <c r="H465" s="265"/>
      <c r="I465" s="265"/>
      <c r="J465" s="248">
        <v>1030001035561</v>
      </c>
      <c r="K465" s="249"/>
      <c r="L465" s="249"/>
      <c r="M465" s="249"/>
      <c r="N465" s="249"/>
      <c r="O465" s="249"/>
      <c r="P465" s="250" t="s">
        <v>770</v>
      </c>
      <c r="Q465" s="250"/>
      <c r="R465" s="250"/>
      <c r="S465" s="250"/>
      <c r="T465" s="250"/>
      <c r="U465" s="250"/>
      <c r="V465" s="250"/>
      <c r="W465" s="250"/>
      <c r="X465" s="250"/>
      <c r="Y465" s="251">
        <v>100</v>
      </c>
      <c r="Z465" s="252"/>
      <c r="AA465" s="252"/>
      <c r="AB465" s="253"/>
      <c r="AC465" s="237" t="s">
        <v>752</v>
      </c>
      <c r="AD465" s="238"/>
      <c r="AE465" s="238"/>
      <c r="AF465" s="238"/>
      <c r="AG465" s="238"/>
      <c r="AH465" s="268" t="s">
        <v>364</v>
      </c>
      <c r="AI465" s="269"/>
      <c r="AJ465" s="269"/>
      <c r="AK465" s="269"/>
      <c r="AL465" s="241" t="s">
        <v>364</v>
      </c>
      <c r="AM465" s="242"/>
      <c r="AN465" s="242"/>
      <c r="AO465" s="243"/>
      <c r="AP465" s="244" t="s">
        <v>364</v>
      </c>
      <c r="AQ465" s="244"/>
      <c r="AR465" s="244"/>
      <c r="AS465" s="244"/>
      <c r="AT465" s="244"/>
      <c r="AU465" s="244"/>
      <c r="AV465" s="244"/>
      <c r="AW465" s="244"/>
      <c r="AX465" s="244"/>
      <c r="AY465">
        <f>$AY$462</f>
        <v>1</v>
      </c>
    </row>
    <row r="466" spans="1:51" ht="56.45" customHeight="1" x14ac:dyDescent="0.15">
      <c r="A466" s="245">
        <v>2</v>
      </c>
      <c r="B466" s="245">
        <v>1</v>
      </c>
      <c r="C466" s="265" t="s">
        <v>754</v>
      </c>
      <c r="D466" s="265"/>
      <c r="E466" s="265"/>
      <c r="F466" s="265"/>
      <c r="G466" s="265"/>
      <c r="H466" s="265"/>
      <c r="I466" s="265"/>
      <c r="J466" s="248" t="s">
        <v>763</v>
      </c>
      <c r="K466" s="249"/>
      <c r="L466" s="249"/>
      <c r="M466" s="249"/>
      <c r="N466" s="249"/>
      <c r="O466" s="249"/>
      <c r="P466" s="250" t="s">
        <v>771</v>
      </c>
      <c r="Q466" s="250"/>
      <c r="R466" s="250"/>
      <c r="S466" s="250"/>
      <c r="T466" s="250"/>
      <c r="U466" s="250"/>
      <c r="V466" s="250"/>
      <c r="W466" s="250"/>
      <c r="X466" s="250"/>
      <c r="Y466" s="251">
        <v>100</v>
      </c>
      <c r="Z466" s="252"/>
      <c r="AA466" s="252"/>
      <c r="AB466" s="253"/>
      <c r="AC466" s="237" t="s">
        <v>752</v>
      </c>
      <c r="AD466" s="238"/>
      <c r="AE466" s="238"/>
      <c r="AF466" s="238"/>
      <c r="AG466" s="238"/>
      <c r="AH466" s="268" t="s">
        <v>364</v>
      </c>
      <c r="AI466" s="269"/>
      <c r="AJ466" s="269"/>
      <c r="AK466" s="269"/>
      <c r="AL466" s="241" t="s">
        <v>364</v>
      </c>
      <c r="AM466" s="242"/>
      <c r="AN466" s="242"/>
      <c r="AO466" s="243"/>
      <c r="AP466" s="244" t="s">
        <v>364</v>
      </c>
      <c r="AQ466" s="244"/>
      <c r="AR466" s="244"/>
      <c r="AS466" s="244"/>
      <c r="AT466" s="244"/>
      <c r="AU466" s="244"/>
      <c r="AV466" s="244"/>
      <c r="AW466" s="244"/>
      <c r="AX466" s="244"/>
      <c r="AY466">
        <f>COUNTA($C$466)</f>
        <v>1</v>
      </c>
    </row>
    <row r="467" spans="1:51" ht="56.45" customHeight="1" x14ac:dyDescent="0.15">
      <c r="A467" s="245">
        <v>3</v>
      </c>
      <c r="B467" s="245">
        <v>1</v>
      </c>
      <c r="C467" s="266" t="s">
        <v>755</v>
      </c>
      <c r="D467" s="265"/>
      <c r="E467" s="265"/>
      <c r="F467" s="265"/>
      <c r="G467" s="265"/>
      <c r="H467" s="265"/>
      <c r="I467" s="265"/>
      <c r="J467" s="248" t="s">
        <v>764</v>
      </c>
      <c r="K467" s="249"/>
      <c r="L467" s="249"/>
      <c r="M467" s="249"/>
      <c r="N467" s="249"/>
      <c r="O467" s="249"/>
      <c r="P467" s="267" t="s">
        <v>772</v>
      </c>
      <c r="Q467" s="250"/>
      <c r="R467" s="250"/>
      <c r="S467" s="250"/>
      <c r="T467" s="250"/>
      <c r="U467" s="250"/>
      <c r="V467" s="250"/>
      <c r="W467" s="250"/>
      <c r="X467" s="250"/>
      <c r="Y467" s="251">
        <v>100</v>
      </c>
      <c r="Z467" s="252"/>
      <c r="AA467" s="252"/>
      <c r="AB467" s="253"/>
      <c r="AC467" s="237" t="s">
        <v>752</v>
      </c>
      <c r="AD467" s="238"/>
      <c r="AE467" s="238"/>
      <c r="AF467" s="238"/>
      <c r="AG467" s="238"/>
      <c r="AH467" s="268" t="s">
        <v>364</v>
      </c>
      <c r="AI467" s="269"/>
      <c r="AJ467" s="269"/>
      <c r="AK467" s="269"/>
      <c r="AL467" s="241" t="s">
        <v>364</v>
      </c>
      <c r="AM467" s="242"/>
      <c r="AN467" s="242"/>
      <c r="AO467" s="243"/>
      <c r="AP467" s="244" t="s">
        <v>364</v>
      </c>
      <c r="AQ467" s="244"/>
      <c r="AR467" s="244"/>
      <c r="AS467" s="244"/>
      <c r="AT467" s="244"/>
      <c r="AU467" s="244"/>
      <c r="AV467" s="244"/>
      <c r="AW467" s="244"/>
      <c r="AX467" s="244"/>
      <c r="AY467">
        <f>COUNTA($C$467)</f>
        <v>1</v>
      </c>
    </row>
    <row r="468" spans="1:51" ht="56.45" customHeight="1" x14ac:dyDescent="0.15">
      <c r="A468" s="245">
        <v>4</v>
      </c>
      <c r="B468" s="245">
        <v>1</v>
      </c>
      <c r="C468" s="266" t="s">
        <v>756</v>
      </c>
      <c r="D468" s="265"/>
      <c r="E468" s="265"/>
      <c r="F468" s="265"/>
      <c r="G468" s="265"/>
      <c r="H468" s="265"/>
      <c r="I468" s="265"/>
      <c r="J468" s="248" t="s">
        <v>765</v>
      </c>
      <c r="K468" s="249"/>
      <c r="L468" s="249"/>
      <c r="M468" s="249"/>
      <c r="N468" s="249"/>
      <c r="O468" s="249"/>
      <c r="P468" s="267" t="s">
        <v>773</v>
      </c>
      <c r="Q468" s="250"/>
      <c r="R468" s="250"/>
      <c r="S468" s="250"/>
      <c r="T468" s="250"/>
      <c r="U468" s="250"/>
      <c r="V468" s="250"/>
      <c r="W468" s="250"/>
      <c r="X468" s="250"/>
      <c r="Y468" s="251">
        <v>100</v>
      </c>
      <c r="Z468" s="252"/>
      <c r="AA468" s="252"/>
      <c r="AB468" s="253"/>
      <c r="AC468" s="237" t="s">
        <v>752</v>
      </c>
      <c r="AD468" s="238"/>
      <c r="AE468" s="238"/>
      <c r="AF468" s="238"/>
      <c r="AG468" s="238"/>
      <c r="AH468" s="268" t="s">
        <v>364</v>
      </c>
      <c r="AI468" s="269"/>
      <c r="AJ468" s="269"/>
      <c r="AK468" s="269"/>
      <c r="AL468" s="241" t="s">
        <v>364</v>
      </c>
      <c r="AM468" s="242"/>
      <c r="AN468" s="242"/>
      <c r="AO468" s="243"/>
      <c r="AP468" s="244" t="s">
        <v>364</v>
      </c>
      <c r="AQ468" s="244"/>
      <c r="AR468" s="244"/>
      <c r="AS468" s="244"/>
      <c r="AT468" s="244"/>
      <c r="AU468" s="244"/>
      <c r="AV468" s="244"/>
      <c r="AW468" s="244"/>
      <c r="AX468" s="244"/>
      <c r="AY468">
        <f>COUNTA($C$468)</f>
        <v>1</v>
      </c>
    </row>
    <row r="469" spans="1:51" ht="56.45" customHeight="1" x14ac:dyDescent="0.15">
      <c r="A469" s="245">
        <v>5</v>
      </c>
      <c r="B469" s="245">
        <v>1</v>
      </c>
      <c r="C469" s="265" t="s">
        <v>757</v>
      </c>
      <c r="D469" s="265"/>
      <c r="E469" s="265"/>
      <c r="F469" s="265"/>
      <c r="G469" s="265"/>
      <c r="H469" s="265"/>
      <c r="I469" s="265"/>
      <c r="J469" s="248" t="s">
        <v>766</v>
      </c>
      <c r="K469" s="249"/>
      <c r="L469" s="249"/>
      <c r="M469" s="249"/>
      <c r="N469" s="249"/>
      <c r="O469" s="249"/>
      <c r="P469" s="250" t="s">
        <v>774</v>
      </c>
      <c r="Q469" s="250"/>
      <c r="R469" s="250"/>
      <c r="S469" s="250"/>
      <c r="T469" s="250"/>
      <c r="U469" s="250"/>
      <c r="V469" s="250"/>
      <c r="W469" s="250"/>
      <c r="X469" s="250"/>
      <c r="Y469" s="251">
        <v>67</v>
      </c>
      <c r="Z469" s="252"/>
      <c r="AA469" s="252"/>
      <c r="AB469" s="253"/>
      <c r="AC469" s="237" t="s">
        <v>752</v>
      </c>
      <c r="AD469" s="238"/>
      <c r="AE469" s="238"/>
      <c r="AF469" s="238"/>
      <c r="AG469" s="238"/>
      <c r="AH469" s="268" t="s">
        <v>364</v>
      </c>
      <c r="AI469" s="269"/>
      <c r="AJ469" s="269"/>
      <c r="AK469" s="269"/>
      <c r="AL469" s="241" t="s">
        <v>364</v>
      </c>
      <c r="AM469" s="242"/>
      <c r="AN469" s="242"/>
      <c r="AO469" s="243"/>
      <c r="AP469" s="244" t="s">
        <v>364</v>
      </c>
      <c r="AQ469" s="244"/>
      <c r="AR469" s="244"/>
      <c r="AS469" s="244"/>
      <c r="AT469" s="244"/>
      <c r="AU469" s="244"/>
      <c r="AV469" s="244"/>
      <c r="AW469" s="244"/>
      <c r="AX469" s="244"/>
      <c r="AY469">
        <f>COUNTA($C$469)</f>
        <v>1</v>
      </c>
    </row>
    <row r="470" spans="1:51" ht="56.45" customHeight="1" x14ac:dyDescent="0.15">
      <c r="A470" s="245">
        <v>6</v>
      </c>
      <c r="B470" s="245">
        <v>1</v>
      </c>
      <c r="C470" s="265" t="s">
        <v>758</v>
      </c>
      <c r="D470" s="265"/>
      <c r="E470" s="265"/>
      <c r="F470" s="265"/>
      <c r="G470" s="265"/>
      <c r="H470" s="265"/>
      <c r="I470" s="265"/>
      <c r="J470" s="248" t="s">
        <v>767</v>
      </c>
      <c r="K470" s="249"/>
      <c r="L470" s="249"/>
      <c r="M470" s="249"/>
      <c r="N470" s="249"/>
      <c r="O470" s="249"/>
      <c r="P470" s="250" t="s">
        <v>775</v>
      </c>
      <c r="Q470" s="250"/>
      <c r="R470" s="250"/>
      <c r="S470" s="250"/>
      <c r="T470" s="250"/>
      <c r="U470" s="250"/>
      <c r="V470" s="250"/>
      <c r="W470" s="250"/>
      <c r="X470" s="250"/>
      <c r="Y470" s="251">
        <v>67</v>
      </c>
      <c r="Z470" s="252"/>
      <c r="AA470" s="252"/>
      <c r="AB470" s="253"/>
      <c r="AC470" s="237" t="s">
        <v>752</v>
      </c>
      <c r="AD470" s="238"/>
      <c r="AE470" s="238"/>
      <c r="AF470" s="238"/>
      <c r="AG470" s="238"/>
      <c r="AH470" s="268" t="s">
        <v>364</v>
      </c>
      <c r="AI470" s="269"/>
      <c r="AJ470" s="269"/>
      <c r="AK470" s="269"/>
      <c r="AL470" s="241" t="s">
        <v>364</v>
      </c>
      <c r="AM470" s="242"/>
      <c r="AN470" s="242"/>
      <c r="AO470" s="243"/>
      <c r="AP470" s="244" t="s">
        <v>364</v>
      </c>
      <c r="AQ470" s="244"/>
      <c r="AR470" s="244"/>
      <c r="AS470" s="244"/>
      <c r="AT470" s="244"/>
      <c r="AU470" s="244"/>
      <c r="AV470" s="244"/>
      <c r="AW470" s="244"/>
      <c r="AX470" s="244"/>
      <c r="AY470">
        <f>COUNTA($C$470)</f>
        <v>1</v>
      </c>
    </row>
    <row r="471" spans="1:51" ht="56.45" customHeight="1" x14ac:dyDescent="0.15">
      <c r="A471" s="245">
        <v>7</v>
      </c>
      <c r="B471" s="245">
        <v>1</v>
      </c>
      <c r="C471" s="265" t="s">
        <v>759</v>
      </c>
      <c r="D471" s="265"/>
      <c r="E471" s="265"/>
      <c r="F471" s="265"/>
      <c r="G471" s="265"/>
      <c r="H471" s="265"/>
      <c r="I471" s="265"/>
      <c r="J471" s="248" t="s">
        <v>768</v>
      </c>
      <c r="K471" s="249"/>
      <c r="L471" s="249"/>
      <c r="M471" s="249"/>
      <c r="N471" s="249"/>
      <c r="O471" s="249"/>
      <c r="P471" s="250" t="s">
        <v>776</v>
      </c>
      <c r="Q471" s="250"/>
      <c r="R471" s="250"/>
      <c r="S471" s="250"/>
      <c r="T471" s="250"/>
      <c r="U471" s="250"/>
      <c r="V471" s="250"/>
      <c r="W471" s="250"/>
      <c r="X471" s="250"/>
      <c r="Y471" s="251">
        <v>66</v>
      </c>
      <c r="Z471" s="252"/>
      <c r="AA471" s="252"/>
      <c r="AB471" s="253"/>
      <c r="AC471" s="237" t="s">
        <v>752</v>
      </c>
      <c r="AD471" s="238"/>
      <c r="AE471" s="238"/>
      <c r="AF471" s="238"/>
      <c r="AG471" s="238"/>
      <c r="AH471" s="268" t="s">
        <v>364</v>
      </c>
      <c r="AI471" s="269"/>
      <c r="AJ471" s="269"/>
      <c r="AK471" s="269"/>
      <c r="AL471" s="241" t="s">
        <v>364</v>
      </c>
      <c r="AM471" s="242"/>
      <c r="AN471" s="242"/>
      <c r="AO471" s="243"/>
      <c r="AP471" s="244" t="s">
        <v>364</v>
      </c>
      <c r="AQ471" s="244"/>
      <c r="AR471" s="244"/>
      <c r="AS471" s="244"/>
      <c r="AT471" s="244"/>
      <c r="AU471" s="244"/>
      <c r="AV471" s="244"/>
      <c r="AW471" s="244"/>
      <c r="AX471" s="244"/>
      <c r="AY471">
        <f>COUNTA($C$471)</f>
        <v>1</v>
      </c>
    </row>
    <row r="472" spans="1:51" ht="56.45" customHeight="1" x14ac:dyDescent="0.15">
      <c r="A472" s="245">
        <v>8</v>
      </c>
      <c r="B472" s="245">
        <v>1</v>
      </c>
      <c r="C472" s="265" t="s">
        <v>760</v>
      </c>
      <c r="D472" s="265"/>
      <c r="E472" s="265"/>
      <c r="F472" s="265"/>
      <c r="G472" s="265"/>
      <c r="H472" s="265"/>
      <c r="I472" s="265"/>
      <c r="J472" s="248" t="s">
        <v>769</v>
      </c>
      <c r="K472" s="249"/>
      <c r="L472" s="249"/>
      <c r="M472" s="249"/>
      <c r="N472" s="249"/>
      <c r="O472" s="249"/>
      <c r="P472" s="250" t="s">
        <v>777</v>
      </c>
      <c r="Q472" s="250"/>
      <c r="R472" s="250"/>
      <c r="S472" s="250"/>
      <c r="T472" s="250"/>
      <c r="U472" s="250"/>
      <c r="V472" s="250"/>
      <c r="W472" s="250"/>
      <c r="X472" s="250"/>
      <c r="Y472" s="251">
        <v>57</v>
      </c>
      <c r="Z472" s="252"/>
      <c r="AA472" s="252"/>
      <c r="AB472" s="253"/>
      <c r="AC472" s="237" t="s">
        <v>752</v>
      </c>
      <c r="AD472" s="238"/>
      <c r="AE472" s="238"/>
      <c r="AF472" s="238"/>
      <c r="AG472" s="238"/>
      <c r="AH472" s="268" t="s">
        <v>364</v>
      </c>
      <c r="AI472" s="269"/>
      <c r="AJ472" s="269"/>
      <c r="AK472" s="269"/>
      <c r="AL472" s="241" t="s">
        <v>364</v>
      </c>
      <c r="AM472" s="242"/>
      <c r="AN472" s="242"/>
      <c r="AO472" s="243"/>
      <c r="AP472" s="244" t="s">
        <v>364</v>
      </c>
      <c r="AQ472" s="244"/>
      <c r="AR472" s="244"/>
      <c r="AS472" s="244"/>
      <c r="AT472" s="244"/>
      <c r="AU472" s="244"/>
      <c r="AV472" s="244"/>
      <c r="AW472" s="244"/>
      <c r="AX472" s="244"/>
      <c r="AY472">
        <f>COUNTA($C$472)</f>
        <v>1</v>
      </c>
    </row>
    <row r="473" spans="1:51" ht="56.45" customHeight="1" x14ac:dyDescent="0.15">
      <c r="A473" s="245">
        <v>9</v>
      </c>
      <c r="B473" s="245">
        <v>1</v>
      </c>
      <c r="C473" s="265" t="s">
        <v>761</v>
      </c>
      <c r="D473" s="265"/>
      <c r="E473" s="265"/>
      <c r="F473" s="265"/>
      <c r="G473" s="265"/>
      <c r="H473" s="265"/>
      <c r="I473" s="265"/>
      <c r="J473" s="248">
        <v>8010401006942</v>
      </c>
      <c r="K473" s="249"/>
      <c r="L473" s="249"/>
      <c r="M473" s="249"/>
      <c r="N473" s="249"/>
      <c r="O473" s="249"/>
      <c r="P473" s="250" t="s">
        <v>778</v>
      </c>
      <c r="Q473" s="250"/>
      <c r="R473" s="250"/>
      <c r="S473" s="250"/>
      <c r="T473" s="250"/>
      <c r="U473" s="250"/>
      <c r="V473" s="250"/>
      <c r="W473" s="250"/>
      <c r="X473" s="250"/>
      <c r="Y473" s="251">
        <v>56</v>
      </c>
      <c r="Z473" s="252"/>
      <c r="AA473" s="252"/>
      <c r="AB473" s="253"/>
      <c r="AC473" s="237" t="s">
        <v>752</v>
      </c>
      <c r="AD473" s="238"/>
      <c r="AE473" s="238"/>
      <c r="AF473" s="238"/>
      <c r="AG473" s="238"/>
      <c r="AH473" s="268" t="s">
        <v>364</v>
      </c>
      <c r="AI473" s="269"/>
      <c r="AJ473" s="269"/>
      <c r="AK473" s="269"/>
      <c r="AL473" s="241" t="s">
        <v>364</v>
      </c>
      <c r="AM473" s="242"/>
      <c r="AN473" s="242"/>
      <c r="AO473" s="243"/>
      <c r="AP473" s="244" t="s">
        <v>364</v>
      </c>
      <c r="AQ473" s="244"/>
      <c r="AR473" s="244"/>
      <c r="AS473" s="244"/>
      <c r="AT473" s="244"/>
      <c r="AU473" s="244"/>
      <c r="AV473" s="244"/>
      <c r="AW473" s="244"/>
      <c r="AX473" s="244"/>
      <c r="AY473">
        <f>COUNTA($C$473)</f>
        <v>1</v>
      </c>
    </row>
    <row r="474" spans="1:51" ht="56.45" customHeight="1" x14ac:dyDescent="0.15">
      <c r="A474" s="245">
        <v>10</v>
      </c>
      <c r="B474" s="245">
        <v>1</v>
      </c>
      <c r="C474" s="265" t="s">
        <v>762</v>
      </c>
      <c r="D474" s="265"/>
      <c r="E474" s="265"/>
      <c r="F474" s="265"/>
      <c r="G474" s="265"/>
      <c r="H474" s="265"/>
      <c r="I474" s="265"/>
      <c r="J474" s="248">
        <v>3180001009425</v>
      </c>
      <c r="K474" s="249"/>
      <c r="L474" s="249"/>
      <c r="M474" s="249"/>
      <c r="N474" s="249"/>
      <c r="O474" s="249"/>
      <c r="P474" s="250" t="s">
        <v>779</v>
      </c>
      <c r="Q474" s="250"/>
      <c r="R474" s="250"/>
      <c r="S474" s="250"/>
      <c r="T474" s="250"/>
      <c r="U474" s="250"/>
      <c r="V474" s="250"/>
      <c r="W474" s="250"/>
      <c r="X474" s="250"/>
      <c r="Y474" s="251">
        <v>43</v>
      </c>
      <c r="Z474" s="252"/>
      <c r="AA474" s="252"/>
      <c r="AB474" s="253"/>
      <c r="AC474" s="237" t="s">
        <v>752</v>
      </c>
      <c r="AD474" s="238"/>
      <c r="AE474" s="238"/>
      <c r="AF474" s="238"/>
      <c r="AG474" s="238"/>
      <c r="AH474" s="268" t="s">
        <v>364</v>
      </c>
      <c r="AI474" s="269"/>
      <c r="AJ474" s="269"/>
      <c r="AK474" s="269"/>
      <c r="AL474" s="241" t="s">
        <v>364</v>
      </c>
      <c r="AM474" s="242"/>
      <c r="AN474" s="242"/>
      <c r="AO474" s="243"/>
      <c r="AP474" s="244" t="s">
        <v>364</v>
      </c>
      <c r="AQ474" s="244"/>
      <c r="AR474" s="244"/>
      <c r="AS474" s="244"/>
      <c r="AT474" s="244"/>
      <c r="AU474" s="244"/>
      <c r="AV474" s="244"/>
      <c r="AW474" s="244"/>
      <c r="AX474" s="244"/>
      <c r="AY474">
        <f>COUNTA($C$474)</f>
        <v>1</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659</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57">
      <formula>IF(RIGHT(TEXT(P14,"0.#"),1)=".",FALSE,TRUE)</formula>
    </cfRule>
    <cfRule type="expression" dxfId="1526" priority="958">
      <formula>IF(RIGHT(TEXT(P14,"0.#"),1)=".",TRUE,FALSE)</formula>
    </cfRule>
  </conditionalFormatting>
  <conditionalFormatting sqref="P18:AX18">
    <cfRule type="expression" dxfId="1525" priority="955">
      <formula>IF(RIGHT(TEXT(P18,"0.#"),1)=".",FALSE,TRUE)</formula>
    </cfRule>
    <cfRule type="expression" dxfId="1524" priority="956">
      <formula>IF(RIGHT(TEXT(P18,"0.#"),1)=".",TRUE,FALSE)</formula>
    </cfRule>
  </conditionalFormatting>
  <conditionalFormatting sqref="Y320">
    <cfRule type="expression" dxfId="1523" priority="951">
      <formula>IF(RIGHT(TEXT(Y320,"0.#"),1)=".",FALSE,TRUE)</formula>
    </cfRule>
    <cfRule type="expression" dxfId="1522" priority="952">
      <formula>IF(RIGHT(TEXT(Y320,"0.#"),1)=".",TRUE,FALSE)</formula>
    </cfRule>
  </conditionalFormatting>
  <conditionalFormatting sqref="Y351:Y358 Y349 Y338:Y345 Y336 Y328:Y332">
    <cfRule type="expression" dxfId="1521" priority="931">
      <formula>IF(RIGHT(TEXT(Y328,"0.#"),1)=".",FALSE,TRUE)</formula>
    </cfRule>
    <cfRule type="expression" dxfId="1520" priority="932">
      <formula>IF(RIGHT(TEXT(Y328,"0.#"),1)=".",TRUE,FALSE)</formula>
    </cfRule>
  </conditionalFormatting>
  <conditionalFormatting sqref="P16:AQ17 P15:AX15 P13:AX13">
    <cfRule type="expression" dxfId="1519" priority="949">
      <formula>IF(RIGHT(TEXT(P13,"0.#"),1)=".",FALSE,TRUE)</formula>
    </cfRule>
    <cfRule type="expression" dxfId="1518" priority="950">
      <formula>IF(RIGHT(TEXT(P13,"0.#"),1)=".",TRUE,FALSE)</formula>
    </cfRule>
  </conditionalFormatting>
  <conditionalFormatting sqref="P19:AJ19">
    <cfRule type="expression" dxfId="1517" priority="947">
      <formula>IF(RIGHT(TEXT(P19,"0.#"),1)=".",FALSE,TRUE)</formula>
    </cfRule>
    <cfRule type="expression" dxfId="1516" priority="948">
      <formula>IF(RIGHT(TEXT(P19,"0.#"),1)=".",TRUE,FALSE)</formula>
    </cfRule>
  </conditionalFormatting>
  <conditionalFormatting sqref="AE32 AQ32">
    <cfRule type="expression" dxfId="1515" priority="945">
      <formula>IF(RIGHT(TEXT(AE32,"0.#"),1)=".",FALSE,TRUE)</formula>
    </cfRule>
    <cfRule type="expression" dxfId="1514" priority="946">
      <formula>IF(RIGHT(TEXT(AE32,"0.#"),1)=".",TRUE,FALSE)</formula>
    </cfRule>
  </conditionalFormatting>
  <conditionalFormatting sqref="Y316:Y319">
    <cfRule type="expression" dxfId="1513" priority="943">
      <formula>IF(RIGHT(TEXT(Y316,"0.#"),1)=".",FALSE,TRUE)</formula>
    </cfRule>
    <cfRule type="expression" dxfId="1512" priority="944">
      <formula>IF(RIGHT(TEXT(Y316,"0.#"),1)=".",TRUE,FALSE)</formula>
    </cfRule>
  </conditionalFormatting>
  <conditionalFormatting sqref="AU320">
    <cfRule type="expression" dxfId="1511" priority="939">
      <formula>IF(RIGHT(TEXT(AU320,"0.#"),1)=".",FALSE,TRUE)</formula>
    </cfRule>
    <cfRule type="expression" dxfId="1510" priority="940">
      <formula>IF(RIGHT(TEXT(AU320,"0.#"),1)=".",TRUE,FALSE)</formula>
    </cfRule>
  </conditionalFormatting>
  <conditionalFormatting sqref="AU315:AU319">
    <cfRule type="expression" dxfId="1509" priority="937">
      <formula>IF(RIGHT(TEXT(AU315,"0.#"),1)=".",FALSE,TRUE)</formula>
    </cfRule>
    <cfRule type="expression" dxfId="1508" priority="938">
      <formula>IF(RIGHT(TEXT(AU315,"0.#"),1)=".",TRUE,FALSE)</formula>
    </cfRule>
  </conditionalFormatting>
  <conditionalFormatting sqref="Y350 Y337">
    <cfRule type="expression" dxfId="1507" priority="935">
      <formula>IF(RIGHT(TEXT(Y337,"0.#"),1)=".",FALSE,TRUE)</formula>
    </cfRule>
    <cfRule type="expression" dxfId="1506" priority="936">
      <formula>IF(RIGHT(TEXT(Y337,"0.#"),1)=".",TRUE,FALSE)</formula>
    </cfRule>
  </conditionalFormatting>
  <conditionalFormatting sqref="Y359 Y346 Y333">
    <cfRule type="expression" dxfId="1505" priority="933">
      <formula>IF(RIGHT(TEXT(Y333,"0.#"),1)=".",FALSE,TRUE)</formula>
    </cfRule>
    <cfRule type="expression" dxfId="1504" priority="934">
      <formula>IF(RIGHT(TEXT(Y333,"0.#"),1)=".",TRUE,FALSE)</formula>
    </cfRule>
  </conditionalFormatting>
  <conditionalFormatting sqref="AU350 AU337">
    <cfRule type="expression" dxfId="1503" priority="929">
      <formula>IF(RIGHT(TEXT(AU337,"0.#"),1)=".",FALSE,TRUE)</formula>
    </cfRule>
    <cfRule type="expression" dxfId="1502" priority="930">
      <formula>IF(RIGHT(TEXT(AU337,"0.#"),1)=".",TRUE,FALSE)</formula>
    </cfRule>
  </conditionalFormatting>
  <conditionalFormatting sqref="AU359 AU346 AU333">
    <cfRule type="expression" dxfId="1501" priority="927">
      <formula>IF(RIGHT(TEXT(AU333,"0.#"),1)=".",FALSE,TRUE)</formula>
    </cfRule>
    <cfRule type="expression" dxfId="1500" priority="928">
      <formula>IF(RIGHT(TEXT(AU333,"0.#"),1)=".",TRUE,FALSE)</formula>
    </cfRule>
  </conditionalFormatting>
  <conditionalFormatting sqref="AU351:AU358 AU349 AU338:AU345 AU336 AU328:AU332 AU323">
    <cfRule type="expression" dxfId="1499" priority="925">
      <formula>IF(RIGHT(TEXT(AU323,"0.#"),1)=".",FALSE,TRUE)</formula>
    </cfRule>
    <cfRule type="expression" dxfId="1498" priority="926">
      <formula>IF(RIGHT(TEXT(AU323,"0.#"),1)=".",TRUE,FALSE)</formula>
    </cfRule>
  </conditionalFormatting>
  <conditionalFormatting sqref="AI32">
    <cfRule type="expression" dxfId="1497" priority="923">
      <formula>IF(RIGHT(TEXT(AI32,"0.#"),1)=".",FALSE,TRUE)</formula>
    </cfRule>
    <cfRule type="expression" dxfId="1496" priority="924">
      <formula>IF(RIGHT(TEXT(AI32,"0.#"),1)=".",TRUE,FALSE)</formula>
    </cfRule>
  </conditionalFormatting>
  <conditionalFormatting sqref="AM32">
    <cfRule type="expression" dxfId="1495" priority="921">
      <formula>IF(RIGHT(TEXT(AM32,"0.#"),1)=".",FALSE,TRUE)</formula>
    </cfRule>
    <cfRule type="expression" dxfId="1494" priority="922">
      <formula>IF(RIGHT(TEXT(AM32,"0.#"),1)=".",TRUE,FALSE)</formula>
    </cfRule>
  </conditionalFormatting>
  <conditionalFormatting sqref="AE33">
    <cfRule type="expression" dxfId="1493" priority="919">
      <formula>IF(RIGHT(TEXT(AE33,"0.#"),1)=".",FALSE,TRUE)</formula>
    </cfRule>
    <cfRule type="expression" dxfId="1492" priority="920">
      <formula>IF(RIGHT(TEXT(AE33,"0.#"),1)=".",TRUE,FALSE)</formula>
    </cfRule>
  </conditionalFormatting>
  <conditionalFormatting sqref="AI33">
    <cfRule type="expression" dxfId="1491" priority="917">
      <formula>IF(RIGHT(TEXT(AI33,"0.#"),1)=".",FALSE,TRUE)</formula>
    </cfRule>
    <cfRule type="expression" dxfId="1490" priority="918">
      <formula>IF(RIGHT(TEXT(AI33,"0.#"),1)=".",TRUE,FALSE)</formula>
    </cfRule>
  </conditionalFormatting>
  <conditionalFormatting sqref="AM33">
    <cfRule type="expression" dxfId="1489" priority="915">
      <formula>IF(RIGHT(TEXT(AM33,"0.#"),1)=".",FALSE,TRUE)</formula>
    </cfRule>
    <cfRule type="expression" dxfId="1488" priority="916">
      <formula>IF(RIGHT(TEXT(AM33,"0.#"),1)=".",TRUE,FALSE)</formula>
    </cfRule>
  </conditionalFormatting>
  <conditionalFormatting sqref="AQ33">
    <cfRule type="expression" dxfId="1487" priority="913">
      <formula>IF(RIGHT(TEXT(AQ33,"0.#"),1)=".",FALSE,TRUE)</formula>
    </cfRule>
    <cfRule type="expression" dxfId="1486" priority="914">
      <formula>IF(RIGHT(TEXT(AQ33,"0.#"),1)=".",TRUE,FALSE)</formula>
    </cfRule>
  </conditionalFormatting>
  <conditionalFormatting sqref="AE210">
    <cfRule type="expression" dxfId="1485" priority="911">
      <formula>IF(RIGHT(TEXT(AE210,"0.#"),1)=".",FALSE,TRUE)</formula>
    </cfRule>
    <cfRule type="expression" dxfId="1484" priority="912">
      <formula>IF(RIGHT(TEXT(AE210,"0.#"),1)=".",TRUE,FALSE)</formula>
    </cfRule>
  </conditionalFormatting>
  <conditionalFormatting sqref="AE211">
    <cfRule type="expression" dxfId="1483" priority="909">
      <formula>IF(RIGHT(TEXT(AE211,"0.#"),1)=".",FALSE,TRUE)</formula>
    </cfRule>
    <cfRule type="expression" dxfId="1482" priority="910">
      <formula>IF(RIGHT(TEXT(AE211,"0.#"),1)=".",TRUE,FALSE)</formula>
    </cfRule>
  </conditionalFormatting>
  <conditionalFormatting sqref="AE212">
    <cfRule type="expression" dxfId="1481" priority="907">
      <formula>IF(RIGHT(TEXT(AE212,"0.#"),1)=".",FALSE,TRUE)</formula>
    </cfRule>
    <cfRule type="expression" dxfId="1480" priority="908">
      <formula>IF(RIGHT(TEXT(AE212,"0.#"),1)=".",TRUE,FALSE)</formula>
    </cfRule>
  </conditionalFormatting>
  <conditionalFormatting sqref="AI212">
    <cfRule type="expression" dxfId="1479" priority="905">
      <formula>IF(RIGHT(TEXT(AI212,"0.#"),1)=".",FALSE,TRUE)</formula>
    </cfRule>
    <cfRule type="expression" dxfId="1478" priority="906">
      <formula>IF(RIGHT(TEXT(AI212,"0.#"),1)=".",TRUE,FALSE)</formula>
    </cfRule>
  </conditionalFormatting>
  <conditionalFormatting sqref="AI211">
    <cfRule type="expression" dxfId="1477" priority="903">
      <formula>IF(RIGHT(TEXT(AI211,"0.#"),1)=".",FALSE,TRUE)</formula>
    </cfRule>
    <cfRule type="expression" dxfId="1476" priority="904">
      <formula>IF(RIGHT(TEXT(AI211,"0.#"),1)=".",TRUE,FALSE)</formula>
    </cfRule>
  </conditionalFormatting>
  <conditionalFormatting sqref="AI210">
    <cfRule type="expression" dxfId="1475" priority="901">
      <formula>IF(RIGHT(TEXT(AI210,"0.#"),1)=".",FALSE,TRUE)</formula>
    </cfRule>
    <cfRule type="expression" dxfId="1474" priority="902">
      <formula>IF(RIGHT(TEXT(AI210,"0.#"),1)=".",TRUE,FALSE)</formula>
    </cfRule>
  </conditionalFormatting>
  <conditionalFormatting sqref="AM210">
    <cfRule type="expression" dxfId="1473" priority="899">
      <formula>IF(RIGHT(TEXT(AM210,"0.#"),1)=".",FALSE,TRUE)</formula>
    </cfRule>
    <cfRule type="expression" dxfId="1472" priority="900">
      <formula>IF(RIGHT(TEXT(AM210,"0.#"),1)=".",TRUE,FALSE)</formula>
    </cfRule>
  </conditionalFormatting>
  <conditionalFormatting sqref="AM211">
    <cfRule type="expression" dxfId="1471" priority="897">
      <formula>IF(RIGHT(TEXT(AM211,"0.#"),1)=".",FALSE,TRUE)</formula>
    </cfRule>
    <cfRule type="expression" dxfId="1470" priority="898">
      <formula>IF(RIGHT(TEXT(AM211,"0.#"),1)=".",TRUE,FALSE)</formula>
    </cfRule>
  </conditionalFormatting>
  <conditionalFormatting sqref="AM212">
    <cfRule type="expression" dxfId="1469" priority="895">
      <formula>IF(RIGHT(TEXT(AM212,"0.#"),1)=".",FALSE,TRUE)</formula>
    </cfRule>
    <cfRule type="expression" dxfId="1468" priority="896">
      <formula>IF(RIGHT(TEXT(AM212,"0.#"),1)=".",TRUE,FALSE)</formula>
    </cfRule>
  </conditionalFormatting>
  <conditionalFormatting sqref="AL368:AO395">
    <cfRule type="expression" dxfId="1467" priority="891">
      <formula>IF(AND(AL368&gt;=0, RIGHT(TEXT(AL368,"0.#"),1)&lt;&gt;"."),TRUE,FALSE)</formula>
    </cfRule>
    <cfRule type="expression" dxfId="1466" priority="892">
      <formula>IF(AND(AL368&gt;=0, RIGHT(TEXT(AL368,"0.#"),1)="."),TRUE,FALSE)</formula>
    </cfRule>
    <cfRule type="expression" dxfId="1465" priority="893">
      <formula>IF(AND(AL368&lt;0, RIGHT(TEXT(AL368,"0.#"),1)&lt;&gt;"."),TRUE,FALSE)</formula>
    </cfRule>
    <cfRule type="expression" dxfId="1464" priority="894">
      <formula>IF(AND(AL368&lt;0, RIGHT(TEXT(AL368,"0.#"),1)="."),TRUE,FALSE)</formula>
    </cfRule>
  </conditionalFormatting>
  <conditionalFormatting sqref="AQ210:AQ212">
    <cfRule type="expression" dxfId="1463" priority="889">
      <formula>IF(RIGHT(TEXT(AQ210,"0.#"),1)=".",FALSE,TRUE)</formula>
    </cfRule>
    <cfRule type="expression" dxfId="1462" priority="890">
      <formula>IF(RIGHT(TEXT(AQ210,"0.#"),1)=".",TRUE,FALSE)</formula>
    </cfRule>
  </conditionalFormatting>
  <conditionalFormatting sqref="AU210:AU212">
    <cfRule type="expression" dxfId="1461" priority="887">
      <formula>IF(RIGHT(TEXT(AU210,"0.#"),1)=".",FALSE,TRUE)</formula>
    </cfRule>
    <cfRule type="expression" dxfId="1460" priority="888">
      <formula>IF(RIGHT(TEXT(AU210,"0.#"),1)=".",TRUE,FALSE)</formula>
    </cfRule>
  </conditionalFormatting>
  <conditionalFormatting sqref="Y368:Y395">
    <cfRule type="expression" dxfId="1459" priority="885">
      <formula>IF(RIGHT(TEXT(Y368,"0.#"),1)=".",FALSE,TRUE)</formula>
    </cfRule>
    <cfRule type="expression" dxfId="1458" priority="886">
      <formula>IF(RIGHT(TEXT(Y368,"0.#"),1)=".",TRUE,FALSE)</formula>
    </cfRule>
  </conditionalFormatting>
  <conditionalFormatting sqref="AL631:AO660">
    <cfRule type="expression" dxfId="1457" priority="881">
      <formula>IF(AND(AL631&gt;=0, RIGHT(TEXT(AL631,"0.#"),1)&lt;&gt;"."),TRUE,FALSE)</formula>
    </cfRule>
    <cfRule type="expression" dxfId="1456" priority="882">
      <formula>IF(AND(AL631&gt;=0, RIGHT(TEXT(AL631,"0.#"),1)="."),TRUE,FALSE)</formula>
    </cfRule>
    <cfRule type="expression" dxfId="1455" priority="883">
      <formula>IF(AND(AL631&lt;0, RIGHT(TEXT(AL631,"0.#"),1)&lt;&gt;"."),TRUE,FALSE)</formula>
    </cfRule>
    <cfRule type="expression" dxfId="1454" priority="884">
      <formula>IF(AND(AL631&lt;0, RIGHT(TEXT(AL631,"0.#"),1)="."),TRUE,FALSE)</formula>
    </cfRule>
  </conditionalFormatting>
  <conditionalFormatting sqref="Y631:Y660">
    <cfRule type="expression" dxfId="1453" priority="879">
      <formula>IF(RIGHT(TEXT(Y631,"0.#"),1)=".",FALSE,TRUE)</formula>
    </cfRule>
    <cfRule type="expression" dxfId="1452" priority="880">
      <formula>IF(RIGHT(TEXT(Y631,"0.#"),1)=".",TRUE,FALSE)</formula>
    </cfRule>
  </conditionalFormatting>
  <conditionalFormatting sqref="AL366:AO367">
    <cfRule type="expression" dxfId="1451" priority="875">
      <formula>IF(AND(AL366&gt;=0, RIGHT(TEXT(AL366,"0.#"),1)&lt;&gt;"."),TRUE,FALSE)</formula>
    </cfRule>
    <cfRule type="expression" dxfId="1450" priority="876">
      <formula>IF(AND(AL366&gt;=0, RIGHT(TEXT(AL366,"0.#"),1)="."),TRUE,FALSE)</formula>
    </cfRule>
    <cfRule type="expression" dxfId="1449" priority="877">
      <formula>IF(AND(AL366&lt;0, RIGHT(TEXT(AL366,"0.#"),1)&lt;&gt;"."),TRUE,FALSE)</formula>
    </cfRule>
    <cfRule type="expression" dxfId="1448" priority="878">
      <formula>IF(AND(AL366&lt;0, RIGHT(TEXT(AL366,"0.#"),1)="."),TRUE,FALSE)</formula>
    </cfRule>
  </conditionalFormatting>
  <conditionalFormatting sqref="Y366:Y367">
    <cfRule type="expression" dxfId="1447" priority="873">
      <formula>IF(RIGHT(TEXT(Y366,"0.#"),1)=".",FALSE,TRUE)</formula>
    </cfRule>
    <cfRule type="expression" dxfId="1446" priority="874">
      <formula>IF(RIGHT(TEXT(Y366,"0.#"),1)=".",TRUE,FALSE)</formula>
    </cfRule>
  </conditionalFormatting>
  <conditionalFormatting sqref="Y401:Y428">
    <cfRule type="expression" dxfId="1445" priority="811">
      <formula>IF(RIGHT(TEXT(Y401,"0.#"),1)=".",FALSE,TRUE)</formula>
    </cfRule>
    <cfRule type="expression" dxfId="1444" priority="812">
      <formula>IF(RIGHT(TEXT(Y401,"0.#"),1)=".",TRUE,FALSE)</formula>
    </cfRule>
  </conditionalFormatting>
  <conditionalFormatting sqref="Y399:Y400">
    <cfRule type="expression" dxfId="1443" priority="805">
      <formula>IF(RIGHT(TEXT(Y399,"0.#"),1)=".",FALSE,TRUE)</formula>
    </cfRule>
    <cfRule type="expression" dxfId="1442" priority="806">
      <formula>IF(RIGHT(TEXT(Y399,"0.#"),1)=".",TRUE,FALSE)</formula>
    </cfRule>
  </conditionalFormatting>
  <conditionalFormatting sqref="Y434:Y461">
    <cfRule type="expression" dxfId="1441" priority="799">
      <formula>IF(RIGHT(TEXT(Y434,"0.#"),1)=".",FALSE,TRUE)</formula>
    </cfRule>
    <cfRule type="expression" dxfId="1440" priority="800">
      <formula>IF(RIGHT(TEXT(Y434,"0.#"),1)=".",TRUE,FALSE)</formula>
    </cfRule>
  </conditionalFormatting>
  <conditionalFormatting sqref="Y432:Y433">
    <cfRule type="expression" dxfId="1439" priority="793">
      <formula>IF(RIGHT(TEXT(Y432,"0.#"),1)=".",FALSE,TRUE)</formula>
    </cfRule>
    <cfRule type="expression" dxfId="1438" priority="794">
      <formula>IF(RIGHT(TEXT(Y432,"0.#"),1)=".",TRUE,FALSE)</formula>
    </cfRule>
  </conditionalFormatting>
  <conditionalFormatting sqref="Y467:Y494">
    <cfRule type="expression" dxfId="1437" priority="787">
      <formula>IF(RIGHT(TEXT(Y467,"0.#"),1)=".",FALSE,TRUE)</formula>
    </cfRule>
    <cfRule type="expression" dxfId="1436" priority="788">
      <formula>IF(RIGHT(TEXT(Y467,"0.#"),1)=".",TRUE,FALSE)</formula>
    </cfRule>
  </conditionalFormatting>
  <conditionalFormatting sqref="Y465:Y466">
    <cfRule type="expression" dxfId="1435" priority="781">
      <formula>IF(RIGHT(TEXT(Y465,"0.#"),1)=".",FALSE,TRUE)</formula>
    </cfRule>
    <cfRule type="expression" dxfId="1434" priority="782">
      <formula>IF(RIGHT(TEXT(Y465,"0.#"),1)=".",TRUE,FALSE)</formula>
    </cfRule>
  </conditionalFormatting>
  <conditionalFormatting sqref="Y500:Y527">
    <cfRule type="expression" dxfId="1433" priority="775">
      <formula>IF(RIGHT(TEXT(Y500,"0.#"),1)=".",FALSE,TRUE)</formula>
    </cfRule>
    <cfRule type="expression" dxfId="1432" priority="776">
      <formula>IF(RIGHT(TEXT(Y500,"0.#"),1)=".",TRUE,FALSE)</formula>
    </cfRule>
  </conditionalFormatting>
  <conditionalFormatting sqref="Y498:Y499">
    <cfRule type="expression" dxfId="1431" priority="769">
      <formula>IF(RIGHT(TEXT(Y498,"0.#"),1)=".",FALSE,TRUE)</formula>
    </cfRule>
    <cfRule type="expression" dxfId="1430" priority="770">
      <formula>IF(RIGHT(TEXT(Y498,"0.#"),1)=".",TRUE,FALSE)</formula>
    </cfRule>
  </conditionalFormatting>
  <conditionalFormatting sqref="Y533:Y560">
    <cfRule type="expression" dxfId="1429" priority="763">
      <formula>IF(RIGHT(TEXT(Y533,"0.#"),1)=".",FALSE,TRUE)</formula>
    </cfRule>
    <cfRule type="expression" dxfId="1428" priority="764">
      <formula>IF(RIGHT(TEXT(Y533,"0.#"),1)=".",TRUE,FALSE)</formula>
    </cfRule>
  </conditionalFormatting>
  <conditionalFormatting sqref="W23">
    <cfRule type="expression" dxfId="1427" priority="871">
      <formula>IF(RIGHT(TEXT(W23,"0.#"),1)=".",FALSE,TRUE)</formula>
    </cfRule>
    <cfRule type="expression" dxfId="1426" priority="872">
      <formula>IF(RIGHT(TEXT(W23,"0.#"),1)=".",TRUE,FALSE)</formula>
    </cfRule>
  </conditionalFormatting>
  <conditionalFormatting sqref="W24:W27">
    <cfRule type="expression" dxfId="1425" priority="869">
      <formula>IF(RIGHT(TEXT(W24,"0.#"),1)=".",FALSE,TRUE)</formula>
    </cfRule>
    <cfRule type="expression" dxfId="1424" priority="870">
      <formula>IF(RIGHT(TEXT(W24,"0.#"),1)=".",TRUE,FALSE)</formula>
    </cfRule>
  </conditionalFormatting>
  <conditionalFormatting sqref="W28">
    <cfRule type="expression" dxfId="1423" priority="867">
      <formula>IF(RIGHT(TEXT(W28,"0.#"),1)=".",FALSE,TRUE)</formula>
    </cfRule>
    <cfRule type="expression" dxfId="1422" priority="868">
      <formula>IF(RIGHT(TEXT(W28,"0.#"),1)=".",TRUE,FALSE)</formula>
    </cfRule>
  </conditionalFormatting>
  <conditionalFormatting sqref="P23">
    <cfRule type="expression" dxfId="1421" priority="865">
      <formula>IF(RIGHT(TEXT(P23,"0.#"),1)=".",FALSE,TRUE)</formula>
    </cfRule>
    <cfRule type="expression" dxfId="1420" priority="866">
      <formula>IF(RIGHT(TEXT(P23,"0.#"),1)=".",TRUE,FALSE)</formula>
    </cfRule>
  </conditionalFormatting>
  <conditionalFormatting sqref="P24:P27">
    <cfRule type="expression" dxfId="1419" priority="863">
      <formula>IF(RIGHT(TEXT(P24,"0.#"),1)=".",FALSE,TRUE)</formula>
    </cfRule>
    <cfRule type="expression" dxfId="1418" priority="864">
      <formula>IF(RIGHT(TEXT(P24,"0.#"),1)=".",TRUE,FALSE)</formula>
    </cfRule>
  </conditionalFormatting>
  <conditionalFormatting sqref="P28">
    <cfRule type="expression" dxfId="1417" priority="861">
      <formula>IF(RIGHT(TEXT(P28,"0.#"),1)=".",FALSE,TRUE)</formula>
    </cfRule>
    <cfRule type="expression" dxfId="1416" priority="862">
      <formula>IF(RIGHT(TEXT(P28,"0.#"),1)=".",TRUE,FALSE)</formula>
    </cfRule>
  </conditionalFormatting>
  <conditionalFormatting sqref="AE202">
    <cfRule type="expression" dxfId="1415" priority="859">
      <formula>IF(RIGHT(TEXT(AE202,"0.#"),1)=".",FALSE,TRUE)</formula>
    </cfRule>
    <cfRule type="expression" dxfId="1414" priority="860">
      <formula>IF(RIGHT(TEXT(AE202,"0.#"),1)=".",TRUE,FALSE)</formula>
    </cfRule>
  </conditionalFormatting>
  <conditionalFormatting sqref="AE203">
    <cfRule type="expression" dxfId="1413" priority="857">
      <formula>IF(RIGHT(TEXT(AE203,"0.#"),1)=".",FALSE,TRUE)</formula>
    </cfRule>
    <cfRule type="expression" dxfId="1412" priority="858">
      <formula>IF(RIGHT(TEXT(AE203,"0.#"),1)=".",TRUE,FALSE)</formula>
    </cfRule>
  </conditionalFormatting>
  <conditionalFormatting sqref="AE204">
    <cfRule type="expression" dxfId="1411" priority="855">
      <formula>IF(RIGHT(TEXT(AE204,"0.#"),1)=".",FALSE,TRUE)</formula>
    </cfRule>
    <cfRule type="expression" dxfId="1410" priority="856">
      <formula>IF(RIGHT(TEXT(AE204,"0.#"),1)=".",TRUE,FALSE)</formula>
    </cfRule>
  </conditionalFormatting>
  <conditionalFormatting sqref="AI204">
    <cfRule type="expression" dxfId="1409" priority="853">
      <formula>IF(RIGHT(TEXT(AI204,"0.#"),1)=".",FALSE,TRUE)</formula>
    </cfRule>
    <cfRule type="expression" dxfId="1408" priority="854">
      <formula>IF(RIGHT(TEXT(AI204,"0.#"),1)=".",TRUE,FALSE)</formula>
    </cfRule>
  </conditionalFormatting>
  <conditionalFormatting sqref="AI203">
    <cfRule type="expression" dxfId="1407" priority="851">
      <formula>IF(RIGHT(TEXT(AI203,"0.#"),1)=".",FALSE,TRUE)</formula>
    </cfRule>
    <cfRule type="expression" dxfId="1406" priority="852">
      <formula>IF(RIGHT(TEXT(AI203,"0.#"),1)=".",TRUE,FALSE)</formula>
    </cfRule>
  </conditionalFormatting>
  <conditionalFormatting sqref="AI202">
    <cfRule type="expression" dxfId="1405" priority="849">
      <formula>IF(RIGHT(TEXT(AI202,"0.#"),1)=".",FALSE,TRUE)</formula>
    </cfRule>
    <cfRule type="expression" dxfId="1404" priority="850">
      <formula>IF(RIGHT(TEXT(AI202,"0.#"),1)=".",TRUE,FALSE)</formula>
    </cfRule>
  </conditionalFormatting>
  <conditionalFormatting sqref="AM202">
    <cfRule type="expression" dxfId="1403" priority="847">
      <formula>IF(RIGHT(TEXT(AM202,"0.#"),1)=".",FALSE,TRUE)</formula>
    </cfRule>
    <cfRule type="expression" dxfId="1402" priority="848">
      <formula>IF(RIGHT(TEXT(AM202,"0.#"),1)=".",TRUE,FALSE)</formula>
    </cfRule>
  </conditionalFormatting>
  <conditionalFormatting sqref="AM203">
    <cfRule type="expression" dxfId="1401" priority="845">
      <formula>IF(RIGHT(TEXT(AM203,"0.#"),1)=".",FALSE,TRUE)</formula>
    </cfRule>
    <cfRule type="expression" dxfId="1400" priority="846">
      <formula>IF(RIGHT(TEXT(AM203,"0.#"),1)=".",TRUE,FALSE)</formula>
    </cfRule>
  </conditionalFormatting>
  <conditionalFormatting sqref="AM204">
    <cfRule type="expression" dxfId="1399" priority="843">
      <formula>IF(RIGHT(TEXT(AM204,"0.#"),1)=".",FALSE,TRUE)</formula>
    </cfRule>
    <cfRule type="expression" dxfId="1398" priority="844">
      <formula>IF(RIGHT(TEXT(AM204,"0.#"),1)=".",TRUE,FALSE)</formula>
    </cfRule>
  </conditionalFormatting>
  <conditionalFormatting sqref="AQ202:AQ204">
    <cfRule type="expression" dxfId="1397" priority="841">
      <formula>IF(RIGHT(TEXT(AQ202,"0.#"),1)=".",FALSE,TRUE)</formula>
    </cfRule>
    <cfRule type="expression" dxfId="1396" priority="842">
      <formula>IF(RIGHT(TEXT(AQ202,"0.#"),1)=".",TRUE,FALSE)</formula>
    </cfRule>
  </conditionalFormatting>
  <conditionalFormatting sqref="AU202:AU204">
    <cfRule type="expression" dxfId="1395" priority="839">
      <formula>IF(RIGHT(TEXT(AU202,"0.#"),1)=".",FALSE,TRUE)</formula>
    </cfRule>
    <cfRule type="expression" dxfId="1394" priority="840">
      <formula>IF(RIGHT(TEXT(AU202,"0.#"),1)=".",TRUE,FALSE)</formula>
    </cfRule>
  </conditionalFormatting>
  <conditionalFormatting sqref="AE205">
    <cfRule type="expression" dxfId="1393" priority="837">
      <formula>IF(RIGHT(TEXT(AE205,"0.#"),1)=".",FALSE,TRUE)</formula>
    </cfRule>
    <cfRule type="expression" dxfId="1392" priority="838">
      <formula>IF(RIGHT(TEXT(AE205,"0.#"),1)=".",TRUE,FALSE)</formula>
    </cfRule>
  </conditionalFormatting>
  <conditionalFormatting sqref="AE206">
    <cfRule type="expression" dxfId="1391" priority="835">
      <formula>IF(RIGHT(TEXT(AE206,"0.#"),1)=".",FALSE,TRUE)</formula>
    </cfRule>
    <cfRule type="expression" dxfId="1390" priority="836">
      <formula>IF(RIGHT(TEXT(AE206,"0.#"),1)=".",TRUE,FALSE)</formula>
    </cfRule>
  </conditionalFormatting>
  <conditionalFormatting sqref="AE207">
    <cfRule type="expression" dxfId="1389" priority="833">
      <formula>IF(RIGHT(TEXT(AE207,"0.#"),1)=".",FALSE,TRUE)</formula>
    </cfRule>
    <cfRule type="expression" dxfId="1388" priority="834">
      <formula>IF(RIGHT(TEXT(AE207,"0.#"),1)=".",TRUE,FALSE)</formula>
    </cfRule>
  </conditionalFormatting>
  <conditionalFormatting sqref="AI207">
    <cfRule type="expression" dxfId="1387" priority="831">
      <formula>IF(RIGHT(TEXT(AI207,"0.#"),1)=".",FALSE,TRUE)</formula>
    </cfRule>
    <cfRule type="expression" dxfId="1386" priority="832">
      <formula>IF(RIGHT(TEXT(AI207,"0.#"),1)=".",TRUE,FALSE)</formula>
    </cfRule>
  </conditionalFormatting>
  <conditionalFormatting sqref="AI206">
    <cfRule type="expression" dxfId="1385" priority="829">
      <formula>IF(RIGHT(TEXT(AI206,"0.#"),1)=".",FALSE,TRUE)</formula>
    </cfRule>
    <cfRule type="expression" dxfId="1384" priority="830">
      <formula>IF(RIGHT(TEXT(AI206,"0.#"),1)=".",TRUE,FALSE)</formula>
    </cfRule>
  </conditionalFormatting>
  <conditionalFormatting sqref="AI205">
    <cfRule type="expression" dxfId="1383" priority="827">
      <formula>IF(RIGHT(TEXT(AI205,"0.#"),1)=".",FALSE,TRUE)</formula>
    </cfRule>
    <cfRule type="expression" dxfId="1382" priority="828">
      <formula>IF(RIGHT(TEXT(AI205,"0.#"),1)=".",TRUE,FALSE)</formula>
    </cfRule>
  </conditionalFormatting>
  <conditionalFormatting sqref="AM205">
    <cfRule type="expression" dxfId="1381" priority="825">
      <formula>IF(RIGHT(TEXT(AM205,"0.#"),1)=".",FALSE,TRUE)</formula>
    </cfRule>
    <cfRule type="expression" dxfId="1380" priority="826">
      <formula>IF(RIGHT(TEXT(AM205,"0.#"),1)=".",TRUE,FALSE)</formula>
    </cfRule>
  </conditionalFormatting>
  <conditionalFormatting sqref="AM206">
    <cfRule type="expression" dxfId="1379" priority="823">
      <formula>IF(RIGHT(TEXT(AM206,"0.#"),1)=".",FALSE,TRUE)</formula>
    </cfRule>
    <cfRule type="expression" dxfId="1378" priority="824">
      <formula>IF(RIGHT(TEXT(AM206,"0.#"),1)=".",TRUE,FALSE)</formula>
    </cfRule>
  </conditionalFormatting>
  <conditionalFormatting sqref="AM207">
    <cfRule type="expression" dxfId="1377" priority="821">
      <formula>IF(RIGHT(TEXT(AM207,"0.#"),1)=".",FALSE,TRUE)</formula>
    </cfRule>
    <cfRule type="expression" dxfId="1376" priority="822">
      <formula>IF(RIGHT(TEXT(AM207,"0.#"),1)=".",TRUE,FALSE)</formula>
    </cfRule>
  </conditionalFormatting>
  <conditionalFormatting sqref="AQ205:AQ207">
    <cfRule type="expression" dxfId="1375" priority="819">
      <formula>IF(RIGHT(TEXT(AQ205,"0.#"),1)=".",FALSE,TRUE)</formula>
    </cfRule>
    <cfRule type="expression" dxfId="1374" priority="820">
      <formula>IF(RIGHT(TEXT(AQ205,"0.#"),1)=".",TRUE,FALSE)</formula>
    </cfRule>
  </conditionalFormatting>
  <conditionalFormatting sqref="AU205 AU207">
    <cfRule type="expression" dxfId="1373" priority="817">
      <formula>IF(RIGHT(TEXT(AU205,"0.#"),1)=".",FALSE,TRUE)</formula>
    </cfRule>
    <cfRule type="expression" dxfId="1372" priority="818">
      <formula>IF(RIGHT(TEXT(AU205,"0.#"),1)=".",TRUE,FALSE)</formula>
    </cfRule>
  </conditionalFormatting>
  <conditionalFormatting sqref="AL401:AO428">
    <cfRule type="expression" dxfId="1371" priority="813">
      <formula>IF(AND(AL401&gt;=0, RIGHT(TEXT(AL401,"0.#"),1)&lt;&gt;"."),TRUE,FALSE)</formula>
    </cfRule>
    <cfRule type="expression" dxfId="1370" priority="814">
      <formula>IF(AND(AL401&gt;=0, RIGHT(TEXT(AL401,"0.#"),1)="."),TRUE,FALSE)</formula>
    </cfRule>
    <cfRule type="expression" dxfId="1369" priority="815">
      <formula>IF(AND(AL401&lt;0, RIGHT(TEXT(AL401,"0.#"),1)&lt;&gt;"."),TRUE,FALSE)</formula>
    </cfRule>
    <cfRule type="expression" dxfId="1368" priority="816">
      <formula>IF(AND(AL401&lt;0, RIGHT(TEXT(AL401,"0.#"),1)="."),TRUE,FALSE)</formula>
    </cfRule>
  </conditionalFormatting>
  <conditionalFormatting sqref="AL399:AO400">
    <cfRule type="expression" dxfId="1367" priority="807">
      <formula>IF(AND(AL399&gt;=0, RIGHT(TEXT(AL399,"0.#"),1)&lt;&gt;"."),TRUE,FALSE)</formula>
    </cfRule>
    <cfRule type="expression" dxfId="1366" priority="808">
      <formula>IF(AND(AL399&gt;=0, RIGHT(TEXT(AL399,"0.#"),1)="."),TRUE,FALSE)</formula>
    </cfRule>
    <cfRule type="expression" dxfId="1365" priority="809">
      <formula>IF(AND(AL399&lt;0, RIGHT(TEXT(AL399,"0.#"),1)&lt;&gt;"."),TRUE,FALSE)</formula>
    </cfRule>
    <cfRule type="expression" dxfId="1364" priority="810">
      <formula>IF(AND(AL399&lt;0, RIGHT(TEXT(AL399,"0.#"),1)="."),TRUE,FALSE)</formula>
    </cfRule>
  </conditionalFormatting>
  <conditionalFormatting sqref="AL434:AO461">
    <cfRule type="expression" dxfId="1363" priority="801">
      <formula>IF(AND(AL434&gt;=0, RIGHT(TEXT(AL434,"0.#"),1)&lt;&gt;"."),TRUE,FALSE)</formula>
    </cfRule>
    <cfRule type="expression" dxfId="1362" priority="802">
      <formula>IF(AND(AL434&gt;=0, RIGHT(TEXT(AL434,"0.#"),1)="."),TRUE,FALSE)</formula>
    </cfRule>
    <cfRule type="expression" dxfId="1361" priority="803">
      <formula>IF(AND(AL434&lt;0, RIGHT(TEXT(AL434,"0.#"),1)&lt;&gt;"."),TRUE,FALSE)</formula>
    </cfRule>
    <cfRule type="expression" dxfId="1360" priority="804">
      <formula>IF(AND(AL434&lt;0, RIGHT(TEXT(AL434,"0.#"),1)="."),TRUE,FALSE)</formula>
    </cfRule>
  </conditionalFormatting>
  <conditionalFormatting sqref="AL432:AO433">
    <cfRule type="expression" dxfId="1359" priority="795">
      <formula>IF(AND(AL432&gt;=0, RIGHT(TEXT(AL432,"0.#"),1)&lt;&gt;"."),TRUE,FALSE)</formula>
    </cfRule>
    <cfRule type="expression" dxfId="1358" priority="796">
      <formula>IF(AND(AL432&gt;=0, RIGHT(TEXT(AL432,"0.#"),1)="."),TRUE,FALSE)</formula>
    </cfRule>
    <cfRule type="expression" dxfId="1357" priority="797">
      <formula>IF(AND(AL432&lt;0, RIGHT(TEXT(AL432,"0.#"),1)&lt;&gt;"."),TRUE,FALSE)</formula>
    </cfRule>
    <cfRule type="expression" dxfId="1356" priority="798">
      <formula>IF(AND(AL432&lt;0, RIGHT(TEXT(AL432,"0.#"),1)="."),TRUE,FALSE)</formula>
    </cfRule>
  </conditionalFormatting>
  <conditionalFormatting sqref="AL475:AO494">
    <cfRule type="expression" dxfId="1355" priority="789">
      <formula>IF(AND(AL475&gt;=0, RIGHT(TEXT(AL475,"0.#"),1)&lt;&gt;"."),TRUE,FALSE)</formula>
    </cfRule>
    <cfRule type="expression" dxfId="1354" priority="790">
      <formula>IF(AND(AL475&gt;=0, RIGHT(TEXT(AL475,"0.#"),1)="."),TRUE,FALSE)</formula>
    </cfRule>
    <cfRule type="expression" dxfId="1353" priority="791">
      <formula>IF(AND(AL475&lt;0, RIGHT(TEXT(AL475,"0.#"),1)&lt;&gt;"."),TRUE,FALSE)</formula>
    </cfRule>
    <cfRule type="expression" dxfId="1352" priority="792">
      <formula>IF(AND(AL475&lt;0, RIGHT(TEXT(AL475,"0.#"),1)="."),TRUE,FALSE)</formula>
    </cfRule>
  </conditionalFormatting>
  <conditionalFormatting sqref="AL465:AO465">
    <cfRule type="expression" dxfId="1351" priority="783">
      <formula>IF(AND(AL465&gt;=0, RIGHT(TEXT(AL465,"0.#"),1)&lt;&gt;"."),TRUE,FALSE)</formula>
    </cfRule>
    <cfRule type="expression" dxfId="1350" priority="784">
      <formula>IF(AND(AL465&gt;=0, RIGHT(TEXT(AL465,"0.#"),1)="."),TRUE,FALSE)</formula>
    </cfRule>
    <cfRule type="expression" dxfId="1349" priority="785">
      <formula>IF(AND(AL465&lt;0, RIGHT(TEXT(AL465,"0.#"),1)&lt;&gt;"."),TRUE,FALSE)</formula>
    </cfRule>
    <cfRule type="expression" dxfId="1348" priority="786">
      <formula>IF(AND(AL465&lt;0, RIGHT(TEXT(AL465,"0.#"),1)="."),TRUE,FALSE)</formula>
    </cfRule>
  </conditionalFormatting>
  <conditionalFormatting sqref="AL500:AO527">
    <cfRule type="expression" dxfId="1347" priority="777">
      <formula>IF(AND(AL500&gt;=0, RIGHT(TEXT(AL500,"0.#"),1)&lt;&gt;"."),TRUE,FALSE)</formula>
    </cfRule>
    <cfRule type="expression" dxfId="1346" priority="778">
      <formula>IF(AND(AL500&gt;=0, RIGHT(TEXT(AL500,"0.#"),1)="."),TRUE,FALSE)</formula>
    </cfRule>
    <cfRule type="expression" dxfId="1345" priority="779">
      <formula>IF(AND(AL500&lt;0, RIGHT(TEXT(AL500,"0.#"),1)&lt;&gt;"."),TRUE,FALSE)</formula>
    </cfRule>
    <cfRule type="expression" dxfId="1344" priority="780">
      <formula>IF(AND(AL500&lt;0, RIGHT(TEXT(AL500,"0.#"),1)="."),TRUE,FALSE)</formula>
    </cfRule>
  </conditionalFormatting>
  <conditionalFormatting sqref="AL498:AO499">
    <cfRule type="expression" dxfId="1343" priority="771">
      <formula>IF(AND(AL498&gt;=0, RIGHT(TEXT(AL498,"0.#"),1)&lt;&gt;"."),TRUE,FALSE)</formula>
    </cfRule>
    <cfRule type="expression" dxfId="1342" priority="772">
      <formula>IF(AND(AL498&gt;=0, RIGHT(TEXT(AL498,"0.#"),1)="."),TRUE,FALSE)</formula>
    </cfRule>
    <cfRule type="expression" dxfId="1341" priority="773">
      <formula>IF(AND(AL498&lt;0, RIGHT(TEXT(AL498,"0.#"),1)&lt;&gt;"."),TRUE,FALSE)</formula>
    </cfRule>
    <cfRule type="expression" dxfId="1340" priority="774">
      <formula>IF(AND(AL498&lt;0, RIGHT(TEXT(AL498,"0.#"),1)="."),TRUE,FALSE)</formula>
    </cfRule>
  </conditionalFormatting>
  <conditionalFormatting sqref="AL533:AO560">
    <cfRule type="expression" dxfId="1339" priority="765">
      <formula>IF(AND(AL533&gt;=0, RIGHT(TEXT(AL533,"0.#"),1)&lt;&gt;"."),TRUE,FALSE)</formula>
    </cfRule>
    <cfRule type="expression" dxfId="1338" priority="766">
      <formula>IF(AND(AL533&gt;=0, RIGHT(TEXT(AL533,"0.#"),1)="."),TRUE,FALSE)</formula>
    </cfRule>
    <cfRule type="expression" dxfId="1337" priority="767">
      <formula>IF(AND(AL533&lt;0, RIGHT(TEXT(AL533,"0.#"),1)&lt;&gt;"."),TRUE,FALSE)</formula>
    </cfRule>
    <cfRule type="expression" dxfId="1336" priority="768">
      <formula>IF(AND(AL533&lt;0, RIGHT(TEXT(AL533,"0.#"),1)="."),TRUE,FALSE)</formula>
    </cfRule>
  </conditionalFormatting>
  <conditionalFormatting sqref="AL531:AO532">
    <cfRule type="expression" dxfId="1335" priority="759">
      <formula>IF(AND(AL531&gt;=0, RIGHT(TEXT(AL531,"0.#"),1)&lt;&gt;"."),TRUE,FALSE)</formula>
    </cfRule>
    <cfRule type="expression" dxfId="1334" priority="760">
      <formula>IF(AND(AL531&gt;=0, RIGHT(TEXT(AL531,"0.#"),1)="."),TRUE,FALSE)</formula>
    </cfRule>
    <cfRule type="expression" dxfId="1333" priority="761">
      <formula>IF(AND(AL531&lt;0, RIGHT(TEXT(AL531,"0.#"),1)&lt;&gt;"."),TRUE,FALSE)</formula>
    </cfRule>
    <cfRule type="expression" dxfId="1332" priority="762">
      <formula>IF(AND(AL531&lt;0, RIGHT(TEXT(AL531,"0.#"),1)="."),TRUE,FALSE)</formula>
    </cfRule>
  </conditionalFormatting>
  <conditionalFormatting sqref="Y531:Y532">
    <cfRule type="expression" dxfId="1331" priority="757">
      <formula>IF(RIGHT(TEXT(Y531,"0.#"),1)=".",FALSE,TRUE)</formula>
    </cfRule>
    <cfRule type="expression" dxfId="1330" priority="758">
      <formula>IF(RIGHT(TEXT(Y531,"0.#"),1)=".",TRUE,FALSE)</formula>
    </cfRule>
  </conditionalFormatting>
  <conditionalFormatting sqref="AL566:AO593">
    <cfRule type="expression" dxfId="1329" priority="753">
      <formula>IF(AND(AL566&gt;=0, RIGHT(TEXT(AL566,"0.#"),1)&lt;&gt;"."),TRUE,FALSE)</formula>
    </cfRule>
    <cfRule type="expression" dxfId="1328" priority="754">
      <formula>IF(AND(AL566&gt;=0, RIGHT(TEXT(AL566,"0.#"),1)="."),TRUE,FALSE)</formula>
    </cfRule>
    <cfRule type="expression" dxfId="1327" priority="755">
      <formula>IF(AND(AL566&lt;0, RIGHT(TEXT(AL566,"0.#"),1)&lt;&gt;"."),TRUE,FALSE)</formula>
    </cfRule>
    <cfRule type="expression" dxfId="1326" priority="756">
      <formula>IF(AND(AL566&lt;0, RIGHT(TEXT(AL566,"0.#"),1)="."),TRUE,FALSE)</formula>
    </cfRule>
  </conditionalFormatting>
  <conditionalFormatting sqref="Y566:Y593">
    <cfRule type="expression" dxfId="1325" priority="751">
      <formula>IF(RIGHT(TEXT(Y566,"0.#"),1)=".",FALSE,TRUE)</formula>
    </cfRule>
    <cfRule type="expression" dxfId="1324" priority="752">
      <formula>IF(RIGHT(TEXT(Y566,"0.#"),1)=".",TRUE,FALSE)</formula>
    </cfRule>
  </conditionalFormatting>
  <conditionalFormatting sqref="AL564:AO565">
    <cfRule type="expression" dxfId="1323" priority="747">
      <formula>IF(AND(AL564&gt;=0, RIGHT(TEXT(AL564,"0.#"),1)&lt;&gt;"."),TRUE,FALSE)</formula>
    </cfRule>
    <cfRule type="expression" dxfId="1322" priority="748">
      <formula>IF(AND(AL564&gt;=0, RIGHT(TEXT(AL564,"0.#"),1)="."),TRUE,FALSE)</formula>
    </cfRule>
    <cfRule type="expression" dxfId="1321" priority="749">
      <formula>IF(AND(AL564&lt;0, RIGHT(TEXT(AL564,"0.#"),1)&lt;&gt;"."),TRUE,FALSE)</formula>
    </cfRule>
    <cfRule type="expression" dxfId="1320" priority="750">
      <formula>IF(AND(AL564&lt;0, RIGHT(TEXT(AL564,"0.#"),1)="."),TRUE,FALSE)</formula>
    </cfRule>
  </conditionalFormatting>
  <conditionalFormatting sqref="Y564:Y565">
    <cfRule type="expression" dxfId="1319" priority="745">
      <formula>IF(RIGHT(TEXT(Y564,"0.#"),1)=".",FALSE,TRUE)</formula>
    </cfRule>
    <cfRule type="expression" dxfId="1318" priority="746">
      <formula>IF(RIGHT(TEXT(Y564,"0.#"),1)=".",TRUE,FALSE)</formula>
    </cfRule>
  </conditionalFormatting>
  <conditionalFormatting sqref="AL599:AO626">
    <cfRule type="expression" dxfId="1317" priority="741">
      <formula>IF(AND(AL599&gt;=0, RIGHT(TEXT(AL599,"0.#"),1)&lt;&gt;"."),TRUE,FALSE)</formula>
    </cfRule>
    <cfRule type="expression" dxfId="1316" priority="742">
      <formula>IF(AND(AL599&gt;=0, RIGHT(TEXT(AL599,"0.#"),1)="."),TRUE,FALSE)</formula>
    </cfRule>
    <cfRule type="expression" dxfId="1315" priority="743">
      <formula>IF(AND(AL599&lt;0, RIGHT(TEXT(AL599,"0.#"),1)&lt;&gt;"."),TRUE,FALSE)</formula>
    </cfRule>
    <cfRule type="expression" dxfId="1314" priority="744">
      <formula>IF(AND(AL599&lt;0, RIGHT(TEXT(AL599,"0.#"),1)="."),TRUE,FALSE)</formula>
    </cfRule>
  </conditionalFormatting>
  <conditionalFormatting sqref="Y599:Y626">
    <cfRule type="expression" dxfId="1313" priority="739">
      <formula>IF(RIGHT(TEXT(Y599,"0.#"),1)=".",FALSE,TRUE)</formula>
    </cfRule>
    <cfRule type="expression" dxfId="1312" priority="740">
      <formula>IF(RIGHT(TEXT(Y599,"0.#"),1)=".",TRUE,FALSE)</formula>
    </cfRule>
  </conditionalFormatting>
  <conditionalFormatting sqref="AL597:AO598">
    <cfRule type="expression" dxfId="1311" priority="735">
      <formula>IF(AND(AL597&gt;=0, RIGHT(TEXT(AL597,"0.#"),1)&lt;&gt;"."),TRUE,FALSE)</formula>
    </cfRule>
    <cfRule type="expression" dxfId="1310" priority="736">
      <formula>IF(AND(AL597&gt;=0, RIGHT(TEXT(AL597,"0.#"),1)="."),TRUE,FALSE)</formula>
    </cfRule>
    <cfRule type="expression" dxfId="1309" priority="737">
      <formula>IF(AND(AL597&lt;0, RIGHT(TEXT(AL597,"0.#"),1)&lt;&gt;"."),TRUE,FALSE)</formula>
    </cfRule>
    <cfRule type="expression" dxfId="1308" priority="738">
      <formula>IF(AND(AL597&lt;0, RIGHT(TEXT(AL597,"0.#"),1)="."),TRUE,FALSE)</formula>
    </cfRule>
  </conditionalFormatting>
  <conditionalFormatting sqref="Y597:Y598">
    <cfRule type="expression" dxfId="1307" priority="733">
      <formula>IF(RIGHT(TEXT(Y597,"0.#"),1)=".",FALSE,TRUE)</formula>
    </cfRule>
    <cfRule type="expression" dxfId="1306" priority="734">
      <formula>IF(RIGHT(TEXT(Y597,"0.#"),1)=".",TRUE,FALSE)</formula>
    </cfRule>
  </conditionalFormatting>
  <conditionalFormatting sqref="AU33">
    <cfRule type="expression" dxfId="1305" priority="729">
      <formula>IF(RIGHT(TEXT(AU33,"0.#"),1)=".",FALSE,TRUE)</formula>
    </cfRule>
    <cfRule type="expression" dxfId="1304" priority="730">
      <formula>IF(RIGHT(TEXT(AU33,"0.#"),1)=".",TRUE,FALSE)</formula>
    </cfRule>
  </conditionalFormatting>
  <conditionalFormatting sqref="AU32">
    <cfRule type="expression" dxfId="1303" priority="731">
      <formula>IF(RIGHT(TEXT(AU32,"0.#"),1)=".",FALSE,TRUE)</formula>
    </cfRule>
    <cfRule type="expression" dxfId="1302" priority="732">
      <formula>IF(RIGHT(TEXT(AU32,"0.#"),1)=".",TRUE,FALSE)</formula>
    </cfRule>
  </conditionalFormatting>
  <conditionalFormatting sqref="P29:AC29">
    <cfRule type="expression" dxfId="1301" priority="727">
      <formula>IF(RIGHT(TEXT(P29,"0.#"),1)=".",FALSE,TRUE)</formula>
    </cfRule>
    <cfRule type="expression" dxfId="1300" priority="728">
      <formula>IF(RIGHT(TEXT(P29,"0.#"),1)=".",TRUE,FALSE)</formula>
    </cfRule>
  </conditionalFormatting>
  <conditionalFormatting sqref="AM41">
    <cfRule type="expression" dxfId="1299" priority="709">
      <formula>IF(RIGHT(TEXT(AM41,"0.#"),1)=".",FALSE,TRUE)</formula>
    </cfRule>
    <cfRule type="expression" dxfId="1298" priority="710">
      <formula>IF(RIGHT(TEXT(AM41,"0.#"),1)=".",TRUE,FALSE)</formula>
    </cfRule>
  </conditionalFormatting>
  <conditionalFormatting sqref="AM40">
    <cfRule type="expression" dxfId="1297" priority="711">
      <formula>IF(RIGHT(TEXT(AM40,"0.#"),1)=".",FALSE,TRUE)</formula>
    </cfRule>
    <cfRule type="expression" dxfId="1296" priority="712">
      <formula>IF(RIGHT(TEXT(AM40,"0.#"),1)=".",TRUE,FALSE)</formula>
    </cfRule>
  </conditionalFormatting>
  <conditionalFormatting sqref="AE39">
    <cfRule type="expression" dxfId="1295" priority="725">
      <formula>IF(RIGHT(TEXT(AE39,"0.#"),1)=".",FALSE,TRUE)</formula>
    </cfRule>
    <cfRule type="expression" dxfId="1294" priority="726">
      <formula>IF(RIGHT(TEXT(AE39,"0.#"),1)=".",TRUE,FALSE)</formula>
    </cfRule>
  </conditionalFormatting>
  <conditionalFormatting sqref="AQ39:AQ41">
    <cfRule type="expression" dxfId="1293" priority="707">
      <formula>IF(RIGHT(TEXT(AQ39,"0.#"),1)=".",FALSE,TRUE)</formula>
    </cfRule>
    <cfRule type="expression" dxfId="1292" priority="708">
      <formula>IF(RIGHT(TEXT(AQ39,"0.#"),1)=".",TRUE,FALSE)</formula>
    </cfRule>
  </conditionalFormatting>
  <conditionalFormatting sqref="AU39:AU41">
    <cfRule type="expression" dxfId="1291" priority="705">
      <formula>IF(RIGHT(TEXT(AU39,"0.#"),1)=".",FALSE,TRUE)</formula>
    </cfRule>
    <cfRule type="expression" dxfId="1290" priority="706">
      <formula>IF(RIGHT(TEXT(AU39,"0.#"),1)=".",TRUE,FALSE)</formula>
    </cfRule>
  </conditionalFormatting>
  <conditionalFormatting sqref="AI41">
    <cfRule type="expression" dxfId="1289" priority="719">
      <formula>IF(RIGHT(TEXT(AI41,"0.#"),1)=".",FALSE,TRUE)</formula>
    </cfRule>
    <cfRule type="expression" dxfId="1288" priority="720">
      <formula>IF(RIGHT(TEXT(AI41,"0.#"),1)=".",TRUE,FALSE)</formula>
    </cfRule>
  </conditionalFormatting>
  <conditionalFormatting sqref="AE40">
    <cfRule type="expression" dxfId="1287" priority="723">
      <formula>IF(RIGHT(TEXT(AE40,"0.#"),1)=".",FALSE,TRUE)</formula>
    </cfRule>
    <cfRule type="expression" dxfId="1286" priority="724">
      <formula>IF(RIGHT(TEXT(AE40,"0.#"),1)=".",TRUE,FALSE)</formula>
    </cfRule>
  </conditionalFormatting>
  <conditionalFormatting sqref="AE41">
    <cfRule type="expression" dxfId="1285" priority="721">
      <formula>IF(RIGHT(TEXT(AE41,"0.#"),1)=".",FALSE,TRUE)</formula>
    </cfRule>
    <cfRule type="expression" dxfId="1284" priority="722">
      <formula>IF(RIGHT(TEXT(AE41,"0.#"),1)=".",TRUE,FALSE)</formula>
    </cfRule>
  </conditionalFormatting>
  <conditionalFormatting sqref="AM39">
    <cfRule type="expression" dxfId="1283" priority="713">
      <formula>IF(RIGHT(TEXT(AM39,"0.#"),1)=".",FALSE,TRUE)</formula>
    </cfRule>
    <cfRule type="expression" dxfId="1282" priority="714">
      <formula>IF(RIGHT(TEXT(AM39,"0.#"),1)=".",TRUE,FALSE)</formula>
    </cfRule>
  </conditionalFormatting>
  <conditionalFormatting sqref="AI39">
    <cfRule type="expression" dxfId="1281" priority="715">
      <formula>IF(RIGHT(TEXT(AI39,"0.#"),1)=".",FALSE,TRUE)</formula>
    </cfRule>
    <cfRule type="expression" dxfId="1280" priority="716">
      <formula>IF(RIGHT(TEXT(AI39,"0.#"),1)=".",TRUE,FALSE)</formula>
    </cfRule>
  </conditionalFormatting>
  <conditionalFormatting sqref="AI40">
    <cfRule type="expression" dxfId="1279" priority="717">
      <formula>IF(RIGHT(TEXT(AI40,"0.#"),1)=".",FALSE,TRUE)</formula>
    </cfRule>
    <cfRule type="expression" dxfId="1278" priority="718">
      <formula>IF(RIGHT(TEXT(AI40,"0.#"),1)=".",TRUE,FALSE)</formula>
    </cfRule>
  </conditionalFormatting>
  <conditionalFormatting sqref="AM69">
    <cfRule type="expression" dxfId="1277" priority="677">
      <formula>IF(RIGHT(TEXT(AM69,"0.#"),1)=".",FALSE,TRUE)</formula>
    </cfRule>
    <cfRule type="expression" dxfId="1276" priority="678">
      <formula>IF(RIGHT(TEXT(AM69,"0.#"),1)=".",TRUE,FALSE)</formula>
    </cfRule>
  </conditionalFormatting>
  <conditionalFormatting sqref="AE70 AM70">
    <cfRule type="expression" dxfId="1275" priority="675">
      <formula>IF(RIGHT(TEXT(AE70,"0.#"),1)=".",FALSE,TRUE)</formula>
    </cfRule>
    <cfRule type="expression" dxfId="1274" priority="676">
      <formula>IF(RIGHT(TEXT(AE70,"0.#"),1)=".",TRUE,FALSE)</formula>
    </cfRule>
  </conditionalFormatting>
  <conditionalFormatting sqref="AI70">
    <cfRule type="expression" dxfId="1273" priority="673">
      <formula>IF(RIGHT(TEXT(AI70,"0.#"),1)=".",FALSE,TRUE)</formula>
    </cfRule>
    <cfRule type="expression" dxfId="1272" priority="674">
      <formula>IF(RIGHT(TEXT(AI70,"0.#"),1)=".",TRUE,FALSE)</formula>
    </cfRule>
  </conditionalFormatting>
  <conditionalFormatting sqref="AQ70">
    <cfRule type="expression" dxfId="1271" priority="671">
      <formula>IF(RIGHT(TEXT(AQ70,"0.#"),1)=".",FALSE,TRUE)</formula>
    </cfRule>
    <cfRule type="expression" dxfId="1270" priority="672">
      <formula>IF(RIGHT(TEXT(AQ70,"0.#"),1)=".",TRUE,FALSE)</formula>
    </cfRule>
  </conditionalFormatting>
  <conditionalFormatting sqref="AE69 AQ69">
    <cfRule type="expression" dxfId="1269" priority="681">
      <formula>IF(RIGHT(TEXT(AE69,"0.#"),1)=".",FALSE,TRUE)</formula>
    </cfRule>
    <cfRule type="expression" dxfId="1268" priority="682">
      <formula>IF(RIGHT(TEXT(AE69,"0.#"),1)=".",TRUE,FALSE)</formula>
    </cfRule>
  </conditionalFormatting>
  <conditionalFormatting sqref="AI69">
    <cfRule type="expression" dxfId="1267" priority="679">
      <formula>IF(RIGHT(TEXT(AI69,"0.#"),1)=".",FALSE,TRUE)</formula>
    </cfRule>
    <cfRule type="expression" dxfId="1266" priority="680">
      <formula>IF(RIGHT(TEXT(AI69,"0.#"),1)=".",TRUE,FALSE)</formula>
    </cfRule>
  </conditionalFormatting>
  <conditionalFormatting sqref="AE66 AQ66">
    <cfRule type="expression" dxfId="1265" priority="669">
      <formula>IF(RIGHT(TEXT(AE66,"0.#"),1)=".",FALSE,TRUE)</formula>
    </cfRule>
    <cfRule type="expression" dxfId="1264" priority="670">
      <formula>IF(RIGHT(TEXT(AE66,"0.#"),1)=".",TRUE,FALSE)</formula>
    </cfRule>
  </conditionalFormatting>
  <conditionalFormatting sqref="AI66">
    <cfRule type="expression" dxfId="1263" priority="667">
      <formula>IF(RIGHT(TEXT(AI66,"0.#"),1)=".",FALSE,TRUE)</formula>
    </cfRule>
    <cfRule type="expression" dxfId="1262" priority="668">
      <formula>IF(RIGHT(TEXT(AI66,"0.#"),1)=".",TRUE,FALSE)</formula>
    </cfRule>
  </conditionalFormatting>
  <conditionalFormatting sqref="AM66">
    <cfRule type="expression" dxfId="1261" priority="665">
      <formula>IF(RIGHT(TEXT(AM66,"0.#"),1)=".",FALSE,TRUE)</formula>
    </cfRule>
    <cfRule type="expression" dxfId="1260" priority="666">
      <formula>IF(RIGHT(TEXT(AM66,"0.#"),1)=".",TRUE,FALSE)</formula>
    </cfRule>
  </conditionalFormatting>
  <conditionalFormatting sqref="AE67">
    <cfRule type="expression" dxfId="1259" priority="663">
      <formula>IF(RIGHT(TEXT(AE67,"0.#"),1)=".",FALSE,TRUE)</formula>
    </cfRule>
    <cfRule type="expression" dxfId="1258" priority="664">
      <formula>IF(RIGHT(TEXT(AE67,"0.#"),1)=".",TRUE,FALSE)</formula>
    </cfRule>
  </conditionalFormatting>
  <conditionalFormatting sqref="AI67">
    <cfRule type="expression" dxfId="1257" priority="661">
      <formula>IF(RIGHT(TEXT(AI67,"0.#"),1)=".",FALSE,TRUE)</formula>
    </cfRule>
    <cfRule type="expression" dxfId="1256" priority="662">
      <formula>IF(RIGHT(TEXT(AI67,"0.#"),1)=".",TRUE,FALSE)</formula>
    </cfRule>
  </conditionalFormatting>
  <conditionalFormatting sqref="AM67">
    <cfRule type="expression" dxfId="1255" priority="659">
      <formula>IF(RIGHT(TEXT(AM67,"0.#"),1)=".",FALSE,TRUE)</formula>
    </cfRule>
    <cfRule type="expression" dxfId="1254" priority="660">
      <formula>IF(RIGHT(TEXT(AM67,"0.#"),1)=".",TRUE,FALSE)</formula>
    </cfRule>
  </conditionalFormatting>
  <conditionalFormatting sqref="AQ67">
    <cfRule type="expression" dxfId="1253" priority="657">
      <formula>IF(RIGHT(TEXT(AQ67,"0.#"),1)=".",FALSE,TRUE)</formula>
    </cfRule>
    <cfRule type="expression" dxfId="1252" priority="658">
      <formula>IF(RIGHT(TEXT(AQ67,"0.#"),1)=".",TRUE,FALSE)</formula>
    </cfRule>
  </conditionalFormatting>
  <conditionalFormatting sqref="AU66">
    <cfRule type="expression" dxfId="1251" priority="655">
      <formula>IF(RIGHT(TEXT(AU66,"0.#"),1)=".",FALSE,TRUE)</formula>
    </cfRule>
    <cfRule type="expression" dxfId="1250" priority="656">
      <formula>IF(RIGHT(TEXT(AU66,"0.#"),1)=".",TRUE,FALSE)</formula>
    </cfRule>
  </conditionalFormatting>
  <conditionalFormatting sqref="AU67">
    <cfRule type="expression" dxfId="1249" priority="653">
      <formula>IF(RIGHT(TEXT(AU67,"0.#"),1)=".",FALSE,TRUE)</formula>
    </cfRule>
    <cfRule type="expression" dxfId="1248" priority="654">
      <formula>IF(RIGHT(TEXT(AU67,"0.#"),1)=".",TRUE,FALSE)</formula>
    </cfRule>
  </conditionalFormatting>
  <conditionalFormatting sqref="AE100 AQ100">
    <cfRule type="expression" dxfId="1247" priority="615">
      <formula>IF(RIGHT(TEXT(AE100,"0.#"),1)=".",FALSE,TRUE)</formula>
    </cfRule>
    <cfRule type="expression" dxfId="1246" priority="616">
      <formula>IF(RIGHT(TEXT(AE100,"0.#"),1)=".",TRUE,FALSE)</formula>
    </cfRule>
  </conditionalFormatting>
  <conditionalFormatting sqref="AI100">
    <cfRule type="expression" dxfId="1245" priority="613">
      <formula>IF(RIGHT(TEXT(AI100,"0.#"),1)=".",FALSE,TRUE)</formula>
    </cfRule>
    <cfRule type="expression" dxfId="1244" priority="614">
      <formula>IF(RIGHT(TEXT(AI100,"0.#"),1)=".",TRUE,FALSE)</formula>
    </cfRule>
  </conditionalFormatting>
  <conditionalFormatting sqref="AM100">
    <cfRule type="expression" dxfId="1243" priority="611">
      <formula>IF(RIGHT(TEXT(AM100,"0.#"),1)=".",FALSE,TRUE)</formula>
    </cfRule>
    <cfRule type="expression" dxfId="1242" priority="612">
      <formula>IF(RIGHT(TEXT(AM100,"0.#"),1)=".",TRUE,FALSE)</formula>
    </cfRule>
  </conditionalFormatting>
  <conditionalFormatting sqref="AE101">
    <cfRule type="expression" dxfId="1241" priority="609">
      <formula>IF(RIGHT(TEXT(AE101,"0.#"),1)=".",FALSE,TRUE)</formula>
    </cfRule>
    <cfRule type="expression" dxfId="1240" priority="610">
      <formula>IF(RIGHT(TEXT(AE101,"0.#"),1)=".",TRUE,FALSE)</formula>
    </cfRule>
  </conditionalFormatting>
  <conditionalFormatting sqref="AI101">
    <cfRule type="expression" dxfId="1239" priority="607">
      <formula>IF(RIGHT(TEXT(AI101,"0.#"),1)=".",FALSE,TRUE)</formula>
    </cfRule>
    <cfRule type="expression" dxfId="1238" priority="608">
      <formula>IF(RIGHT(TEXT(AI101,"0.#"),1)=".",TRUE,FALSE)</formula>
    </cfRule>
  </conditionalFormatting>
  <conditionalFormatting sqref="AM101">
    <cfRule type="expression" dxfId="1237" priority="605">
      <formula>IF(RIGHT(TEXT(AM101,"0.#"),1)=".",FALSE,TRUE)</formula>
    </cfRule>
    <cfRule type="expression" dxfId="1236" priority="606">
      <formula>IF(RIGHT(TEXT(AM101,"0.#"),1)=".",TRUE,FALSE)</formula>
    </cfRule>
  </conditionalFormatting>
  <conditionalFormatting sqref="AQ101">
    <cfRule type="expression" dxfId="1235" priority="603">
      <formula>IF(RIGHT(TEXT(AQ101,"0.#"),1)=".",FALSE,TRUE)</formula>
    </cfRule>
    <cfRule type="expression" dxfId="1234" priority="604">
      <formula>IF(RIGHT(TEXT(AQ101,"0.#"),1)=".",TRUE,FALSE)</formula>
    </cfRule>
  </conditionalFormatting>
  <conditionalFormatting sqref="AU100">
    <cfRule type="expression" dxfId="1233" priority="601">
      <formula>IF(RIGHT(TEXT(AU100,"0.#"),1)=".",FALSE,TRUE)</formula>
    </cfRule>
    <cfRule type="expression" dxfId="1232" priority="602">
      <formula>IF(RIGHT(TEXT(AU100,"0.#"),1)=".",TRUE,FALSE)</formula>
    </cfRule>
  </conditionalFormatting>
  <conditionalFormatting sqref="AU101">
    <cfRule type="expression" dxfId="1231" priority="599">
      <formula>IF(RIGHT(TEXT(AU101,"0.#"),1)=".",FALSE,TRUE)</formula>
    </cfRule>
    <cfRule type="expression" dxfId="1230" priority="600">
      <formula>IF(RIGHT(TEXT(AU101,"0.#"),1)=".",TRUE,FALSE)</formula>
    </cfRule>
  </conditionalFormatting>
  <conditionalFormatting sqref="AM35">
    <cfRule type="expression" dxfId="1229" priority="593">
      <formula>IF(RIGHT(TEXT(AM35,"0.#"),1)=".",FALSE,TRUE)</formula>
    </cfRule>
    <cfRule type="expression" dxfId="1228" priority="594">
      <formula>IF(RIGHT(TEXT(AM35,"0.#"),1)=".",TRUE,FALSE)</formula>
    </cfRule>
  </conditionalFormatting>
  <conditionalFormatting sqref="AE36 AM36">
    <cfRule type="expression" dxfId="1227" priority="591">
      <formula>IF(RIGHT(TEXT(AE36,"0.#"),1)=".",FALSE,TRUE)</formula>
    </cfRule>
    <cfRule type="expression" dxfId="1226" priority="592">
      <formula>IF(RIGHT(TEXT(AE36,"0.#"),1)=".",TRUE,FALSE)</formula>
    </cfRule>
  </conditionalFormatting>
  <conditionalFormatting sqref="AI36">
    <cfRule type="expression" dxfId="1225" priority="589">
      <formula>IF(RIGHT(TEXT(AI36,"0.#"),1)=".",FALSE,TRUE)</formula>
    </cfRule>
    <cfRule type="expression" dxfId="1224" priority="590">
      <formula>IF(RIGHT(TEXT(AI36,"0.#"),1)=".",TRUE,FALSE)</formula>
    </cfRule>
  </conditionalFormatting>
  <conditionalFormatting sqref="AQ36">
    <cfRule type="expression" dxfId="1223" priority="587">
      <formula>IF(RIGHT(TEXT(AQ36,"0.#"),1)=".",FALSE,TRUE)</formula>
    </cfRule>
    <cfRule type="expression" dxfId="1222" priority="588">
      <formula>IF(RIGHT(TEXT(AQ36,"0.#"),1)=".",TRUE,FALSE)</formula>
    </cfRule>
  </conditionalFormatting>
  <conditionalFormatting sqref="AE35 AQ35">
    <cfRule type="expression" dxfId="1221" priority="597">
      <formula>IF(RIGHT(TEXT(AE35,"0.#"),1)=".",FALSE,TRUE)</formula>
    </cfRule>
    <cfRule type="expression" dxfId="1220" priority="598">
      <formula>IF(RIGHT(TEXT(AE35,"0.#"),1)=".",TRUE,FALSE)</formula>
    </cfRule>
  </conditionalFormatting>
  <conditionalFormatting sqref="AI35">
    <cfRule type="expression" dxfId="1219" priority="595">
      <formula>IF(RIGHT(TEXT(AI35,"0.#"),1)=".",FALSE,TRUE)</formula>
    </cfRule>
    <cfRule type="expression" dxfId="1218" priority="596">
      <formula>IF(RIGHT(TEXT(AI35,"0.#"),1)=".",TRUE,FALSE)</formula>
    </cfRule>
  </conditionalFormatting>
  <conditionalFormatting sqref="AM103">
    <cfRule type="expression" dxfId="1217" priority="581">
      <formula>IF(RIGHT(TEXT(AM103,"0.#"),1)=".",FALSE,TRUE)</formula>
    </cfRule>
    <cfRule type="expression" dxfId="1216" priority="582">
      <formula>IF(RIGHT(TEXT(AM103,"0.#"),1)=".",TRUE,FALSE)</formula>
    </cfRule>
  </conditionalFormatting>
  <conditionalFormatting sqref="AE104 AM104">
    <cfRule type="expression" dxfId="1215" priority="579">
      <formula>IF(RIGHT(TEXT(AE104,"0.#"),1)=".",FALSE,TRUE)</formula>
    </cfRule>
    <cfRule type="expression" dxfId="1214" priority="580">
      <formula>IF(RIGHT(TEXT(AE104,"0.#"),1)=".",TRUE,FALSE)</formula>
    </cfRule>
  </conditionalFormatting>
  <conditionalFormatting sqref="AI104">
    <cfRule type="expression" dxfId="1213" priority="577">
      <formula>IF(RIGHT(TEXT(AI104,"0.#"),1)=".",FALSE,TRUE)</formula>
    </cfRule>
    <cfRule type="expression" dxfId="1212" priority="578">
      <formula>IF(RIGHT(TEXT(AI104,"0.#"),1)=".",TRUE,FALSE)</formula>
    </cfRule>
  </conditionalFormatting>
  <conditionalFormatting sqref="AQ104">
    <cfRule type="expression" dxfId="1211" priority="575">
      <formula>IF(RIGHT(TEXT(AQ104,"0.#"),1)=".",FALSE,TRUE)</formula>
    </cfRule>
    <cfRule type="expression" dxfId="1210" priority="576">
      <formula>IF(RIGHT(TEXT(AQ104,"0.#"),1)=".",TRUE,FALSE)</formula>
    </cfRule>
  </conditionalFormatting>
  <conditionalFormatting sqref="AE103 AQ103">
    <cfRule type="expression" dxfId="1209" priority="585">
      <formula>IF(RIGHT(TEXT(AE103,"0.#"),1)=".",FALSE,TRUE)</formula>
    </cfRule>
    <cfRule type="expression" dxfId="1208" priority="586">
      <formula>IF(RIGHT(TEXT(AE103,"0.#"),1)=".",TRUE,FALSE)</formula>
    </cfRule>
  </conditionalFormatting>
  <conditionalFormatting sqref="AI103">
    <cfRule type="expression" dxfId="1207" priority="583">
      <formula>IF(RIGHT(TEXT(AI103,"0.#"),1)=".",FALSE,TRUE)</formula>
    </cfRule>
    <cfRule type="expression" dxfId="1206" priority="584">
      <formula>IF(RIGHT(TEXT(AI103,"0.#"),1)=".",TRUE,FALSE)</formula>
    </cfRule>
  </conditionalFormatting>
  <conditionalFormatting sqref="AM137">
    <cfRule type="expression" dxfId="1205" priority="569">
      <formula>IF(RIGHT(TEXT(AM137,"0.#"),1)=".",FALSE,TRUE)</formula>
    </cfRule>
    <cfRule type="expression" dxfId="1204" priority="570">
      <formula>IF(RIGHT(TEXT(AM137,"0.#"),1)=".",TRUE,FALSE)</formula>
    </cfRule>
  </conditionalFormatting>
  <conditionalFormatting sqref="AE138 AM138">
    <cfRule type="expression" dxfId="1203" priority="567">
      <formula>IF(RIGHT(TEXT(AE138,"0.#"),1)=".",FALSE,TRUE)</formula>
    </cfRule>
    <cfRule type="expression" dxfId="1202" priority="568">
      <formula>IF(RIGHT(TEXT(AE138,"0.#"),1)=".",TRUE,FALSE)</formula>
    </cfRule>
  </conditionalFormatting>
  <conditionalFormatting sqref="AI138">
    <cfRule type="expression" dxfId="1201" priority="565">
      <formula>IF(RIGHT(TEXT(AI138,"0.#"),1)=".",FALSE,TRUE)</formula>
    </cfRule>
    <cfRule type="expression" dxfId="1200" priority="566">
      <formula>IF(RIGHT(TEXT(AI138,"0.#"),1)=".",TRUE,FALSE)</formula>
    </cfRule>
  </conditionalFormatting>
  <conditionalFormatting sqref="AQ138">
    <cfRule type="expression" dxfId="1199" priority="563">
      <formula>IF(RIGHT(TEXT(AQ138,"0.#"),1)=".",FALSE,TRUE)</formula>
    </cfRule>
    <cfRule type="expression" dxfId="1198" priority="564">
      <formula>IF(RIGHT(TEXT(AQ138,"0.#"),1)=".",TRUE,FALSE)</formula>
    </cfRule>
  </conditionalFormatting>
  <conditionalFormatting sqref="AE137 AQ137">
    <cfRule type="expression" dxfId="1197" priority="573">
      <formula>IF(RIGHT(TEXT(AE137,"0.#"),1)=".",FALSE,TRUE)</formula>
    </cfRule>
    <cfRule type="expression" dxfId="1196" priority="574">
      <formula>IF(RIGHT(TEXT(AE137,"0.#"),1)=".",TRUE,FALSE)</formula>
    </cfRule>
  </conditionalFormatting>
  <conditionalFormatting sqref="AI137">
    <cfRule type="expression" dxfId="1195" priority="571">
      <formula>IF(RIGHT(TEXT(AI137,"0.#"),1)=".",FALSE,TRUE)</formula>
    </cfRule>
    <cfRule type="expression" dxfId="1194" priority="572">
      <formula>IF(RIGHT(TEXT(AI137,"0.#"),1)=".",TRUE,FALSE)</formula>
    </cfRule>
  </conditionalFormatting>
  <conditionalFormatting sqref="AM171">
    <cfRule type="expression" dxfId="1193" priority="557">
      <formula>IF(RIGHT(TEXT(AM171,"0.#"),1)=".",FALSE,TRUE)</formula>
    </cfRule>
    <cfRule type="expression" dxfId="1192" priority="558">
      <formula>IF(RIGHT(TEXT(AM171,"0.#"),1)=".",TRUE,FALSE)</formula>
    </cfRule>
  </conditionalFormatting>
  <conditionalFormatting sqref="AE172 AM172">
    <cfRule type="expression" dxfId="1191" priority="555">
      <formula>IF(RIGHT(TEXT(AE172,"0.#"),1)=".",FALSE,TRUE)</formula>
    </cfRule>
    <cfRule type="expression" dxfId="1190" priority="556">
      <formula>IF(RIGHT(TEXT(AE172,"0.#"),1)=".",TRUE,FALSE)</formula>
    </cfRule>
  </conditionalFormatting>
  <conditionalFormatting sqref="AI172">
    <cfRule type="expression" dxfId="1189" priority="553">
      <formula>IF(RIGHT(TEXT(AI172,"0.#"),1)=".",FALSE,TRUE)</formula>
    </cfRule>
    <cfRule type="expression" dxfId="1188" priority="554">
      <formula>IF(RIGHT(TEXT(AI172,"0.#"),1)=".",TRUE,FALSE)</formula>
    </cfRule>
  </conditionalFormatting>
  <conditionalFormatting sqref="AQ172">
    <cfRule type="expression" dxfId="1187" priority="551">
      <formula>IF(RIGHT(TEXT(AQ172,"0.#"),1)=".",FALSE,TRUE)</formula>
    </cfRule>
    <cfRule type="expression" dxfId="1186" priority="552">
      <formula>IF(RIGHT(TEXT(AQ172,"0.#"),1)=".",TRUE,FALSE)</formula>
    </cfRule>
  </conditionalFormatting>
  <conditionalFormatting sqref="AE171 AQ171">
    <cfRule type="expression" dxfId="1185" priority="561">
      <formula>IF(RIGHT(TEXT(AE171,"0.#"),1)=".",FALSE,TRUE)</formula>
    </cfRule>
    <cfRule type="expression" dxfId="1184" priority="562">
      <formula>IF(RIGHT(TEXT(AE171,"0.#"),1)=".",TRUE,FALSE)</formula>
    </cfRule>
  </conditionalFormatting>
  <conditionalFormatting sqref="AI171">
    <cfRule type="expression" dxfId="1183" priority="559">
      <formula>IF(RIGHT(TEXT(AI171,"0.#"),1)=".",FALSE,TRUE)</formula>
    </cfRule>
    <cfRule type="expression" dxfId="1182" priority="560">
      <formula>IF(RIGHT(TEXT(AI171,"0.#"),1)=".",TRUE,FALSE)</formula>
    </cfRule>
  </conditionalFormatting>
  <conditionalFormatting sqref="AE107">
    <cfRule type="expression" dxfId="1181" priority="527">
      <formula>IF(RIGHT(TEXT(AE107,"0.#"),1)=".",FALSE,TRUE)</formula>
    </cfRule>
    <cfRule type="expression" dxfId="1180" priority="528">
      <formula>IF(RIGHT(TEXT(AE107,"0.#"),1)=".",TRUE,FALSE)</formula>
    </cfRule>
  </conditionalFormatting>
  <conditionalFormatting sqref="AM109">
    <cfRule type="expression" dxfId="1179" priority="511">
      <formula>IF(RIGHT(TEXT(AM109,"0.#"),1)=".",FALSE,TRUE)</formula>
    </cfRule>
    <cfRule type="expression" dxfId="1178" priority="512">
      <formula>IF(RIGHT(TEXT(AM109,"0.#"),1)=".",TRUE,FALSE)</formula>
    </cfRule>
  </conditionalFormatting>
  <conditionalFormatting sqref="AE108">
    <cfRule type="expression" dxfId="1177" priority="525">
      <formula>IF(RIGHT(TEXT(AE108,"0.#"),1)=".",FALSE,TRUE)</formula>
    </cfRule>
    <cfRule type="expression" dxfId="1176" priority="526">
      <formula>IF(RIGHT(TEXT(AE108,"0.#"),1)=".",TRUE,FALSE)</formula>
    </cfRule>
  </conditionalFormatting>
  <conditionalFormatting sqref="AE109">
    <cfRule type="expression" dxfId="1175" priority="523">
      <formula>IF(RIGHT(TEXT(AE109,"0.#"),1)=".",FALSE,TRUE)</formula>
    </cfRule>
    <cfRule type="expression" dxfId="1174" priority="524">
      <formula>IF(RIGHT(TEXT(AE109,"0.#"),1)=".",TRUE,FALSE)</formula>
    </cfRule>
  </conditionalFormatting>
  <conditionalFormatting sqref="AI109">
    <cfRule type="expression" dxfId="1173" priority="521">
      <formula>IF(RIGHT(TEXT(AI109,"0.#"),1)=".",FALSE,TRUE)</formula>
    </cfRule>
    <cfRule type="expression" dxfId="1172" priority="522">
      <formula>IF(RIGHT(TEXT(AI109,"0.#"),1)=".",TRUE,FALSE)</formula>
    </cfRule>
  </conditionalFormatting>
  <conditionalFormatting sqref="AI108">
    <cfRule type="expression" dxfId="1171" priority="519">
      <formula>IF(RIGHT(TEXT(AI108,"0.#"),1)=".",FALSE,TRUE)</formula>
    </cfRule>
    <cfRule type="expression" dxfId="1170" priority="520">
      <formula>IF(RIGHT(TEXT(AI108,"0.#"),1)=".",TRUE,FALSE)</formula>
    </cfRule>
  </conditionalFormatting>
  <conditionalFormatting sqref="AI107">
    <cfRule type="expression" dxfId="1169" priority="517">
      <formula>IF(RIGHT(TEXT(AI107,"0.#"),1)=".",FALSE,TRUE)</formula>
    </cfRule>
    <cfRule type="expression" dxfId="1168" priority="518">
      <formula>IF(RIGHT(TEXT(AI107,"0.#"),1)=".",TRUE,FALSE)</formula>
    </cfRule>
  </conditionalFormatting>
  <conditionalFormatting sqref="AM107">
    <cfRule type="expression" dxfId="1167" priority="515">
      <formula>IF(RIGHT(TEXT(AM107,"0.#"),1)=".",FALSE,TRUE)</formula>
    </cfRule>
    <cfRule type="expression" dxfId="1166" priority="516">
      <formula>IF(RIGHT(TEXT(AM107,"0.#"),1)=".",TRUE,FALSE)</formula>
    </cfRule>
  </conditionalFormatting>
  <conditionalFormatting sqref="AM108">
    <cfRule type="expression" dxfId="1165" priority="513">
      <formula>IF(RIGHT(TEXT(AM108,"0.#"),1)=".",FALSE,TRUE)</formula>
    </cfRule>
    <cfRule type="expression" dxfId="1164" priority="514">
      <formula>IF(RIGHT(TEXT(AM108,"0.#"),1)=".",TRUE,FALSE)</formula>
    </cfRule>
  </conditionalFormatting>
  <conditionalFormatting sqref="AQ107:AQ109">
    <cfRule type="expression" dxfId="1163" priority="509">
      <formula>IF(RIGHT(TEXT(AQ107,"0.#"),1)=".",FALSE,TRUE)</formula>
    </cfRule>
    <cfRule type="expression" dxfId="1162" priority="510">
      <formula>IF(RIGHT(TEXT(AQ107,"0.#"),1)=".",TRUE,FALSE)</formula>
    </cfRule>
  </conditionalFormatting>
  <conditionalFormatting sqref="AU107:AU109">
    <cfRule type="expression" dxfId="1161" priority="507">
      <formula>IF(RIGHT(TEXT(AU107,"0.#"),1)=".",FALSE,TRUE)</formula>
    </cfRule>
    <cfRule type="expression" dxfId="1160" priority="508">
      <formula>IF(RIGHT(TEXT(AU107,"0.#"),1)=".",TRUE,FALSE)</formula>
    </cfRule>
  </conditionalFormatting>
  <conditionalFormatting sqref="AE141">
    <cfRule type="expression" dxfId="1159" priority="505">
      <formula>IF(RIGHT(TEXT(AE141,"0.#"),1)=".",FALSE,TRUE)</formula>
    </cfRule>
    <cfRule type="expression" dxfId="1158" priority="506">
      <formula>IF(RIGHT(TEXT(AE141,"0.#"),1)=".",TRUE,FALSE)</formula>
    </cfRule>
  </conditionalFormatting>
  <conditionalFormatting sqref="AM143">
    <cfRule type="expression" dxfId="1157" priority="489">
      <formula>IF(RIGHT(TEXT(AM143,"0.#"),1)=".",FALSE,TRUE)</formula>
    </cfRule>
    <cfRule type="expression" dxfId="1156" priority="490">
      <formula>IF(RIGHT(TEXT(AM143,"0.#"),1)=".",TRUE,FALSE)</formula>
    </cfRule>
  </conditionalFormatting>
  <conditionalFormatting sqref="AE142">
    <cfRule type="expression" dxfId="1155" priority="503">
      <formula>IF(RIGHT(TEXT(AE142,"0.#"),1)=".",FALSE,TRUE)</formula>
    </cfRule>
    <cfRule type="expression" dxfId="1154" priority="504">
      <formula>IF(RIGHT(TEXT(AE142,"0.#"),1)=".",TRUE,FALSE)</formula>
    </cfRule>
  </conditionalFormatting>
  <conditionalFormatting sqref="AE143">
    <cfRule type="expression" dxfId="1153" priority="501">
      <formula>IF(RIGHT(TEXT(AE143,"0.#"),1)=".",FALSE,TRUE)</formula>
    </cfRule>
    <cfRule type="expression" dxfId="1152" priority="502">
      <formula>IF(RIGHT(TEXT(AE143,"0.#"),1)=".",TRUE,FALSE)</formula>
    </cfRule>
  </conditionalFormatting>
  <conditionalFormatting sqref="AI143">
    <cfRule type="expression" dxfId="1151" priority="499">
      <formula>IF(RIGHT(TEXT(AI143,"0.#"),1)=".",FALSE,TRUE)</formula>
    </cfRule>
    <cfRule type="expression" dxfId="1150" priority="500">
      <formula>IF(RIGHT(TEXT(AI143,"0.#"),1)=".",TRUE,FALSE)</formula>
    </cfRule>
  </conditionalFormatting>
  <conditionalFormatting sqref="AI142">
    <cfRule type="expression" dxfId="1149" priority="497">
      <formula>IF(RIGHT(TEXT(AI142,"0.#"),1)=".",FALSE,TRUE)</formula>
    </cfRule>
    <cfRule type="expression" dxfId="1148" priority="498">
      <formula>IF(RIGHT(TEXT(AI142,"0.#"),1)=".",TRUE,FALSE)</formula>
    </cfRule>
  </conditionalFormatting>
  <conditionalFormatting sqref="AI141">
    <cfRule type="expression" dxfId="1147" priority="495">
      <formula>IF(RIGHT(TEXT(AI141,"0.#"),1)=".",FALSE,TRUE)</formula>
    </cfRule>
    <cfRule type="expression" dxfId="1146" priority="496">
      <formula>IF(RIGHT(TEXT(AI141,"0.#"),1)=".",TRUE,FALSE)</formula>
    </cfRule>
  </conditionalFormatting>
  <conditionalFormatting sqref="AM141">
    <cfRule type="expression" dxfId="1145" priority="493">
      <formula>IF(RIGHT(TEXT(AM141,"0.#"),1)=".",FALSE,TRUE)</formula>
    </cfRule>
    <cfRule type="expression" dxfId="1144" priority="494">
      <formula>IF(RIGHT(TEXT(AM141,"0.#"),1)=".",TRUE,FALSE)</formula>
    </cfRule>
  </conditionalFormatting>
  <conditionalFormatting sqref="AM142">
    <cfRule type="expression" dxfId="1143" priority="491">
      <formula>IF(RIGHT(TEXT(AM142,"0.#"),1)=".",FALSE,TRUE)</formula>
    </cfRule>
    <cfRule type="expression" dxfId="1142" priority="492">
      <formula>IF(RIGHT(TEXT(AM142,"0.#"),1)=".",TRUE,FALSE)</formula>
    </cfRule>
  </conditionalFormatting>
  <conditionalFormatting sqref="AQ141:AQ143">
    <cfRule type="expression" dxfId="1141" priority="487">
      <formula>IF(RIGHT(TEXT(AQ141,"0.#"),1)=".",FALSE,TRUE)</formula>
    </cfRule>
    <cfRule type="expression" dxfId="1140" priority="488">
      <formula>IF(RIGHT(TEXT(AQ141,"0.#"),1)=".",TRUE,FALSE)</formula>
    </cfRule>
  </conditionalFormatting>
  <conditionalFormatting sqref="AU141:AU143">
    <cfRule type="expression" dxfId="1139" priority="485">
      <formula>IF(RIGHT(TEXT(AU141,"0.#"),1)=".",FALSE,TRUE)</formula>
    </cfRule>
    <cfRule type="expression" dxfId="1138" priority="486">
      <formula>IF(RIGHT(TEXT(AU141,"0.#"),1)=".",TRUE,FALSE)</formula>
    </cfRule>
  </conditionalFormatting>
  <conditionalFormatting sqref="AE175">
    <cfRule type="expression" dxfId="1137" priority="483">
      <formula>IF(RIGHT(TEXT(AE175,"0.#"),1)=".",FALSE,TRUE)</formula>
    </cfRule>
    <cfRule type="expression" dxfId="1136" priority="484">
      <formula>IF(RIGHT(TEXT(AE175,"0.#"),1)=".",TRUE,FALSE)</formula>
    </cfRule>
  </conditionalFormatting>
  <conditionalFormatting sqref="AM177">
    <cfRule type="expression" dxfId="1135" priority="467">
      <formula>IF(RIGHT(TEXT(AM177,"0.#"),1)=".",FALSE,TRUE)</formula>
    </cfRule>
    <cfRule type="expression" dxfId="1134" priority="468">
      <formula>IF(RIGHT(TEXT(AM177,"0.#"),1)=".",TRUE,FALSE)</formula>
    </cfRule>
  </conditionalFormatting>
  <conditionalFormatting sqref="AE176">
    <cfRule type="expression" dxfId="1133" priority="481">
      <formula>IF(RIGHT(TEXT(AE176,"0.#"),1)=".",FALSE,TRUE)</formula>
    </cfRule>
    <cfRule type="expression" dxfId="1132" priority="482">
      <formula>IF(RIGHT(TEXT(AE176,"0.#"),1)=".",TRUE,FALSE)</formula>
    </cfRule>
  </conditionalFormatting>
  <conditionalFormatting sqref="AE177">
    <cfRule type="expression" dxfId="1131" priority="479">
      <formula>IF(RIGHT(TEXT(AE177,"0.#"),1)=".",FALSE,TRUE)</formula>
    </cfRule>
    <cfRule type="expression" dxfId="1130" priority="480">
      <formula>IF(RIGHT(TEXT(AE177,"0.#"),1)=".",TRUE,FALSE)</formula>
    </cfRule>
  </conditionalFormatting>
  <conditionalFormatting sqref="AI177">
    <cfRule type="expression" dxfId="1129" priority="477">
      <formula>IF(RIGHT(TEXT(AI177,"0.#"),1)=".",FALSE,TRUE)</formula>
    </cfRule>
    <cfRule type="expression" dxfId="1128" priority="478">
      <formula>IF(RIGHT(TEXT(AI177,"0.#"),1)=".",TRUE,FALSE)</formula>
    </cfRule>
  </conditionalFormatting>
  <conditionalFormatting sqref="AI176">
    <cfRule type="expression" dxfId="1127" priority="475">
      <formula>IF(RIGHT(TEXT(AI176,"0.#"),1)=".",FALSE,TRUE)</formula>
    </cfRule>
    <cfRule type="expression" dxfId="1126" priority="476">
      <formula>IF(RIGHT(TEXT(AI176,"0.#"),1)=".",TRUE,FALSE)</formula>
    </cfRule>
  </conditionalFormatting>
  <conditionalFormatting sqref="AI175">
    <cfRule type="expression" dxfId="1125" priority="473">
      <formula>IF(RIGHT(TEXT(AI175,"0.#"),1)=".",FALSE,TRUE)</formula>
    </cfRule>
    <cfRule type="expression" dxfId="1124" priority="474">
      <formula>IF(RIGHT(TEXT(AI175,"0.#"),1)=".",TRUE,FALSE)</formula>
    </cfRule>
  </conditionalFormatting>
  <conditionalFormatting sqref="AM175">
    <cfRule type="expression" dxfId="1123" priority="471">
      <formula>IF(RIGHT(TEXT(AM175,"0.#"),1)=".",FALSE,TRUE)</formula>
    </cfRule>
    <cfRule type="expression" dxfId="1122" priority="472">
      <formula>IF(RIGHT(TEXT(AM175,"0.#"),1)=".",TRUE,FALSE)</formula>
    </cfRule>
  </conditionalFormatting>
  <conditionalFormatting sqref="AM176">
    <cfRule type="expression" dxfId="1121" priority="469">
      <formula>IF(RIGHT(TEXT(AM176,"0.#"),1)=".",FALSE,TRUE)</formula>
    </cfRule>
    <cfRule type="expression" dxfId="1120" priority="470">
      <formula>IF(RIGHT(TEXT(AM176,"0.#"),1)=".",TRUE,FALSE)</formula>
    </cfRule>
  </conditionalFormatting>
  <conditionalFormatting sqref="AQ175:AQ177">
    <cfRule type="expression" dxfId="1119" priority="465">
      <formula>IF(RIGHT(TEXT(AQ175,"0.#"),1)=".",FALSE,TRUE)</formula>
    </cfRule>
    <cfRule type="expression" dxfId="1118" priority="466">
      <formula>IF(RIGHT(TEXT(AQ175,"0.#"),1)=".",TRUE,FALSE)</formula>
    </cfRule>
  </conditionalFormatting>
  <conditionalFormatting sqref="AU175:AU177">
    <cfRule type="expression" dxfId="1117" priority="463">
      <formula>IF(RIGHT(TEXT(AU175,"0.#"),1)=".",FALSE,TRUE)</formula>
    </cfRule>
    <cfRule type="expression" dxfId="1116" priority="464">
      <formula>IF(RIGHT(TEXT(AU175,"0.#"),1)=".",TRUE,FALSE)</formula>
    </cfRule>
  </conditionalFormatting>
  <conditionalFormatting sqref="AE61">
    <cfRule type="expression" dxfId="1115" priority="417">
      <formula>IF(RIGHT(TEXT(AE61,"0.#"),1)=".",FALSE,TRUE)</formula>
    </cfRule>
    <cfRule type="expression" dxfId="1114" priority="418">
      <formula>IF(RIGHT(TEXT(AE61,"0.#"),1)=".",TRUE,FALSE)</formula>
    </cfRule>
  </conditionalFormatting>
  <conditionalFormatting sqref="AE62">
    <cfRule type="expression" dxfId="1113" priority="415">
      <formula>IF(RIGHT(TEXT(AE62,"0.#"),1)=".",FALSE,TRUE)</formula>
    </cfRule>
    <cfRule type="expression" dxfId="1112" priority="416">
      <formula>IF(RIGHT(TEXT(AE62,"0.#"),1)=".",TRUE,FALSE)</formula>
    </cfRule>
  </conditionalFormatting>
  <conditionalFormatting sqref="AM61">
    <cfRule type="expression" dxfId="1111" priority="405">
      <formula>IF(RIGHT(TEXT(AM61,"0.#"),1)=".",FALSE,TRUE)</formula>
    </cfRule>
    <cfRule type="expression" dxfId="1110" priority="406">
      <formula>IF(RIGHT(TEXT(AM61,"0.#"),1)=".",TRUE,FALSE)</formula>
    </cfRule>
  </conditionalFormatting>
  <conditionalFormatting sqref="AE63">
    <cfRule type="expression" dxfId="1109" priority="413">
      <formula>IF(RIGHT(TEXT(AE63,"0.#"),1)=".",FALSE,TRUE)</formula>
    </cfRule>
    <cfRule type="expression" dxfId="1108" priority="414">
      <formula>IF(RIGHT(TEXT(AE63,"0.#"),1)=".",TRUE,FALSE)</formula>
    </cfRule>
  </conditionalFormatting>
  <conditionalFormatting sqref="AI63">
    <cfRule type="expression" dxfId="1107" priority="411">
      <formula>IF(RIGHT(TEXT(AI63,"0.#"),1)=".",FALSE,TRUE)</formula>
    </cfRule>
    <cfRule type="expression" dxfId="1106" priority="412">
      <formula>IF(RIGHT(TEXT(AI63,"0.#"),1)=".",TRUE,FALSE)</formula>
    </cfRule>
  </conditionalFormatting>
  <conditionalFormatting sqref="AI62">
    <cfRule type="expression" dxfId="1105" priority="409">
      <formula>IF(RIGHT(TEXT(AI62,"0.#"),1)=".",FALSE,TRUE)</formula>
    </cfRule>
    <cfRule type="expression" dxfId="1104" priority="410">
      <formula>IF(RIGHT(TEXT(AI62,"0.#"),1)=".",TRUE,FALSE)</formula>
    </cfRule>
  </conditionalFormatting>
  <conditionalFormatting sqref="AI61">
    <cfRule type="expression" dxfId="1103" priority="407">
      <formula>IF(RIGHT(TEXT(AI61,"0.#"),1)=".",FALSE,TRUE)</formula>
    </cfRule>
    <cfRule type="expression" dxfId="1102" priority="408">
      <formula>IF(RIGHT(TEXT(AI61,"0.#"),1)=".",TRUE,FALSE)</formula>
    </cfRule>
  </conditionalFormatting>
  <conditionalFormatting sqref="AM62">
    <cfRule type="expression" dxfId="1101" priority="403">
      <formula>IF(RIGHT(TEXT(AM62,"0.#"),1)=".",FALSE,TRUE)</formula>
    </cfRule>
    <cfRule type="expression" dxfId="1100" priority="404">
      <formula>IF(RIGHT(TEXT(AM62,"0.#"),1)=".",TRUE,FALSE)</formula>
    </cfRule>
  </conditionalFormatting>
  <conditionalFormatting sqref="AM63">
    <cfRule type="expression" dxfId="1099" priority="401">
      <formula>IF(RIGHT(TEXT(AM63,"0.#"),1)=".",FALSE,TRUE)</formula>
    </cfRule>
    <cfRule type="expression" dxfId="1098" priority="402">
      <formula>IF(RIGHT(TEXT(AM63,"0.#"),1)=".",TRUE,FALSE)</formula>
    </cfRule>
  </conditionalFormatting>
  <conditionalFormatting sqref="AQ61:AQ63">
    <cfRule type="expression" dxfId="1097" priority="399">
      <formula>IF(RIGHT(TEXT(AQ61,"0.#"),1)=".",FALSE,TRUE)</formula>
    </cfRule>
    <cfRule type="expression" dxfId="1096" priority="400">
      <formula>IF(RIGHT(TEXT(AQ61,"0.#"),1)=".",TRUE,FALSE)</formula>
    </cfRule>
  </conditionalFormatting>
  <conditionalFormatting sqref="AU61:AU63">
    <cfRule type="expression" dxfId="1095" priority="397">
      <formula>IF(RIGHT(TEXT(AU61,"0.#"),1)=".",FALSE,TRUE)</formula>
    </cfRule>
    <cfRule type="expression" dxfId="1094" priority="398">
      <formula>IF(RIGHT(TEXT(AU61,"0.#"),1)=".",TRUE,FALSE)</formula>
    </cfRule>
  </conditionalFormatting>
  <conditionalFormatting sqref="AE95">
    <cfRule type="expression" dxfId="1093" priority="395">
      <formula>IF(RIGHT(TEXT(AE95,"0.#"),1)=".",FALSE,TRUE)</formula>
    </cfRule>
    <cfRule type="expression" dxfId="1092" priority="396">
      <formula>IF(RIGHT(TEXT(AE95,"0.#"),1)=".",TRUE,FALSE)</formula>
    </cfRule>
  </conditionalFormatting>
  <conditionalFormatting sqref="AE96">
    <cfRule type="expression" dxfId="1091" priority="393">
      <formula>IF(RIGHT(TEXT(AE96,"0.#"),1)=".",FALSE,TRUE)</formula>
    </cfRule>
    <cfRule type="expression" dxfId="1090" priority="394">
      <formula>IF(RIGHT(TEXT(AE96,"0.#"),1)=".",TRUE,FALSE)</formula>
    </cfRule>
  </conditionalFormatting>
  <conditionalFormatting sqref="AM95">
    <cfRule type="expression" dxfId="1089" priority="383">
      <formula>IF(RIGHT(TEXT(AM95,"0.#"),1)=".",FALSE,TRUE)</formula>
    </cfRule>
    <cfRule type="expression" dxfId="1088" priority="384">
      <formula>IF(RIGHT(TEXT(AM95,"0.#"),1)=".",TRUE,FALSE)</formula>
    </cfRule>
  </conditionalFormatting>
  <conditionalFormatting sqref="AE97">
    <cfRule type="expression" dxfId="1087" priority="391">
      <formula>IF(RIGHT(TEXT(AE97,"0.#"),1)=".",FALSE,TRUE)</formula>
    </cfRule>
    <cfRule type="expression" dxfId="1086" priority="392">
      <formula>IF(RIGHT(TEXT(AE97,"0.#"),1)=".",TRUE,FALSE)</formula>
    </cfRule>
  </conditionalFormatting>
  <conditionalFormatting sqref="AI97">
    <cfRule type="expression" dxfId="1085" priority="389">
      <formula>IF(RIGHT(TEXT(AI97,"0.#"),1)=".",FALSE,TRUE)</formula>
    </cfRule>
    <cfRule type="expression" dxfId="1084" priority="390">
      <formula>IF(RIGHT(TEXT(AI97,"0.#"),1)=".",TRUE,FALSE)</formula>
    </cfRule>
  </conditionalFormatting>
  <conditionalFormatting sqref="AI96">
    <cfRule type="expression" dxfId="1083" priority="387">
      <formula>IF(RIGHT(TEXT(AI96,"0.#"),1)=".",FALSE,TRUE)</formula>
    </cfRule>
    <cfRule type="expression" dxfId="1082" priority="388">
      <formula>IF(RIGHT(TEXT(AI96,"0.#"),1)=".",TRUE,FALSE)</formula>
    </cfRule>
  </conditionalFormatting>
  <conditionalFormatting sqref="AI95">
    <cfRule type="expression" dxfId="1081" priority="385">
      <formula>IF(RIGHT(TEXT(AI95,"0.#"),1)=".",FALSE,TRUE)</formula>
    </cfRule>
    <cfRule type="expression" dxfId="1080" priority="386">
      <formula>IF(RIGHT(TEXT(AI95,"0.#"),1)=".",TRUE,FALSE)</formula>
    </cfRule>
  </conditionalFormatting>
  <conditionalFormatting sqref="AM96">
    <cfRule type="expression" dxfId="1079" priority="381">
      <formula>IF(RIGHT(TEXT(AM96,"0.#"),1)=".",FALSE,TRUE)</formula>
    </cfRule>
    <cfRule type="expression" dxfId="1078" priority="382">
      <formula>IF(RIGHT(TEXT(AM96,"0.#"),1)=".",TRUE,FALSE)</formula>
    </cfRule>
  </conditionalFormatting>
  <conditionalFormatting sqref="AM97">
    <cfRule type="expression" dxfId="1077" priority="379">
      <formula>IF(RIGHT(TEXT(AM97,"0.#"),1)=".",FALSE,TRUE)</formula>
    </cfRule>
    <cfRule type="expression" dxfId="1076" priority="380">
      <formula>IF(RIGHT(TEXT(AM97,"0.#"),1)=".",TRUE,FALSE)</formula>
    </cfRule>
  </conditionalFormatting>
  <conditionalFormatting sqref="AQ95:AQ97">
    <cfRule type="expression" dxfId="1075" priority="377">
      <formula>IF(RIGHT(TEXT(AQ95,"0.#"),1)=".",FALSE,TRUE)</formula>
    </cfRule>
    <cfRule type="expression" dxfId="1074" priority="378">
      <formula>IF(RIGHT(TEXT(AQ95,"0.#"),1)=".",TRUE,FALSE)</formula>
    </cfRule>
  </conditionalFormatting>
  <conditionalFormatting sqref="AU95:AU97">
    <cfRule type="expression" dxfId="1073" priority="375">
      <formula>IF(RIGHT(TEXT(AU95,"0.#"),1)=".",FALSE,TRUE)</formula>
    </cfRule>
    <cfRule type="expression" dxfId="1072" priority="376">
      <formula>IF(RIGHT(TEXT(AU95,"0.#"),1)=".",TRUE,FALSE)</formula>
    </cfRule>
  </conditionalFormatting>
  <conditionalFormatting sqref="AE129">
    <cfRule type="expression" dxfId="1071" priority="373">
      <formula>IF(RIGHT(TEXT(AE129,"0.#"),1)=".",FALSE,TRUE)</formula>
    </cfRule>
    <cfRule type="expression" dxfId="1070" priority="374">
      <formula>IF(RIGHT(TEXT(AE129,"0.#"),1)=".",TRUE,FALSE)</formula>
    </cfRule>
  </conditionalFormatting>
  <conditionalFormatting sqref="AE130">
    <cfRule type="expression" dxfId="1069" priority="371">
      <formula>IF(RIGHT(TEXT(AE130,"0.#"),1)=".",FALSE,TRUE)</formula>
    </cfRule>
    <cfRule type="expression" dxfId="1068" priority="372">
      <formula>IF(RIGHT(TEXT(AE130,"0.#"),1)=".",TRUE,FALSE)</formula>
    </cfRule>
  </conditionalFormatting>
  <conditionalFormatting sqref="AM129">
    <cfRule type="expression" dxfId="1067" priority="361">
      <formula>IF(RIGHT(TEXT(AM129,"0.#"),1)=".",FALSE,TRUE)</formula>
    </cfRule>
    <cfRule type="expression" dxfId="1066" priority="362">
      <formula>IF(RIGHT(TEXT(AM129,"0.#"),1)=".",TRUE,FALSE)</formula>
    </cfRule>
  </conditionalFormatting>
  <conditionalFormatting sqref="AE131">
    <cfRule type="expression" dxfId="1065" priority="369">
      <formula>IF(RIGHT(TEXT(AE131,"0.#"),1)=".",FALSE,TRUE)</formula>
    </cfRule>
    <cfRule type="expression" dxfId="1064" priority="370">
      <formula>IF(RIGHT(TEXT(AE131,"0.#"),1)=".",TRUE,FALSE)</formula>
    </cfRule>
  </conditionalFormatting>
  <conditionalFormatting sqref="AI131">
    <cfRule type="expression" dxfId="1063" priority="367">
      <formula>IF(RIGHT(TEXT(AI131,"0.#"),1)=".",FALSE,TRUE)</formula>
    </cfRule>
    <cfRule type="expression" dxfId="1062" priority="368">
      <formula>IF(RIGHT(TEXT(AI131,"0.#"),1)=".",TRUE,FALSE)</formula>
    </cfRule>
  </conditionalFormatting>
  <conditionalFormatting sqref="AI130">
    <cfRule type="expression" dxfId="1061" priority="365">
      <formula>IF(RIGHT(TEXT(AI130,"0.#"),1)=".",FALSE,TRUE)</formula>
    </cfRule>
    <cfRule type="expression" dxfId="1060" priority="366">
      <formula>IF(RIGHT(TEXT(AI130,"0.#"),1)=".",TRUE,FALSE)</formula>
    </cfRule>
  </conditionalFormatting>
  <conditionalFormatting sqref="AI129">
    <cfRule type="expression" dxfId="1059" priority="363">
      <formula>IF(RIGHT(TEXT(AI129,"0.#"),1)=".",FALSE,TRUE)</formula>
    </cfRule>
    <cfRule type="expression" dxfId="1058" priority="364">
      <formula>IF(RIGHT(TEXT(AI129,"0.#"),1)=".",TRUE,FALSE)</formula>
    </cfRule>
  </conditionalFormatting>
  <conditionalFormatting sqref="AM130">
    <cfRule type="expression" dxfId="1057" priority="359">
      <formula>IF(RIGHT(TEXT(AM130,"0.#"),1)=".",FALSE,TRUE)</formula>
    </cfRule>
    <cfRule type="expression" dxfId="1056" priority="360">
      <formula>IF(RIGHT(TEXT(AM130,"0.#"),1)=".",TRUE,FALSE)</formula>
    </cfRule>
  </conditionalFormatting>
  <conditionalFormatting sqref="AM131">
    <cfRule type="expression" dxfId="1055" priority="357">
      <formula>IF(RIGHT(TEXT(AM131,"0.#"),1)=".",FALSE,TRUE)</formula>
    </cfRule>
    <cfRule type="expression" dxfId="1054" priority="358">
      <formula>IF(RIGHT(TEXT(AM131,"0.#"),1)=".",TRUE,FALSE)</formula>
    </cfRule>
  </conditionalFormatting>
  <conditionalFormatting sqref="AQ129:AQ131">
    <cfRule type="expression" dxfId="1053" priority="355">
      <formula>IF(RIGHT(TEXT(AQ129,"0.#"),1)=".",FALSE,TRUE)</formula>
    </cfRule>
    <cfRule type="expression" dxfId="1052" priority="356">
      <formula>IF(RIGHT(TEXT(AQ129,"0.#"),1)=".",TRUE,FALSE)</formula>
    </cfRule>
  </conditionalFormatting>
  <conditionalFormatting sqref="AU129:AU131">
    <cfRule type="expression" dxfId="1051" priority="353">
      <formula>IF(RIGHT(TEXT(AU129,"0.#"),1)=".",FALSE,TRUE)</formula>
    </cfRule>
    <cfRule type="expression" dxfId="1050" priority="354">
      <formula>IF(RIGHT(TEXT(AU129,"0.#"),1)=".",TRUE,FALSE)</formula>
    </cfRule>
  </conditionalFormatting>
  <conditionalFormatting sqref="AE163">
    <cfRule type="expression" dxfId="1049" priority="351">
      <formula>IF(RIGHT(TEXT(AE163,"0.#"),1)=".",FALSE,TRUE)</formula>
    </cfRule>
    <cfRule type="expression" dxfId="1048" priority="352">
      <formula>IF(RIGHT(TEXT(AE163,"0.#"),1)=".",TRUE,FALSE)</formula>
    </cfRule>
  </conditionalFormatting>
  <conditionalFormatting sqref="AE164">
    <cfRule type="expression" dxfId="1047" priority="349">
      <formula>IF(RIGHT(TEXT(AE164,"0.#"),1)=".",FALSE,TRUE)</formula>
    </cfRule>
    <cfRule type="expression" dxfId="1046" priority="350">
      <formula>IF(RIGHT(TEXT(AE164,"0.#"),1)=".",TRUE,FALSE)</formula>
    </cfRule>
  </conditionalFormatting>
  <conditionalFormatting sqref="AM163">
    <cfRule type="expression" dxfId="1045" priority="339">
      <formula>IF(RIGHT(TEXT(AM163,"0.#"),1)=".",FALSE,TRUE)</formula>
    </cfRule>
    <cfRule type="expression" dxfId="1044" priority="340">
      <formula>IF(RIGHT(TEXT(AM163,"0.#"),1)=".",TRUE,FALSE)</formula>
    </cfRule>
  </conditionalFormatting>
  <conditionalFormatting sqref="AE165">
    <cfRule type="expression" dxfId="1043" priority="347">
      <formula>IF(RIGHT(TEXT(AE165,"0.#"),1)=".",FALSE,TRUE)</formula>
    </cfRule>
    <cfRule type="expression" dxfId="1042" priority="348">
      <formula>IF(RIGHT(TEXT(AE165,"0.#"),1)=".",TRUE,FALSE)</formula>
    </cfRule>
  </conditionalFormatting>
  <conditionalFormatting sqref="AI165">
    <cfRule type="expression" dxfId="1041" priority="345">
      <formula>IF(RIGHT(TEXT(AI165,"0.#"),1)=".",FALSE,TRUE)</formula>
    </cfRule>
    <cfRule type="expression" dxfId="1040" priority="346">
      <formula>IF(RIGHT(TEXT(AI165,"0.#"),1)=".",TRUE,FALSE)</formula>
    </cfRule>
  </conditionalFormatting>
  <conditionalFormatting sqref="AI164">
    <cfRule type="expression" dxfId="1039" priority="343">
      <formula>IF(RIGHT(TEXT(AI164,"0.#"),1)=".",FALSE,TRUE)</formula>
    </cfRule>
    <cfRule type="expression" dxfId="1038" priority="344">
      <formula>IF(RIGHT(TEXT(AI164,"0.#"),1)=".",TRUE,FALSE)</formula>
    </cfRule>
  </conditionalFormatting>
  <conditionalFormatting sqref="AI163">
    <cfRule type="expression" dxfId="1037" priority="341">
      <formula>IF(RIGHT(TEXT(AI163,"0.#"),1)=".",FALSE,TRUE)</formula>
    </cfRule>
    <cfRule type="expression" dxfId="1036" priority="342">
      <formula>IF(RIGHT(TEXT(AI163,"0.#"),1)=".",TRUE,FALSE)</formula>
    </cfRule>
  </conditionalFormatting>
  <conditionalFormatting sqref="AM164">
    <cfRule type="expression" dxfId="1035" priority="337">
      <formula>IF(RIGHT(TEXT(AM164,"0.#"),1)=".",FALSE,TRUE)</formula>
    </cfRule>
    <cfRule type="expression" dxfId="1034" priority="338">
      <formula>IF(RIGHT(TEXT(AM164,"0.#"),1)=".",TRUE,FALSE)</formula>
    </cfRule>
  </conditionalFormatting>
  <conditionalFormatting sqref="AM165">
    <cfRule type="expression" dxfId="1033" priority="335">
      <formula>IF(RIGHT(TEXT(AM165,"0.#"),1)=".",FALSE,TRUE)</formula>
    </cfRule>
    <cfRule type="expression" dxfId="1032" priority="336">
      <formula>IF(RIGHT(TEXT(AM165,"0.#"),1)=".",TRUE,FALSE)</formula>
    </cfRule>
  </conditionalFormatting>
  <conditionalFormatting sqref="AQ163:AQ165">
    <cfRule type="expression" dxfId="1031" priority="333">
      <formula>IF(RIGHT(TEXT(AQ163,"0.#"),1)=".",FALSE,TRUE)</formula>
    </cfRule>
    <cfRule type="expression" dxfId="1030" priority="334">
      <formula>IF(RIGHT(TEXT(AQ163,"0.#"),1)=".",TRUE,FALSE)</formula>
    </cfRule>
  </conditionalFormatting>
  <conditionalFormatting sqref="AU163:AU165">
    <cfRule type="expression" dxfId="1029" priority="331">
      <formula>IF(RIGHT(TEXT(AU163,"0.#"),1)=".",FALSE,TRUE)</formula>
    </cfRule>
    <cfRule type="expression" dxfId="1028" priority="332">
      <formula>IF(RIGHT(TEXT(AU163,"0.#"),1)=".",TRUE,FALSE)</formula>
    </cfRule>
  </conditionalFormatting>
  <conditionalFormatting sqref="AE197">
    <cfRule type="expression" dxfId="1027" priority="329">
      <formula>IF(RIGHT(TEXT(AE197,"0.#"),1)=".",FALSE,TRUE)</formula>
    </cfRule>
    <cfRule type="expression" dxfId="1026" priority="330">
      <formula>IF(RIGHT(TEXT(AE197,"0.#"),1)=".",TRUE,FALSE)</formula>
    </cfRule>
  </conditionalFormatting>
  <conditionalFormatting sqref="AE198">
    <cfRule type="expression" dxfId="1025" priority="327">
      <formula>IF(RIGHT(TEXT(AE198,"0.#"),1)=".",FALSE,TRUE)</formula>
    </cfRule>
    <cfRule type="expression" dxfId="1024" priority="328">
      <formula>IF(RIGHT(TEXT(AE198,"0.#"),1)=".",TRUE,FALSE)</formula>
    </cfRule>
  </conditionalFormatting>
  <conditionalFormatting sqref="AM197">
    <cfRule type="expression" dxfId="1023" priority="317">
      <formula>IF(RIGHT(TEXT(AM197,"0.#"),1)=".",FALSE,TRUE)</formula>
    </cfRule>
    <cfRule type="expression" dxfId="1022" priority="318">
      <formula>IF(RIGHT(TEXT(AM197,"0.#"),1)=".",TRUE,FALSE)</formula>
    </cfRule>
  </conditionalFormatting>
  <conditionalFormatting sqref="AE199">
    <cfRule type="expression" dxfId="1021" priority="325">
      <formula>IF(RIGHT(TEXT(AE199,"0.#"),1)=".",FALSE,TRUE)</formula>
    </cfRule>
    <cfRule type="expression" dxfId="1020" priority="326">
      <formula>IF(RIGHT(TEXT(AE199,"0.#"),1)=".",TRUE,FALSE)</formula>
    </cfRule>
  </conditionalFormatting>
  <conditionalFormatting sqref="AI199">
    <cfRule type="expression" dxfId="1019" priority="323">
      <formula>IF(RIGHT(TEXT(AI199,"0.#"),1)=".",FALSE,TRUE)</formula>
    </cfRule>
    <cfRule type="expression" dxfId="1018" priority="324">
      <formula>IF(RIGHT(TEXT(AI199,"0.#"),1)=".",TRUE,FALSE)</formula>
    </cfRule>
  </conditionalFormatting>
  <conditionalFormatting sqref="AI198">
    <cfRule type="expression" dxfId="1017" priority="321">
      <formula>IF(RIGHT(TEXT(AI198,"0.#"),1)=".",FALSE,TRUE)</formula>
    </cfRule>
    <cfRule type="expression" dxfId="1016" priority="322">
      <formula>IF(RIGHT(TEXT(AI198,"0.#"),1)=".",TRUE,FALSE)</formula>
    </cfRule>
  </conditionalFormatting>
  <conditionalFormatting sqref="AI197">
    <cfRule type="expression" dxfId="1015" priority="319">
      <formula>IF(RIGHT(TEXT(AI197,"0.#"),1)=".",FALSE,TRUE)</formula>
    </cfRule>
    <cfRule type="expression" dxfId="1014" priority="320">
      <formula>IF(RIGHT(TEXT(AI197,"0.#"),1)=".",TRUE,FALSE)</formula>
    </cfRule>
  </conditionalFormatting>
  <conditionalFormatting sqref="AM198">
    <cfRule type="expression" dxfId="1013" priority="315">
      <formula>IF(RIGHT(TEXT(AM198,"0.#"),1)=".",FALSE,TRUE)</formula>
    </cfRule>
    <cfRule type="expression" dxfId="1012" priority="316">
      <formula>IF(RIGHT(TEXT(AM198,"0.#"),1)=".",TRUE,FALSE)</formula>
    </cfRule>
  </conditionalFormatting>
  <conditionalFormatting sqref="AM199">
    <cfRule type="expression" dxfId="1011" priority="313">
      <formula>IF(RIGHT(TEXT(AM199,"0.#"),1)=".",FALSE,TRUE)</formula>
    </cfRule>
    <cfRule type="expression" dxfId="1010" priority="314">
      <formula>IF(RIGHT(TEXT(AM199,"0.#"),1)=".",TRUE,FALSE)</formula>
    </cfRule>
  </conditionalFormatting>
  <conditionalFormatting sqref="AQ197:AQ199">
    <cfRule type="expression" dxfId="1009" priority="311">
      <formula>IF(RIGHT(TEXT(AQ197,"0.#"),1)=".",FALSE,TRUE)</formula>
    </cfRule>
    <cfRule type="expression" dxfId="1008" priority="312">
      <formula>IF(RIGHT(TEXT(AQ197,"0.#"),1)=".",TRUE,FALSE)</formula>
    </cfRule>
  </conditionalFormatting>
  <conditionalFormatting sqref="AU197:AU199">
    <cfRule type="expression" dxfId="1007" priority="309">
      <formula>IF(RIGHT(TEXT(AU197,"0.#"),1)=".",FALSE,TRUE)</formula>
    </cfRule>
    <cfRule type="expression" dxfId="1006" priority="310">
      <formula>IF(RIGHT(TEXT(AU197,"0.#"),1)=".",TRUE,FALSE)</formula>
    </cfRule>
  </conditionalFormatting>
  <conditionalFormatting sqref="AE134 AQ134">
    <cfRule type="expression" dxfId="1005" priority="307">
      <formula>IF(RIGHT(TEXT(AE134,"0.#"),1)=".",FALSE,TRUE)</formula>
    </cfRule>
    <cfRule type="expression" dxfId="1004" priority="308">
      <formula>IF(RIGHT(TEXT(AE134,"0.#"),1)=".",TRUE,FALSE)</formula>
    </cfRule>
  </conditionalFormatting>
  <conditionalFormatting sqref="AI134">
    <cfRule type="expression" dxfId="1003" priority="305">
      <formula>IF(RIGHT(TEXT(AI134,"0.#"),1)=".",FALSE,TRUE)</formula>
    </cfRule>
    <cfRule type="expression" dxfId="1002" priority="306">
      <formula>IF(RIGHT(TEXT(AI134,"0.#"),1)=".",TRUE,FALSE)</formula>
    </cfRule>
  </conditionalFormatting>
  <conditionalFormatting sqref="AM134">
    <cfRule type="expression" dxfId="1001" priority="303">
      <formula>IF(RIGHT(TEXT(AM134,"0.#"),1)=".",FALSE,TRUE)</formula>
    </cfRule>
    <cfRule type="expression" dxfId="1000" priority="304">
      <formula>IF(RIGHT(TEXT(AM134,"0.#"),1)=".",TRUE,FALSE)</formula>
    </cfRule>
  </conditionalFormatting>
  <conditionalFormatting sqref="AE135">
    <cfRule type="expression" dxfId="999" priority="301">
      <formula>IF(RIGHT(TEXT(AE135,"0.#"),1)=".",FALSE,TRUE)</formula>
    </cfRule>
    <cfRule type="expression" dxfId="998" priority="302">
      <formula>IF(RIGHT(TEXT(AE135,"0.#"),1)=".",TRUE,FALSE)</formula>
    </cfRule>
  </conditionalFormatting>
  <conditionalFormatting sqref="AI135">
    <cfRule type="expression" dxfId="997" priority="299">
      <formula>IF(RIGHT(TEXT(AI135,"0.#"),1)=".",FALSE,TRUE)</formula>
    </cfRule>
    <cfRule type="expression" dxfId="996" priority="300">
      <formula>IF(RIGHT(TEXT(AI135,"0.#"),1)=".",TRUE,FALSE)</formula>
    </cfRule>
  </conditionalFormatting>
  <conditionalFormatting sqref="AM135">
    <cfRule type="expression" dxfId="995" priority="297">
      <formula>IF(RIGHT(TEXT(AM135,"0.#"),1)=".",FALSE,TRUE)</formula>
    </cfRule>
    <cfRule type="expression" dxfId="994" priority="298">
      <formula>IF(RIGHT(TEXT(AM135,"0.#"),1)=".",TRUE,FALSE)</formula>
    </cfRule>
  </conditionalFormatting>
  <conditionalFormatting sqref="AQ135">
    <cfRule type="expression" dxfId="993" priority="295">
      <formula>IF(RIGHT(TEXT(AQ135,"0.#"),1)=".",FALSE,TRUE)</formula>
    </cfRule>
    <cfRule type="expression" dxfId="992" priority="296">
      <formula>IF(RIGHT(TEXT(AQ135,"0.#"),1)=".",TRUE,FALSE)</formula>
    </cfRule>
  </conditionalFormatting>
  <conditionalFormatting sqref="AU134">
    <cfRule type="expression" dxfId="991" priority="293">
      <formula>IF(RIGHT(TEXT(AU134,"0.#"),1)=".",FALSE,TRUE)</formula>
    </cfRule>
    <cfRule type="expression" dxfId="990" priority="294">
      <formula>IF(RIGHT(TEXT(AU134,"0.#"),1)=".",TRUE,FALSE)</formula>
    </cfRule>
  </conditionalFormatting>
  <conditionalFormatting sqref="AU135">
    <cfRule type="expression" dxfId="989" priority="291">
      <formula>IF(RIGHT(TEXT(AU135,"0.#"),1)=".",FALSE,TRUE)</formula>
    </cfRule>
    <cfRule type="expression" dxfId="988" priority="292">
      <formula>IF(RIGHT(TEXT(AU135,"0.#"),1)=".",TRUE,FALSE)</formula>
    </cfRule>
  </conditionalFormatting>
  <conditionalFormatting sqref="AE168 AQ168">
    <cfRule type="expression" dxfId="987" priority="289">
      <formula>IF(RIGHT(TEXT(AE168,"0.#"),1)=".",FALSE,TRUE)</formula>
    </cfRule>
    <cfRule type="expression" dxfId="986" priority="290">
      <formula>IF(RIGHT(TEXT(AE168,"0.#"),1)=".",TRUE,FALSE)</formula>
    </cfRule>
  </conditionalFormatting>
  <conditionalFormatting sqref="AI168">
    <cfRule type="expression" dxfId="985" priority="287">
      <formula>IF(RIGHT(TEXT(AI168,"0.#"),1)=".",FALSE,TRUE)</formula>
    </cfRule>
    <cfRule type="expression" dxfId="984" priority="288">
      <formula>IF(RIGHT(TEXT(AI168,"0.#"),1)=".",TRUE,FALSE)</formula>
    </cfRule>
  </conditionalFormatting>
  <conditionalFormatting sqref="AM168">
    <cfRule type="expression" dxfId="983" priority="285">
      <formula>IF(RIGHT(TEXT(AM168,"0.#"),1)=".",FALSE,TRUE)</formula>
    </cfRule>
    <cfRule type="expression" dxfId="982" priority="286">
      <formula>IF(RIGHT(TEXT(AM168,"0.#"),1)=".",TRUE,FALSE)</formula>
    </cfRule>
  </conditionalFormatting>
  <conditionalFormatting sqref="AE169">
    <cfRule type="expression" dxfId="981" priority="283">
      <formula>IF(RIGHT(TEXT(AE169,"0.#"),1)=".",FALSE,TRUE)</formula>
    </cfRule>
    <cfRule type="expression" dxfId="980" priority="284">
      <formula>IF(RIGHT(TEXT(AE169,"0.#"),1)=".",TRUE,FALSE)</formula>
    </cfRule>
  </conditionalFormatting>
  <conditionalFormatting sqref="AI169">
    <cfRule type="expression" dxfId="979" priority="281">
      <formula>IF(RIGHT(TEXT(AI169,"0.#"),1)=".",FALSE,TRUE)</formula>
    </cfRule>
    <cfRule type="expression" dxfId="978" priority="282">
      <formula>IF(RIGHT(TEXT(AI169,"0.#"),1)=".",TRUE,FALSE)</formula>
    </cfRule>
  </conditionalFormatting>
  <conditionalFormatting sqref="AM169">
    <cfRule type="expression" dxfId="977" priority="279">
      <formula>IF(RIGHT(TEXT(AM169,"0.#"),1)=".",FALSE,TRUE)</formula>
    </cfRule>
    <cfRule type="expression" dxfId="976" priority="280">
      <formula>IF(RIGHT(TEXT(AM169,"0.#"),1)=".",TRUE,FALSE)</formula>
    </cfRule>
  </conditionalFormatting>
  <conditionalFormatting sqref="AQ169">
    <cfRule type="expression" dxfId="975" priority="277">
      <formula>IF(RIGHT(TEXT(AQ169,"0.#"),1)=".",FALSE,TRUE)</formula>
    </cfRule>
    <cfRule type="expression" dxfId="974" priority="278">
      <formula>IF(RIGHT(TEXT(AQ169,"0.#"),1)=".",TRUE,FALSE)</formula>
    </cfRule>
  </conditionalFormatting>
  <conditionalFormatting sqref="AU168">
    <cfRule type="expression" dxfId="973" priority="275">
      <formula>IF(RIGHT(TEXT(AU168,"0.#"),1)=".",FALSE,TRUE)</formula>
    </cfRule>
    <cfRule type="expression" dxfId="972" priority="276">
      <formula>IF(RIGHT(TEXT(AU168,"0.#"),1)=".",TRUE,FALSE)</formula>
    </cfRule>
  </conditionalFormatting>
  <conditionalFormatting sqref="AU169">
    <cfRule type="expression" dxfId="971" priority="273">
      <formula>IF(RIGHT(TEXT(AU169,"0.#"),1)=".",FALSE,TRUE)</formula>
    </cfRule>
    <cfRule type="expression" dxfId="970" priority="274">
      <formula>IF(RIGHT(TEXT(AU169,"0.#"),1)=".",TRUE,FALSE)</formula>
    </cfRule>
  </conditionalFormatting>
  <conditionalFormatting sqref="AE90">
    <cfRule type="expression" dxfId="969" priority="271">
      <formula>IF(RIGHT(TEXT(AE90,"0.#"),1)=".",FALSE,TRUE)</formula>
    </cfRule>
    <cfRule type="expression" dxfId="968" priority="272">
      <formula>IF(RIGHT(TEXT(AE90,"0.#"),1)=".",TRUE,FALSE)</formula>
    </cfRule>
  </conditionalFormatting>
  <conditionalFormatting sqref="AE91">
    <cfRule type="expression" dxfId="967" priority="269">
      <formula>IF(RIGHT(TEXT(AE91,"0.#"),1)=".",FALSE,TRUE)</formula>
    </cfRule>
    <cfRule type="expression" dxfId="966" priority="270">
      <formula>IF(RIGHT(TEXT(AE91,"0.#"),1)=".",TRUE,FALSE)</formula>
    </cfRule>
  </conditionalFormatting>
  <conditionalFormatting sqref="AM90">
    <cfRule type="expression" dxfId="965" priority="259">
      <formula>IF(RIGHT(TEXT(AM90,"0.#"),1)=".",FALSE,TRUE)</formula>
    </cfRule>
    <cfRule type="expression" dxfId="964" priority="260">
      <formula>IF(RIGHT(TEXT(AM90,"0.#"),1)=".",TRUE,FALSE)</formula>
    </cfRule>
  </conditionalFormatting>
  <conditionalFormatting sqref="AE92">
    <cfRule type="expression" dxfId="963" priority="267">
      <formula>IF(RIGHT(TEXT(AE92,"0.#"),1)=".",FALSE,TRUE)</formula>
    </cfRule>
    <cfRule type="expression" dxfId="962" priority="268">
      <formula>IF(RIGHT(TEXT(AE92,"0.#"),1)=".",TRUE,FALSE)</formula>
    </cfRule>
  </conditionalFormatting>
  <conditionalFormatting sqref="AI92">
    <cfRule type="expression" dxfId="961" priority="265">
      <formula>IF(RIGHT(TEXT(AI92,"0.#"),1)=".",FALSE,TRUE)</formula>
    </cfRule>
    <cfRule type="expression" dxfId="960" priority="266">
      <formula>IF(RIGHT(TEXT(AI92,"0.#"),1)=".",TRUE,FALSE)</formula>
    </cfRule>
  </conditionalFormatting>
  <conditionalFormatting sqref="AI91">
    <cfRule type="expression" dxfId="959" priority="263">
      <formula>IF(RIGHT(TEXT(AI91,"0.#"),1)=".",FALSE,TRUE)</formula>
    </cfRule>
    <cfRule type="expression" dxfId="958" priority="264">
      <formula>IF(RIGHT(TEXT(AI91,"0.#"),1)=".",TRUE,FALSE)</formula>
    </cfRule>
  </conditionalFormatting>
  <conditionalFormatting sqref="AI90">
    <cfRule type="expression" dxfId="957" priority="261">
      <formula>IF(RIGHT(TEXT(AI90,"0.#"),1)=".",FALSE,TRUE)</formula>
    </cfRule>
    <cfRule type="expression" dxfId="956" priority="262">
      <formula>IF(RIGHT(TEXT(AI90,"0.#"),1)=".",TRUE,FALSE)</formula>
    </cfRule>
  </conditionalFormatting>
  <conditionalFormatting sqref="AM91">
    <cfRule type="expression" dxfId="955" priority="257">
      <formula>IF(RIGHT(TEXT(AM91,"0.#"),1)=".",FALSE,TRUE)</formula>
    </cfRule>
    <cfRule type="expression" dxfId="954" priority="258">
      <formula>IF(RIGHT(TEXT(AM91,"0.#"),1)=".",TRUE,FALSE)</formula>
    </cfRule>
  </conditionalFormatting>
  <conditionalFormatting sqref="AM92">
    <cfRule type="expression" dxfId="953" priority="255">
      <formula>IF(RIGHT(TEXT(AM92,"0.#"),1)=".",FALSE,TRUE)</formula>
    </cfRule>
    <cfRule type="expression" dxfId="952" priority="256">
      <formula>IF(RIGHT(TEXT(AM92,"0.#"),1)=".",TRUE,FALSE)</formula>
    </cfRule>
  </conditionalFormatting>
  <conditionalFormatting sqref="AQ90:AQ92">
    <cfRule type="expression" dxfId="951" priority="253">
      <formula>IF(RIGHT(TEXT(AQ90,"0.#"),1)=".",FALSE,TRUE)</formula>
    </cfRule>
    <cfRule type="expression" dxfId="950" priority="254">
      <formula>IF(RIGHT(TEXT(AQ90,"0.#"),1)=".",TRUE,FALSE)</formula>
    </cfRule>
  </conditionalFormatting>
  <conditionalFormatting sqref="AU90:AU92">
    <cfRule type="expression" dxfId="949" priority="251">
      <formula>IF(RIGHT(TEXT(AU90,"0.#"),1)=".",FALSE,TRUE)</formula>
    </cfRule>
    <cfRule type="expression" dxfId="948" priority="252">
      <formula>IF(RIGHT(TEXT(AU90,"0.#"),1)=".",TRUE,FALSE)</formula>
    </cfRule>
  </conditionalFormatting>
  <conditionalFormatting sqref="AE85">
    <cfRule type="expression" dxfId="947" priority="249">
      <formula>IF(RIGHT(TEXT(AE85,"0.#"),1)=".",FALSE,TRUE)</formula>
    </cfRule>
    <cfRule type="expression" dxfId="946" priority="250">
      <formula>IF(RIGHT(TEXT(AE85,"0.#"),1)=".",TRUE,FALSE)</formula>
    </cfRule>
  </conditionalFormatting>
  <conditionalFormatting sqref="AE86">
    <cfRule type="expression" dxfId="945" priority="247">
      <formula>IF(RIGHT(TEXT(AE86,"0.#"),1)=".",FALSE,TRUE)</formula>
    </cfRule>
    <cfRule type="expression" dxfId="944" priority="248">
      <formula>IF(RIGHT(TEXT(AE86,"0.#"),1)=".",TRUE,FALSE)</formula>
    </cfRule>
  </conditionalFormatting>
  <conditionalFormatting sqref="AM85">
    <cfRule type="expression" dxfId="943" priority="237">
      <formula>IF(RIGHT(TEXT(AM85,"0.#"),1)=".",FALSE,TRUE)</formula>
    </cfRule>
    <cfRule type="expression" dxfId="942" priority="238">
      <formula>IF(RIGHT(TEXT(AM85,"0.#"),1)=".",TRUE,FALSE)</formula>
    </cfRule>
  </conditionalFormatting>
  <conditionalFormatting sqref="AE87">
    <cfRule type="expression" dxfId="941" priority="245">
      <formula>IF(RIGHT(TEXT(AE87,"0.#"),1)=".",FALSE,TRUE)</formula>
    </cfRule>
    <cfRule type="expression" dxfId="940" priority="246">
      <formula>IF(RIGHT(TEXT(AE87,"0.#"),1)=".",TRUE,FALSE)</formula>
    </cfRule>
  </conditionalFormatting>
  <conditionalFormatting sqref="AI87">
    <cfRule type="expression" dxfId="939" priority="243">
      <formula>IF(RIGHT(TEXT(AI87,"0.#"),1)=".",FALSE,TRUE)</formula>
    </cfRule>
    <cfRule type="expression" dxfId="938" priority="244">
      <formula>IF(RIGHT(TEXT(AI87,"0.#"),1)=".",TRUE,FALSE)</formula>
    </cfRule>
  </conditionalFormatting>
  <conditionalFormatting sqref="AI86">
    <cfRule type="expression" dxfId="937" priority="241">
      <formula>IF(RIGHT(TEXT(AI86,"0.#"),1)=".",FALSE,TRUE)</formula>
    </cfRule>
    <cfRule type="expression" dxfId="936" priority="242">
      <formula>IF(RIGHT(TEXT(AI86,"0.#"),1)=".",TRUE,FALSE)</formula>
    </cfRule>
  </conditionalFormatting>
  <conditionalFormatting sqref="AI85">
    <cfRule type="expression" dxfId="935" priority="239">
      <formula>IF(RIGHT(TEXT(AI85,"0.#"),1)=".",FALSE,TRUE)</formula>
    </cfRule>
    <cfRule type="expression" dxfId="934" priority="240">
      <formula>IF(RIGHT(TEXT(AI85,"0.#"),1)=".",TRUE,FALSE)</formula>
    </cfRule>
  </conditionalFormatting>
  <conditionalFormatting sqref="AM86">
    <cfRule type="expression" dxfId="933" priority="235">
      <formula>IF(RIGHT(TEXT(AM86,"0.#"),1)=".",FALSE,TRUE)</formula>
    </cfRule>
    <cfRule type="expression" dxfId="932" priority="236">
      <formula>IF(RIGHT(TEXT(AM86,"0.#"),1)=".",TRUE,FALSE)</formula>
    </cfRule>
  </conditionalFormatting>
  <conditionalFormatting sqref="AM87">
    <cfRule type="expression" dxfId="931" priority="233">
      <formula>IF(RIGHT(TEXT(AM87,"0.#"),1)=".",FALSE,TRUE)</formula>
    </cfRule>
    <cfRule type="expression" dxfId="930" priority="234">
      <formula>IF(RIGHT(TEXT(AM87,"0.#"),1)=".",TRUE,FALSE)</formula>
    </cfRule>
  </conditionalFormatting>
  <conditionalFormatting sqref="AQ85:AQ87">
    <cfRule type="expression" dxfId="929" priority="231">
      <formula>IF(RIGHT(TEXT(AQ85,"0.#"),1)=".",FALSE,TRUE)</formula>
    </cfRule>
    <cfRule type="expression" dxfId="928" priority="232">
      <formula>IF(RIGHT(TEXT(AQ85,"0.#"),1)=".",TRUE,FALSE)</formula>
    </cfRule>
  </conditionalFormatting>
  <conditionalFormatting sqref="AU85:AU87">
    <cfRule type="expression" dxfId="927" priority="229">
      <formula>IF(RIGHT(TEXT(AU85,"0.#"),1)=".",FALSE,TRUE)</formula>
    </cfRule>
    <cfRule type="expression" dxfId="926" priority="230">
      <formula>IF(RIGHT(TEXT(AU85,"0.#"),1)=".",TRUE,FALSE)</formula>
    </cfRule>
  </conditionalFormatting>
  <conditionalFormatting sqref="AE124">
    <cfRule type="expression" dxfId="925" priority="227">
      <formula>IF(RIGHT(TEXT(AE124,"0.#"),1)=".",FALSE,TRUE)</formula>
    </cfRule>
    <cfRule type="expression" dxfId="924" priority="228">
      <formula>IF(RIGHT(TEXT(AE124,"0.#"),1)=".",TRUE,FALSE)</formula>
    </cfRule>
  </conditionalFormatting>
  <conditionalFormatting sqref="AE125">
    <cfRule type="expression" dxfId="923" priority="225">
      <formula>IF(RIGHT(TEXT(AE125,"0.#"),1)=".",FALSE,TRUE)</formula>
    </cfRule>
    <cfRule type="expression" dxfId="922" priority="226">
      <formula>IF(RIGHT(TEXT(AE125,"0.#"),1)=".",TRUE,FALSE)</formula>
    </cfRule>
  </conditionalFormatting>
  <conditionalFormatting sqref="AM124">
    <cfRule type="expression" dxfId="921" priority="215">
      <formula>IF(RIGHT(TEXT(AM124,"0.#"),1)=".",FALSE,TRUE)</formula>
    </cfRule>
    <cfRule type="expression" dxfId="920" priority="216">
      <formula>IF(RIGHT(TEXT(AM124,"0.#"),1)=".",TRUE,FALSE)</formula>
    </cfRule>
  </conditionalFormatting>
  <conditionalFormatting sqref="AE126">
    <cfRule type="expression" dxfId="919" priority="223">
      <formula>IF(RIGHT(TEXT(AE126,"0.#"),1)=".",FALSE,TRUE)</formula>
    </cfRule>
    <cfRule type="expression" dxfId="918" priority="224">
      <formula>IF(RIGHT(TEXT(AE126,"0.#"),1)=".",TRUE,FALSE)</formula>
    </cfRule>
  </conditionalFormatting>
  <conditionalFormatting sqref="AI126">
    <cfRule type="expression" dxfId="917" priority="221">
      <formula>IF(RIGHT(TEXT(AI126,"0.#"),1)=".",FALSE,TRUE)</formula>
    </cfRule>
    <cfRule type="expression" dxfId="916" priority="222">
      <formula>IF(RIGHT(TEXT(AI126,"0.#"),1)=".",TRUE,FALSE)</formula>
    </cfRule>
  </conditionalFormatting>
  <conditionalFormatting sqref="AI125">
    <cfRule type="expression" dxfId="915" priority="219">
      <formula>IF(RIGHT(TEXT(AI125,"0.#"),1)=".",FALSE,TRUE)</formula>
    </cfRule>
    <cfRule type="expression" dxfId="914" priority="220">
      <formula>IF(RIGHT(TEXT(AI125,"0.#"),1)=".",TRUE,FALSE)</formula>
    </cfRule>
  </conditionalFormatting>
  <conditionalFormatting sqref="AI124">
    <cfRule type="expression" dxfId="913" priority="217">
      <formula>IF(RIGHT(TEXT(AI124,"0.#"),1)=".",FALSE,TRUE)</formula>
    </cfRule>
    <cfRule type="expression" dxfId="912" priority="218">
      <formula>IF(RIGHT(TEXT(AI124,"0.#"),1)=".",TRUE,FALSE)</formula>
    </cfRule>
  </conditionalFormatting>
  <conditionalFormatting sqref="AM125">
    <cfRule type="expression" dxfId="911" priority="213">
      <formula>IF(RIGHT(TEXT(AM125,"0.#"),1)=".",FALSE,TRUE)</formula>
    </cfRule>
    <cfRule type="expression" dxfId="910" priority="214">
      <formula>IF(RIGHT(TEXT(AM125,"0.#"),1)=".",TRUE,FALSE)</formula>
    </cfRule>
  </conditionalFormatting>
  <conditionalFormatting sqref="AM126">
    <cfRule type="expression" dxfId="909" priority="211">
      <formula>IF(RIGHT(TEXT(AM126,"0.#"),1)=".",FALSE,TRUE)</formula>
    </cfRule>
    <cfRule type="expression" dxfId="908" priority="212">
      <formula>IF(RIGHT(TEXT(AM126,"0.#"),1)=".",TRUE,FALSE)</formula>
    </cfRule>
  </conditionalFormatting>
  <conditionalFormatting sqref="AQ124:AQ126">
    <cfRule type="expression" dxfId="907" priority="209">
      <formula>IF(RIGHT(TEXT(AQ124,"0.#"),1)=".",FALSE,TRUE)</formula>
    </cfRule>
    <cfRule type="expression" dxfId="906" priority="210">
      <formula>IF(RIGHT(TEXT(AQ124,"0.#"),1)=".",TRUE,FALSE)</formula>
    </cfRule>
  </conditionalFormatting>
  <conditionalFormatting sqref="AU124:AU126">
    <cfRule type="expression" dxfId="905" priority="207">
      <formula>IF(RIGHT(TEXT(AU124,"0.#"),1)=".",FALSE,TRUE)</formula>
    </cfRule>
    <cfRule type="expression" dxfId="904" priority="208">
      <formula>IF(RIGHT(TEXT(AU124,"0.#"),1)=".",TRUE,FALSE)</formula>
    </cfRule>
  </conditionalFormatting>
  <conditionalFormatting sqref="AE119">
    <cfRule type="expression" dxfId="903" priority="205">
      <formula>IF(RIGHT(TEXT(AE119,"0.#"),1)=".",FALSE,TRUE)</formula>
    </cfRule>
    <cfRule type="expression" dxfId="902" priority="206">
      <formula>IF(RIGHT(TEXT(AE119,"0.#"),1)=".",TRUE,FALSE)</formula>
    </cfRule>
  </conditionalFormatting>
  <conditionalFormatting sqref="AE120">
    <cfRule type="expression" dxfId="901" priority="203">
      <formula>IF(RIGHT(TEXT(AE120,"0.#"),1)=".",FALSE,TRUE)</formula>
    </cfRule>
    <cfRule type="expression" dxfId="900" priority="204">
      <formula>IF(RIGHT(TEXT(AE120,"0.#"),1)=".",TRUE,FALSE)</formula>
    </cfRule>
  </conditionalFormatting>
  <conditionalFormatting sqref="AM119">
    <cfRule type="expression" dxfId="899" priority="193">
      <formula>IF(RIGHT(TEXT(AM119,"0.#"),1)=".",FALSE,TRUE)</formula>
    </cfRule>
    <cfRule type="expression" dxfId="898" priority="194">
      <formula>IF(RIGHT(TEXT(AM119,"0.#"),1)=".",TRUE,FALSE)</formula>
    </cfRule>
  </conditionalFormatting>
  <conditionalFormatting sqref="AE121">
    <cfRule type="expression" dxfId="897" priority="201">
      <formula>IF(RIGHT(TEXT(AE121,"0.#"),1)=".",FALSE,TRUE)</formula>
    </cfRule>
    <cfRule type="expression" dxfId="896" priority="202">
      <formula>IF(RIGHT(TEXT(AE121,"0.#"),1)=".",TRUE,FALSE)</formula>
    </cfRule>
  </conditionalFormatting>
  <conditionalFormatting sqref="AI121">
    <cfRule type="expression" dxfId="895" priority="199">
      <formula>IF(RIGHT(TEXT(AI121,"0.#"),1)=".",FALSE,TRUE)</formula>
    </cfRule>
    <cfRule type="expression" dxfId="894" priority="200">
      <formula>IF(RIGHT(TEXT(AI121,"0.#"),1)=".",TRUE,FALSE)</formula>
    </cfRule>
  </conditionalFormatting>
  <conditionalFormatting sqref="AI120">
    <cfRule type="expression" dxfId="893" priority="197">
      <formula>IF(RIGHT(TEXT(AI120,"0.#"),1)=".",FALSE,TRUE)</formula>
    </cfRule>
    <cfRule type="expression" dxfId="892" priority="198">
      <formula>IF(RIGHT(TEXT(AI120,"0.#"),1)=".",TRUE,FALSE)</formula>
    </cfRule>
  </conditionalFormatting>
  <conditionalFormatting sqref="AI119">
    <cfRule type="expression" dxfId="891" priority="195">
      <formula>IF(RIGHT(TEXT(AI119,"0.#"),1)=".",FALSE,TRUE)</formula>
    </cfRule>
    <cfRule type="expression" dxfId="890" priority="196">
      <formula>IF(RIGHT(TEXT(AI119,"0.#"),1)=".",TRUE,FALSE)</formula>
    </cfRule>
  </conditionalFormatting>
  <conditionalFormatting sqref="AM120">
    <cfRule type="expression" dxfId="889" priority="191">
      <formula>IF(RIGHT(TEXT(AM120,"0.#"),1)=".",FALSE,TRUE)</formula>
    </cfRule>
    <cfRule type="expression" dxfId="888" priority="192">
      <formula>IF(RIGHT(TEXT(AM120,"0.#"),1)=".",TRUE,FALSE)</formula>
    </cfRule>
  </conditionalFormatting>
  <conditionalFormatting sqref="AM121">
    <cfRule type="expression" dxfId="887" priority="189">
      <formula>IF(RIGHT(TEXT(AM121,"0.#"),1)=".",FALSE,TRUE)</formula>
    </cfRule>
    <cfRule type="expression" dxfId="886" priority="190">
      <formula>IF(RIGHT(TEXT(AM121,"0.#"),1)=".",TRUE,FALSE)</formula>
    </cfRule>
  </conditionalFormatting>
  <conditionalFormatting sqref="AQ119:AQ121">
    <cfRule type="expression" dxfId="885" priority="187">
      <formula>IF(RIGHT(TEXT(AQ119,"0.#"),1)=".",FALSE,TRUE)</formula>
    </cfRule>
    <cfRule type="expression" dxfId="884" priority="188">
      <formula>IF(RIGHT(TEXT(AQ119,"0.#"),1)=".",TRUE,FALSE)</formula>
    </cfRule>
  </conditionalFormatting>
  <conditionalFormatting sqref="AU119:AU121">
    <cfRule type="expression" dxfId="883" priority="185">
      <formula>IF(RIGHT(TEXT(AU119,"0.#"),1)=".",FALSE,TRUE)</formula>
    </cfRule>
    <cfRule type="expression" dxfId="882" priority="186">
      <formula>IF(RIGHT(TEXT(AU119,"0.#"),1)=".",TRUE,FALSE)</formula>
    </cfRule>
  </conditionalFormatting>
  <conditionalFormatting sqref="AE158">
    <cfRule type="expression" dxfId="881" priority="183">
      <formula>IF(RIGHT(TEXT(AE158,"0.#"),1)=".",FALSE,TRUE)</formula>
    </cfRule>
    <cfRule type="expression" dxfId="880" priority="184">
      <formula>IF(RIGHT(TEXT(AE158,"0.#"),1)=".",TRUE,FALSE)</formula>
    </cfRule>
  </conditionalFormatting>
  <conditionalFormatting sqref="AE159">
    <cfRule type="expression" dxfId="879" priority="181">
      <formula>IF(RIGHT(TEXT(AE159,"0.#"),1)=".",FALSE,TRUE)</formula>
    </cfRule>
    <cfRule type="expression" dxfId="878" priority="182">
      <formula>IF(RIGHT(TEXT(AE159,"0.#"),1)=".",TRUE,FALSE)</formula>
    </cfRule>
  </conditionalFormatting>
  <conditionalFormatting sqref="AM158">
    <cfRule type="expression" dxfId="877" priority="171">
      <formula>IF(RIGHT(TEXT(AM158,"0.#"),1)=".",FALSE,TRUE)</formula>
    </cfRule>
    <cfRule type="expression" dxfId="876" priority="172">
      <formula>IF(RIGHT(TEXT(AM158,"0.#"),1)=".",TRUE,FALSE)</formula>
    </cfRule>
  </conditionalFormatting>
  <conditionalFormatting sqref="AE160">
    <cfRule type="expression" dxfId="875" priority="179">
      <formula>IF(RIGHT(TEXT(AE160,"0.#"),1)=".",FALSE,TRUE)</formula>
    </cfRule>
    <cfRule type="expression" dxfId="874" priority="180">
      <formula>IF(RIGHT(TEXT(AE160,"0.#"),1)=".",TRUE,FALSE)</formula>
    </cfRule>
  </conditionalFormatting>
  <conditionalFormatting sqref="AI160">
    <cfRule type="expression" dxfId="873" priority="177">
      <formula>IF(RIGHT(TEXT(AI160,"0.#"),1)=".",FALSE,TRUE)</formula>
    </cfRule>
    <cfRule type="expression" dxfId="872" priority="178">
      <formula>IF(RIGHT(TEXT(AI160,"0.#"),1)=".",TRUE,FALSE)</formula>
    </cfRule>
  </conditionalFormatting>
  <conditionalFormatting sqref="AI159">
    <cfRule type="expression" dxfId="871" priority="175">
      <formula>IF(RIGHT(TEXT(AI159,"0.#"),1)=".",FALSE,TRUE)</formula>
    </cfRule>
    <cfRule type="expression" dxfId="870" priority="176">
      <formula>IF(RIGHT(TEXT(AI159,"0.#"),1)=".",TRUE,FALSE)</formula>
    </cfRule>
  </conditionalFormatting>
  <conditionalFormatting sqref="AI158">
    <cfRule type="expression" dxfId="869" priority="173">
      <formula>IF(RIGHT(TEXT(AI158,"0.#"),1)=".",FALSE,TRUE)</formula>
    </cfRule>
    <cfRule type="expression" dxfId="868" priority="174">
      <formula>IF(RIGHT(TEXT(AI158,"0.#"),1)=".",TRUE,FALSE)</formula>
    </cfRule>
  </conditionalFormatting>
  <conditionalFormatting sqref="AM159">
    <cfRule type="expression" dxfId="867" priority="169">
      <formula>IF(RIGHT(TEXT(AM159,"0.#"),1)=".",FALSE,TRUE)</formula>
    </cfRule>
    <cfRule type="expression" dxfId="866" priority="170">
      <formula>IF(RIGHT(TEXT(AM159,"0.#"),1)=".",TRUE,FALSE)</formula>
    </cfRule>
  </conditionalFormatting>
  <conditionalFormatting sqref="AM160">
    <cfRule type="expression" dxfId="865" priority="167">
      <formula>IF(RIGHT(TEXT(AM160,"0.#"),1)=".",FALSE,TRUE)</formula>
    </cfRule>
    <cfRule type="expression" dxfId="864" priority="168">
      <formula>IF(RIGHT(TEXT(AM160,"0.#"),1)=".",TRUE,FALSE)</formula>
    </cfRule>
  </conditionalFormatting>
  <conditionalFormatting sqref="AQ158:AQ160">
    <cfRule type="expression" dxfId="863" priority="165">
      <formula>IF(RIGHT(TEXT(AQ158,"0.#"),1)=".",FALSE,TRUE)</formula>
    </cfRule>
    <cfRule type="expression" dxfId="862" priority="166">
      <formula>IF(RIGHT(TEXT(AQ158,"0.#"),1)=".",TRUE,FALSE)</formula>
    </cfRule>
  </conditionalFormatting>
  <conditionalFormatting sqref="AU158:AU160">
    <cfRule type="expression" dxfId="861" priority="163">
      <formula>IF(RIGHT(TEXT(AU158,"0.#"),1)=".",FALSE,TRUE)</formula>
    </cfRule>
    <cfRule type="expression" dxfId="860" priority="164">
      <formula>IF(RIGHT(TEXT(AU158,"0.#"),1)=".",TRUE,FALSE)</formula>
    </cfRule>
  </conditionalFormatting>
  <conditionalFormatting sqref="AE153">
    <cfRule type="expression" dxfId="859" priority="161">
      <formula>IF(RIGHT(TEXT(AE153,"0.#"),1)=".",FALSE,TRUE)</formula>
    </cfRule>
    <cfRule type="expression" dxfId="858" priority="162">
      <formula>IF(RIGHT(TEXT(AE153,"0.#"),1)=".",TRUE,FALSE)</formula>
    </cfRule>
  </conditionalFormatting>
  <conditionalFormatting sqref="AE154">
    <cfRule type="expression" dxfId="857" priority="159">
      <formula>IF(RIGHT(TEXT(AE154,"0.#"),1)=".",FALSE,TRUE)</formula>
    </cfRule>
    <cfRule type="expression" dxfId="856" priority="160">
      <formula>IF(RIGHT(TEXT(AE154,"0.#"),1)=".",TRUE,FALSE)</formula>
    </cfRule>
  </conditionalFormatting>
  <conditionalFormatting sqref="AM153">
    <cfRule type="expression" dxfId="855" priority="149">
      <formula>IF(RIGHT(TEXT(AM153,"0.#"),1)=".",FALSE,TRUE)</formula>
    </cfRule>
    <cfRule type="expression" dxfId="854" priority="150">
      <formula>IF(RIGHT(TEXT(AM153,"0.#"),1)=".",TRUE,FALSE)</formula>
    </cfRule>
  </conditionalFormatting>
  <conditionalFormatting sqref="AE155">
    <cfRule type="expression" dxfId="853" priority="157">
      <formula>IF(RIGHT(TEXT(AE155,"0.#"),1)=".",FALSE,TRUE)</formula>
    </cfRule>
    <cfRule type="expression" dxfId="852" priority="158">
      <formula>IF(RIGHT(TEXT(AE155,"0.#"),1)=".",TRUE,FALSE)</formula>
    </cfRule>
  </conditionalFormatting>
  <conditionalFormatting sqref="AI155">
    <cfRule type="expression" dxfId="851" priority="155">
      <formula>IF(RIGHT(TEXT(AI155,"0.#"),1)=".",FALSE,TRUE)</formula>
    </cfRule>
    <cfRule type="expression" dxfId="850" priority="156">
      <formula>IF(RIGHT(TEXT(AI155,"0.#"),1)=".",TRUE,FALSE)</formula>
    </cfRule>
  </conditionalFormatting>
  <conditionalFormatting sqref="AI154">
    <cfRule type="expression" dxfId="849" priority="153">
      <formula>IF(RIGHT(TEXT(AI154,"0.#"),1)=".",FALSE,TRUE)</formula>
    </cfRule>
    <cfRule type="expression" dxfId="848" priority="154">
      <formula>IF(RIGHT(TEXT(AI154,"0.#"),1)=".",TRUE,FALSE)</formula>
    </cfRule>
  </conditionalFormatting>
  <conditionalFormatting sqref="AI153">
    <cfRule type="expression" dxfId="847" priority="151">
      <formula>IF(RIGHT(TEXT(AI153,"0.#"),1)=".",FALSE,TRUE)</formula>
    </cfRule>
    <cfRule type="expression" dxfId="846" priority="152">
      <formula>IF(RIGHT(TEXT(AI153,"0.#"),1)=".",TRUE,FALSE)</formula>
    </cfRule>
  </conditionalFormatting>
  <conditionalFormatting sqref="AM154">
    <cfRule type="expression" dxfId="845" priority="147">
      <formula>IF(RIGHT(TEXT(AM154,"0.#"),1)=".",FALSE,TRUE)</formula>
    </cfRule>
    <cfRule type="expression" dxfId="844" priority="148">
      <formula>IF(RIGHT(TEXT(AM154,"0.#"),1)=".",TRUE,FALSE)</formula>
    </cfRule>
  </conditionalFormatting>
  <conditionalFormatting sqref="AM155">
    <cfRule type="expression" dxfId="843" priority="145">
      <formula>IF(RIGHT(TEXT(AM155,"0.#"),1)=".",FALSE,TRUE)</formula>
    </cfRule>
    <cfRule type="expression" dxfId="842" priority="146">
      <formula>IF(RIGHT(TEXT(AM155,"0.#"),1)=".",TRUE,FALSE)</formula>
    </cfRule>
  </conditionalFormatting>
  <conditionalFormatting sqref="AQ153:AQ155">
    <cfRule type="expression" dxfId="841" priority="143">
      <formula>IF(RIGHT(TEXT(AQ153,"0.#"),1)=".",FALSE,TRUE)</formula>
    </cfRule>
    <cfRule type="expression" dxfId="840" priority="144">
      <formula>IF(RIGHT(TEXT(AQ153,"0.#"),1)=".",TRUE,FALSE)</formula>
    </cfRule>
  </conditionalFormatting>
  <conditionalFormatting sqref="AU153:AU155">
    <cfRule type="expression" dxfId="839" priority="141">
      <formula>IF(RIGHT(TEXT(AU153,"0.#"),1)=".",FALSE,TRUE)</formula>
    </cfRule>
    <cfRule type="expression" dxfId="838" priority="142">
      <formula>IF(RIGHT(TEXT(AU153,"0.#"),1)=".",TRUE,FALSE)</formula>
    </cfRule>
  </conditionalFormatting>
  <conditionalFormatting sqref="AE192">
    <cfRule type="expression" dxfId="837" priority="139">
      <formula>IF(RIGHT(TEXT(AE192,"0.#"),1)=".",FALSE,TRUE)</formula>
    </cfRule>
    <cfRule type="expression" dxfId="836" priority="140">
      <formula>IF(RIGHT(TEXT(AE192,"0.#"),1)=".",TRUE,FALSE)</formula>
    </cfRule>
  </conditionalFormatting>
  <conditionalFormatting sqref="AE193">
    <cfRule type="expression" dxfId="835" priority="137">
      <formula>IF(RIGHT(TEXT(AE193,"0.#"),1)=".",FALSE,TRUE)</formula>
    </cfRule>
    <cfRule type="expression" dxfId="834" priority="138">
      <formula>IF(RIGHT(TEXT(AE193,"0.#"),1)=".",TRUE,FALSE)</formula>
    </cfRule>
  </conditionalFormatting>
  <conditionalFormatting sqref="AM192">
    <cfRule type="expression" dxfId="833" priority="127">
      <formula>IF(RIGHT(TEXT(AM192,"0.#"),1)=".",FALSE,TRUE)</formula>
    </cfRule>
    <cfRule type="expression" dxfId="832" priority="128">
      <formula>IF(RIGHT(TEXT(AM192,"0.#"),1)=".",TRUE,FALSE)</formula>
    </cfRule>
  </conditionalFormatting>
  <conditionalFormatting sqref="AE194">
    <cfRule type="expression" dxfId="831" priority="135">
      <formula>IF(RIGHT(TEXT(AE194,"0.#"),1)=".",FALSE,TRUE)</formula>
    </cfRule>
    <cfRule type="expression" dxfId="830" priority="136">
      <formula>IF(RIGHT(TEXT(AE194,"0.#"),1)=".",TRUE,FALSE)</formula>
    </cfRule>
  </conditionalFormatting>
  <conditionalFormatting sqref="AI194">
    <cfRule type="expression" dxfId="829" priority="133">
      <formula>IF(RIGHT(TEXT(AI194,"0.#"),1)=".",FALSE,TRUE)</formula>
    </cfRule>
    <cfRule type="expression" dxfId="828" priority="134">
      <formula>IF(RIGHT(TEXT(AI194,"0.#"),1)=".",TRUE,FALSE)</formula>
    </cfRule>
  </conditionalFormatting>
  <conditionalFormatting sqref="AI193">
    <cfRule type="expression" dxfId="827" priority="131">
      <formula>IF(RIGHT(TEXT(AI193,"0.#"),1)=".",FALSE,TRUE)</formula>
    </cfRule>
    <cfRule type="expression" dxfId="826" priority="132">
      <formula>IF(RIGHT(TEXT(AI193,"0.#"),1)=".",TRUE,FALSE)</formula>
    </cfRule>
  </conditionalFormatting>
  <conditionalFormatting sqref="AI192">
    <cfRule type="expression" dxfId="825" priority="129">
      <formula>IF(RIGHT(TEXT(AI192,"0.#"),1)=".",FALSE,TRUE)</formula>
    </cfRule>
    <cfRule type="expression" dxfId="824" priority="130">
      <formula>IF(RIGHT(TEXT(AI192,"0.#"),1)=".",TRUE,FALSE)</formula>
    </cfRule>
  </conditionalFormatting>
  <conditionalFormatting sqref="AM193">
    <cfRule type="expression" dxfId="823" priority="125">
      <formula>IF(RIGHT(TEXT(AM193,"0.#"),1)=".",FALSE,TRUE)</formula>
    </cfRule>
    <cfRule type="expression" dxfId="822" priority="126">
      <formula>IF(RIGHT(TEXT(AM193,"0.#"),1)=".",TRUE,FALSE)</formula>
    </cfRule>
  </conditionalFormatting>
  <conditionalFormatting sqref="AM194">
    <cfRule type="expression" dxfId="821" priority="123">
      <formula>IF(RIGHT(TEXT(AM194,"0.#"),1)=".",FALSE,TRUE)</formula>
    </cfRule>
    <cfRule type="expression" dxfId="820" priority="124">
      <formula>IF(RIGHT(TEXT(AM194,"0.#"),1)=".",TRUE,FALSE)</formula>
    </cfRule>
  </conditionalFormatting>
  <conditionalFormatting sqref="AQ192:AQ194">
    <cfRule type="expression" dxfId="819" priority="121">
      <formula>IF(RIGHT(TEXT(AQ192,"0.#"),1)=".",FALSE,TRUE)</formula>
    </cfRule>
    <cfRule type="expression" dxfId="818" priority="122">
      <formula>IF(RIGHT(TEXT(AQ192,"0.#"),1)=".",TRUE,FALSE)</formula>
    </cfRule>
  </conditionalFormatting>
  <conditionalFormatting sqref="AU192:AU194">
    <cfRule type="expression" dxfId="817" priority="119">
      <formula>IF(RIGHT(TEXT(AU192,"0.#"),1)=".",FALSE,TRUE)</formula>
    </cfRule>
    <cfRule type="expression" dxfId="816" priority="120">
      <formula>IF(RIGHT(TEXT(AU192,"0.#"),1)=".",TRUE,FALSE)</formula>
    </cfRule>
  </conditionalFormatting>
  <conditionalFormatting sqref="AE187">
    <cfRule type="expression" dxfId="815" priority="117">
      <formula>IF(RIGHT(TEXT(AE187,"0.#"),1)=".",FALSE,TRUE)</formula>
    </cfRule>
    <cfRule type="expression" dxfId="814" priority="118">
      <formula>IF(RIGHT(TEXT(AE187,"0.#"),1)=".",TRUE,FALSE)</formula>
    </cfRule>
  </conditionalFormatting>
  <conditionalFormatting sqref="AE188">
    <cfRule type="expression" dxfId="813" priority="115">
      <formula>IF(RIGHT(TEXT(AE188,"0.#"),1)=".",FALSE,TRUE)</formula>
    </cfRule>
    <cfRule type="expression" dxfId="812" priority="116">
      <formula>IF(RIGHT(TEXT(AE188,"0.#"),1)=".",TRUE,FALSE)</formula>
    </cfRule>
  </conditionalFormatting>
  <conditionalFormatting sqref="AM187">
    <cfRule type="expression" dxfId="811" priority="105">
      <formula>IF(RIGHT(TEXT(AM187,"0.#"),1)=".",FALSE,TRUE)</formula>
    </cfRule>
    <cfRule type="expression" dxfId="810" priority="106">
      <formula>IF(RIGHT(TEXT(AM187,"0.#"),1)=".",TRUE,FALSE)</formula>
    </cfRule>
  </conditionalFormatting>
  <conditionalFormatting sqref="AE189">
    <cfRule type="expression" dxfId="809" priority="113">
      <formula>IF(RIGHT(TEXT(AE189,"0.#"),1)=".",FALSE,TRUE)</formula>
    </cfRule>
    <cfRule type="expression" dxfId="808" priority="114">
      <formula>IF(RIGHT(TEXT(AE189,"0.#"),1)=".",TRUE,FALSE)</formula>
    </cfRule>
  </conditionalFormatting>
  <conditionalFormatting sqref="AI189">
    <cfRule type="expression" dxfId="807" priority="111">
      <formula>IF(RIGHT(TEXT(AI189,"0.#"),1)=".",FALSE,TRUE)</formula>
    </cfRule>
    <cfRule type="expression" dxfId="806" priority="112">
      <formula>IF(RIGHT(TEXT(AI189,"0.#"),1)=".",TRUE,FALSE)</formula>
    </cfRule>
  </conditionalFormatting>
  <conditionalFormatting sqref="AI188">
    <cfRule type="expression" dxfId="805" priority="109">
      <formula>IF(RIGHT(TEXT(AI188,"0.#"),1)=".",FALSE,TRUE)</formula>
    </cfRule>
    <cfRule type="expression" dxfId="804" priority="110">
      <formula>IF(RIGHT(TEXT(AI188,"0.#"),1)=".",TRUE,FALSE)</formula>
    </cfRule>
  </conditionalFormatting>
  <conditionalFormatting sqref="AI187">
    <cfRule type="expression" dxfId="803" priority="107">
      <formula>IF(RIGHT(TEXT(AI187,"0.#"),1)=".",FALSE,TRUE)</formula>
    </cfRule>
    <cfRule type="expression" dxfId="802" priority="108">
      <formula>IF(RIGHT(TEXT(AI187,"0.#"),1)=".",TRUE,FALSE)</formula>
    </cfRule>
  </conditionalFormatting>
  <conditionalFormatting sqref="AM188">
    <cfRule type="expression" dxfId="801" priority="103">
      <formula>IF(RIGHT(TEXT(AM188,"0.#"),1)=".",FALSE,TRUE)</formula>
    </cfRule>
    <cfRule type="expression" dxfId="800" priority="104">
      <formula>IF(RIGHT(TEXT(AM188,"0.#"),1)=".",TRUE,FALSE)</formula>
    </cfRule>
  </conditionalFormatting>
  <conditionalFormatting sqref="AM189">
    <cfRule type="expression" dxfId="799" priority="101">
      <formula>IF(RIGHT(TEXT(AM189,"0.#"),1)=".",FALSE,TRUE)</formula>
    </cfRule>
    <cfRule type="expression" dxfId="798" priority="102">
      <formula>IF(RIGHT(TEXT(AM189,"0.#"),1)=".",TRUE,FALSE)</formula>
    </cfRule>
  </conditionalFormatting>
  <conditionalFormatting sqref="AQ187:AQ189">
    <cfRule type="expression" dxfId="797" priority="99">
      <formula>IF(RIGHT(TEXT(AQ187,"0.#"),1)=".",FALSE,TRUE)</formula>
    </cfRule>
    <cfRule type="expression" dxfId="796" priority="100">
      <formula>IF(RIGHT(TEXT(AQ187,"0.#"),1)=".",TRUE,FALSE)</formula>
    </cfRule>
  </conditionalFormatting>
  <conditionalFormatting sqref="AU187:AU189">
    <cfRule type="expression" dxfId="795" priority="97">
      <formula>IF(RIGHT(TEXT(AU187,"0.#"),1)=".",FALSE,TRUE)</formula>
    </cfRule>
    <cfRule type="expression" dxfId="794" priority="98">
      <formula>IF(RIGHT(TEXT(AU187,"0.#"),1)=".",TRUE,FALSE)</formula>
    </cfRule>
  </conditionalFormatting>
  <conditionalFormatting sqref="AE56">
    <cfRule type="expression" dxfId="793" priority="95">
      <formula>IF(RIGHT(TEXT(AE56,"0.#"),1)=".",FALSE,TRUE)</formula>
    </cfRule>
    <cfRule type="expression" dxfId="792" priority="96">
      <formula>IF(RIGHT(TEXT(AE56,"0.#"),1)=".",TRUE,FALSE)</formula>
    </cfRule>
  </conditionalFormatting>
  <conditionalFormatting sqref="AE57">
    <cfRule type="expression" dxfId="791" priority="93">
      <formula>IF(RIGHT(TEXT(AE57,"0.#"),1)=".",FALSE,TRUE)</formula>
    </cfRule>
    <cfRule type="expression" dxfId="790" priority="94">
      <formula>IF(RIGHT(TEXT(AE57,"0.#"),1)=".",TRUE,FALSE)</formula>
    </cfRule>
  </conditionalFormatting>
  <conditionalFormatting sqref="AM56">
    <cfRule type="expression" dxfId="789" priority="83">
      <formula>IF(RIGHT(TEXT(AM56,"0.#"),1)=".",FALSE,TRUE)</formula>
    </cfRule>
    <cfRule type="expression" dxfId="788" priority="84">
      <formula>IF(RIGHT(TEXT(AM56,"0.#"),1)=".",TRUE,FALSE)</formula>
    </cfRule>
  </conditionalFormatting>
  <conditionalFormatting sqref="AE58">
    <cfRule type="expression" dxfId="787" priority="91">
      <formula>IF(RIGHT(TEXT(AE58,"0.#"),1)=".",FALSE,TRUE)</formula>
    </cfRule>
    <cfRule type="expression" dxfId="786" priority="92">
      <formula>IF(RIGHT(TEXT(AE58,"0.#"),1)=".",TRUE,FALSE)</formula>
    </cfRule>
  </conditionalFormatting>
  <conditionalFormatting sqref="AI58">
    <cfRule type="expression" dxfId="785" priority="89">
      <formula>IF(RIGHT(TEXT(AI58,"0.#"),1)=".",FALSE,TRUE)</formula>
    </cfRule>
    <cfRule type="expression" dxfId="784" priority="90">
      <formula>IF(RIGHT(TEXT(AI58,"0.#"),1)=".",TRUE,FALSE)</formula>
    </cfRule>
  </conditionalFormatting>
  <conditionalFormatting sqref="AI57">
    <cfRule type="expression" dxfId="783" priority="87">
      <formula>IF(RIGHT(TEXT(AI57,"0.#"),1)=".",FALSE,TRUE)</formula>
    </cfRule>
    <cfRule type="expression" dxfId="782" priority="88">
      <formula>IF(RIGHT(TEXT(AI57,"0.#"),1)=".",TRUE,FALSE)</formula>
    </cfRule>
  </conditionalFormatting>
  <conditionalFormatting sqref="AI56">
    <cfRule type="expression" dxfId="781" priority="85">
      <formula>IF(RIGHT(TEXT(AI56,"0.#"),1)=".",FALSE,TRUE)</formula>
    </cfRule>
    <cfRule type="expression" dxfId="780" priority="86">
      <formula>IF(RIGHT(TEXT(AI56,"0.#"),1)=".",TRUE,FALSE)</formula>
    </cfRule>
  </conditionalFormatting>
  <conditionalFormatting sqref="AM57">
    <cfRule type="expression" dxfId="779" priority="81">
      <formula>IF(RIGHT(TEXT(AM57,"0.#"),1)=".",FALSE,TRUE)</formula>
    </cfRule>
    <cfRule type="expression" dxfId="778" priority="82">
      <formula>IF(RIGHT(TEXT(AM57,"0.#"),1)=".",TRUE,FALSE)</formula>
    </cfRule>
  </conditionalFormatting>
  <conditionalFormatting sqref="AM58">
    <cfRule type="expression" dxfId="777" priority="79">
      <formula>IF(RIGHT(TEXT(AM58,"0.#"),1)=".",FALSE,TRUE)</formula>
    </cfRule>
    <cfRule type="expression" dxfId="776" priority="80">
      <formula>IF(RIGHT(TEXT(AM58,"0.#"),1)=".",TRUE,FALSE)</formula>
    </cfRule>
  </conditionalFormatting>
  <conditionalFormatting sqref="AQ56:AQ58">
    <cfRule type="expression" dxfId="775" priority="77">
      <formula>IF(RIGHT(TEXT(AQ56,"0.#"),1)=".",FALSE,TRUE)</formula>
    </cfRule>
    <cfRule type="expression" dxfId="774" priority="78">
      <formula>IF(RIGHT(TEXT(AQ56,"0.#"),1)=".",TRUE,FALSE)</formula>
    </cfRule>
  </conditionalFormatting>
  <conditionalFormatting sqref="AU56:AU58">
    <cfRule type="expression" dxfId="773" priority="75">
      <formula>IF(RIGHT(TEXT(AU56,"0.#"),1)=".",FALSE,TRUE)</formula>
    </cfRule>
    <cfRule type="expression" dxfId="772" priority="76">
      <formula>IF(RIGHT(TEXT(AU56,"0.#"),1)=".",TRUE,FALSE)</formula>
    </cfRule>
  </conditionalFormatting>
  <conditionalFormatting sqref="AE51">
    <cfRule type="expression" dxfId="771" priority="73">
      <formula>IF(RIGHT(TEXT(AE51,"0.#"),1)=".",FALSE,TRUE)</formula>
    </cfRule>
    <cfRule type="expression" dxfId="770" priority="74">
      <formula>IF(RIGHT(TEXT(AE51,"0.#"),1)=".",TRUE,FALSE)</formula>
    </cfRule>
  </conditionalFormatting>
  <conditionalFormatting sqref="AE52">
    <cfRule type="expression" dxfId="769" priority="71">
      <formula>IF(RIGHT(TEXT(AE52,"0.#"),1)=".",FALSE,TRUE)</formula>
    </cfRule>
    <cfRule type="expression" dxfId="768" priority="72">
      <formula>IF(RIGHT(TEXT(AE52,"0.#"),1)=".",TRUE,FALSE)</formula>
    </cfRule>
  </conditionalFormatting>
  <conditionalFormatting sqref="AM51">
    <cfRule type="expression" dxfId="767" priority="61">
      <formula>IF(RIGHT(TEXT(AM51,"0.#"),1)=".",FALSE,TRUE)</formula>
    </cfRule>
    <cfRule type="expression" dxfId="766" priority="62">
      <formula>IF(RIGHT(TEXT(AM51,"0.#"),1)=".",TRUE,FALSE)</formula>
    </cfRule>
  </conditionalFormatting>
  <conditionalFormatting sqref="AE53">
    <cfRule type="expression" dxfId="765" priority="69">
      <formula>IF(RIGHT(TEXT(AE53,"0.#"),1)=".",FALSE,TRUE)</formula>
    </cfRule>
    <cfRule type="expression" dxfId="764" priority="70">
      <formula>IF(RIGHT(TEXT(AE53,"0.#"),1)=".",TRUE,FALSE)</formula>
    </cfRule>
  </conditionalFormatting>
  <conditionalFormatting sqref="AI53">
    <cfRule type="expression" dxfId="763" priority="67">
      <formula>IF(RIGHT(TEXT(AI53,"0.#"),1)=".",FALSE,TRUE)</formula>
    </cfRule>
    <cfRule type="expression" dxfId="762" priority="68">
      <formula>IF(RIGHT(TEXT(AI53,"0.#"),1)=".",TRUE,FALSE)</formula>
    </cfRule>
  </conditionalFormatting>
  <conditionalFormatting sqref="AI52">
    <cfRule type="expression" dxfId="761" priority="65">
      <formula>IF(RIGHT(TEXT(AI52,"0.#"),1)=".",FALSE,TRUE)</formula>
    </cfRule>
    <cfRule type="expression" dxfId="760" priority="66">
      <formula>IF(RIGHT(TEXT(AI52,"0.#"),1)=".",TRUE,FALSE)</formula>
    </cfRule>
  </conditionalFormatting>
  <conditionalFormatting sqref="AI51">
    <cfRule type="expression" dxfId="759" priority="63">
      <formula>IF(RIGHT(TEXT(AI51,"0.#"),1)=".",FALSE,TRUE)</formula>
    </cfRule>
    <cfRule type="expression" dxfId="758" priority="64">
      <formula>IF(RIGHT(TEXT(AI51,"0.#"),1)=".",TRUE,FALSE)</formula>
    </cfRule>
  </conditionalFormatting>
  <conditionalFormatting sqref="AM52">
    <cfRule type="expression" dxfId="757" priority="59">
      <formula>IF(RIGHT(TEXT(AM52,"0.#"),1)=".",FALSE,TRUE)</formula>
    </cfRule>
    <cfRule type="expression" dxfId="756" priority="60">
      <formula>IF(RIGHT(TEXT(AM52,"0.#"),1)=".",TRUE,FALSE)</formula>
    </cfRule>
  </conditionalFormatting>
  <conditionalFormatting sqref="AM53">
    <cfRule type="expression" dxfId="755" priority="57">
      <formula>IF(RIGHT(TEXT(AM53,"0.#"),1)=".",FALSE,TRUE)</formula>
    </cfRule>
    <cfRule type="expression" dxfId="754" priority="58">
      <formula>IF(RIGHT(TEXT(AM53,"0.#"),1)=".",TRUE,FALSE)</formula>
    </cfRule>
  </conditionalFormatting>
  <conditionalFormatting sqref="AQ51:AQ53">
    <cfRule type="expression" dxfId="753" priority="55">
      <formula>IF(RIGHT(TEXT(AQ51,"0.#"),1)=".",FALSE,TRUE)</formula>
    </cfRule>
    <cfRule type="expression" dxfId="752" priority="56">
      <formula>IF(RIGHT(TEXT(AQ51,"0.#"),1)=".",TRUE,FALSE)</formula>
    </cfRule>
  </conditionalFormatting>
  <conditionalFormatting sqref="AU51:AU53">
    <cfRule type="expression" dxfId="751" priority="53">
      <formula>IF(RIGHT(TEXT(AU51,"0.#"),1)=".",FALSE,TRUE)</formula>
    </cfRule>
    <cfRule type="expression" dxfId="750" priority="54">
      <formula>IF(RIGHT(TEXT(AU51,"0.#"),1)=".",TRUE,FALSE)</formula>
    </cfRule>
  </conditionalFormatting>
  <conditionalFormatting sqref="AM75">
    <cfRule type="expression" dxfId="749" priority="35">
      <formula>IF(RIGHT(TEXT(AM75,"0.#"),1)=".",FALSE,TRUE)</formula>
    </cfRule>
    <cfRule type="expression" dxfId="748" priority="36">
      <formula>IF(RIGHT(TEXT(AM75,"0.#"),1)=".",TRUE,FALSE)</formula>
    </cfRule>
  </conditionalFormatting>
  <conditionalFormatting sqref="AM74">
    <cfRule type="expression" dxfId="747" priority="37">
      <formula>IF(RIGHT(TEXT(AM74,"0.#"),1)=".",FALSE,TRUE)</formula>
    </cfRule>
    <cfRule type="expression" dxfId="746" priority="38">
      <formula>IF(RIGHT(TEXT(AM74,"0.#"),1)=".",TRUE,FALSE)</formula>
    </cfRule>
  </conditionalFormatting>
  <conditionalFormatting sqref="AE73">
    <cfRule type="expression" dxfId="745" priority="51">
      <formula>IF(RIGHT(TEXT(AE73,"0.#"),1)=".",FALSE,TRUE)</formula>
    </cfRule>
    <cfRule type="expression" dxfId="744" priority="52">
      <formula>IF(RIGHT(TEXT(AE73,"0.#"),1)=".",TRUE,FALSE)</formula>
    </cfRule>
  </conditionalFormatting>
  <conditionalFormatting sqref="AQ73:AQ75">
    <cfRule type="expression" dxfId="743" priority="33">
      <formula>IF(RIGHT(TEXT(AQ73,"0.#"),1)=".",FALSE,TRUE)</formula>
    </cfRule>
    <cfRule type="expression" dxfId="742" priority="34">
      <formula>IF(RIGHT(TEXT(AQ73,"0.#"),1)=".",TRUE,FALSE)</formula>
    </cfRule>
  </conditionalFormatting>
  <conditionalFormatting sqref="AU73:AU75">
    <cfRule type="expression" dxfId="741" priority="31">
      <formula>IF(RIGHT(TEXT(AU73,"0.#"),1)=".",FALSE,TRUE)</formula>
    </cfRule>
    <cfRule type="expression" dxfId="740" priority="32">
      <formula>IF(RIGHT(TEXT(AU73,"0.#"),1)=".",TRUE,FALSE)</formula>
    </cfRule>
  </conditionalFormatting>
  <conditionalFormatting sqref="AI75">
    <cfRule type="expression" dxfId="739" priority="45">
      <formula>IF(RIGHT(TEXT(AI75,"0.#"),1)=".",FALSE,TRUE)</formula>
    </cfRule>
    <cfRule type="expression" dxfId="738" priority="46">
      <formula>IF(RIGHT(TEXT(AI75,"0.#"),1)=".",TRUE,FALSE)</formula>
    </cfRule>
  </conditionalFormatting>
  <conditionalFormatting sqref="AE74">
    <cfRule type="expression" dxfId="737" priority="49">
      <formula>IF(RIGHT(TEXT(AE74,"0.#"),1)=".",FALSE,TRUE)</formula>
    </cfRule>
    <cfRule type="expression" dxfId="736" priority="50">
      <formula>IF(RIGHT(TEXT(AE74,"0.#"),1)=".",TRUE,FALSE)</formula>
    </cfRule>
  </conditionalFormatting>
  <conditionalFormatting sqref="AE75">
    <cfRule type="expression" dxfId="735" priority="47">
      <formula>IF(RIGHT(TEXT(AE75,"0.#"),1)=".",FALSE,TRUE)</formula>
    </cfRule>
    <cfRule type="expression" dxfId="734" priority="48">
      <formula>IF(RIGHT(TEXT(AE75,"0.#"),1)=".",TRUE,FALSE)</formula>
    </cfRule>
  </conditionalFormatting>
  <conditionalFormatting sqref="AM73">
    <cfRule type="expression" dxfId="733" priority="39">
      <formula>IF(RIGHT(TEXT(AM73,"0.#"),1)=".",FALSE,TRUE)</formula>
    </cfRule>
    <cfRule type="expression" dxfId="732" priority="40">
      <formula>IF(RIGHT(TEXT(AM73,"0.#"),1)=".",TRUE,FALSE)</formula>
    </cfRule>
  </conditionalFormatting>
  <conditionalFormatting sqref="AI73">
    <cfRule type="expression" dxfId="731" priority="41">
      <formula>IF(RIGHT(TEXT(AI73,"0.#"),1)=".",FALSE,TRUE)</formula>
    </cfRule>
    <cfRule type="expression" dxfId="730" priority="42">
      <formula>IF(RIGHT(TEXT(AI73,"0.#"),1)=".",TRUE,FALSE)</formula>
    </cfRule>
  </conditionalFormatting>
  <conditionalFormatting sqref="AI74">
    <cfRule type="expression" dxfId="729" priority="43">
      <formula>IF(RIGHT(TEXT(AI74,"0.#"),1)=".",FALSE,TRUE)</formula>
    </cfRule>
    <cfRule type="expression" dxfId="728" priority="44">
      <formula>IF(RIGHT(TEXT(AI74,"0.#"),1)=".",TRUE,FALSE)</formula>
    </cfRule>
  </conditionalFormatting>
  <conditionalFormatting sqref="Y311">
    <cfRule type="expression" dxfId="727" priority="29">
      <formula>IF(RIGHT(TEXT(Y311,"0.#"),1)=".",FALSE,TRUE)</formula>
    </cfRule>
    <cfRule type="expression" dxfId="726" priority="30">
      <formula>IF(RIGHT(TEXT(Y311,"0.#"),1)=".",TRUE,FALSE)</formula>
    </cfRule>
  </conditionalFormatting>
  <conditionalFormatting sqref="Y312:Y315 Y310">
    <cfRule type="expression" dxfId="725" priority="27">
      <formula>IF(RIGHT(TEXT(Y310,"0.#"),1)=".",FALSE,TRUE)</formula>
    </cfRule>
    <cfRule type="expression" dxfId="724" priority="28">
      <formula>IF(RIGHT(TEXT(Y310,"0.#"),1)=".",TRUE,FALSE)</formula>
    </cfRule>
  </conditionalFormatting>
  <conditionalFormatting sqref="AU310">
    <cfRule type="expression" dxfId="723" priority="23">
      <formula>IF(RIGHT(TEXT(AU310,"0.#"),1)=".",FALSE,TRUE)</formula>
    </cfRule>
    <cfRule type="expression" dxfId="722" priority="24">
      <formula>IF(RIGHT(TEXT(AU310,"0.#"),1)=".",TRUE,FALSE)</formula>
    </cfRule>
  </conditionalFormatting>
  <conditionalFormatting sqref="Y325:Y327 Y323">
    <cfRule type="expression" dxfId="721" priority="19">
      <formula>IF(RIGHT(TEXT(Y323,"0.#"),1)=".",FALSE,TRUE)</formula>
    </cfRule>
    <cfRule type="expression" dxfId="720" priority="20">
      <formula>IF(RIGHT(TEXT(Y323,"0.#"),1)=".",TRUE,FALSE)</formula>
    </cfRule>
  </conditionalFormatting>
  <conditionalFormatting sqref="Y324">
    <cfRule type="expression" dxfId="719" priority="21">
      <formula>IF(RIGHT(TEXT(Y324,"0.#"),1)=".",FALSE,TRUE)</formula>
    </cfRule>
    <cfRule type="expression" dxfId="718" priority="22">
      <formula>IF(RIGHT(TEXT(Y324,"0.#"),1)=".",TRUE,FALSE)</formula>
    </cfRule>
  </conditionalFormatting>
  <conditionalFormatting sqref="AL466:AO474">
    <cfRule type="expression" dxfId="717" priority="15">
      <formula>IF(AND(AL466&gt;=0, RIGHT(TEXT(AL466,"0.#"),1)&lt;&gt;"."),TRUE,FALSE)</formula>
    </cfRule>
    <cfRule type="expression" dxfId="716" priority="16">
      <formula>IF(AND(AL466&gt;=0, RIGHT(TEXT(AL466,"0.#"),1)="."),TRUE,FALSE)</formula>
    </cfRule>
    <cfRule type="expression" dxfId="715" priority="17">
      <formula>IF(AND(AL466&lt;0, RIGHT(TEXT(AL466,"0.#"),1)&lt;&gt;"."),TRUE,FALSE)</formula>
    </cfRule>
    <cfRule type="expression" dxfId="714" priority="18">
      <formula>IF(AND(AL466&lt;0, RIGHT(TEXT(AL466,"0.#"),1)="."),TRUE,FALSE)</formula>
    </cfRule>
  </conditionalFormatting>
  <conditionalFormatting sqref="AU206">
    <cfRule type="expression" dxfId="713" priority="13">
      <formula>IF(RIGHT(TEXT(AU206,"0.#"),1)=".",FALSE,TRUE)</formula>
    </cfRule>
    <cfRule type="expression" dxfId="712" priority="14">
      <formula>IF(RIGHT(TEXT(AU206,"0.#"),1)=".",TRUE,FALSE)</formula>
    </cfRule>
  </conditionalFormatting>
  <conditionalFormatting sqref="AU324">
    <cfRule type="expression" dxfId="711" priority="11">
      <formula>IF(RIGHT(TEXT(AU324,"0.#"),1)=".",FALSE,TRUE)</formula>
    </cfRule>
    <cfRule type="expression" dxfId="710" priority="12">
      <formula>IF(RIGHT(TEXT(AU324,"0.#"),1)=".",TRUE,FALSE)</formula>
    </cfRule>
  </conditionalFormatting>
  <conditionalFormatting sqref="AU325:AU327">
    <cfRule type="expression" dxfId="709" priority="9">
      <formula>IF(RIGHT(TEXT(AU325,"0.#"),1)=".",FALSE,TRUE)</formula>
    </cfRule>
    <cfRule type="expression" dxfId="708" priority="10">
      <formula>IF(RIGHT(TEXT(AU325,"0.#"),1)=".",TRUE,FALSE)</formula>
    </cfRule>
  </conditionalFormatting>
  <conditionalFormatting sqref="AU311">
    <cfRule type="expression" dxfId="707" priority="7">
      <formula>IF(RIGHT(TEXT(AU311,"0.#"),1)=".",FALSE,TRUE)</formula>
    </cfRule>
    <cfRule type="expression" dxfId="706" priority="8">
      <formula>IF(RIGHT(TEXT(AU311,"0.#"),1)=".",TRUE,FALSE)</formula>
    </cfRule>
  </conditionalFormatting>
  <conditionalFormatting sqref="AU312">
    <cfRule type="expression" dxfId="705" priority="5">
      <formula>IF(RIGHT(TEXT(AU312,"0.#"),1)=".",FALSE,TRUE)</formula>
    </cfRule>
    <cfRule type="expression" dxfId="704" priority="6">
      <formula>IF(RIGHT(TEXT(AU312,"0.#"),1)=".",TRUE,FALSE)</formula>
    </cfRule>
  </conditionalFormatting>
  <conditionalFormatting sqref="AU313">
    <cfRule type="expression" dxfId="703" priority="3">
      <formula>IF(RIGHT(TEXT(AU313,"0.#"),1)=".",FALSE,TRUE)</formula>
    </cfRule>
    <cfRule type="expression" dxfId="702" priority="4">
      <formula>IF(RIGHT(TEXT(AU313,"0.#"),1)=".",TRUE,FALSE)</formula>
    </cfRule>
  </conditionalFormatting>
  <conditionalFormatting sqref="AU314">
    <cfRule type="expression" dxfId="701" priority="1">
      <formula>IF(RIGHT(TEXT(AU314,"0.#"),1)=".",FALSE,TRUE)</formula>
    </cfRule>
    <cfRule type="expression" dxfId="700" priority="2">
      <formula>IF(RIGHT(TEXT(AU314,"0.#"),1)=".",TRUE,FALSE)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214" max="49" man="1"/>
    <brk id="239" max="49" man="1"/>
    <brk id="268" max="49" man="1"/>
    <brk id="307" max="49" man="1"/>
    <brk id="4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706</v>
      </c>
      <c r="R4" s="13" t="str">
        <f t="shared" si="3"/>
        <v>補助</v>
      </c>
      <c r="S4" s="13" t="str">
        <f t="shared" si="4"/>
        <v>委託・請負、補助</v>
      </c>
      <c r="T4" s="13"/>
      <c r="U4" s="32" t="s">
        <v>683</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706</v>
      </c>
      <c r="M9" s="13" t="str">
        <f t="shared" si="2"/>
        <v>エネルギー対策</v>
      </c>
      <c r="N9" s="13" t="str">
        <f t="shared" si="6"/>
        <v>エネルギー対策</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t="s">
        <v>706</v>
      </c>
      <c r="H10" s="13" t="str">
        <f t="shared" si="1"/>
        <v>エネルギー対策特別会計エネルギー需給勘定</v>
      </c>
      <c r="I10" s="13" t="str">
        <f t="shared" si="5"/>
        <v>エネルギー対策特別会計エネルギー需給勘定</v>
      </c>
      <c r="K10" s="14" t="s">
        <v>305</v>
      </c>
      <c r="L10" s="15"/>
      <c r="M10" s="13" t="str">
        <f t="shared" si="2"/>
        <v/>
      </c>
      <c r="N10" s="13" t="str">
        <f t="shared" si="6"/>
        <v>エネルギー対策</v>
      </c>
      <c r="O10" s="13"/>
      <c r="P10" s="13" t="str">
        <f>S8</f>
        <v>委託・請負、補助</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680</v>
      </c>
      <c r="Y11" s="32" t="s">
        <v>380</v>
      </c>
      <c r="Z11" s="32" t="s">
        <v>508</v>
      </c>
      <c r="AA11" s="86" t="s">
        <v>474</v>
      </c>
      <c r="AB11" s="86" t="s">
        <v>602</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t="s">
        <v>706</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682</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エネルギー対策特別会計エネルギー需給勘定</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681</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5" t="s">
        <v>314</v>
      </c>
      <c r="B2" s="706"/>
      <c r="C2" s="706"/>
      <c r="D2" s="706"/>
      <c r="E2" s="706"/>
      <c r="F2" s="707"/>
      <c r="G2" s="170" t="s">
        <v>140</v>
      </c>
      <c r="H2" s="120"/>
      <c r="I2" s="120"/>
      <c r="J2" s="120"/>
      <c r="K2" s="120"/>
      <c r="L2" s="120"/>
      <c r="M2" s="120"/>
      <c r="N2" s="120"/>
      <c r="O2" s="121"/>
      <c r="P2" s="119" t="s">
        <v>56</v>
      </c>
      <c r="Q2" s="120"/>
      <c r="R2" s="120"/>
      <c r="S2" s="120"/>
      <c r="T2" s="120"/>
      <c r="U2" s="120"/>
      <c r="V2" s="120"/>
      <c r="W2" s="120"/>
      <c r="X2" s="121"/>
      <c r="Y2" s="948"/>
      <c r="Z2" s="283"/>
      <c r="AA2" s="284"/>
      <c r="AB2" s="952" t="s">
        <v>11</v>
      </c>
      <c r="AC2" s="953"/>
      <c r="AD2" s="954"/>
      <c r="AE2" s="941" t="s">
        <v>368</v>
      </c>
      <c r="AF2" s="941"/>
      <c r="AG2" s="941"/>
      <c r="AH2" s="128"/>
      <c r="AI2" s="941" t="s">
        <v>464</v>
      </c>
      <c r="AJ2" s="941"/>
      <c r="AK2" s="941"/>
      <c r="AL2" s="128"/>
      <c r="AM2" s="941" t="s">
        <v>465</v>
      </c>
      <c r="AN2" s="941"/>
      <c r="AO2" s="941"/>
      <c r="AP2" s="128"/>
      <c r="AQ2" s="135" t="s">
        <v>223</v>
      </c>
      <c r="AR2" s="136"/>
      <c r="AS2" s="136"/>
      <c r="AT2" s="137"/>
      <c r="AU2" s="138" t="s">
        <v>129</v>
      </c>
      <c r="AV2" s="138"/>
      <c r="AW2" s="138"/>
      <c r="AX2" s="139"/>
      <c r="AY2" s="34">
        <f>COUNTA($G$4)</f>
        <v>0</v>
      </c>
    </row>
    <row r="3" spans="1:51" ht="18.75" customHeight="1" x14ac:dyDescent="0.15">
      <c r="A3" s="705"/>
      <c r="B3" s="706"/>
      <c r="C3" s="706"/>
      <c r="D3" s="706"/>
      <c r="E3" s="706"/>
      <c r="F3" s="707"/>
      <c r="G3" s="171"/>
      <c r="H3" s="123"/>
      <c r="I3" s="123"/>
      <c r="J3" s="123"/>
      <c r="K3" s="123"/>
      <c r="L3" s="123"/>
      <c r="M3" s="123"/>
      <c r="N3" s="123"/>
      <c r="O3" s="124"/>
      <c r="P3" s="122"/>
      <c r="Q3" s="123"/>
      <c r="R3" s="123"/>
      <c r="S3" s="123"/>
      <c r="T3" s="123"/>
      <c r="U3" s="123"/>
      <c r="V3" s="123"/>
      <c r="W3" s="123"/>
      <c r="X3" s="124"/>
      <c r="Y3" s="949"/>
      <c r="Z3" s="950"/>
      <c r="AA3" s="951"/>
      <c r="AB3" s="955"/>
      <c r="AC3" s="730"/>
      <c r="AD3" s="731"/>
      <c r="AE3" s="713"/>
      <c r="AF3" s="713"/>
      <c r="AG3" s="713"/>
      <c r="AH3" s="131"/>
      <c r="AI3" s="713"/>
      <c r="AJ3" s="713"/>
      <c r="AK3" s="713"/>
      <c r="AL3" s="131"/>
      <c r="AM3" s="713"/>
      <c r="AN3" s="713"/>
      <c r="AO3" s="713"/>
      <c r="AP3" s="131"/>
      <c r="AQ3" s="140"/>
      <c r="AR3" s="141"/>
      <c r="AS3" s="142" t="s">
        <v>224</v>
      </c>
      <c r="AT3" s="143"/>
      <c r="AU3" s="141"/>
      <c r="AV3" s="141"/>
      <c r="AW3" s="123" t="s">
        <v>170</v>
      </c>
      <c r="AX3" s="144"/>
      <c r="AY3" s="34">
        <f t="shared" ref="AY3:AY8" si="0">$AY$2</f>
        <v>0</v>
      </c>
    </row>
    <row r="4" spans="1:51" ht="22.5" customHeight="1" x14ac:dyDescent="0.15">
      <c r="A4" s="708"/>
      <c r="B4" s="706"/>
      <c r="C4" s="706"/>
      <c r="D4" s="706"/>
      <c r="E4" s="706"/>
      <c r="F4" s="707"/>
      <c r="G4" s="193"/>
      <c r="H4" s="959"/>
      <c r="I4" s="959"/>
      <c r="J4" s="959"/>
      <c r="K4" s="959"/>
      <c r="L4" s="959"/>
      <c r="M4" s="959"/>
      <c r="N4" s="959"/>
      <c r="O4" s="960"/>
      <c r="P4" s="146"/>
      <c r="Q4" s="673"/>
      <c r="R4" s="673"/>
      <c r="S4" s="673"/>
      <c r="T4" s="673"/>
      <c r="U4" s="673"/>
      <c r="V4" s="673"/>
      <c r="W4" s="673"/>
      <c r="X4" s="674"/>
      <c r="Y4" s="945" t="s">
        <v>12</v>
      </c>
      <c r="Z4" s="946"/>
      <c r="AA4" s="947"/>
      <c r="AB4" s="163"/>
      <c r="AC4" s="681"/>
      <c r="AD4" s="68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9"/>
      <c r="B5" s="710"/>
      <c r="C5" s="710"/>
      <c r="D5" s="710"/>
      <c r="E5" s="710"/>
      <c r="F5" s="711"/>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9"/>
      <c r="B6" s="710"/>
      <c r="C6" s="710"/>
      <c r="D6" s="710"/>
      <c r="E6" s="710"/>
      <c r="F6" s="711"/>
      <c r="G6" s="964"/>
      <c r="H6" s="965"/>
      <c r="I6" s="965"/>
      <c r="J6" s="965"/>
      <c r="K6" s="965"/>
      <c r="L6" s="965"/>
      <c r="M6" s="965"/>
      <c r="N6" s="965"/>
      <c r="O6" s="966"/>
      <c r="P6" s="676"/>
      <c r="Q6" s="676"/>
      <c r="R6" s="676"/>
      <c r="S6" s="676"/>
      <c r="T6" s="676"/>
      <c r="U6" s="676"/>
      <c r="V6" s="676"/>
      <c r="W6" s="676"/>
      <c r="X6" s="677"/>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1" t="s">
        <v>341</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5" t="s">
        <v>314</v>
      </c>
      <c r="B9" s="706"/>
      <c r="C9" s="706"/>
      <c r="D9" s="706"/>
      <c r="E9" s="706"/>
      <c r="F9" s="707"/>
      <c r="G9" s="170" t="s">
        <v>140</v>
      </c>
      <c r="H9" s="120"/>
      <c r="I9" s="120"/>
      <c r="J9" s="120"/>
      <c r="K9" s="120"/>
      <c r="L9" s="120"/>
      <c r="M9" s="120"/>
      <c r="N9" s="120"/>
      <c r="O9" s="121"/>
      <c r="P9" s="119" t="s">
        <v>56</v>
      </c>
      <c r="Q9" s="120"/>
      <c r="R9" s="120"/>
      <c r="S9" s="120"/>
      <c r="T9" s="120"/>
      <c r="U9" s="120"/>
      <c r="V9" s="120"/>
      <c r="W9" s="120"/>
      <c r="X9" s="121"/>
      <c r="Y9" s="948"/>
      <c r="Z9" s="283"/>
      <c r="AA9" s="284"/>
      <c r="AB9" s="952" t="s">
        <v>11</v>
      </c>
      <c r="AC9" s="953"/>
      <c r="AD9" s="954"/>
      <c r="AE9" s="941" t="s">
        <v>368</v>
      </c>
      <c r="AF9" s="941"/>
      <c r="AG9" s="941"/>
      <c r="AH9" s="128"/>
      <c r="AI9" s="941" t="s">
        <v>464</v>
      </c>
      <c r="AJ9" s="941"/>
      <c r="AK9" s="941"/>
      <c r="AL9" s="128"/>
      <c r="AM9" s="941" t="s">
        <v>465</v>
      </c>
      <c r="AN9" s="941"/>
      <c r="AO9" s="941"/>
      <c r="AP9" s="128"/>
      <c r="AQ9" s="135" t="s">
        <v>223</v>
      </c>
      <c r="AR9" s="136"/>
      <c r="AS9" s="136"/>
      <c r="AT9" s="137"/>
      <c r="AU9" s="138" t="s">
        <v>129</v>
      </c>
      <c r="AV9" s="138"/>
      <c r="AW9" s="138"/>
      <c r="AX9" s="139"/>
      <c r="AY9" s="34">
        <f>COUNTA($G$11)</f>
        <v>0</v>
      </c>
    </row>
    <row r="10" spans="1:51" ht="18.75" customHeight="1" x14ac:dyDescent="0.15">
      <c r="A10" s="705"/>
      <c r="B10" s="706"/>
      <c r="C10" s="706"/>
      <c r="D10" s="706"/>
      <c r="E10" s="706"/>
      <c r="F10" s="707"/>
      <c r="G10" s="171"/>
      <c r="H10" s="123"/>
      <c r="I10" s="123"/>
      <c r="J10" s="123"/>
      <c r="K10" s="123"/>
      <c r="L10" s="123"/>
      <c r="M10" s="123"/>
      <c r="N10" s="123"/>
      <c r="O10" s="124"/>
      <c r="P10" s="122"/>
      <c r="Q10" s="123"/>
      <c r="R10" s="123"/>
      <c r="S10" s="123"/>
      <c r="T10" s="123"/>
      <c r="U10" s="123"/>
      <c r="V10" s="123"/>
      <c r="W10" s="123"/>
      <c r="X10" s="124"/>
      <c r="Y10" s="949"/>
      <c r="Z10" s="950"/>
      <c r="AA10" s="951"/>
      <c r="AB10" s="955"/>
      <c r="AC10" s="730"/>
      <c r="AD10" s="731"/>
      <c r="AE10" s="713"/>
      <c r="AF10" s="713"/>
      <c r="AG10" s="713"/>
      <c r="AH10" s="131"/>
      <c r="AI10" s="713"/>
      <c r="AJ10" s="713"/>
      <c r="AK10" s="713"/>
      <c r="AL10" s="131"/>
      <c r="AM10" s="713"/>
      <c r="AN10" s="713"/>
      <c r="AO10" s="713"/>
      <c r="AP10" s="131"/>
      <c r="AQ10" s="140"/>
      <c r="AR10" s="141"/>
      <c r="AS10" s="142" t="s">
        <v>224</v>
      </c>
      <c r="AT10" s="143"/>
      <c r="AU10" s="141"/>
      <c r="AV10" s="141"/>
      <c r="AW10" s="123" t="s">
        <v>170</v>
      </c>
      <c r="AX10" s="144"/>
      <c r="AY10" s="34">
        <f t="shared" ref="AY10:AY15" si="1">$AY$9</f>
        <v>0</v>
      </c>
    </row>
    <row r="11" spans="1:51" ht="22.5" customHeight="1" x14ac:dyDescent="0.15">
      <c r="A11" s="708"/>
      <c r="B11" s="706"/>
      <c r="C11" s="706"/>
      <c r="D11" s="706"/>
      <c r="E11" s="706"/>
      <c r="F11" s="707"/>
      <c r="G11" s="193"/>
      <c r="H11" s="959"/>
      <c r="I11" s="959"/>
      <c r="J11" s="959"/>
      <c r="K11" s="959"/>
      <c r="L11" s="959"/>
      <c r="M11" s="959"/>
      <c r="N11" s="959"/>
      <c r="O11" s="960"/>
      <c r="P11" s="146"/>
      <c r="Q11" s="673"/>
      <c r="R11" s="673"/>
      <c r="S11" s="673"/>
      <c r="T11" s="673"/>
      <c r="U11" s="673"/>
      <c r="V11" s="673"/>
      <c r="W11" s="673"/>
      <c r="X11" s="674"/>
      <c r="Y11" s="945" t="s">
        <v>12</v>
      </c>
      <c r="Z11" s="946"/>
      <c r="AA11" s="947"/>
      <c r="AB11" s="163"/>
      <c r="AC11" s="681"/>
      <c r="AD11" s="68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9"/>
      <c r="B12" s="710"/>
      <c r="C12" s="710"/>
      <c r="D12" s="710"/>
      <c r="E12" s="710"/>
      <c r="F12" s="711"/>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6"/>
      <c r="B13" s="957"/>
      <c r="C13" s="957"/>
      <c r="D13" s="957"/>
      <c r="E13" s="957"/>
      <c r="F13" s="958"/>
      <c r="G13" s="964"/>
      <c r="H13" s="965"/>
      <c r="I13" s="965"/>
      <c r="J13" s="965"/>
      <c r="K13" s="965"/>
      <c r="L13" s="965"/>
      <c r="M13" s="965"/>
      <c r="N13" s="965"/>
      <c r="O13" s="966"/>
      <c r="P13" s="676"/>
      <c r="Q13" s="676"/>
      <c r="R13" s="676"/>
      <c r="S13" s="676"/>
      <c r="T13" s="676"/>
      <c r="U13" s="676"/>
      <c r="V13" s="676"/>
      <c r="W13" s="676"/>
      <c r="X13" s="677"/>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1" t="s">
        <v>341</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5" t="s">
        <v>314</v>
      </c>
      <c r="B16" s="706"/>
      <c r="C16" s="706"/>
      <c r="D16" s="706"/>
      <c r="E16" s="706"/>
      <c r="F16" s="707"/>
      <c r="G16" s="170" t="s">
        <v>140</v>
      </c>
      <c r="H16" s="120"/>
      <c r="I16" s="120"/>
      <c r="J16" s="120"/>
      <c r="K16" s="120"/>
      <c r="L16" s="120"/>
      <c r="M16" s="120"/>
      <c r="N16" s="120"/>
      <c r="O16" s="121"/>
      <c r="P16" s="119" t="s">
        <v>56</v>
      </c>
      <c r="Q16" s="120"/>
      <c r="R16" s="120"/>
      <c r="S16" s="120"/>
      <c r="T16" s="120"/>
      <c r="U16" s="120"/>
      <c r="V16" s="120"/>
      <c r="W16" s="120"/>
      <c r="X16" s="121"/>
      <c r="Y16" s="948"/>
      <c r="Z16" s="283"/>
      <c r="AA16" s="284"/>
      <c r="AB16" s="952" t="s">
        <v>11</v>
      </c>
      <c r="AC16" s="953"/>
      <c r="AD16" s="954"/>
      <c r="AE16" s="941" t="s">
        <v>368</v>
      </c>
      <c r="AF16" s="941"/>
      <c r="AG16" s="941"/>
      <c r="AH16" s="128"/>
      <c r="AI16" s="941" t="s">
        <v>464</v>
      </c>
      <c r="AJ16" s="941"/>
      <c r="AK16" s="941"/>
      <c r="AL16" s="128"/>
      <c r="AM16" s="941" t="s">
        <v>465</v>
      </c>
      <c r="AN16" s="941"/>
      <c r="AO16" s="941"/>
      <c r="AP16" s="128"/>
      <c r="AQ16" s="135" t="s">
        <v>223</v>
      </c>
      <c r="AR16" s="136"/>
      <c r="AS16" s="136"/>
      <c r="AT16" s="137"/>
      <c r="AU16" s="138" t="s">
        <v>129</v>
      </c>
      <c r="AV16" s="138"/>
      <c r="AW16" s="138"/>
      <c r="AX16" s="139"/>
      <c r="AY16" s="34">
        <f>COUNTA($G$18)</f>
        <v>0</v>
      </c>
    </row>
    <row r="17" spans="1:51" ht="18.75" customHeight="1" x14ac:dyDescent="0.15">
      <c r="A17" s="705"/>
      <c r="B17" s="706"/>
      <c r="C17" s="706"/>
      <c r="D17" s="706"/>
      <c r="E17" s="706"/>
      <c r="F17" s="707"/>
      <c r="G17" s="171"/>
      <c r="H17" s="123"/>
      <c r="I17" s="123"/>
      <c r="J17" s="123"/>
      <c r="K17" s="123"/>
      <c r="L17" s="123"/>
      <c r="M17" s="123"/>
      <c r="N17" s="123"/>
      <c r="O17" s="124"/>
      <c r="P17" s="122"/>
      <c r="Q17" s="123"/>
      <c r="R17" s="123"/>
      <c r="S17" s="123"/>
      <c r="T17" s="123"/>
      <c r="U17" s="123"/>
      <c r="V17" s="123"/>
      <c r="W17" s="123"/>
      <c r="X17" s="124"/>
      <c r="Y17" s="949"/>
      <c r="Z17" s="950"/>
      <c r="AA17" s="951"/>
      <c r="AB17" s="955"/>
      <c r="AC17" s="730"/>
      <c r="AD17" s="731"/>
      <c r="AE17" s="713"/>
      <c r="AF17" s="713"/>
      <c r="AG17" s="713"/>
      <c r="AH17" s="131"/>
      <c r="AI17" s="713"/>
      <c r="AJ17" s="713"/>
      <c r="AK17" s="713"/>
      <c r="AL17" s="131"/>
      <c r="AM17" s="713"/>
      <c r="AN17" s="713"/>
      <c r="AO17" s="713"/>
      <c r="AP17" s="131"/>
      <c r="AQ17" s="140"/>
      <c r="AR17" s="141"/>
      <c r="AS17" s="142" t="s">
        <v>224</v>
      </c>
      <c r="AT17" s="143"/>
      <c r="AU17" s="141"/>
      <c r="AV17" s="141"/>
      <c r="AW17" s="123" t="s">
        <v>170</v>
      </c>
      <c r="AX17" s="144"/>
      <c r="AY17" s="34">
        <f t="shared" ref="AY17:AY22" si="2">$AY$16</f>
        <v>0</v>
      </c>
    </row>
    <row r="18" spans="1:51" ht="22.5" customHeight="1" x14ac:dyDescent="0.15">
      <c r="A18" s="708"/>
      <c r="B18" s="706"/>
      <c r="C18" s="706"/>
      <c r="D18" s="706"/>
      <c r="E18" s="706"/>
      <c r="F18" s="707"/>
      <c r="G18" s="193"/>
      <c r="H18" s="959"/>
      <c r="I18" s="959"/>
      <c r="J18" s="959"/>
      <c r="K18" s="959"/>
      <c r="L18" s="959"/>
      <c r="M18" s="959"/>
      <c r="N18" s="959"/>
      <c r="O18" s="960"/>
      <c r="P18" s="146"/>
      <c r="Q18" s="673"/>
      <c r="R18" s="673"/>
      <c r="S18" s="673"/>
      <c r="T18" s="673"/>
      <c r="U18" s="673"/>
      <c r="V18" s="673"/>
      <c r="W18" s="673"/>
      <c r="X18" s="674"/>
      <c r="Y18" s="945" t="s">
        <v>12</v>
      </c>
      <c r="Z18" s="946"/>
      <c r="AA18" s="947"/>
      <c r="AB18" s="163"/>
      <c r="AC18" s="681"/>
      <c r="AD18" s="68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9"/>
      <c r="B19" s="710"/>
      <c r="C19" s="710"/>
      <c r="D19" s="710"/>
      <c r="E19" s="710"/>
      <c r="F19" s="711"/>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6"/>
      <c r="B20" s="957"/>
      <c r="C20" s="957"/>
      <c r="D20" s="957"/>
      <c r="E20" s="957"/>
      <c r="F20" s="958"/>
      <c r="G20" s="964"/>
      <c r="H20" s="965"/>
      <c r="I20" s="965"/>
      <c r="J20" s="965"/>
      <c r="K20" s="965"/>
      <c r="L20" s="965"/>
      <c r="M20" s="965"/>
      <c r="N20" s="965"/>
      <c r="O20" s="966"/>
      <c r="P20" s="676"/>
      <c r="Q20" s="676"/>
      <c r="R20" s="676"/>
      <c r="S20" s="676"/>
      <c r="T20" s="676"/>
      <c r="U20" s="676"/>
      <c r="V20" s="676"/>
      <c r="W20" s="676"/>
      <c r="X20" s="677"/>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1" t="s">
        <v>341</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5" t="s">
        <v>314</v>
      </c>
      <c r="B23" s="706"/>
      <c r="C23" s="706"/>
      <c r="D23" s="706"/>
      <c r="E23" s="706"/>
      <c r="F23" s="707"/>
      <c r="G23" s="170" t="s">
        <v>140</v>
      </c>
      <c r="H23" s="120"/>
      <c r="I23" s="120"/>
      <c r="J23" s="120"/>
      <c r="K23" s="120"/>
      <c r="L23" s="120"/>
      <c r="M23" s="120"/>
      <c r="N23" s="120"/>
      <c r="O23" s="121"/>
      <c r="P23" s="119" t="s">
        <v>56</v>
      </c>
      <c r="Q23" s="120"/>
      <c r="R23" s="120"/>
      <c r="S23" s="120"/>
      <c r="T23" s="120"/>
      <c r="U23" s="120"/>
      <c r="V23" s="120"/>
      <c r="W23" s="120"/>
      <c r="X23" s="121"/>
      <c r="Y23" s="948"/>
      <c r="Z23" s="283"/>
      <c r="AA23" s="284"/>
      <c r="AB23" s="952" t="s">
        <v>11</v>
      </c>
      <c r="AC23" s="953"/>
      <c r="AD23" s="954"/>
      <c r="AE23" s="941" t="s">
        <v>368</v>
      </c>
      <c r="AF23" s="941"/>
      <c r="AG23" s="941"/>
      <c r="AH23" s="128"/>
      <c r="AI23" s="941" t="s">
        <v>464</v>
      </c>
      <c r="AJ23" s="941"/>
      <c r="AK23" s="941"/>
      <c r="AL23" s="128"/>
      <c r="AM23" s="941" t="s">
        <v>465</v>
      </c>
      <c r="AN23" s="941"/>
      <c r="AO23" s="941"/>
      <c r="AP23" s="128"/>
      <c r="AQ23" s="135" t="s">
        <v>223</v>
      </c>
      <c r="AR23" s="136"/>
      <c r="AS23" s="136"/>
      <c r="AT23" s="137"/>
      <c r="AU23" s="138" t="s">
        <v>129</v>
      </c>
      <c r="AV23" s="138"/>
      <c r="AW23" s="138"/>
      <c r="AX23" s="139"/>
      <c r="AY23" s="34">
        <f>COUNTA($G$25)</f>
        <v>0</v>
      </c>
    </row>
    <row r="24" spans="1:51" ht="18.75" customHeight="1" x14ac:dyDescent="0.15">
      <c r="A24" s="705"/>
      <c r="B24" s="706"/>
      <c r="C24" s="706"/>
      <c r="D24" s="706"/>
      <c r="E24" s="706"/>
      <c r="F24" s="707"/>
      <c r="G24" s="171"/>
      <c r="H24" s="123"/>
      <c r="I24" s="123"/>
      <c r="J24" s="123"/>
      <c r="K24" s="123"/>
      <c r="L24" s="123"/>
      <c r="M24" s="123"/>
      <c r="N24" s="123"/>
      <c r="O24" s="124"/>
      <c r="P24" s="122"/>
      <c r="Q24" s="123"/>
      <c r="R24" s="123"/>
      <c r="S24" s="123"/>
      <c r="T24" s="123"/>
      <c r="U24" s="123"/>
      <c r="V24" s="123"/>
      <c r="W24" s="123"/>
      <c r="X24" s="124"/>
      <c r="Y24" s="949"/>
      <c r="Z24" s="950"/>
      <c r="AA24" s="951"/>
      <c r="AB24" s="955"/>
      <c r="AC24" s="730"/>
      <c r="AD24" s="731"/>
      <c r="AE24" s="713"/>
      <c r="AF24" s="713"/>
      <c r="AG24" s="713"/>
      <c r="AH24" s="131"/>
      <c r="AI24" s="713"/>
      <c r="AJ24" s="713"/>
      <c r="AK24" s="713"/>
      <c r="AL24" s="131"/>
      <c r="AM24" s="713"/>
      <c r="AN24" s="713"/>
      <c r="AO24" s="713"/>
      <c r="AP24" s="131"/>
      <c r="AQ24" s="140"/>
      <c r="AR24" s="141"/>
      <c r="AS24" s="142" t="s">
        <v>224</v>
      </c>
      <c r="AT24" s="143"/>
      <c r="AU24" s="141"/>
      <c r="AV24" s="141"/>
      <c r="AW24" s="123" t="s">
        <v>170</v>
      </c>
      <c r="AX24" s="144"/>
      <c r="AY24" s="34">
        <f t="shared" ref="AY24:AY29" si="3">$AY$23</f>
        <v>0</v>
      </c>
    </row>
    <row r="25" spans="1:51" ht="22.5" customHeight="1" x14ac:dyDescent="0.15">
      <c r="A25" s="708"/>
      <c r="B25" s="706"/>
      <c r="C25" s="706"/>
      <c r="D25" s="706"/>
      <c r="E25" s="706"/>
      <c r="F25" s="707"/>
      <c r="G25" s="193"/>
      <c r="H25" s="959"/>
      <c r="I25" s="959"/>
      <c r="J25" s="959"/>
      <c r="K25" s="959"/>
      <c r="L25" s="959"/>
      <c r="M25" s="959"/>
      <c r="N25" s="959"/>
      <c r="O25" s="960"/>
      <c r="P25" s="146"/>
      <c r="Q25" s="673"/>
      <c r="R25" s="673"/>
      <c r="S25" s="673"/>
      <c r="T25" s="673"/>
      <c r="U25" s="673"/>
      <c r="V25" s="673"/>
      <c r="W25" s="673"/>
      <c r="X25" s="674"/>
      <c r="Y25" s="945" t="s">
        <v>12</v>
      </c>
      <c r="Z25" s="946"/>
      <c r="AA25" s="947"/>
      <c r="AB25" s="163"/>
      <c r="AC25" s="681"/>
      <c r="AD25" s="68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9"/>
      <c r="B26" s="710"/>
      <c r="C26" s="710"/>
      <c r="D26" s="710"/>
      <c r="E26" s="710"/>
      <c r="F26" s="711"/>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6"/>
      <c r="B27" s="957"/>
      <c r="C27" s="957"/>
      <c r="D27" s="957"/>
      <c r="E27" s="957"/>
      <c r="F27" s="958"/>
      <c r="G27" s="964"/>
      <c r="H27" s="965"/>
      <c r="I27" s="965"/>
      <c r="J27" s="965"/>
      <c r="K27" s="965"/>
      <c r="L27" s="965"/>
      <c r="M27" s="965"/>
      <c r="N27" s="965"/>
      <c r="O27" s="966"/>
      <c r="P27" s="676"/>
      <c r="Q27" s="676"/>
      <c r="R27" s="676"/>
      <c r="S27" s="676"/>
      <c r="T27" s="676"/>
      <c r="U27" s="676"/>
      <c r="V27" s="676"/>
      <c r="W27" s="676"/>
      <c r="X27" s="677"/>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1" t="s">
        <v>341</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5" t="s">
        <v>314</v>
      </c>
      <c r="B30" s="706"/>
      <c r="C30" s="706"/>
      <c r="D30" s="706"/>
      <c r="E30" s="706"/>
      <c r="F30" s="707"/>
      <c r="G30" s="170" t="s">
        <v>140</v>
      </c>
      <c r="H30" s="120"/>
      <c r="I30" s="120"/>
      <c r="J30" s="120"/>
      <c r="K30" s="120"/>
      <c r="L30" s="120"/>
      <c r="M30" s="120"/>
      <c r="N30" s="120"/>
      <c r="O30" s="121"/>
      <c r="P30" s="119" t="s">
        <v>56</v>
      </c>
      <c r="Q30" s="120"/>
      <c r="R30" s="120"/>
      <c r="S30" s="120"/>
      <c r="T30" s="120"/>
      <c r="U30" s="120"/>
      <c r="V30" s="120"/>
      <c r="W30" s="120"/>
      <c r="X30" s="121"/>
      <c r="Y30" s="948"/>
      <c r="Z30" s="283"/>
      <c r="AA30" s="284"/>
      <c r="AB30" s="952" t="s">
        <v>11</v>
      </c>
      <c r="AC30" s="953"/>
      <c r="AD30" s="954"/>
      <c r="AE30" s="941" t="s">
        <v>368</v>
      </c>
      <c r="AF30" s="941"/>
      <c r="AG30" s="941"/>
      <c r="AH30" s="128"/>
      <c r="AI30" s="941" t="s">
        <v>464</v>
      </c>
      <c r="AJ30" s="941"/>
      <c r="AK30" s="941"/>
      <c r="AL30" s="128"/>
      <c r="AM30" s="941" t="s">
        <v>465</v>
      </c>
      <c r="AN30" s="941"/>
      <c r="AO30" s="941"/>
      <c r="AP30" s="128"/>
      <c r="AQ30" s="135" t="s">
        <v>223</v>
      </c>
      <c r="AR30" s="136"/>
      <c r="AS30" s="136"/>
      <c r="AT30" s="137"/>
      <c r="AU30" s="138" t="s">
        <v>129</v>
      </c>
      <c r="AV30" s="138"/>
      <c r="AW30" s="138"/>
      <c r="AX30" s="139"/>
      <c r="AY30" s="34">
        <f>COUNTA($G$32)</f>
        <v>0</v>
      </c>
    </row>
    <row r="31" spans="1:51" ht="18.75" customHeight="1" x14ac:dyDescent="0.15">
      <c r="A31" s="705"/>
      <c r="B31" s="706"/>
      <c r="C31" s="706"/>
      <c r="D31" s="706"/>
      <c r="E31" s="706"/>
      <c r="F31" s="707"/>
      <c r="G31" s="171"/>
      <c r="H31" s="123"/>
      <c r="I31" s="123"/>
      <c r="J31" s="123"/>
      <c r="K31" s="123"/>
      <c r="L31" s="123"/>
      <c r="M31" s="123"/>
      <c r="N31" s="123"/>
      <c r="O31" s="124"/>
      <c r="P31" s="122"/>
      <c r="Q31" s="123"/>
      <c r="R31" s="123"/>
      <c r="S31" s="123"/>
      <c r="T31" s="123"/>
      <c r="U31" s="123"/>
      <c r="V31" s="123"/>
      <c r="W31" s="123"/>
      <c r="X31" s="124"/>
      <c r="Y31" s="949"/>
      <c r="Z31" s="950"/>
      <c r="AA31" s="951"/>
      <c r="AB31" s="955"/>
      <c r="AC31" s="730"/>
      <c r="AD31" s="731"/>
      <c r="AE31" s="713"/>
      <c r="AF31" s="713"/>
      <c r="AG31" s="713"/>
      <c r="AH31" s="131"/>
      <c r="AI31" s="713"/>
      <c r="AJ31" s="713"/>
      <c r="AK31" s="713"/>
      <c r="AL31" s="131"/>
      <c r="AM31" s="713"/>
      <c r="AN31" s="713"/>
      <c r="AO31" s="713"/>
      <c r="AP31" s="131"/>
      <c r="AQ31" s="140"/>
      <c r="AR31" s="141"/>
      <c r="AS31" s="142" t="s">
        <v>224</v>
      </c>
      <c r="AT31" s="143"/>
      <c r="AU31" s="141"/>
      <c r="AV31" s="141"/>
      <c r="AW31" s="123" t="s">
        <v>170</v>
      </c>
      <c r="AX31" s="144"/>
      <c r="AY31" s="34">
        <f t="shared" ref="AY31:AY36" si="4">$AY$30</f>
        <v>0</v>
      </c>
    </row>
    <row r="32" spans="1:51" ht="22.5" customHeight="1" x14ac:dyDescent="0.15">
      <c r="A32" s="708"/>
      <c r="B32" s="706"/>
      <c r="C32" s="706"/>
      <c r="D32" s="706"/>
      <c r="E32" s="706"/>
      <c r="F32" s="707"/>
      <c r="G32" s="193"/>
      <c r="H32" s="959"/>
      <c r="I32" s="959"/>
      <c r="J32" s="959"/>
      <c r="K32" s="959"/>
      <c r="L32" s="959"/>
      <c r="M32" s="959"/>
      <c r="N32" s="959"/>
      <c r="O32" s="960"/>
      <c r="P32" s="146"/>
      <c r="Q32" s="673"/>
      <c r="R32" s="673"/>
      <c r="S32" s="673"/>
      <c r="T32" s="673"/>
      <c r="U32" s="673"/>
      <c r="V32" s="673"/>
      <c r="W32" s="673"/>
      <c r="X32" s="674"/>
      <c r="Y32" s="945" t="s">
        <v>12</v>
      </c>
      <c r="Z32" s="946"/>
      <c r="AA32" s="947"/>
      <c r="AB32" s="163"/>
      <c r="AC32" s="681"/>
      <c r="AD32" s="68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9"/>
      <c r="B33" s="710"/>
      <c r="C33" s="710"/>
      <c r="D33" s="710"/>
      <c r="E33" s="710"/>
      <c r="F33" s="711"/>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6"/>
      <c r="B34" s="957"/>
      <c r="C34" s="957"/>
      <c r="D34" s="957"/>
      <c r="E34" s="957"/>
      <c r="F34" s="958"/>
      <c r="G34" s="964"/>
      <c r="H34" s="965"/>
      <c r="I34" s="965"/>
      <c r="J34" s="965"/>
      <c r="K34" s="965"/>
      <c r="L34" s="965"/>
      <c r="M34" s="965"/>
      <c r="N34" s="965"/>
      <c r="O34" s="966"/>
      <c r="P34" s="676"/>
      <c r="Q34" s="676"/>
      <c r="R34" s="676"/>
      <c r="S34" s="676"/>
      <c r="T34" s="676"/>
      <c r="U34" s="676"/>
      <c r="V34" s="676"/>
      <c r="W34" s="676"/>
      <c r="X34" s="677"/>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1" t="s">
        <v>341</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5" t="s">
        <v>314</v>
      </c>
      <c r="B37" s="706"/>
      <c r="C37" s="706"/>
      <c r="D37" s="706"/>
      <c r="E37" s="706"/>
      <c r="F37" s="707"/>
      <c r="G37" s="170" t="s">
        <v>140</v>
      </c>
      <c r="H37" s="120"/>
      <c r="I37" s="120"/>
      <c r="J37" s="120"/>
      <c r="K37" s="120"/>
      <c r="L37" s="120"/>
      <c r="M37" s="120"/>
      <c r="N37" s="120"/>
      <c r="O37" s="121"/>
      <c r="P37" s="119" t="s">
        <v>56</v>
      </c>
      <c r="Q37" s="120"/>
      <c r="R37" s="120"/>
      <c r="S37" s="120"/>
      <c r="T37" s="120"/>
      <c r="U37" s="120"/>
      <c r="V37" s="120"/>
      <c r="W37" s="120"/>
      <c r="X37" s="121"/>
      <c r="Y37" s="948"/>
      <c r="Z37" s="283"/>
      <c r="AA37" s="284"/>
      <c r="AB37" s="952" t="s">
        <v>11</v>
      </c>
      <c r="AC37" s="953"/>
      <c r="AD37" s="954"/>
      <c r="AE37" s="941" t="s">
        <v>368</v>
      </c>
      <c r="AF37" s="941"/>
      <c r="AG37" s="941"/>
      <c r="AH37" s="128"/>
      <c r="AI37" s="941" t="s">
        <v>464</v>
      </c>
      <c r="AJ37" s="941"/>
      <c r="AK37" s="941"/>
      <c r="AL37" s="128"/>
      <c r="AM37" s="941" t="s">
        <v>465</v>
      </c>
      <c r="AN37" s="941"/>
      <c r="AO37" s="941"/>
      <c r="AP37" s="128"/>
      <c r="AQ37" s="135" t="s">
        <v>223</v>
      </c>
      <c r="AR37" s="136"/>
      <c r="AS37" s="136"/>
      <c r="AT37" s="137"/>
      <c r="AU37" s="138" t="s">
        <v>129</v>
      </c>
      <c r="AV37" s="138"/>
      <c r="AW37" s="138"/>
      <c r="AX37" s="139"/>
      <c r="AY37" s="34">
        <f>COUNTA($G$39)</f>
        <v>0</v>
      </c>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949"/>
      <c r="Z38" s="950"/>
      <c r="AA38" s="951"/>
      <c r="AB38" s="955"/>
      <c r="AC38" s="730"/>
      <c r="AD38" s="731"/>
      <c r="AE38" s="713"/>
      <c r="AF38" s="713"/>
      <c r="AG38" s="713"/>
      <c r="AH38" s="131"/>
      <c r="AI38" s="713"/>
      <c r="AJ38" s="713"/>
      <c r="AK38" s="713"/>
      <c r="AL38" s="131"/>
      <c r="AM38" s="713"/>
      <c r="AN38" s="713"/>
      <c r="AO38" s="713"/>
      <c r="AP38" s="131"/>
      <c r="AQ38" s="140"/>
      <c r="AR38" s="141"/>
      <c r="AS38" s="142" t="s">
        <v>224</v>
      </c>
      <c r="AT38" s="143"/>
      <c r="AU38" s="141"/>
      <c r="AV38" s="141"/>
      <c r="AW38" s="123" t="s">
        <v>170</v>
      </c>
      <c r="AX38" s="144"/>
      <c r="AY38" s="34">
        <f t="shared" ref="AY38:AY43" si="5">$AY$37</f>
        <v>0</v>
      </c>
    </row>
    <row r="39" spans="1:51" ht="22.5" customHeight="1" x14ac:dyDescent="0.15">
      <c r="A39" s="708"/>
      <c r="B39" s="706"/>
      <c r="C39" s="706"/>
      <c r="D39" s="706"/>
      <c r="E39" s="706"/>
      <c r="F39" s="707"/>
      <c r="G39" s="193"/>
      <c r="H39" s="959"/>
      <c r="I39" s="959"/>
      <c r="J39" s="959"/>
      <c r="K39" s="959"/>
      <c r="L39" s="959"/>
      <c r="M39" s="959"/>
      <c r="N39" s="959"/>
      <c r="O39" s="960"/>
      <c r="P39" s="146"/>
      <c r="Q39" s="673"/>
      <c r="R39" s="673"/>
      <c r="S39" s="673"/>
      <c r="T39" s="673"/>
      <c r="U39" s="673"/>
      <c r="V39" s="673"/>
      <c r="W39" s="673"/>
      <c r="X39" s="674"/>
      <c r="Y39" s="945" t="s">
        <v>12</v>
      </c>
      <c r="Z39" s="946"/>
      <c r="AA39" s="947"/>
      <c r="AB39" s="163"/>
      <c r="AC39" s="681"/>
      <c r="AD39" s="68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9"/>
      <c r="B40" s="710"/>
      <c r="C40" s="710"/>
      <c r="D40" s="710"/>
      <c r="E40" s="710"/>
      <c r="F40" s="711"/>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6"/>
      <c r="B41" s="957"/>
      <c r="C41" s="957"/>
      <c r="D41" s="957"/>
      <c r="E41" s="957"/>
      <c r="F41" s="958"/>
      <c r="G41" s="964"/>
      <c r="H41" s="965"/>
      <c r="I41" s="965"/>
      <c r="J41" s="965"/>
      <c r="K41" s="965"/>
      <c r="L41" s="965"/>
      <c r="M41" s="965"/>
      <c r="N41" s="965"/>
      <c r="O41" s="966"/>
      <c r="P41" s="676"/>
      <c r="Q41" s="676"/>
      <c r="R41" s="676"/>
      <c r="S41" s="676"/>
      <c r="T41" s="676"/>
      <c r="U41" s="676"/>
      <c r="V41" s="676"/>
      <c r="W41" s="676"/>
      <c r="X41" s="677"/>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1" t="s">
        <v>341</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5" t="s">
        <v>314</v>
      </c>
      <c r="B44" s="706"/>
      <c r="C44" s="706"/>
      <c r="D44" s="706"/>
      <c r="E44" s="706"/>
      <c r="F44" s="707"/>
      <c r="G44" s="170" t="s">
        <v>140</v>
      </c>
      <c r="H44" s="120"/>
      <c r="I44" s="120"/>
      <c r="J44" s="120"/>
      <c r="K44" s="120"/>
      <c r="L44" s="120"/>
      <c r="M44" s="120"/>
      <c r="N44" s="120"/>
      <c r="O44" s="121"/>
      <c r="P44" s="119" t="s">
        <v>56</v>
      </c>
      <c r="Q44" s="120"/>
      <c r="R44" s="120"/>
      <c r="S44" s="120"/>
      <c r="T44" s="120"/>
      <c r="U44" s="120"/>
      <c r="V44" s="120"/>
      <c r="W44" s="120"/>
      <c r="X44" s="121"/>
      <c r="Y44" s="948"/>
      <c r="Z44" s="283"/>
      <c r="AA44" s="284"/>
      <c r="AB44" s="952" t="s">
        <v>11</v>
      </c>
      <c r="AC44" s="953"/>
      <c r="AD44" s="954"/>
      <c r="AE44" s="941" t="s">
        <v>368</v>
      </c>
      <c r="AF44" s="941"/>
      <c r="AG44" s="941"/>
      <c r="AH44" s="128"/>
      <c r="AI44" s="941" t="s">
        <v>464</v>
      </c>
      <c r="AJ44" s="941"/>
      <c r="AK44" s="941"/>
      <c r="AL44" s="128"/>
      <c r="AM44" s="941" t="s">
        <v>465</v>
      </c>
      <c r="AN44" s="941"/>
      <c r="AO44" s="941"/>
      <c r="AP44" s="128"/>
      <c r="AQ44" s="135" t="s">
        <v>223</v>
      </c>
      <c r="AR44" s="136"/>
      <c r="AS44" s="136"/>
      <c r="AT44" s="137"/>
      <c r="AU44" s="138" t="s">
        <v>129</v>
      </c>
      <c r="AV44" s="138"/>
      <c r="AW44" s="138"/>
      <c r="AX44" s="139"/>
      <c r="AY44" s="34">
        <f>COUNTA($G$46)</f>
        <v>0</v>
      </c>
    </row>
    <row r="45" spans="1:51" ht="18.75" customHeight="1" x14ac:dyDescent="0.15">
      <c r="A45" s="705"/>
      <c r="B45" s="706"/>
      <c r="C45" s="706"/>
      <c r="D45" s="706"/>
      <c r="E45" s="706"/>
      <c r="F45" s="707"/>
      <c r="G45" s="171"/>
      <c r="H45" s="123"/>
      <c r="I45" s="123"/>
      <c r="J45" s="123"/>
      <c r="K45" s="123"/>
      <c r="L45" s="123"/>
      <c r="M45" s="123"/>
      <c r="N45" s="123"/>
      <c r="O45" s="124"/>
      <c r="P45" s="122"/>
      <c r="Q45" s="123"/>
      <c r="R45" s="123"/>
      <c r="S45" s="123"/>
      <c r="T45" s="123"/>
      <c r="U45" s="123"/>
      <c r="V45" s="123"/>
      <c r="W45" s="123"/>
      <c r="X45" s="124"/>
      <c r="Y45" s="949"/>
      <c r="Z45" s="950"/>
      <c r="AA45" s="951"/>
      <c r="AB45" s="955"/>
      <c r="AC45" s="730"/>
      <c r="AD45" s="731"/>
      <c r="AE45" s="713"/>
      <c r="AF45" s="713"/>
      <c r="AG45" s="713"/>
      <c r="AH45" s="131"/>
      <c r="AI45" s="713"/>
      <c r="AJ45" s="713"/>
      <c r="AK45" s="713"/>
      <c r="AL45" s="131"/>
      <c r="AM45" s="713"/>
      <c r="AN45" s="713"/>
      <c r="AO45" s="713"/>
      <c r="AP45" s="131"/>
      <c r="AQ45" s="140"/>
      <c r="AR45" s="141"/>
      <c r="AS45" s="142" t="s">
        <v>224</v>
      </c>
      <c r="AT45" s="143"/>
      <c r="AU45" s="141"/>
      <c r="AV45" s="141"/>
      <c r="AW45" s="123" t="s">
        <v>170</v>
      </c>
      <c r="AX45" s="144"/>
      <c r="AY45" s="34">
        <f t="shared" ref="AY45:AY50" si="6">$AY$44</f>
        <v>0</v>
      </c>
    </row>
    <row r="46" spans="1:51" ht="22.5" customHeight="1" x14ac:dyDescent="0.15">
      <c r="A46" s="708"/>
      <c r="B46" s="706"/>
      <c r="C46" s="706"/>
      <c r="D46" s="706"/>
      <c r="E46" s="706"/>
      <c r="F46" s="707"/>
      <c r="G46" s="193"/>
      <c r="H46" s="959"/>
      <c r="I46" s="959"/>
      <c r="J46" s="959"/>
      <c r="K46" s="959"/>
      <c r="L46" s="959"/>
      <c r="M46" s="959"/>
      <c r="N46" s="959"/>
      <c r="O46" s="960"/>
      <c r="P46" s="146"/>
      <c r="Q46" s="673"/>
      <c r="R46" s="673"/>
      <c r="S46" s="673"/>
      <c r="T46" s="673"/>
      <c r="U46" s="673"/>
      <c r="V46" s="673"/>
      <c r="W46" s="673"/>
      <c r="X46" s="674"/>
      <c r="Y46" s="945" t="s">
        <v>12</v>
      </c>
      <c r="Z46" s="946"/>
      <c r="AA46" s="947"/>
      <c r="AB46" s="163"/>
      <c r="AC46" s="681"/>
      <c r="AD46" s="68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9"/>
      <c r="B47" s="710"/>
      <c r="C47" s="710"/>
      <c r="D47" s="710"/>
      <c r="E47" s="710"/>
      <c r="F47" s="711"/>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6"/>
      <c r="B48" s="957"/>
      <c r="C48" s="957"/>
      <c r="D48" s="957"/>
      <c r="E48" s="957"/>
      <c r="F48" s="958"/>
      <c r="G48" s="964"/>
      <c r="H48" s="965"/>
      <c r="I48" s="965"/>
      <c r="J48" s="965"/>
      <c r="K48" s="965"/>
      <c r="L48" s="965"/>
      <c r="M48" s="965"/>
      <c r="N48" s="965"/>
      <c r="O48" s="966"/>
      <c r="P48" s="676"/>
      <c r="Q48" s="676"/>
      <c r="R48" s="676"/>
      <c r="S48" s="676"/>
      <c r="T48" s="676"/>
      <c r="U48" s="676"/>
      <c r="V48" s="676"/>
      <c r="W48" s="676"/>
      <c r="X48" s="677"/>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1" t="s">
        <v>341</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5" t="s">
        <v>314</v>
      </c>
      <c r="B51" s="706"/>
      <c r="C51" s="706"/>
      <c r="D51" s="706"/>
      <c r="E51" s="706"/>
      <c r="F51" s="707"/>
      <c r="G51" s="170" t="s">
        <v>140</v>
      </c>
      <c r="H51" s="120"/>
      <c r="I51" s="120"/>
      <c r="J51" s="120"/>
      <c r="K51" s="120"/>
      <c r="L51" s="120"/>
      <c r="M51" s="120"/>
      <c r="N51" s="120"/>
      <c r="O51" s="121"/>
      <c r="P51" s="119" t="s">
        <v>56</v>
      </c>
      <c r="Q51" s="120"/>
      <c r="R51" s="120"/>
      <c r="S51" s="120"/>
      <c r="T51" s="120"/>
      <c r="U51" s="120"/>
      <c r="V51" s="120"/>
      <c r="W51" s="120"/>
      <c r="X51" s="121"/>
      <c r="Y51" s="948"/>
      <c r="Z51" s="283"/>
      <c r="AA51" s="284"/>
      <c r="AB51" s="128" t="s">
        <v>11</v>
      </c>
      <c r="AC51" s="953"/>
      <c r="AD51" s="954"/>
      <c r="AE51" s="941" t="s">
        <v>368</v>
      </c>
      <c r="AF51" s="941"/>
      <c r="AG51" s="941"/>
      <c r="AH51" s="128"/>
      <c r="AI51" s="941" t="s">
        <v>464</v>
      </c>
      <c r="AJ51" s="941"/>
      <c r="AK51" s="941"/>
      <c r="AL51" s="128"/>
      <c r="AM51" s="941" t="s">
        <v>465</v>
      </c>
      <c r="AN51" s="941"/>
      <c r="AO51" s="941"/>
      <c r="AP51" s="128"/>
      <c r="AQ51" s="135" t="s">
        <v>223</v>
      </c>
      <c r="AR51" s="136"/>
      <c r="AS51" s="136"/>
      <c r="AT51" s="137"/>
      <c r="AU51" s="138" t="s">
        <v>129</v>
      </c>
      <c r="AV51" s="138"/>
      <c r="AW51" s="138"/>
      <c r="AX51" s="139"/>
      <c r="AY51" s="34">
        <f>COUNTA($G$53)</f>
        <v>0</v>
      </c>
    </row>
    <row r="52" spans="1:51" ht="18.75" customHeight="1" x14ac:dyDescent="0.15">
      <c r="A52" s="705"/>
      <c r="B52" s="706"/>
      <c r="C52" s="706"/>
      <c r="D52" s="706"/>
      <c r="E52" s="706"/>
      <c r="F52" s="707"/>
      <c r="G52" s="171"/>
      <c r="H52" s="123"/>
      <c r="I52" s="123"/>
      <c r="J52" s="123"/>
      <c r="K52" s="123"/>
      <c r="L52" s="123"/>
      <c r="M52" s="123"/>
      <c r="N52" s="123"/>
      <c r="O52" s="124"/>
      <c r="P52" s="122"/>
      <c r="Q52" s="123"/>
      <c r="R52" s="123"/>
      <c r="S52" s="123"/>
      <c r="T52" s="123"/>
      <c r="U52" s="123"/>
      <c r="V52" s="123"/>
      <c r="W52" s="123"/>
      <c r="X52" s="124"/>
      <c r="Y52" s="949"/>
      <c r="Z52" s="950"/>
      <c r="AA52" s="951"/>
      <c r="AB52" s="955"/>
      <c r="AC52" s="730"/>
      <c r="AD52" s="731"/>
      <c r="AE52" s="713"/>
      <c r="AF52" s="713"/>
      <c r="AG52" s="713"/>
      <c r="AH52" s="131"/>
      <c r="AI52" s="713"/>
      <c r="AJ52" s="713"/>
      <c r="AK52" s="713"/>
      <c r="AL52" s="131"/>
      <c r="AM52" s="713"/>
      <c r="AN52" s="713"/>
      <c r="AO52" s="713"/>
      <c r="AP52" s="131"/>
      <c r="AQ52" s="140"/>
      <c r="AR52" s="141"/>
      <c r="AS52" s="142" t="s">
        <v>224</v>
      </c>
      <c r="AT52" s="143"/>
      <c r="AU52" s="141"/>
      <c r="AV52" s="141"/>
      <c r="AW52" s="123" t="s">
        <v>170</v>
      </c>
      <c r="AX52" s="144"/>
      <c r="AY52" s="34">
        <f t="shared" ref="AY52:AY57" si="7">$AY$51</f>
        <v>0</v>
      </c>
    </row>
    <row r="53" spans="1:51" ht="22.5" customHeight="1" x14ac:dyDescent="0.15">
      <c r="A53" s="708"/>
      <c r="B53" s="706"/>
      <c r="C53" s="706"/>
      <c r="D53" s="706"/>
      <c r="E53" s="706"/>
      <c r="F53" s="707"/>
      <c r="G53" s="193"/>
      <c r="H53" s="959"/>
      <c r="I53" s="959"/>
      <c r="J53" s="959"/>
      <c r="K53" s="959"/>
      <c r="L53" s="959"/>
      <c r="M53" s="959"/>
      <c r="N53" s="959"/>
      <c r="O53" s="960"/>
      <c r="P53" s="146"/>
      <c r="Q53" s="673"/>
      <c r="R53" s="673"/>
      <c r="S53" s="673"/>
      <c r="T53" s="673"/>
      <c r="U53" s="673"/>
      <c r="V53" s="673"/>
      <c r="W53" s="673"/>
      <c r="X53" s="674"/>
      <c r="Y53" s="945" t="s">
        <v>12</v>
      </c>
      <c r="Z53" s="946"/>
      <c r="AA53" s="947"/>
      <c r="AB53" s="163"/>
      <c r="AC53" s="681"/>
      <c r="AD53" s="68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9"/>
      <c r="B54" s="710"/>
      <c r="C54" s="710"/>
      <c r="D54" s="710"/>
      <c r="E54" s="710"/>
      <c r="F54" s="711"/>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6"/>
      <c r="B55" s="957"/>
      <c r="C55" s="957"/>
      <c r="D55" s="957"/>
      <c r="E55" s="957"/>
      <c r="F55" s="958"/>
      <c r="G55" s="964"/>
      <c r="H55" s="965"/>
      <c r="I55" s="965"/>
      <c r="J55" s="965"/>
      <c r="K55" s="965"/>
      <c r="L55" s="965"/>
      <c r="M55" s="965"/>
      <c r="N55" s="965"/>
      <c r="O55" s="966"/>
      <c r="P55" s="676"/>
      <c r="Q55" s="676"/>
      <c r="R55" s="676"/>
      <c r="S55" s="676"/>
      <c r="T55" s="676"/>
      <c r="U55" s="676"/>
      <c r="V55" s="676"/>
      <c r="W55" s="676"/>
      <c r="X55" s="677"/>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1" t="s">
        <v>341</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5" t="s">
        <v>314</v>
      </c>
      <c r="B58" s="706"/>
      <c r="C58" s="706"/>
      <c r="D58" s="706"/>
      <c r="E58" s="706"/>
      <c r="F58" s="707"/>
      <c r="G58" s="170" t="s">
        <v>140</v>
      </c>
      <c r="H58" s="120"/>
      <c r="I58" s="120"/>
      <c r="J58" s="120"/>
      <c r="K58" s="120"/>
      <c r="L58" s="120"/>
      <c r="M58" s="120"/>
      <c r="N58" s="120"/>
      <c r="O58" s="121"/>
      <c r="P58" s="119" t="s">
        <v>56</v>
      </c>
      <c r="Q58" s="120"/>
      <c r="R58" s="120"/>
      <c r="S58" s="120"/>
      <c r="T58" s="120"/>
      <c r="U58" s="120"/>
      <c r="V58" s="120"/>
      <c r="W58" s="120"/>
      <c r="X58" s="121"/>
      <c r="Y58" s="948"/>
      <c r="Z58" s="283"/>
      <c r="AA58" s="284"/>
      <c r="AB58" s="952" t="s">
        <v>11</v>
      </c>
      <c r="AC58" s="953"/>
      <c r="AD58" s="954"/>
      <c r="AE58" s="941" t="s">
        <v>368</v>
      </c>
      <c r="AF58" s="941"/>
      <c r="AG58" s="941"/>
      <c r="AH58" s="128"/>
      <c r="AI58" s="941" t="s">
        <v>464</v>
      </c>
      <c r="AJ58" s="941"/>
      <c r="AK58" s="941"/>
      <c r="AL58" s="128"/>
      <c r="AM58" s="941" t="s">
        <v>465</v>
      </c>
      <c r="AN58" s="941"/>
      <c r="AO58" s="941"/>
      <c r="AP58" s="128"/>
      <c r="AQ58" s="135" t="s">
        <v>223</v>
      </c>
      <c r="AR58" s="136"/>
      <c r="AS58" s="136"/>
      <c r="AT58" s="137"/>
      <c r="AU58" s="138" t="s">
        <v>129</v>
      </c>
      <c r="AV58" s="138"/>
      <c r="AW58" s="138"/>
      <c r="AX58" s="139"/>
      <c r="AY58" s="34">
        <f>COUNTA($G$60)</f>
        <v>0</v>
      </c>
    </row>
    <row r="59" spans="1:51" ht="18.75" customHeight="1" x14ac:dyDescent="0.15">
      <c r="A59" s="705"/>
      <c r="B59" s="706"/>
      <c r="C59" s="706"/>
      <c r="D59" s="706"/>
      <c r="E59" s="706"/>
      <c r="F59" s="707"/>
      <c r="G59" s="171"/>
      <c r="H59" s="123"/>
      <c r="I59" s="123"/>
      <c r="J59" s="123"/>
      <c r="K59" s="123"/>
      <c r="L59" s="123"/>
      <c r="M59" s="123"/>
      <c r="N59" s="123"/>
      <c r="O59" s="124"/>
      <c r="P59" s="122"/>
      <c r="Q59" s="123"/>
      <c r="R59" s="123"/>
      <c r="S59" s="123"/>
      <c r="T59" s="123"/>
      <c r="U59" s="123"/>
      <c r="V59" s="123"/>
      <c r="W59" s="123"/>
      <c r="X59" s="124"/>
      <c r="Y59" s="949"/>
      <c r="Z59" s="950"/>
      <c r="AA59" s="951"/>
      <c r="AB59" s="955"/>
      <c r="AC59" s="730"/>
      <c r="AD59" s="731"/>
      <c r="AE59" s="713"/>
      <c r="AF59" s="713"/>
      <c r="AG59" s="713"/>
      <c r="AH59" s="131"/>
      <c r="AI59" s="713"/>
      <c r="AJ59" s="713"/>
      <c r="AK59" s="713"/>
      <c r="AL59" s="131"/>
      <c r="AM59" s="713"/>
      <c r="AN59" s="713"/>
      <c r="AO59" s="713"/>
      <c r="AP59" s="131"/>
      <c r="AQ59" s="140"/>
      <c r="AR59" s="141"/>
      <c r="AS59" s="142" t="s">
        <v>224</v>
      </c>
      <c r="AT59" s="143"/>
      <c r="AU59" s="141"/>
      <c r="AV59" s="141"/>
      <c r="AW59" s="123" t="s">
        <v>170</v>
      </c>
      <c r="AX59" s="144"/>
      <c r="AY59" s="34">
        <f t="shared" ref="AY59:AY64" si="8">$AY$58</f>
        <v>0</v>
      </c>
    </row>
    <row r="60" spans="1:51" ht="22.5" customHeight="1" x14ac:dyDescent="0.15">
      <c r="A60" s="708"/>
      <c r="B60" s="706"/>
      <c r="C60" s="706"/>
      <c r="D60" s="706"/>
      <c r="E60" s="706"/>
      <c r="F60" s="707"/>
      <c r="G60" s="193"/>
      <c r="H60" s="959"/>
      <c r="I60" s="959"/>
      <c r="J60" s="959"/>
      <c r="K60" s="959"/>
      <c r="L60" s="959"/>
      <c r="M60" s="959"/>
      <c r="N60" s="959"/>
      <c r="O60" s="960"/>
      <c r="P60" s="146"/>
      <c r="Q60" s="673"/>
      <c r="R60" s="673"/>
      <c r="S60" s="673"/>
      <c r="T60" s="673"/>
      <c r="U60" s="673"/>
      <c r="V60" s="673"/>
      <c r="W60" s="673"/>
      <c r="X60" s="674"/>
      <c r="Y60" s="945" t="s">
        <v>12</v>
      </c>
      <c r="Z60" s="946"/>
      <c r="AA60" s="947"/>
      <c r="AB60" s="163"/>
      <c r="AC60" s="681"/>
      <c r="AD60" s="68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9"/>
      <c r="B61" s="710"/>
      <c r="C61" s="710"/>
      <c r="D61" s="710"/>
      <c r="E61" s="710"/>
      <c r="F61" s="711"/>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6"/>
      <c r="B62" s="957"/>
      <c r="C62" s="957"/>
      <c r="D62" s="957"/>
      <c r="E62" s="957"/>
      <c r="F62" s="958"/>
      <c r="G62" s="964"/>
      <c r="H62" s="965"/>
      <c r="I62" s="965"/>
      <c r="J62" s="965"/>
      <c r="K62" s="965"/>
      <c r="L62" s="965"/>
      <c r="M62" s="965"/>
      <c r="N62" s="965"/>
      <c r="O62" s="966"/>
      <c r="P62" s="676"/>
      <c r="Q62" s="676"/>
      <c r="R62" s="676"/>
      <c r="S62" s="676"/>
      <c r="T62" s="676"/>
      <c r="U62" s="676"/>
      <c r="V62" s="676"/>
      <c r="W62" s="676"/>
      <c r="X62" s="677"/>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1" t="s">
        <v>341</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5" t="s">
        <v>314</v>
      </c>
      <c r="B65" s="706"/>
      <c r="C65" s="706"/>
      <c r="D65" s="706"/>
      <c r="E65" s="706"/>
      <c r="F65" s="707"/>
      <c r="G65" s="170" t="s">
        <v>140</v>
      </c>
      <c r="H65" s="120"/>
      <c r="I65" s="120"/>
      <c r="J65" s="120"/>
      <c r="K65" s="120"/>
      <c r="L65" s="120"/>
      <c r="M65" s="120"/>
      <c r="N65" s="120"/>
      <c r="O65" s="121"/>
      <c r="P65" s="119" t="s">
        <v>56</v>
      </c>
      <c r="Q65" s="120"/>
      <c r="R65" s="120"/>
      <c r="S65" s="120"/>
      <c r="T65" s="120"/>
      <c r="U65" s="120"/>
      <c r="V65" s="120"/>
      <c r="W65" s="120"/>
      <c r="X65" s="121"/>
      <c r="Y65" s="948"/>
      <c r="Z65" s="283"/>
      <c r="AA65" s="284"/>
      <c r="AB65" s="952" t="s">
        <v>11</v>
      </c>
      <c r="AC65" s="953"/>
      <c r="AD65" s="954"/>
      <c r="AE65" s="941" t="s">
        <v>368</v>
      </c>
      <c r="AF65" s="941"/>
      <c r="AG65" s="941"/>
      <c r="AH65" s="128"/>
      <c r="AI65" s="941" t="s">
        <v>464</v>
      </c>
      <c r="AJ65" s="941"/>
      <c r="AK65" s="941"/>
      <c r="AL65" s="128"/>
      <c r="AM65" s="941" t="s">
        <v>465</v>
      </c>
      <c r="AN65" s="941"/>
      <c r="AO65" s="941"/>
      <c r="AP65" s="128"/>
      <c r="AQ65" s="135" t="s">
        <v>223</v>
      </c>
      <c r="AR65" s="136"/>
      <c r="AS65" s="136"/>
      <c r="AT65" s="137"/>
      <c r="AU65" s="138" t="s">
        <v>129</v>
      </c>
      <c r="AV65" s="138"/>
      <c r="AW65" s="138"/>
      <c r="AX65" s="139"/>
      <c r="AY65" s="34">
        <f>COUNTA($G$67)</f>
        <v>0</v>
      </c>
    </row>
    <row r="66" spans="1:51" ht="18.75" customHeight="1" x14ac:dyDescent="0.15">
      <c r="A66" s="705"/>
      <c r="B66" s="706"/>
      <c r="C66" s="706"/>
      <c r="D66" s="706"/>
      <c r="E66" s="706"/>
      <c r="F66" s="707"/>
      <c r="G66" s="171"/>
      <c r="H66" s="123"/>
      <c r="I66" s="123"/>
      <c r="J66" s="123"/>
      <c r="K66" s="123"/>
      <c r="L66" s="123"/>
      <c r="M66" s="123"/>
      <c r="N66" s="123"/>
      <c r="O66" s="124"/>
      <c r="P66" s="122"/>
      <c r="Q66" s="123"/>
      <c r="R66" s="123"/>
      <c r="S66" s="123"/>
      <c r="T66" s="123"/>
      <c r="U66" s="123"/>
      <c r="V66" s="123"/>
      <c r="W66" s="123"/>
      <c r="X66" s="124"/>
      <c r="Y66" s="949"/>
      <c r="Z66" s="950"/>
      <c r="AA66" s="951"/>
      <c r="AB66" s="955"/>
      <c r="AC66" s="730"/>
      <c r="AD66" s="731"/>
      <c r="AE66" s="713"/>
      <c r="AF66" s="713"/>
      <c r="AG66" s="713"/>
      <c r="AH66" s="131"/>
      <c r="AI66" s="713"/>
      <c r="AJ66" s="713"/>
      <c r="AK66" s="713"/>
      <c r="AL66" s="131"/>
      <c r="AM66" s="713"/>
      <c r="AN66" s="713"/>
      <c r="AO66" s="713"/>
      <c r="AP66" s="131"/>
      <c r="AQ66" s="140"/>
      <c r="AR66" s="141"/>
      <c r="AS66" s="142" t="s">
        <v>224</v>
      </c>
      <c r="AT66" s="143"/>
      <c r="AU66" s="141"/>
      <c r="AV66" s="141"/>
      <c r="AW66" s="123" t="s">
        <v>170</v>
      </c>
      <c r="AX66" s="144"/>
      <c r="AY66" s="34">
        <f t="shared" ref="AY66:AY71" si="9">$AY$65</f>
        <v>0</v>
      </c>
    </row>
    <row r="67" spans="1:51" ht="22.5" customHeight="1" x14ac:dyDescent="0.15">
      <c r="A67" s="708"/>
      <c r="B67" s="706"/>
      <c r="C67" s="706"/>
      <c r="D67" s="706"/>
      <c r="E67" s="706"/>
      <c r="F67" s="707"/>
      <c r="G67" s="193"/>
      <c r="H67" s="959"/>
      <c r="I67" s="959"/>
      <c r="J67" s="959"/>
      <c r="K67" s="959"/>
      <c r="L67" s="959"/>
      <c r="M67" s="959"/>
      <c r="N67" s="959"/>
      <c r="O67" s="960"/>
      <c r="P67" s="146"/>
      <c r="Q67" s="673"/>
      <c r="R67" s="673"/>
      <c r="S67" s="673"/>
      <c r="T67" s="673"/>
      <c r="U67" s="673"/>
      <c r="V67" s="673"/>
      <c r="W67" s="673"/>
      <c r="X67" s="674"/>
      <c r="Y67" s="945" t="s">
        <v>12</v>
      </c>
      <c r="Z67" s="946"/>
      <c r="AA67" s="947"/>
      <c r="AB67" s="163"/>
      <c r="AC67" s="681"/>
      <c r="AD67" s="68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9"/>
      <c r="B68" s="710"/>
      <c r="C68" s="710"/>
      <c r="D68" s="710"/>
      <c r="E68" s="710"/>
      <c r="F68" s="711"/>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6"/>
      <c r="B69" s="957"/>
      <c r="C69" s="957"/>
      <c r="D69" s="957"/>
      <c r="E69" s="957"/>
      <c r="F69" s="958"/>
      <c r="G69" s="964"/>
      <c r="H69" s="965"/>
      <c r="I69" s="965"/>
      <c r="J69" s="965"/>
      <c r="K69" s="965"/>
      <c r="L69" s="965"/>
      <c r="M69" s="965"/>
      <c r="N69" s="965"/>
      <c r="O69" s="966"/>
      <c r="P69" s="676"/>
      <c r="Q69" s="676"/>
      <c r="R69" s="676"/>
      <c r="S69" s="676"/>
      <c r="T69" s="676"/>
      <c r="U69" s="676"/>
      <c r="V69" s="676"/>
      <c r="W69" s="676"/>
      <c r="X69" s="677"/>
      <c r="Y69" s="190" t="s">
        <v>13</v>
      </c>
      <c r="Z69" s="942"/>
      <c r="AA69" s="943"/>
      <c r="AB69" s="62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1" t="s">
        <v>341</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3"/>
      <c r="B3" s="984"/>
      <c r="C3" s="984"/>
      <c r="D3" s="984"/>
      <c r="E3" s="984"/>
      <c r="F3" s="98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83"/>
      <c r="B4" s="984"/>
      <c r="C4" s="984"/>
      <c r="D4" s="984"/>
      <c r="E4" s="984"/>
      <c r="F4" s="98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83"/>
      <c r="B5" s="984"/>
      <c r="C5" s="984"/>
      <c r="D5" s="984"/>
      <c r="E5" s="984"/>
      <c r="F5" s="98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83"/>
      <c r="B6" s="984"/>
      <c r="C6" s="984"/>
      <c r="D6" s="984"/>
      <c r="E6" s="984"/>
      <c r="F6" s="98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83"/>
      <c r="B7" s="984"/>
      <c r="C7" s="984"/>
      <c r="D7" s="984"/>
      <c r="E7" s="984"/>
      <c r="F7" s="98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83"/>
      <c r="B8" s="984"/>
      <c r="C8" s="984"/>
      <c r="D8" s="984"/>
      <c r="E8" s="984"/>
      <c r="F8" s="98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83"/>
      <c r="B9" s="984"/>
      <c r="C9" s="984"/>
      <c r="D9" s="984"/>
      <c r="E9" s="984"/>
      <c r="F9" s="98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83"/>
      <c r="B10" s="984"/>
      <c r="C10" s="984"/>
      <c r="D10" s="984"/>
      <c r="E10" s="984"/>
      <c r="F10" s="98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83"/>
      <c r="B11" s="984"/>
      <c r="C11" s="984"/>
      <c r="D11" s="984"/>
      <c r="E11" s="984"/>
      <c r="F11" s="98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83"/>
      <c r="B12" s="984"/>
      <c r="C12" s="984"/>
      <c r="D12" s="984"/>
      <c r="E12" s="984"/>
      <c r="F12" s="98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83"/>
      <c r="B13" s="984"/>
      <c r="C13" s="984"/>
      <c r="D13" s="984"/>
      <c r="E13" s="984"/>
      <c r="F13" s="98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83"/>
      <c r="B14" s="984"/>
      <c r="C14" s="984"/>
      <c r="D14" s="984"/>
      <c r="E14" s="984"/>
      <c r="F14" s="98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83"/>
      <c r="B15" s="984"/>
      <c r="C15" s="984"/>
      <c r="D15" s="984"/>
      <c r="E15" s="984"/>
      <c r="F15" s="98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83"/>
      <c r="B16" s="984"/>
      <c r="C16" s="984"/>
      <c r="D16" s="984"/>
      <c r="E16" s="984"/>
      <c r="F16" s="98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83"/>
      <c r="B17" s="984"/>
      <c r="C17" s="984"/>
      <c r="D17" s="984"/>
      <c r="E17" s="984"/>
      <c r="F17" s="98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83"/>
      <c r="B18" s="984"/>
      <c r="C18" s="984"/>
      <c r="D18" s="984"/>
      <c r="E18" s="984"/>
      <c r="F18" s="98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83"/>
      <c r="B19" s="984"/>
      <c r="C19" s="984"/>
      <c r="D19" s="984"/>
      <c r="E19" s="984"/>
      <c r="F19" s="98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83"/>
      <c r="B20" s="984"/>
      <c r="C20" s="984"/>
      <c r="D20" s="984"/>
      <c r="E20" s="984"/>
      <c r="F20" s="98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83"/>
      <c r="B21" s="984"/>
      <c r="C21" s="984"/>
      <c r="D21" s="984"/>
      <c r="E21" s="984"/>
      <c r="F21" s="98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83"/>
      <c r="B22" s="984"/>
      <c r="C22" s="984"/>
      <c r="D22" s="984"/>
      <c r="E22" s="984"/>
      <c r="F22" s="98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83"/>
      <c r="B23" s="984"/>
      <c r="C23" s="984"/>
      <c r="D23" s="984"/>
      <c r="E23" s="984"/>
      <c r="F23" s="98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83"/>
      <c r="B24" s="984"/>
      <c r="C24" s="984"/>
      <c r="D24" s="984"/>
      <c r="E24" s="984"/>
      <c r="F24" s="98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83"/>
      <c r="B25" s="984"/>
      <c r="C25" s="984"/>
      <c r="D25" s="984"/>
      <c r="E25" s="984"/>
      <c r="F25" s="98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83"/>
      <c r="B26" s="984"/>
      <c r="C26" s="984"/>
      <c r="D26" s="984"/>
      <c r="E26" s="984"/>
      <c r="F26" s="98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83"/>
      <c r="B27" s="984"/>
      <c r="C27" s="984"/>
      <c r="D27" s="984"/>
      <c r="E27" s="984"/>
      <c r="F27" s="98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83"/>
      <c r="B28" s="984"/>
      <c r="C28" s="984"/>
      <c r="D28" s="984"/>
      <c r="E28" s="984"/>
      <c r="F28" s="98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83"/>
      <c r="B29" s="984"/>
      <c r="C29" s="984"/>
      <c r="D29" s="984"/>
      <c r="E29" s="984"/>
      <c r="F29" s="98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83"/>
      <c r="B30" s="984"/>
      <c r="C30" s="984"/>
      <c r="D30" s="984"/>
      <c r="E30" s="984"/>
      <c r="F30" s="98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83"/>
      <c r="B31" s="984"/>
      <c r="C31" s="984"/>
      <c r="D31" s="984"/>
      <c r="E31" s="984"/>
      <c r="F31" s="98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83"/>
      <c r="B32" s="984"/>
      <c r="C32" s="984"/>
      <c r="D32" s="984"/>
      <c r="E32" s="984"/>
      <c r="F32" s="98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83"/>
      <c r="B33" s="984"/>
      <c r="C33" s="984"/>
      <c r="D33" s="984"/>
      <c r="E33" s="984"/>
      <c r="F33" s="98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83"/>
      <c r="B34" s="984"/>
      <c r="C34" s="984"/>
      <c r="D34" s="984"/>
      <c r="E34" s="984"/>
      <c r="F34" s="98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83"/>
      <c r="B35" s="984"/>
      <c r="C35" s="984"/>
      <c r="D35" s="984"/>
      <c r="E35" s="984"/>
      <c r="F35" s="98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83"/>
      <c r="B36" s="984"/>
      <c r="C36" s="984"/>
      <c r="D36" s="984"/>
      <c r="E36" s="984"/>
      <c r="F36" s="98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83"/>
      <c r="B37" s="984"/>
      <c r="C37" s="984"/>
      <c r="D37" s="984"/>
      <c r="E37" s="984"/>
      <c r="F37" s="98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83"/>
      <c r="B38" s="984"/>
      <c r="C38" s="984"/>
      <c r="D38" s="984"/>
      <c r="E38" s="984"/>
      <c r="F38" s="98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83"/>
      <c r="B39" s="984"/>
      <c r="C39" s="984"/>
      <c r="D39" s="984"/>
      <c r="E39" s="984"/>
      <c r="F39" s="98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83"/>
      <c r="B40" s="984"/>
      <c r="C40" s="984"/>
      <c r="D40" s="984"/>
      <c r="E40" s="984"/>
      <c r="F40" s="98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83"/>
      <c r="B41" s="984"/>
      <c r="C41" s="984"/>
      <c r="D41" s="984"/>
      <c r="E41" s="984"/>
      <c r="F41" s="98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83"/>
      <c r="B42" s="984"/>
      <c r="C42" s="984"/>
      <c r="D42" s="984"/>
      <c r="E42" s="984"/>
      <c r="F42" s="98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83"/>
      <c r="B43" s="984"/>
      <c r="C43" s="984"/>
      <c r="D43" s="984"/>
      <c r="E43" s="984"/>
      <c r="F43" s="98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83"/>
      <c r="B44" s="984"/>
      <c r="C44" s="984"/>
      <c r="D44" s="984"/>
      <c r="E44" s="984"/>
      <c r="F44" s="98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83"/>
      <c r="B45" s="984"/>
      <c r="C45" s="984"/>
      <c r="D45" s="984"/>
      <c r="E45" s="984"/>
      <c r="F45" s="98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83"/>
      <c r="B46" s="984"/>
      <c r="C46" s="984"/>
      <c r="D46" s="984"/>
      <c r="E46" s="984"/>
      <c r="F46" s="98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83"/>
      <c r="B47" s="984"/>
      <c r="C47" s="984"/>
      <c r="D47" s="984"/>
      <c r="E47" s="984"/>
      <c r="F47" s="98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83"/>
      <c r="B48" s="984"/>
      <c r="C48" s="984"/>
      <c r="D48" s="984"/>
      <c r="E48" s="984"/>
      <c r="F48" s="98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83"/>
      <c r="B49" s="984"/>
      <c r="C49" s="984"/>
      <c r="D49" s="984"/>
      <c r="E49" s="984"/>
      <c r="F49" s="98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83"/>
      <c r="B50" s="984"/>
      <c r="C50" s="984"/>
      <c r="D50" s="984"/>
      <c r="E50" s="984"/>
      <c r="F50" s="98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83"/>
      <c r="B51" s="984"/>
      <c r="C51" s="984"/>
      <c r="D51" s="984"/>
      <c r="E51" s="984"/>
      <c r="F51" s="98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83"/>
      <c r="B52" s="984"/>
      <c r="C52" s="984"/>
      <c r="D52" s="984"/>
      <c r="E52" s="984"/>
      <c r="F52" s="98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
    <row r="55" spans="1:51" ht="30" customHeight="1" x14ac:dyDescent="0.15">
      <c r="A55" s="980" t="s">
        <v>26</v>
      </c>
      <c r="B55" s="981"/>
      <c r="C55" s="981"/>
      <c r="D55" s="981"/>
      <c r="E55" s="981"/>
      <c r="F55" s="98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83"/>
      <c r="B56" s="984"/>
      <c r="C56" s="984"/>
      <c r="D56" s="984"/>
      <c r="E56" s="984"/>
      <c r="F56" s="98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83"/>
      <c r="B57" s="984"/>
      <c r="C57" s="984"/>
      <c r="D57" s="984"/>
      <c r="E57" s="984"/>
      <c r="F57" s="98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83"/>
      <c r="B58" s="984"/>
      <c r="C58" s="984"/>
      <c r="D58" s="984"/>
      <c r="E58" s="984"/>
      <c r="F58" s="98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83"/>
      <c r="B59" s="984"/>
      <c r="C59" s="984"/>
      <c r="D59" s="984"/>
      <c r="E59" s="984"/>
      <c r="F59" s="98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83"/>
      <c r="B60" s="984"/>
      <c r="C60" s="984"/>
      <c r="D60" s="984"/>
      <c r="E60" s="984"/>
      <c r="F60" s="98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83"/>
      <c r="B61" s="984"/>
      <c r="C61" s="984"/>
      <c r="D61" s="984"/>
      <c r="E61" s="984"/>
      <c r="F61" s="98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83"/>
      <c r="B62" s="984"/>
      <c r="C62" s="984"/>
      <c r="D62" s="984"/>
      <c r="E62" s="984"/>
      <c r="F62" s="98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83"/>
      <c r="B63" s="984"/>
      <c r="C63" s="984"/>
      <c r="D63" s="984"/>
      <c r="E63" s="984"/>
      <c r="F63" s="98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83"/>
      <c r="B64" s="984"/>
      <c r="C64" s="984"/>
      <c r="D64" s="984"/>
      <c r="E64" s="984"/>
      <c r="F64" s="98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83"/>
      <c r="B65" s="984"/>
      <c r="C65" s="984"/>
      <c r="D65" s="984"/>
      <c r="E65" s="984"/>
      <c r="F65" s="98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83"/>
      <c r="B66" s="984"/>
      <c r="C66" s="984"/>
      <c r="D66" s="984"/>
      <c r="E66" s="984"/>
      <c r="F66" s="98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83"/>
      <c r="B67" s="984"/>
      <c r="C67" s="984"/>
      <c r="D67" s="984"/>
      <c r="E67" s="984"/>
      <c r="F67" s="98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83"/>
      <c r="B68" s="984"/>
      <c r="C68" s="984"/>
      <c r="D68" s="984"/>
      <c r="E68" s="984"/>
      <c r="F68" s="98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83"/>
      <c r="B69" s="984"/>
      <c r="C69" s="984"/>
      <c r="D69" s="984"/>
      <c r="E69" s="984"/>
      <c r="F69" s="98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83"/>
      <c r="B70" s="984"/>
      <c r="C70" s="984"/>
      <c r="D70" s="984"/>
      <c r="E70" s="984"/>
      <c r="F70" s="98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83"/>
      <c r="B71" s="984"/>
      <c r="C71" s="984"/>
      <c r="D71" s="984"/>
      <c r="E71" s="984"/>
      <c r="F71" s="98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83"/>
      <c r="B72" s="984"/>
      <c r="C72" s="984"/>
      <c r="D72" s="984"/>
      <c r="E72" s="984"/>
      <c r="F72" s="98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83"/>
      <c r="B73" s="984"/>
      <c r="C73" s="984"/>
      <c r="D73" s="984"/>
      <c r="E73" s="984"/>
      <c r="F73" s="98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83"/>
      <c r="B74" s="984"/>
      <c r="C74" s="984"/>
      <c r="D74" s="984"/>
      <c r="E74" s="984"/>
      <c r="F74" s="98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83"/>
      <c r="B75" s="984"/>
      <c r="C75" s="984"/>
      <c r="D75" s="984"/>
      <c r="E75" s="984"/>
      <c r="F75" s="98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83"/>
      <c r="B76" s="984"/>
      <c r="C76" s="984"/>
      <c r="D76" s="984"/>
      <c r="E76" s="984"/>
      <c r="F76" s="98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83"/>
      <c r="B77" s="984"/>
      <c r="C77" s="984"/>
      <c r="D77" s="984"/>
      <c r="E77" s="984"/>
      <c r="F77" s="98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83"/>
      <c r="B78" s="984"/>
      <c r="C78" s="984"/>
      <c r="D78" s="984"/>
      <c r="E78" s="984"/>
      <c r="F78" s="98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83"/>
      <c r="B79" s="984"/>
      <c r="C79" s="984"/>
      <c r="D79" s="984"/>
      <c r="E79" s="984"/>
      <c r="F79" s="98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83"/>
      <c r="B80" s="984"/>
      <c r="C80" s="984"/>
      <c r="D80" s="984"/>
      <c r="E80" s="984"/>
      <c r="F80" s="98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83"/>
      <c r="B81" s="984"/>
      <c r="C81" s="984"/>
      <c r="D81" s="984"/>
      <c r="E81" s="984"/>
      <c r="F81" s="98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83"/>
      <c r="B82" s="984"/>
      <c r="C82" s="984"/>
      <c r="D82" s="984"/>
      <c r="E82" s="984"/>
      <c r="F82" s="98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83"/>
      <c r="B83" s="984"/>
      <c r="C83" s="984"/>
      <c r="D83" s="984"/>
      <c r="E83" s="984"/>
      <c r="F83" s="98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83"/>
      <c r="B84" s="984"/>
      <c r="C84" s="984"/>
      <c r="D84" s="984"/>
      <c r="E84" s="984"/>
      <c r="F84" s="98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83"/>
      <c r="B85" s="984"/>
      <c r="C85" s="984"/>
      <c r="D85" s="984"/>
      <c r="E85" s="984"/>
      <c r="F85" s="98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83"/>
      <c r="B86" s="984"/>
      <c r="C86" s="984"/>
      <c r="D86" s="984"/>
      <c r="E86" s="984"/>
      <c r="F86" s="98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83"/>
      <c r="B87" s="984"/>
      <c r="C87" s="984"/>
      <c r="D87" s="984"/>
      <c r="E87" s="984"/>
      <c r="F87" s="98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83"/>
      <c r="B88" s="984"/>
      <c r="C88" s="984"/>
      <c r="D88" s="984"/>
      <c r="E88" s="984"/>
      <c r="F88" s="98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83"/>
      <c r="B89" s="984"/>
      <c r="C89" s="984"/>
      <c r="D89" s="984"/>
      <c r="E89" s="984"/>
      <c r="F89" s="98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83"/>
      <c r="B90" s="984"/>
      <c r="C90" s="984"/>
      <c r="D90" s="984"/>
      <c r="E90" s="984"/>
      <c r="F90" s="98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83"/>
      <c r="B91" s="984"/>
      <c r="C91" s="984"/>
      <c r="D91" s="984"/>
      <c r="E91" s="984"/>
      <c r="F91" s="98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83"/>
      <c r="B92" s="984"/>
      <c r="C92" s="984"/>
      <c r="D92" s="984"/>
      <c r="E92" s="984"/>
      <c r="F92" s="98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83"/>
      <c r="B93" s="984"/>
      <c r="C93" s="984"/>
      <c r="D93" s="984"/>
      <c r="E93" s="984"/>
      <c r="F93" s="98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83"/>
      <c r="B94" s="984"/>
      <c r="C94" s="984"/>
      <c r="D94" s="984"/>
      <c r="E94" s="984"/>
      <c r="F94" s="98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83"/>
      <c r="B95" s="984"/>
      <c r="C95" s="984"/>
      <c r="D95" s="984"/>
      <c r="E95" s="984"/>
      <c r="F95" s="98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83"/>
      <c r="B96" s="984"/>
      <c r="C96" s="984"/>
      <c r="D96" s="984"/>
      <c r="E96" s="984"/>
      <c r="F96" s="98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83"/>
      <c r="B97" s="984"/>
      <c r="C97" s="984"/>
      <c r="D97" s="984"/>
      <c r="E97" s="984"/>
      <c r="F97" s="98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83"/>
      <c r="B98" s="984"/>
      <c r="C98" s="984"/>
      <c r="D98" s="984"/>
      <c r="E98" s="984"/>
      <c r="F98" s="98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83"/>
      <c r="B99" s="984"/>
      <c r="C99" s="984"/>
      <c r="D99" s="984"/>
      <c r="E99" s="984"/>
      <c r="F99" s="98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83"/>
      <c r="B100" s="984"/>
      <c r="C100" s="984"/>
      <c r="D100" s="984"/>
      <c r="E100" s="984"/>
      <c r="F100" s="98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83"/>
      <c r="B101" s="984"/>
      <c r="C101" s="984"/>
      <c r="D101" s="984"/>
      <c r="E101" s="984"/>
      <c r="F101" s="98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83"/>
      <c r="B102" s="984"/>
      <c r="C102" s="984"/>
      <c r="D102" s="984"/>
      <c r="E102" s="984"/>
      <c r="F102" s="98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83"/>
      <c r="B103" s="984"/>
      <c r="C103" s="984"/>
      <c r="D103" s="984"/>
      <c r="E103" s="984"/>
      <c r="F103" s="98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83"/>
      <c r="B104" s="984"/>
      <c r="C104" s="984"/>
      <c r="D104" s="984"/>
      <c r="E104" s="984"/>
      <c r="F104" s="98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83"/>
      <c r="B105" s="984"/>
      <c r="C105" s="984"/>
      <c r="D105" s="984"/>
      <c r="E105" s="984"/>
      <c r="F105" s="98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
    <row r="108" spans="1:51" ht="30" customHeight="1" x14ac:dyDescent="0.15">
      <c r="A108" s="980" t="s">
        <v>26</v>
      </c>
      <c r="B108" s="981"/>
      <c r="C108" s="981"/>
      <c r="D108" s="981"/>
      <c r="E108" s="981"/>
      <c r="F108" s="98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83"/>
      <c r="B109" s="984"/>
      <c r="C109" s="984"/>
      <c r="D109" s="984"/>
      <c r="E109" s="984"/>
      <c r="F109" s="98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83"/>
      <c r="B110" s="984"/>
      <c r="C110" s="984"/>
      <c r="D110" s="984"/>
      <c r="E110" s="984"/>
      <c r="F110" s="98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83"/>
      <c r="B111" s="984"/>
      <c r="C111" s="984"/>
      <c r="D111" s="984"/>
      <c r="E111" s="984"/>
      <c r="F111" s="98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83"/>
      <c r="B112" s="984"/>
      <c r="C112" s="984"/>
      <c r="D112" s="984"/>
      <c r="E112" s="984"/>
      <c r="F112" s="98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83"/>
      <c r="B113" s="984"/>
      <c r="C113" s="984"/>
      <c r="D113" s="984"/>
      <c r="E113" s="984"/>
      <c r="F113" s="98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83"/>
      <c r="B114" s="984"/>
      <c r="C114" s="984"/>
      <c r="D114" s="984"/>
      <c r="E114" s="984"/>
      <c r="F114" s="98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83"/>
      <c r="B115" s="984"/>
      <c r="C115" s="984"/>
      <c r="D115" s="984"/>
      <c r="E115" s="984"/>
      <c r="F115" s="98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83"/>
      <c r="B116" s="984"/>
      <c r="C116" s="984"/>
      <c r="D116" s="984"/>
      <c r="E116" s="984"/>
      <c r="F116" s="98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83"/>
      <c r="B117" s="984"/>
      <c r="C117" s="984"/>
      <c r="D117" s="984"/>
      <c r="E117" s="984"/>
      <c r="F117" s="98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83"/>
      <c r="B118" s="984"/>
      <c r="C118" s="984"/>
      <c r="D118" s="984"/>
      <c r="E118" s="984"/>
      <c r="F118" s="98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83"/>
      <c r="B119" s="984"/>
      <c r="C119" s="984"/>
      <c r="D119" s="984"/>
      <c r="E119" s="984"/>
      <c r="F119" s="98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83"/>
      <c r="B120" s="984"/>
      <c r="C120" s="984"/>
      <c r="D120" s="984"/>
      <c r="E120" s="984"/>
      <c r="F120" s="98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83"/>
      <c r="B121" s="984"/>
      <c r="C121" s="984"/>
      <c r="D121" s="984"/>
      <c r="E121" s="984"/>
      <c r="F121" s="98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83"/>
      <c r="B122" s="984"/>
      <c r="C122" s="984"/>
      <c r="D122" s="984"/>
      <c r="E122" s="984"/>
      <c r="F122" s="98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83"/>
      <c r="B123" s="984"/>
      <c r="C123" s="984"/>
      <c r="D123" s="984"/>
      <c r="E123" s="984"/>
      <c r="F123" s="98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83"/>
      <c r="B124" s="984"/>
      <c r="C124" s="984"/>
      <c r="D124" s="984"/>
      <c r="E124" s="984"/>
      <c r="F124" s="98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83"/>
      <c r="B125" s="984"/>
      <c r="C125" s="984"/>
      <c r="D125" s="984"/>
      <c r="E125" s="984"/>
      <c r="F125" s="98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83"/>
      <c r="B126" s="984"/>
      <c r="C126" s="984"/>
      <c r="D126" s="984"/>
      <c r="E126" s="984"/>
      <c r="F126" s="98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83"/>
      <c r="B127" s="984"/>
      <c r="C127" s="984"/>
      <c r="D127" s="984"/>
      <c r="E127" s="984"/>
      <c r="F127" s="98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83"/>
      <c r="B128" s="984"/>
      <c r="C128" s="984"/>
      <c r="D128" s="984"/>
      <c r="E128" s="984"/>
      <c r="F128" s="98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83"/>
      <c r="B129" s="984"/>
      <c r="C129" s="984"/>
      <c r="D129" s="984"/>
      <c r="E129" s="984"/>
      <c r="F129" s="98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83"/>
      <c r="B130" s="984"/>
      <c r="C130" s="984"/>
      <c r="D130" s="984"/>
      <c r="E130" s="984"/>
      <c r="F130" s="98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83"/>
      <c r="B131" s="984"/>
      <c r="C131" s="984"/>
      <c r="D131" s="984"/>
      <c r="E131" s="984"/>
      <c r="F131" s="98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83"/>
      <c r="B132" s="984"/>
      <c r="C132" s="984"/>
      <c r="D132" s="984"/>
      <c r="E132" s="984"/>
      <c r="F132" s="98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83"/>
      <c r="B133" s="984"/>
      <c r="C133" s="984"/>
      <c r="D133" s="984"/>
      <c r="E133" s="984"/>
      <c r="F133" s="98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83"/>
      <c r="B134" s="984"/>
      <c r="C134" s="984"/>
      <c r="D134" s="984"/>
      <c r="E134" s="984"/>
      <c r="F134" s="98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83"/>
      <c r="B135" s="984"/>
      <c r="C135" s="984"/>
      <c r="D135" s="984"/>
      <c r="E135" s="984"/>
      <c r="F135" s="98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83"/>
      <c r="B136" s="984"/>
      <c r="C136" s="984"/>
      <c r="D136" s="984"/>
      <c r="E136" s="984"/>
      <c r="F136" s="98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83"/>
      <c r="B137" s="984"/>
      <c r="C137" s="984"/>
      <c r="D137" s="984"/>
      <c r="E137" s="984"/>
      <c r="F137" s="98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83"/>
      <c r="B138" s="984"/>
      <c r="C138" s="984"/>
      <c r="D138" s="984"/>
      <c r="E138" s="984"/>
      <c r="F138" s="98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83"/>
      <c r="B139" s="984"/>
      <c r="C139" s="984"/>
      <c r="D139" s="984"/>
      <c r="E139" s="984"/>
      <c r="F139" s="98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83"/>
      <c r="B140" s="984"/>
      <c r="C140" s="984"/>
      <c r="D140" s="984"/>
      <c r="E140" s="984"/>
      <c r="F140" s="98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83"/>
      <c r="B141" s="984"/>
      <c r="C141" s="984"/>
      <c r="D141" s="984"/>
      <c r="E141" s="984"/>
      <c r="F141" s="98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83"/>
      <c r="B142" s="984"/>
      <c r="C142" s="984"/>
      <c r="D142" s="984"/>
      <c r="E142" s="984"/>
      <c r="F142" s="98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83"/>
      <c r="B143" s="984"/>
      <c r="C143" s="984"/>
      <c r="D143" s="984"/>
      <c r="E143" s="984"/>
      <c r="F143" s="98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83"/>
      <c r="B144" s="984"/>
      <c r="C144" s="984"/>
      <c r="D144" s="984"/>
      <c r="E144" s="984"/>
      <c r="F144" s="98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83"/>
      <c r="B145" s="984"/>
      <c r="C145" s="984"/>
      <c r="D145" s="984"/>
      <c r="E145" s="984"/>
      <c r="F145" s="98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83"/>
      <c r="B146" s="984"/>
      <c r="C146" s="984"/>
      <c r="D146" s="984"/>
      <c r="E146" s="984"/>
      <c r="F146" s="98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83"/>
      <c r="B147" s="984"/>
      <c r="C147" s="984"/>
      <c r="D147" s="984"/>
      <c r="E147" s="984"/>
      <c r="F147" s="98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83"/>
      <c r="B148" s="984"/>
      <c r="C148" s="984"/>
      <c r="D148" s="984"/>
      <c r="E148" s="984"/>
      <c r="F148" s="98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83"/>
      <c r="B149" s="984"/>
      <c r="C149" s="984"/>
      <c r="D149" s="984"/>
      <c r="E149" s="984"/>
      <c r="F149" s="98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83"/>
      <c r="B150" s="984"/>
      <c r="C150" s="984"/>
      <c r="D150" s="984"/>
      <c r="E150" s="984"/>
      <c r="F150" s="98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83"/>
      <c r="B151" s="984"/>
      <c r="C151" s="984"/>
      <c r="D151" s="984"/>
      <c r="E151" s="984"/>
      <c r="F151" s="98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83"/>
      <c r="B152" s="984"/>
      <c r="C152" s="984"/>
      <c r="D152" s="984"/>
      <c r="E152" s="984"/>
      <c r="F152" s="98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83"/>
      <c r="B153" s="984"/>
      <c r="C153" s="984"/>
      <c r="D153" s="984"/>
      <c r="E153" s="984"/>
      <c r="F153" s="98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83"/>
      <c r="B154" s="984"/>
      <c r="C154" s="984"/>
      <c r="D154" s="984"/>
      <c r="E154" s="984"/>
      <c r="F154" s="98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83"/>
      <c r="B155" s="984"/>
      <c r="C155" s="984"/>
      <c r="D155" s="984"/>
      <c r="E155" s="984"/>
      <c r="F155" s="98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83"/>
      <c r="B156" s="984"/>
      <c r="C156" s="984"/>
      <c r="D156" s="984"/>
      <c r="E156" s="984"/>
      <c r="F156" s="98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83"/>
      <c r="B157" s="984"/>
      <c r="C157" s="984"/>
      <c r="D157" s="984"/>
      <c r="E157" s="984"/>
      <c r="F157" s="98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83"/>
      <c r="B158" s="984"/>
      <c r="C158" s="984"/>
      <c r="D158" s="984"/>
      <c r="E158" s="984"/>
      <c r="F158" s="98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
    <row r="161" spans="1:51" ht="30" customHeight="1" x14ac:dyDescent="0.15">
      <c r="A161" s="980" t="s">
        <v>26</v>
      </c>
      <c r="B161" s="981"/>
      <c r="C161" s="981"/>
      <c r="D161" s="981"/>
      <c r="E161" s="981"/>
      <c r="F161" s="98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83"/>
      <c r="B162" s="984"/>
      <c r="C162" s="984"/>
      <c r="D162" s="984"/>
      <c r="E162" s="984"/>
      <c r="F162" s="98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83"/>
      <c r="B163" s="984"/>
      <c r="C163" s="984"/>
      <c r="D163" s="984"/>
      <c r="E163" s="984"/>
      <c r="F163" s="98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83"/>
      <c r="B164" s="984"/>
      <c r="C164" s="984"/>
      <c r="D164" s="984"/>
      <c r="E164" s="984"/>
      <c r="F164" s="98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83"/>
      <c r="B165" s="984"/>
      <c r="C165" s="984"/>
      <c r="D165" s="984"/>
      <c r="E165" s="984"/>
      <c r="F165" s="98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83"/>
      <c r="B166" s="984"/>
      <c r="C166" s="984"/>
      <c r="D166" s="984"/>
      <c r="E166" s="984"/>
      <c r="F166" s="98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83"/>
      <c r="B167" s="984"/>
      <c r="C167" s="984"/>
      <c r="D167" s="984"/>
      <c r="E167" s="984"/>
      <c r="F167" s="98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83"/>
      <c r="B168" s="984"/>
      <c r="C168" s="984"/>
      <c r="D168" s="984"/>
      <c r="E168" s="984"/>
      <c r="F168" s="98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83"/>
      <c r="B169" s="984"/>
      <c r="C169" s="984"/>
      <c r="D169" s="984"/>
      <c r="E169" s="984"/>
      <c r="F169" s="98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83"/>
      <c r="B170" s="984"/>
      <c r="C170" s="984"/>
      <c r="D170" s="984"/>
      <c r="E170" s="984"/>
      <c r="F170" s="98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83"/>
      <c r="B171" s="984"/>
      <c r="C171" s="984"/>
      <c r="D171" s="984"/>
      <c r="E171" s="984"/>
      <c r="F171" s="98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83"/>
      <c r="B172" s="984"/>
      <c r="C172" s="984"/>
      <c r="D172" s="984"/>
      <c r="E172" s="984"/>
      <c r="F172" s="98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83"/>
      <c r="B173" s="984"/>
      <c r="C173" s="984"/>
      <c r="D173" s="984"/>
      <c r="E173" s="984"/>
      <c r="F173" s="98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83"/>
      <c r="B174" s="984"/>
      <c r="C174" s="984"/>
      <c r="D174" s="984"/>
      <c r="E174" s="984"/>
      <c r="F174" s="98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83"/>
      <c r="B175" s="984"/>
      <c r="C175" s="984"/>
      <c r="D175" s="984"/>
      <c r="E175" s="984"/>
      <c r="F175" s="98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83"/>
      <c r="B176" s="984"/>
      <c r="C176" s="984"/>
      <c r="D176" s="984"/>
      <c r="E176" s="984"/>
      <c r="F176" s="98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83"/>
      <c r="B177" s="984"/>
      <c r="C177" s="984"/>
      <c r="D177" s="984"/>
      <c r="E177" s="984"/>
      <c r="F177" s="98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83"/>
      <c r="B178" s="984"/>
      <c r="C178" s="984"/>
      <c r="D178" s="984"/>
      <c r="E178" s="984"/>
      <c r="F178" s="98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83"/>
      <c r="B179" s="984"/>
      <c r="C179" s="984"/>
      <c r="D179" s="984"/>
      <c r="E179" s="984"/>
      <c r="F179" s="98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83"/>
      <c r="B180" s="984"/>
      <c r="C180" s="984"/>
      <c r="D180" s="984"/>
      <c r="E180" s="984"/>
      <c r="F180" s="98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83"/>
      <c r="B181" s="984"/>
      <c r="C181" s="984"/>
      <c r="D181" s="984"/>
      <c r="E181" s="984"/>
      <c r="F181" s="98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83"/>
      <c r="B182" s="984"/>
      <c r="C182" s="984"/>
      <c r="D182" s="984"/>
      <c r="E182" s="984"/>
      <c r="F182" s="98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83"/>
      <c r="B183" s="984"/>
      <c r="C183" s="984"/>
      <c r="D183" s="984"/>
      <c r="E183" s="984"/>
      <c r="F183" s="98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83"/>
      <c r="B184" s="984"/>
      <c r="C184" s="984"/>
      <c r="D184" s="984"/>
      <c r="E184" s="984"/>
      <c r="F184" s="98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83"/>
      <c r="B185" s="984"/>
      <c r="C185" s="984"/>
      <c r="D185" s="984"/>
      <c r="E185" s="984"/>
      <c r="F185" s="98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83"/>
      <c r="B186" s="984"/>
      <c r="C186" s="984"/>
      <c r="D186" s="984"/>
      <c r="E186" s="984"/>
      <c r="F186" s="98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83"/>
      <c r="B187" s="984"/>
      <c r="C187" s="984"/>
      <c r="D187" s="984"/>
      <c r="E187" s="984"/>
      <c r="F187" s="98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83"/>
      <c r="B188" s="984"/>
      <c r="C188" s="984"/>
      <c r="D188" s="984"/>
      <c r="E188" s="984"/>
      <c r="F188" s="98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83"/>
      <c r="B189" s="984"/>
      <c r="C189" s="984"/>
      <c r="D189" s="984"/>
      <c r="E189" s="984"/>
      <c r="F189" s="98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83"/>
      <c r="B190" s="984"/>
      <c r="C190" s="984"/>
      <c r="D190" s="984"/>
      <c r="E190" s="984"/>
      <c r="F190" s="98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83"/>
      <c r="B191" s="984"/>
      <c r="C191" s="984"/>
      <c r="D191" s="984"/>
      <c r="E191" s="984"/>
      <c r="F191" s="98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83"/>
      <c r="B192" s="984"/>
      <c r="C192" s="984"/>
      <c r="D192" s="984"/>
      <c r="E192" s="984"/>
      <c r="F192" s="98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83"/>
      <c r="B193" s="984"/>
      <c r="C193" s="984"/>
      <c r="D193" s="984"/>
      <c r="E193" s="984"/>
      <c r="F193" s="98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83"/>
      <c r="B194" s="984"/>
      <c r="C194" s="984"/>
      <c r="D194" s="984"/>
      <c r="E194" s="984"/>
      <c r="F194" s="98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83"/>
      <c r="B195" s="984"/>
      <c r="C195" s="984"/>
      <c r="D195" s="984"/>
      <c r="E195" s="984"/>
      <c r="F195" s="98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83"/>
      <c r="B196" s="984"/>
      <c r="C196" s="984"/>
      <c r="D196" s="984"/>
      <c r="E196" s="984"/>
      <c r="F196" s="98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83"/>
      <c r="B197" s="984"/>
      <c r="C197" s="984"/>
      <c r="D197" s="984"/>
      <c r="E197" s="984"/>
      <c r="F197" s="98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83"/>
      <c r="B198" s="984"/>
      <c r="C198" s="984"/>
      <c r="D198" s="984"/>
      <c r="E198" s="984"/>
      <c r="F198" s="98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83"/>
      <c r="B199" s="984"/>
      <c r="C199" s="984"/>
      <c r="D199" s="984"/>
      <c r="E199" s="984"/>
      <c r="F199" s="98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83"/>
      <c r="B200" s="984"/>
      <c r="C200" s="984"/>
      <c r="D200" s="984"/>
      <c r="E200" s="984"/>
      <c r="F200" s="98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83"/>
      <c r="B201" s="984"/>
      <c r="C201" s="984"/>
      <c r="D201" s="984"/>
      <c r="E201" s="984"/>
      <c r="F201" s="98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83"/>
      <c r="B202" s="984"/>
      <c r="C202" s="984"/>
      <c r="D202" s="984"/>
      <c r="E202" s="984"/>
      <c r="F202" s="98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83"/>
      <c r="B203" s="984"/>
      <c r="C203" s="984"/>
      <c r="D203" s="984"/>
      <c r="E203" s="984"/>
      <c r="F203" s="98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83"/>
      <c r="B204" s="984"/>
      <c r="C204" s="984"/>
      <c r="D204" s="984"/>
      <c r="E204" s="984"/>
      <c r="F204" s="98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83"/>
      <c r="B205" s="984"/>
      <c r="C205" s="984"/>
      <c r="D205" s="984"/>
      <c r="E205" s="984"/>
      <c r="F205" s="98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83"/>
      <c r="B206" s="984"/>
      <c r="C206" s="984"/>
      <c r="D206" s="984"/>
      <c r="E206" s="984"/>
      <c r="F206" s="98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83"/>
      <c r="B207" s="984"/>
      <c r="C207" s="984"/>
      <c r="D207" s="984"/>
      <c r="E207" s="984"/>
      <c r="F207" s="98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83"/>
      <c r="B208" s="984"/>
      <c r="C208" s="984"/>
      <c r="D208" s="984"/>
      <c r="E208" s="984"/>
      <c r="F208" s="98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83"/>
      <c r="B209" s="984"/>
      <c r="C209" s="984"/>
      <c r="D209" s="984"/>
      <c r="E209" s="984"/>
      <c r="F209" s="98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83"/>
      <c r="B210" s="984"/>
      <c r="C210" s="984"/>
      <c r="D210" s="984"/>
      <c r="E210" s="984"/>
      <c r="F210" s="98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83"/>
      <c r="B211" s="984"/>
      <c r="C211" s="984"/>
      <c r="D211" s="984"/>
      <c r="E211" s="984"/>
      <c r="F211" s="98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
    <row r="214" spans="1:51" ht="30" customHeight="1" x14ac:dyDescent="0.15">
      <c r="A214" s="1000" t="s">
        <v>26</v>
      </c>
      <c r="B214" s="1001"/>
      <c r="C214" s="1001"/>
      <c r="D214" s="1001"/>
      <c r="E214" s="1001"/>
      <c r="F214" s="100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83"/>
      <c r="B215" s="984"/>
      <c r="C215" s="984"/>
      <c r="D215" s="984"/>
      <c r="E215" s="984"/>
      <c r="F215" s="98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83"/>
      <c r="B216" s="984"/>
      <c r="C216" s="984"/>
      <c r="D216" s="984"/>
      <c r="E216" s="984"/>
      <c r="F216" s="98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83"/>
      <c r="B217" s="984"/>
      <c r="C217" s="984"/>
      <c r="D217" s="984"/>
      <c r="E217" s="984"/>
      <c r="F217" s="98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83"/>
      <c r="B218" s="984"/>
      <c r="C218" s="984"/>
      <c r="D218" s="984"/>
      <c r="E218" s="984"/>
      <c r="F218" s="98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83"/>
      <c r="B219" s="984"/>
      <c r="C219" s="984"/>
      <c r="D219" s="984"/>
      <c r="E219" s="984"/>
      <c r="F219" s="98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83"/>
      <c r="B220" s="984"/>
      <c r="C220" s="984"/>
      <c r="D220" s="984"/>
      <c r="E220" s="984"/>
      <c r="F220" s="98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83"/>
      <c r="B221" s="984"/>
      <c r="C221" s="984"/>
      <c r="D221" s="984"/>
      <c r="E221" s="984"/>
      <c r="F221" s="98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83"/>
      <c r="B222" s="984"/>
      <c r="C222" s="984"/>
      <c r="D222" s="984"/>
      <c r="E222" s="984"/>
      <c r="F222" s="98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83"/>
      <c r="B223" s="984"/>
      <c r="C223" s="984"/>
      <c r="D223" s="984"/>
      <c r="E223" s="984"/>
      <c r="F223" s="98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83"/>
      <c r="B224" s="984"/>
      <c r="C224" s="984"/>
      <c r="D224" s="984"/>
      <c r="E224" s="984"/>
      <c r="F224" s="98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83"/>
      <c r="B225" s="984"/>
      <c r="C225" s="984"/>
      <c r="D225" s="984"/>
      <c r="E225" s="984"/>
      <c r="F225" s="98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83"/>
      <c r="B226" s="984"/>
      <c r="C226" s="984"/>
      <c r="D226" s="984"/>
      <c r="E226" s="984"/>
      <c r="F226" s="98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83"/>
      <c r="B227" s="984"/>
      <c r="C227" s="984"/>
      <c r="D227" s="984"/>
      <c r="E227" s="984"/>
      <c r="F227" s="98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83"/>
      <c r="B228" s="984"/>
      <c r="C228" s="984"/>
      <c r="D228" s="984"/>
      <c r="E228" s="984"/>
      <c r="F228" s="98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83"/>
      <c r="B229" s="984"/>
      <c r="C229" s="984"/>
      <c r="D229" s="984"/>
      <c r="E229" s="984"/>
      <c r="F229" s="98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83"/>
      <c r="B230" s="984"/>
      <c r="C230" s="984"/>
      <c r="D230" s="984"/>
      <c r="E230" s="984"/>
      <c r="F230" s="98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83"/>
      <c r="B231" s="984"/>
      <c r="C231" s="984"/>
      <c r="D231" s="984"/>
      <c r="E231" s="984"/>
      <c r="F231" s="98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83"/>
      <c r="B232" s="984"/>
      <c r="C232" s="984"/>
      <c r="D232" s="984"/>
      <c r="E232" s="984"/>
      <c r="F232" s="98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83"/>
      <c r="B233" s="984"/>
      <c r="C233" s="984"/>
      <c r="D233" s="984"/>
      <c r="E233" s="984"/>
      <c r="F233" s="98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83"/>
      <c r="B234" s="984"/>
      <c r="C234" s="984"/>
      <c r="D234" s="984"/>
      <c r="E234" s="984"/>
      <c r="F234" s="98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83"/>
      <c r="B235" s="984"/>
      <c r="C235" s="984"/>
      <c r="D235" s="984"/>
      <c r="E235" s="984"/>
      <c r="F235" s="98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83"/>
      <c r="B236" s="984"/>
      <c r="C236" s="984"/>
      <c r="D236" s="984"/>
      <c r="E236" s="984"/>
      <c r="F236" s="98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83"/>
      <c r="B237" s="984"/>
      <c r="C237" s="984"/>
      <c r="D237" s="984"/>
      <c r="E237" s="984"/>
      <c r="F237" s="98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83"/>
      <c r="B238" s="984"/>
      <c r="C238" s="984"/>
      <c r="D238" s="984"/>
      <c r="E238" s="984"/>
      <c r="F238" s="98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83"/>
      <c r="B239" s="984"/>
      <c r="C239" s="984"/>
      <c r="D239" s="984"/>
      <c r="E239" s="984"/>
      <c r="F239" s="98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83"/>
      <c r="B240" s="984"/>
      <c r="C240" s="984"/>
      <c r="D240" s="984"/>
      <c r="E240" s="984"/>
      <c r="F240" s="98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83"/>
      <c r="B241" s="984"/>
      <c r="C241" s="984"/>
      <c r="D241" s="984"/>
      <c r="E241" s="984"/>
      <c r="F241" s="98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83"/>
      <c r="B242" s="984"/>
      <c r="C242" s="984"/>
      <c r="D242" s="984"/>
      <c r="E242" s="984"/>
      <c r="F242" s="98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83"/>
      <c r="B243" s="984"/>
      <c r="C243" s="984"/>
      <c r="D243" s="984"/>
      <c r="E243" s="984"/>
      <c r="F243" s="98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83"/>
      <c r="B244" s="984"/>
      <c r="C244" s="984"/>
      <c r="D244" s="984"/>
      <c r="E244" s="984"/>
      <c r="F244" s="98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83"/>
      <c r="B245" s="984"/>
      <c r="C245" s="984"/>
      <c r="D245" s="984"/>
      <c r="E245" s="984"/>
      <c r="F245" s="98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83"/>
      <c r="B246" s="984"/>
      <c r="C246" s="984"/>
      <c r="D246" s="984"/>
      <c r="E246" s="984"/>
      <c r="F246" s="98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83"/>
      <c r="B247" s="984"/>
      <c r="C247" s="984"/>
      <c r="D247" s="984"/>
      <c r="E247" s="984"/>
      <c r="F247" s="98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83"/>
      <c r="B248" s="984"/>
      <c r="C248" s="984"/>
      <c r="D248" s="984"/>
      <c r="E248" s="984"/>
      <c r="F248" s="98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83"/>
      <c r="B249" s="984"/>
      <c r="C249" s="984"/>
      <c r="D249" s="984"/>
      <c r="E249" s="984"/>
      <c r="F249" s="98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83"/>
      <c r="B250" s="984"/>
      <c r="C250" s="984"/>
      <c r="D250" s="984"/>
      <c r="E250" s="984"/>
      <c r="F250" s="98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83"/>
      <c r="B251" s="984"/>
      <c r="C251" s="984"/>
      <c r="D251" s="984"/>
      <c r="E251" s="984"/>
      <c r="F251" s="98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83"/>
      <c r="B252" s="984"/>
      <c r="C252" s="984"/>
      <c r="D252" s="984"/>
      <c r="E252" s="984"/>
      <c r="F252" s="98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83"/>
      <c r="B253" s="984"/>
      <c r="C253" s="984"/>
      <c r="D253" s="984"/>
      <c r="E253" s="984"/>
      <c r="F253" s="98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83"/>
      <c r="B254" s="984"/>
      <c r="C254" s="984"/>
      <c r="D254" s="984"/>
      <c r="E254" s="984"/>
      <c r="F254" s="98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83"/>
      <c r="B255" s="984"/>
      <c r="C255" s="984"/>
      <c r="D255" s="984"/>
      <c r="E255" s="984"/>
      <c r="F255" s="98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83"/>
      <c r="B256" s="984"/>
      <c r="C256" s="984"/>
      <c r="D256" s="984"/>
      <c r="E256" s="984"/>
      <c r="F256" s="98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83"/>
      <c r="B257" s="984"/>
      <c r="C257" s="984"/>
      <c r="D257" s="984"/>
      <c r="E257" s="984"/>
      <c r="F257" s="98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83"/>
      <c r="B258" s="984"/>
      <c r="C258" s="984"/>
      <c r="D258" s="984"/>
      <c r="E258" s="984"/>
      <c r="F258" s="98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83"/>
      <c r="B259" s="984"/>
      <c r="C259" s="984"/>
      <c r="D259" s="984"/>
      <c r="E259" s="984"/>
      <c r="F259" s="98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83"/>
      <c r="B260" s="984"/>
      <c r="C260" s="984"/>
      <c r="D260" s="984"/>
      <c r="E260" s="984"/>
      <c r="F260" s="98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83"/>
      <c r="B261" s="984"/>
      <c r="C261" s="984"/>
      <c r="D261" s="984"/>
      <c r="E261" s="984"/>
      <c r="F261" s="98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83"/>
      <c r="B262" s="984"/>
      <c r="C262" s="984"/>
      <c r="D262" s="984"/>
      <c r="E262" s="984"/>
      <c r="F262" s="98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83"/>
      <c r="B263" s="984"/>
      <c r="C263" s="984"/>
      <c r="D263" s="984"/>
      <c r="E263" s="984"/>
      <c r="F263" s="98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83"/>
      <c r="B264" s="984"/>
      <c r="C264" s="984"/>
      <c r="D264" s="984"/>
      <c r="E264" s="984"/>
      <c r="F264" s="98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317</v>
      </c>
      <c r="Z3" s="273"/>
      <c r="AA3" s="273"/>
      <c r="AB3" s="273"/>
      <c r="AC3" s="1005" t="s">
        <v>308</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x14ac:dyDescent="0.15">
      <c r="A4" s="1007">
        <v>1</v>
      </c>
      <c r="B4" s="100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7">
        <v>2</v>
      </c>
      <c r="B5" s="100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7">
        <v>3</v>
      </c>
      <c r="B6" s="100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7">
        <v>4</v>
      </c>
      <c r="B7" s="100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7">
        <v>5</v>
      </c>
      <c r="B8" s="100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7">
        <v>6</v>
      </c>
      <c r="B9" s="100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7">
        <v>7</v>
      </c>
      <c r="B10" s="100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7">
        <v>8</v>
      </c>
      <c r="B11" s="100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7">
        <v>9</v>
      </c>
      <c r="B12" s="100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7">
        <v>10</v>
      </c>
      <c r="B13" s="100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7">
        <v>11</v>
      </c>
      <c r="B14" s="100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7">
        <v>12</v>
      </c>
      <c r="B15" s="100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7">
        <v>13</v>
      </c>
      <c r="B16" s="100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7">
        <v>14</v>
      </c>
      <c r="B17" s="100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7">
        <v>15</v>
      </c>
      <c r="B18" s="100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7">
        <v>16</v>
      </c>
      <c r="B19" s="100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7">
        <v>17</v>
      </c>
      <c r="B20" s="100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7">
        <v>18</v>
      </c>
      <c r="B21" s="100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7">
        <v>19</v>
      </c>
      <c r="B22" s="100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7">
        <v>20</v>
      </c>
      <c r="B23" s="100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7">
        <v>21</v>
      </c>
      <c r="B24" s="100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7">
        <v>22</v>
      </c>
      <c r="B25" s="100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7">
        <v>23</v>
      </c>
      <c r="B26" s="100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7">
        <v>24</v>
      </c>
      <c r="B27" s="100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7">
        <v>25</v>
      </c>
      <c r="B28" s="100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7">
        <v>26</v>
      </c>
      <c r="B29" s="100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7">
        <v>27</v>
      </c>
      <c r="B30" s="100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7">
        <v>28</v>
      </c>
      <c r="B31" s="100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7">
        <v>29</v>
      </c>
      <c r="B32" s="100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7">
        <v>30</v>
      </c>
      <c r="B33" s="100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317</v>
      </c>
      <c r="Z36" s="273"/>
      <c r="AA36" s="273"/>
      <c r="AB36" s="273"/>
      <c r="AC36" s="1005" t="s">
        <v>308</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x14ac:dyDescent="0.15">
      <c r="A37" s="1007">
        <v>1</v>
      </c>
      <c r="B37" s="100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7">
        <v>2</v>
      </c>
      <c r="B38" s="100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7">
        <v>3</v>
      </c>
      <c r="B39" s="100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7">
        <v>4</v>
      </c>
      <c r="B40" s="100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7">
        <v>5</v>
      </c>
      <c r="B41" s="100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7">
        <v>6</v>
      </c>
      <c r="B42" s="100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7">
        <v>7</v>
      </c>
      <c r="B43" s="100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7">
        <v>8</v>
      </c>
      <c r="B44" s="100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7">
        <v>9</v>
      </c>
      <c r="B45" s="100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7">
        <v>10</v>
      </c>
      <c r="B46" s="100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7">
        <v>11</v>
      </c>
      <c r="B47" s="100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7">
        <v>12</v>
      </c>
      <c r="B48" s="100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7">
        <v>13</v>
      </c>
      <c r="B49" s="100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7">
        <v>14</v>
      </c>
      <c r="B50" s="100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7">
        <v>15</v>
      </c>
      <c r="B51" s="100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7">
        <v>16</v>
      </c>
      <c r="B52" s="100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7">
        <v>17</v>
      </c>
      <c r="B53" s="100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7">
        <v>18</v>
      </c>
      <c r="B54" s="100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7">
        <v>19</v>
      </c>
      <c r="B55" s="100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7">
        <v>20</v>
      </c>
      <c r="B56" s="100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7">
        <v>21</v>
      </c>
      <c r="B57" s="100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7">
        <v>22</v>
      </c>
      <c r="B58" s="100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7">
        <v>23</v>
      </c>
      <c r="B59" s="100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7">
        <v>24</v>
      </c>
      <c r="B60" s="100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7">
        <v>25</v>
      </c>
      <c r="B61" s="100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7">
        <v>26</v>
      </c>
      <c r="B62" s="100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7">
        <v>27</v>
      </c>
      <c r="B63" s="100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7">
        <v>28</v>
      </c>
      <c r="B64" s="100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7">
        <v>29</v>
      </c>
      <c r="B65" s="100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7">
        <v>30</v>
      </c>
      <c r="B66" s="100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317</v>
      </c>
      <c r="Z69" s="273"/>
      <c r="AA69" s="273"/>
      <c r="AB69" s="273"/>
      <c r="AC69" s="1005" t="s">
        <v>308</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x14ac:dyDescent="0.15">
      <c r="A70" s="1007">
        <v>1</v>
      </c>
      <c r="B70" s="100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7">
        <v>2</v>
      </c>
      <c r="B71" s="100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7">
        <v>3</v>
      </c>
      <c r="B72" s="100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7">
        <v>4</v>
      </c>
      <c r="B73" s="100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7">
        <v>5</v>
      </c>
      <c r="B74" s="100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7">
        <v>6</v>
      </c>
      <c r="B75" s="100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7">
        <v>7</v>
      </c>
      <c r="B76" s="100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7">
        <v>8</v>
      </c>
      <c r="B77" s="100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7">
        <v>9</v>
      </c>
      <c r="B78" s="100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7">
        <v>10</v>
      </c>
      <c r="B79" s="100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7">
        <v>11</v>
      </c>
      <c r="B80" s="100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7">
        <v>12</v>
      </c>
      <c r="B81" s="100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7">
        <v>13</v>
      </c>
      <c r="B82" s="100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7">
        <v>14</v>
      </c>
      <c r="B83" s="100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7">
        <v>15</v>
      </c>
      <c r="B84" s="100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7">
        <v>16</v>
      </c>
      <c r="B85" s="100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7">
        <v>17</v>
      </c>
      <c r="B86" s="100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7">
        <v>18</v>
      </c>
      <c r="B87" s="100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7">
        <v>19</v>
      </c>
      <c r="B88" s="100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7">
        <v>20</v>
      </c>
      <c r="B89" s="100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7">
        <v>21</v>
      </c>
      <c r="B90" s="100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7">
        <v>22</v>
      </c>
      <c r="B91" s="100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7">
        <v>23</v>
      </c>
      <c r="B92" s="100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7">
        <v>24</v>
      </c>
      <c r="B93" s="100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7">
        <v>25</v>
      </c>
      <c r="B94" s="100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7">
        <v>26</v>
      </c>
      <c r="B95" s="100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7">
        <v>27</v>
      </c>
      <c r="B96" s="100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7">
        <v>28</v>
      </c>
      <c r="B97" s="100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7">
        <v>29</v>
      </c>
      <c r="B98" s="100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7">
        <v>30</v>
      </c>
      <c r="B99" s="100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317</v>
      </c>
      <c r="Z102" s="273"/>
      <c r="AA102" s="273"/>
      <c r="AB102" s="273"/>
      <c r="AC102" s="1005" t="s">
        <v>308</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x14ac:dyDescent="0.15">
      <c r="A103" s="1007">
        <v>1</v>
      </c>
      <c r="B103" s="100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7">
        <v>2</v>
      </c>
      <c r="B104" s="100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7">
        <v>3</v>
      </c>
      <c r="B105" s="100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7">
        <v>4</v>
      </c>
      <c r="B106" s="100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7">
        <v>5</v>
      </c>
      <c r="B107" s="100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7">
        <v>6</v>
      </c>
      <c r="B108" s="100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7">
        <v>7</v>
      </c>
      <c r="B109" s="100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7">
        <v>8</v>
      </c>
      <c r="B110" s="100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7">
        <v>9</v>
      </c>
      <c r="B111" s="100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7">
        <v>10</v>
      </c>
      <c r="B112" s="100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7">
        <v>11</v>
      </c>
      <c r="B113" s="100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7">
        <v>12</v>
      </c>
      <c r="B114" s="100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7">
        <v>13</v>
      </c>
      <c r="B115" s="100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7">
        <v>14</v>
      </c>
      <c r="B116" s="100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7">
        <v>15</v>
      </c>
      <c r="B117" s="100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7">
        <v>16</v>
      </c>
      <c r="B118" s="100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7">
        <v>17</v>
      </c>
      <c r="B119" s="100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7">
        <v>18</v>
      </c>
      <c r="B120" s="100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7">
        <v>19</v>
      </c>
      <c r="B121" s="100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7">
        <v>20</v>
      </c>
      <c r="B122" s="100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7">
        <v>21</v>
      </c>
      <c r="B123" s="100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7">
        <v>22</v>
      </c>
      <c r="B124" s="100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7">
        <v>23</v>
      </c>
      <c r="B125" s="100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7">
        <v>24</v>
      </c>
      <c r="B126" s="100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7">
        <v>25</v>
      </c>
      <c r="B127" s="100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7">
        <v>26</v>
      </c>
      <c r="B128" s="100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7">
        <v>27</v>
      </c>
      <c r="B129" s="100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7">
        <v>28</v>
      </c>
      <c r="B130" s="100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7">
        <v>29</v>
      </c>
      <c r="B131" s="100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7">
        <v>30</v>
      </c>
      <c r="B132" s="100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317</v>
      </c>
      <c r="Z135" s="273"/>
      <c r="AA135" s="273"/>
      <c r="AB135" s="273"/>
      <c r="AC135" s="1005" t="s">
        <v>308</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x14ac:dyDescent="0.15">
      <c r="A136" s="1007">
        <v>1</v>
      </c>
      <c r="B136" s="100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7">
        <v>2</v>
      </c>
      <c r="B137" s="100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7">
        <v>3</v>
      </c>
      <c r="B138" s="100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7">
        <v>4</v>
      </c>
      <c r="B139" s="100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7">
        <v>5</v>
      </c>
      <c r="B140" s="100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7">
        <v>6</v>
      </c>
      <c r="B141" s="100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7">
        <v>7</v>
      </c>
      <c r="B142" s="100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7">
        <v>8</v>
      </c>
      <c r="B143" s="100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7">
        <v>9</v>
      </c>
      <c r="B144" s="100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7">
        <v>10</v>
      </c>
      <c r="B145" s="100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7">
        <v>11</v>
      </c>
      <c r="B146" s="100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7">
        <v>12</v>
      </c>
      <c r="B147" s="100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7">
        <v>13</v>
      </c>
      <c r="B148" s="100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7">
        <v>14</v>
      </c>
      <c r="B149" s="100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7">
        <v>15</v>
      </c>
      <c r="B150" s="100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7">
        <v>16</v>
      </c>
      <c r="B151" s="100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7">
        <v>17</v>
      </c>
      <c r="B152" s="100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7">
        <v>18</v>
      </c>
      <c r="B153" s="100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7">
        <v>19</v>
      </c>
      <c r="B154" s="100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7">
        <v>20</v>
      </c>
      <c r="B155" s="100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7">
        <v>21</v>
      </c>
      <c r="B156" s="100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7">
        <v>22</v>
      </c>
      <c r="B157" s="100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7">
        <v>23</v>
      </c>
      <c r="B158" s="100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7">
        <v>24</v>
      </c>
      <c r="B159" s="100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7">
        <v>25</v>
      </c>
      <c r="B160" s="100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7">
        <v>26</v>
      </c>
      <c r="B161" s="100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7">
        <v>27</v>
      </c>
      <c r="B162" s="100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7">
        <v>28</v>
      </c>
      <c r="B163" s="100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7">
        <v>29</v>
      </c>
      <c r="B164" s="100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7">
        <v>30</v>
      </c>
      <c r="B165" s="100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317</v>
      </c>
      <c r="Z168" s="273"/>
      <c r="AA168" s="273"/>
      <c r="AB168" s="273"/>
      <c r="AC168" s="1005" t="s">
        <v>308</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x14ac:dyDescent="0.15">
      <c r="A169" s="1007">
        <v>1</v>
      </c>
      <c r="B169" s="100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7">
        <v>2</v>
      </c>
      <c r="B170" s="100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7">
        <v>3</v>
      </c>
      <c r="B171" s="100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7">
        <v>4</v>
      </c>
      <c r="B172" s="100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7">
        <v>5</v>
      </c>
      <c r="B173" s="100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7">
        <v>6</v>
      </c>
      <c r="B174" s="100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7">
        <v>7</v>
      </c>
      <c r="B175" s="100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7">
        <v>8</v>
      </c>
      <c r="B176" s="100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7">
        <v>9</v>
      </c>
      <c r="B177" s="100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7">
        <v>10</v>
      </c>
      <c r="B178" s="100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7">
        <v>11</v>
      </c>
      <c r="B179" s="100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7">
        <v>12</v>
      </c>
      <c r="B180" s="100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7">
        <v>13</v>
      </c>
      <c r="B181" s="100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7">
        <v>14</v>
      </c>
      <c r="B182" s="100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7">
        <v>15</v>
      </c>
      <c r="B183" s="100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7">
        <v>16</v>
      </c>
      <c r="B184" s="100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7">
        <v>17</v>
      </c>
      <c r="B185" s="100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7">
        <v>18</v>
      </c>
      <c r="B186" s="100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7">
        <v>19</v>
      </c>
      <c r="B187" s="100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7">
        <v>20</v>
      </c>
      <c r="B188" s="100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7">
        <v>21</v>
      </c>
      <c r="B189" s="100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7">
        <v>22</v>
      </c>
      <c r="B190" s="100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7">
        <v>23</v>
      </c>
      <c r="B191" s="100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7">
        <v>24</v>
      </c>
      <c r="B192" s="100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7">
        <v>25</v>
      </c>
      <c r="B193" s="100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7">
        <v>26</v>
      </c>
      <c r="B194" s="100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7">
        <v>27</v>
      </c>
      <c r="B195" s="100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7">
        <v>28</v>
      </c>
      <c r="B196" s="100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7">
        <v>29</v>
      </c>
      <c r="B197" s="100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7">
        <v>30</v>
      </c>
      <c r="B198" s="100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317</v>
      </c>
      <c r="Z201" s="273"/>
      <c r="AA201" s="273"/>
      <c r="AB201" s="273"/>
      <c r="AC201" s="1005" t="s">
        <v>308</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x14ac:dyDescent="0.15">
      <c r="A202" s="1007">
        <v>1</v>
      </c>
      <c r="B202" s="100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7">
        <v>2</v>
      </c>
      <c r="B203" s="100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7">
        <v>3</v>
      </c>
      <c r="B204" s="100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7">
        <v>4</v>
      </c>
      <c r="B205" s="100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7">
        <v>5</v>
      </c>
      <c r="B206" s="100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7">
        <v>6</v>
      </c>
      <c r="B207" s="100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7">
        <v>7</v>
      </c>
      <c r="B208" s="100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7">
        <v>8</v>
      </c>
      <c r="B209" s="100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7">
        <v>9</v>
      </c>
      <c r="B210" s="100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7">
        <v>10</v>
      </c>
      <c r="B211" s="100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7">
        <v>11</v>
      </c>
      <c r="B212" s="100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7">
        <v>12</v>
      </c>
      <c r="B213" s="100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7">
        <v>13</v>
      </c>
      <c r="B214" s="100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7">
        <v>14</v>
      </c>
      <c r="B215" s="100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7">
        <v>15</v>
      </c>
      <c r="B216" s="100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7">
        <v>16</v>
      </c>
      <c r="B217" s="100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7">
        <v>17</v>
      </c>
      <c r="B218" s="100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7">
        <v>18</v>
      </c>
      <c r="B219" s="100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7">
        <v>19</v>
      </c>
      <c r="B220" s="100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7">
        <v>20</v>
      </c>
      <c r="B221" s="100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7">
        <v>21</v>
      </c>
      <c r="B222" s="100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7">
        <v>22</v>
      </c>
      <c r="B223" s="100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7">
        <v>23</v>
      </c>
      <c r="B224" s="100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7">
        <v>24</v>
      </c>
      <c r="B225" s="100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7">
        <v>25</v>
      </c>
      <c r="B226" s="100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7">
        <v>26</v>
      </c>
      <c r="B227" s="100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7">
        <v>27</v>
      </c>
      <c r="B228" s="100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7">
        <v>28</v>
      </c>
      <c r="B229" s="100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7">
        <v>29</v>
      </c>
      <c r="B230" s="100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7">
        <v>30</v>
      </c>
      <c r="B231" s="100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317</v>
      </c>
      <c r="Z234" s="273"/>
      <c r="AA234" s="273"/>
      <c r="AB234" s="273"/>
      <c r="AC234" s="1005" t="s">
        <v>308</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x14ac:dyDescent="0.15">
      <c r="A235" s="1007">
        <v>1</v>
      </c>
      <c r="B235" s="100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7">
        <v>2</v>
      </c>
      <c r="B236" s="100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7">
        <v>3</v>
      </c>
      <c r="B237" s="100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7">
        <v>4</v>
      </c>
      <c r="B238" s="100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7">
        <v>5</v>
      </c>
      <c r="B239" s="100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7">
        <v>6</v>
      </c>
      <c r="B240" s="100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7">
        <v>7</v>
      </c>
      <c r="B241" s="100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7">
        <v>8</v>
      </c>
      <c r="B242" s="100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7">
        <v>9</v>
      </c>
      <c r="B243" s="100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7">
        <v>10</v>
      </c>
      <c r="B244" s="100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7">
        <v>11</v>
      </c>
      <c r="B245" s="100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7">
        <v>12</v>
      </c>
      <c r="B246" s="100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7">
        <v>13</v>
      </c>
      <c r="B247" s="100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7">
        <v>14</v>
      </c>
      <c r="B248" s="100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7">
        <v>15</v>
      </c>
      <c r="B249" s="100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7">
        <v>16</v>
      </c>
      <c r="B250" s="100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7">
        <v>17</v>
      </c>
      <c r="B251" s="100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7">
        <v>18</v>
      </c>
      <c r="B252" s="100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7">
        <v>19</v>
      </c>
      <c r="B253" s="100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7">
        <v>20</v>
      </c>
      <c r="B254" s="100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7">
        <v>21</v>
      </c>
      <c r="B255" s="100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7">
        <v>22</v>
      </c>
      <c r="B256" s="100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7">
        <v>23</v>
      </c>
      <c r="B257" s="100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7">
        <v>24</v>
      </c>
      <c r="B258" s="100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7">
        <v>25</v>
      </c>
      <c r="B259" s="100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7">
        <v>26</v>
      </c>
      <c r="B260" s="100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7">
        <v>27</v>
      </c>
      <c r="B261" s="100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7">
        <v>28</v>
      </c>
      <c r="B262" s="100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7">
        <v>29</v>
      </c>
      <c r="B263" s="100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7">
        <v>30</v>
      </c>
      <c r="B264" s="100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317</v>
      </c>
      <c r="Z267" s="273"/>
      <c r="AA267" s="273"/>
      <c r="AB267" s="273"/>
      <c r="AC267" s="1005" t="s">
        <v>308</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x14ac:dyDescent="0.15">
      <c r="A268" s="1007">
        <v>1</v>
      </c>
      <c r="B268" s="100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7">
        <v>2</v>
      </c>
      <c r="B269" s="100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7">
        <v>3</v>
      </c>
      <c r="B270" s="100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7">
        <v>4</v>
      </c>
      <c r="B271" s="100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7">
        <v>5</v>
      </c>
      <c r="B272" s="100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7">
        <v>6</v>
      </c>
      <c r="B273" s="100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7">
        <v>7</v>
      </c>
      <c r="B274" s="100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7">
        <v>8</v>
      </c>
      <c r="B275" s="100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7">
        <v>9</v>
      </c>
      <c r="B276" s="100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7">
        <v>10</v>
      </c>
      <c r="B277" s="100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7">
        <v>11</v>
      </c>
      <c r="B278" s="100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7">
        <v>12</v>
      </c>
      <c r="B279" s="100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7">
        <v>13</v>
      </c>
      <c r="B280" s="100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7">
        <v>14</v>
      </c>
      <c r="B281" s="100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7">
        <v>15</v>
      </c>
      <c r="B282" s="100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7">
        <v>16</v>
      </c>
      <c r="B283" s="100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7">
        <v>17</v>
      </c>
      <c r="B284" s="100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7">
        <v>18</v>
      </c>
      <c r="B285" s="100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7">
        <v>19</v>
      </c>
      <c r="B286" s="100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7">
        <v>20</v>
      </c>
      <c r="B287" s="100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7">
        <v>21</v>
      </c>
      <c r="B288" s="100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7">
        <v>22</v>
      </c>
      <c r="B289" s="100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7">
        <v>23</v>
      </c>
      <c r="B290" s="100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7">
        <v>24</v>
      </c>
      <c r="B291" s="100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7">
        <v>25</v>
      </c>
      <c r="B292" s="100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7">
        <v>26</v>
      </c>
      <c r="B293" s="100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7">
        <v>27</v>
      </c>
      <c r="B294" s="100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7">
        <v>28</v>
      </c>
      <c r="B295" s="100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7">
        <v>29</v>
      </c>
      <c r="B296" s="100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7">
        <v>30</v>
      </c>
      <c r="B297" s="100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317</v>
      </c>
      <c r="Z300" s="273"/>
      <c r="AA300" s="273"/>
      <c r="AB300" s="273"/>
      <c r="AC300" s="1005" t="s">
        <v>308</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x14ac:dyDescent="0.15">
      <c r="A301" s="1007">
        <v>1</v>
      </c>
      <c r="B301" s="100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7">
        <v>2</v>
      </c>
      <c r="B302" s="100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7">
        <v>3</v>
      </c>
      <c r="B303" s="100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7">
        <v>4</v>
      </c>
      <c r="B304" s="100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7">
        <v>5</v>
      </c>
      <c r="B305" s="100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7">
        <v>6</v>
      </c>
      <c r="B306" s="100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7">
        <v>7</v>
      </c>
      <c r="B307" s="100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7">
        <v>8</v>
      </c>
      <c r="B308" s="100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7">
        <v>9</v>
      </c>
      <c r="B309" s="100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7">
        <v>10</v>
      </c>
      <c r="B310" s="100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7">
        <v>11</v>
      </c>
      <c r="B311" s="100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7">
        <v>12</v>
      </c>
      <c r="B312" s="100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7">
        <v>13</v>
      </c>
      <c r="B313" s="100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7">
        <v>14</v>
      </c>
      <c r="B314" s="100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7">
        <v>15</v>
      </c>
      <c r="B315" s="100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7">
        <v>16</v>
      </c>
      <c r="B316" s="100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7">
        <v>17</v>
      </c>
      <c r="B317" s="100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7">
        <v>18</v>
      </c>
      <c r="B318" s="100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7">
        <v>19</v>
      </c>
      <c r="B319" s="100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7">
        <v>20</v>
      </c>
      <c r="B320" s="100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7">
        <v>21</v>
      </c>
      <c r="B321" s="100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7">
        <v>22</v>
      </c>
      <c r="B322" s="100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7">
        <v>23</v>
      </c>
      <c r="B323" s="100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7">
        <v>24</v>
      </c>
      <c r="B324" s="100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7">
        <v>25</v>
      </c>
      <c r="B325" s="100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7">
        <v>26</v>
      </c>
      <c r="B326" s="100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7">
        <v>27</v>
      </c>
      <c r="B327" s="100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7">
        <v>28</v>
      </c>
      <c r="B328" s="100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7">
        <v>29</v>
      </c>
      <c r="B329" s="100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7">
        <v>30</v>
      </c>
      <c r="B330" s="100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317</v>
      </c>
      <c r="Z333" s="273"/>
      <c r="AA333" s="273"/>
      <c r="AB333" s="273"/>
      <c r="AC333" s="1005" t="s">
        <v>308</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x14ac:dyDescent="0.15">
      <c r="A334" s="1007">
        <v>1</v>
      </c>
      <c r="B334" s="100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7">
        <v>2</v>
      </c>
      <c r="B335" s="100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7">
        <v>3</v>
      </c>
      <c r="B336" s="100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7">
        <v>4</v>
      </c>
      <c r="B337" s="100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7">
        <v>5</v>
      </c>
      <c r="B338" s="100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7">
        <v>6</v>
      </c>
      <c r="B339" s="100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7">
        <v>7</v>
      </c>
      <c r="B340" s="100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7">
        <v>8</v>
      </c>
      <c r="B341" s="100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7">
        <v>9</v>
      </c>
      <c r="B342" s="100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7">
        <v>10</v>
      </c>
      <c r="B343" s="100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7">
        <v>11</v>
      </c>
      <c r="B344" s="100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7">
        <v>12</v>
      </c>
      <c r="B345" s="100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7">
        <v>13</v>
      </c>
      <c r="B346" s="100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7">
        <v>14</v>
      </c>
      <c r="B347" s="100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7">
        <v>15</v>
      </c>
      <c r="B348" s="100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7">
        <v>16</v>
      </c>
      <c r="B349" s="100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7">
        <v>17</v>
      </c>
      <c r="B350" s="100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7">
        <v>18</v>
      </c>
      <c r="B351" s="100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7">
        <v>19</v>
      </c>
      <c r="B352" s="100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7">
        <v>20</v>
      </c>
      <c r="B353" s="100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7">
        <v>21</v>
      </c>
      <c r="B354" s="100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7">
        <v>22</v>
      </c>
      <c r="B355" s="100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7">
        <v>23</v>
      </c>
      <c r="B356" s="100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7">
        <v>24</v>
      </c>
      <c r="B357" s="100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7">
        <v>25</v>
      </c>
      <c r="B358" s="100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7">
        <v>26</v>
      </c>
      <c r="B359" s="100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7">
        <v>27</v>
      </c>
      <c r="B360" s="100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7">
        <v>28</v>
      </c>
      <c r="B361" s="100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7">
        <v>29</v>
      </c>
      <c r="B362" s="100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7">
        <v>30</v>
      </c>
      <c r="B363" s="100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317</v>
      </c>
      <c r="Z366" s="273"/>
      <c r="AA366" s="273"/>
      <c r="AB366" s="273"/>
      <c r="AC366" s="1005" t="s">
        <v>308</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x14ac:dyDescent="0.15">
      <c r="A367" s="1007">
        <v>1</v>
      </c>
      <c r="B367" s="100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7">
        <v>2</v>
      </c>
      <c r="B368" s="100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7">
        <v>3</v>
      </c>
      <c r="B369" s="100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7">
        <v>4</v>
      </c>
      <c r="B370" s="100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7">
        <v>5</v>
      </c>
      <c r="B371" s="100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7">
        <v>6</v>
      </c>
      <c r="B372" s="100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7">
        <v>7</v>
      </c>
      <c r="B373" s="100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7">
        <v>8</v>
      </c>
      <c r="B374" s="100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7">
        <v>9</v>
      </c>
      <c r="B375" s="100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7">
        <v>10</v>
      </c>
      <c r="B376" s="100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7">
        <v>11</v>
      </c>
      <c r="B377" s="100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7">
        <v>12</v>
      </c>
      <c r="B378" s="100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7">
        <v>13</v>
      </c>
      <c r="B379" s="100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7">
        <v>14</v>
      </c>
      <c r="B380" s="100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7">
        <v>15</v>
      </c>
      <c r="B381" s="100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7">
        <v>16</v>
      </c>
      <c r="B382" s="100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7">
        <v>17</v>
      </c>
      <c r="B383" s="100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7">
        <v>18</v>
      </c>
      <c r="B384" s="100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7">
        <v>19</v>
      </c>
      <c r="B385" s="100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7">
        <v>20</v>
      </c>
      <c r="B386" s="100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7">
        <v>21</v>
      </c>
      <c r="B387" s="100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7">
        <v>22</v>
      </c>
      <c r="B388" s="100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7">
        <v>23</v>
      </c>
      <c r="B389" s="100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7">
        <v>24</v>
      </c>
      <c r="B390" s="100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7">
        <v>25</v>
      </c>
      <c r="B391" s="100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7">
        <v>26</v>
      </c>
      <c r="B392" s="100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7">
        <v>27</v>
      </c>
      <c r="B393" s="100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7">
        <v>28</v>
      </c>
      <c r="B394" s="100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7">
        <v>29</v>
      </c>
      <c r="B395" s="100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7">
        <v>30</v>
      </c>
      <c r="B396" s="100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317</v>
      </c>
      <c r="Z399" s="273"/>
      <c r="AA399" s="273"/>
      <c r="AB399" s="273"/>
      <c r="AC399" s="1005" t="s">
        <v>308</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x14ac:dyDescent="0.15">
      <c r="A400" s="1007">
        <v>1</v>
      </c>
      <c r="B400" s="100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7">
        <v>2</v>
      </c>
      <c r="B401" s="100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7">
        <v>3</v>
      </c>
      <c r="B402" s="100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7">
        <v>4</v>
      </c>
      <c r="B403" s="100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7">
        <v>5</v>
      </c>
      <c r="B404" s="100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7">
        <v>6</v>
      </c>
      <c r="B405" s="100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7">
        <v>7</v>
      </c>
      <c r="B406" s="100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7">
        <v>8</v>
      </c>
      <c r="B407" s="100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7">
        <v>9</v>
      </c>
      <c r="B408" s="100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7">
        <v>10</v>
      </c>
      <c r="B409" s="100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7">
        <v>11</v>
      </c>
      <c r="B410" s="100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7">
        <v>12</v>
      </c>
      <c r="B411" s="100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7">
        <v>13</v>
      </c>
      <c r="B412" s="100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7">
        <v>14</v>
      </c>
      <c r="B413" s="100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7">
        <v>15</v>
      </c>
      <c r="B414" s="100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7">
        <v>16</v>
      </c>
      <c r="B415" s="100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7">
        <v>17</v>
      </c>
      <c r="B416" s="100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7">
        <v>18</v>
      </c>
      <c r="B417" s="100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7">
        <v>19</v>
      </c>
      <c r="B418" s="100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7">
        <v>20</v>
      </c>
      <c r="B419" s="100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7">
        <v>21</v>
      </c>
      <c r="B420" s="100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7">
        <v>22</v>
      </c>
      <c r="B421" s="100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7">
        <v>23</v>
      </c>
      <c r="B422" s="100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7">
        <v>24</v>
      </c>
      <c r="B423" s="100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7">
        <v>25</v>
      </c>
      <c r="B424" s="100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7">
        <v>26</v>
      </c>
      <c r="B425" s="100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7">
        <v>27</v>
      </c>
      <c r="B426" s="100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7">
        <v>28</v>
      </c>
      <c r="B427" s="100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7">
        <v>29</v>
      </c>
      <c r="B428" s="100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7">
        <v>30</v>
      </c>
      <c r="B429" s="100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317</v>
      </c>
      <c r="Z432" s="273"/>
      <c r="AA432" s="273"/>
      <c r="AB432" s="273"/>
      <c r="AC432" s="1005" t="s">
        <v>308</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x14ac:dyDescent="0.15">
      <c r="A433" s="1007">
        <v>1</v>
      </c>
      <c r="B433" s="100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7">
        <v>2</v>
      </c>
      <c r="B434" s="100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7">
        <v>3</v>
      </c>
      <c r="B435" s="100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7">
        <v>4</v>
      </c>
      <c r="B436" s="100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7">
        <v>5</v>
      </c>
      <c r="B437" s="100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7">
        <v>6</v>
      </c>
      <c r="B438" s="100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7">
        <v>7</v>
      </c>
      <c r="B439" s="100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7">
        <v>8</v>
      </c>
      <c r="B440" s="100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7">
        <v>9</v>
      </c>
      <c r="B441" s="100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7">
        <v>10</v>
      </c>
      <c r="B442" s="100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7">
        <v>11</v>
      </c>
      <c r="B443" s="100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7">
        <v>12</v>
      </c>
      <c r="B444" s="100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7">
        <v>13</v>
      </c>
      <c r="B445" s="100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7">
        <v>14</v>
      </c>
      <c r="B446" s="100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7">
        <v>15</v>
      </c>
      <c r="B447" s="100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7">
        <v>16</v>
      </c>
      <c r="B448" s="100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7">
        <v>17</v>
      </c>
      <c r="B449" s="100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7">
        <v>18</v>
      </c>
      <c r="B450" s="100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7">
        <v>19</v>
      </c>
      <c r="B451" s="100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7">
        <v>20</v>
      </c>
      <c r="B452" s="100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7">
        <v>21</v>
      </c>
      <c r="B453" s="100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7">
        <v>22</v>
      </c>
      <c r="B454" s="100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7">
        <v>23</v>
      </c>
      <c r="B455" s="100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7">
        <v>24</v>
      </c>
      <c r="B456" s="100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7">
        <v>25</v>
      </c>
      <c r="B457" s="100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7">
        <v>26</v>
      </c>
      <c r="B458" s="100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7">
        <v>27</v>
      </c>
      <c r="B459" s="100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7">
        <v>28</v>
      </c>
      <c r="B460" s="100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7">
        <v>29</v>
      </c>
      <c r="B461" s="100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7">
        <v>30</v>
      </c>
      <c r="B462" s="100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317</v>
      </c>
      <c r="Z465" s="273"/>
      <c r="AA465" s="273"/>
      <c r="AB465" s="273"/>
      <c r="AC465" s="1005" t="s">
        <v>308</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x14ac:dyDescent="0.15">
      <c r="A466" s="1007">
        <v>1</v>
      </c>
      <c r="B466" s="100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7">
        <v>2</v>
      </c>
      <c r="B467" s="100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7">
        <v>3</v>
      </c>
      <c r="B468" s="100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7">
        <v>4</v>
      </c>
      <c r="B469" s="100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7">
        <v>5</v>
      </c>
      <c r="B470" s="100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7">
        <v>6</v>
      </c>
      <c r="B471" s="100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7">
        <v>7</v>
      </c>
      <c r="B472" s="100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7">
        <v>8</v>
      </c>
      <c r="B473" s="100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7">
        <v>9</v>
      </c>
      <c r="B474" s="100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7">
        <v>10</v>
      </c>
      <c r="B475" s="100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7">
        <v>11</v>
      </c>
      <c r="B476" s="100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7">
        <v>12</v>
      </c>
      <c r="B477" s="100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7">
        <v>13</v>
      </c>
      <c r="B478" s="100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7">
        <v>14</v>
      </c>
      <c r="B479" s="100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7">
        <v>15</v>
      </c>
      <c r="B480" s="100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7">
        <v>16</v>
      </c>
      <c r="B481" s="100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7">
        <v>17</v>
      </c>
      <c r="B482" s="100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7">
        <v>18</v>
      </c>
      <c r="B483" s="100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7">
        <v>19</v>
      </c>
      <c r="B484" s="100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7">
        <v>20</v>
      </c>
      <c r="B485" s="100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7">
        <v>21</v>
      </c>
      <c r="B486" s="100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7">
        <v>22</v>
      </c>
      <c r="B487" s="100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7">
        <v>23</v>
      </c>
      <c r="B488" s="100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7">
        <v>24</v>
      </c>
      <c r="B489" s="100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7">
        <v>25</v>
      </c>
      <c r="B490" s="100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7">
        <v>26</v>
      </c>
      <c r="B491" s="100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7">
        <v>27</v>
      </c>
      <c r="B492" s="100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7">
        <v>28</v>
      </c>
      <c r="B493" s="100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7">
        <v>29</v>
      </c>
      <c r="B494" s="100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7">
        <v>30</v>
      </c>
      <c r="B495" s="100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317</v>
      </c>
      <c r="Z498" s="273"/>
      <c r="AA498" s="273"/>
      <c r="AB498" s="273"/>
      <c r="AC498" s="1005" t="s">
        <v>308</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x14ac:dyDescent="0.15">
      <c r="A499" s="1007">
        <v>1</v>
      </c>
      <c r="B499" s="100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7">
        <v>2</v>
      </c>
      <c r="B500" s="100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7">
        <v>3</v>
      </c>
      <c r="B501" s="100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7">
        <v>4</v>
      </c>
      <c r="B502" s="100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7">
        <v>5</v>
      </c>
      <c r="B503" s="100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7">
        <v>6</v>
      </c>
      <c r="B504" s="100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7">
        <v>7</v>
      </c>
      <c r="B505" s="100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7">
        <v>8</v>
      </c>
      <c r="B506" s="100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7">
        <v>9</v>
      </c>
      <c r="B507" s="100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7">
        <v>10</v>
      </c>
      <c r="B508" s="100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7">
        <v>11</v>
      </c>
      <c r="B509" s="100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7">
        <v>12</v>
      </c>
      <c r="B510" s="100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7">
        <v>13</v>
      </c>
      <c r="B511" s="100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7">
        <v>14</v>
      </c>
      <c r="B512" s="100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7">
        <v>15</v>
      </c>
      <c r="B513" s="100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7">
        <v>16</v>
      </c>
      <c r="B514" s="100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7">
        <v>17</v>
      </c>
      <c r="B515" s="100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7">
        <v>18</v>
      </c>
      <c r="B516" s="100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7">
        <v>19</v>
      </c>
      <c r="B517" s="100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7">
        <v>20</v>
      </c>
      <c r="B518" s="100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7">
        <v>21</v>
      </c>
      <c r="B519" s="100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7">
        <v>22</v>
      </c>
      <c r="B520" s="100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7">
        <v>23</v>
      </c>
      <c r="B521" s="100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7">
        <v>24</v>
      </c>
      <c r="B522" s="100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7">
        <v>25</v>
      </c>
      <c r="B523" s="100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7">
        <v>26</v>
      </c>
      <c r="B524" s="100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7">
        <v>27</v>
      </c>
      <c r="B525" s="100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7">
        <v>28</v>
      </c>
      <c r="B526" s="100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7">
        <v>29</v>
      </c>
      <c r="B527" s="100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7">
        <v>30</v>
      </c>
      <c r="B528" s="100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317</v>
      </c>
      <c r="Z531" s="273"/>
      <c r="AA531" s="273"/>
      <c r="AB531" s="273"/>
      <c r="AC531" s="1005" t="s">
        <v>308</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x14ac:dyDescent="0.15">
      <c r="A532" s="1007">
        <v>1</v>
      </c>
      <c r="B532" s="100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7">
        <v>2</v>
      </c>
      <c r="B533" s="100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7">
        <v>3</v>
      </c>
      <c r="B534" s="100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7">
        <v>4</v>
      </c>
      <c r="B535" s="100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7">
        <v>5</v>
      </c>
      <c r="B536" s="100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7">
        <v>6</v>
      </c>
      <c r="B537" s="100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7">
        <v>7</v>
      </c>
      <c r="B538" s="100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7">
        <v>8</v>
      </c>
      <c r="B539" s="100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7">
        <v>9</v>
      </c>
      <c r="B540" s="100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7">
        <v>10</v>
      </c>
      <c r="B541" s="100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7">
        <v>11</v>
      </c>
      <c r="B542" s="100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7">
        <v>12</v>
      </c>
      <c r="B543" s="100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7">
        <v>13</v>
      </c>
      <c r="B544" s="100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7">
        <v>14</v>
      </c>
      <c r="B545" s="100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7">
        <v>15</v>
      </c>
      <c r="B546" s="100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7">
        <v>16</v>
      </c>
      <c r="B547" s="100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7">
        <v>17</v>
      </c>
      <c r="B548" s="100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7">
        <v>18</v>
      </c>
      <c r="B549" s="100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7">
        <v>19</v>
      </c>
      <c r="B550" s="100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7">
        <v>20</v>
      </c>
      <c r="B551" s="100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7">
        <v>21</v>
      </c>
      <c r="B552" s="100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7">
        <v>22</v>
      </c>
      <c r="B553" s="100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7">
        <v>23</v>
      </c>
      <c r="B554" s="100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7">
        <v>24</v>
      </c>
      <c r="B555" s="100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7">
        <v>25</v>
      </c>
      <c r="B556" s="100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7">
        <v>26</v>
      </c>
      <c r="B557" s="100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7">
        <v>27</v>
      </c>
      <c r="B558" s="100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7">
        <v>28</v>
      </c>
      <c r="B559" s="100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7">
        <v>29</v>
      </c>
      <c r="B560" s="100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7">
        <v>30</v>
      </c>
      <c r="B561" s="100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317</v>
      </c>
      <c r="Z564" s="273"/>
      <c r="AA564" s="273"/>
      <c r="AB564" s="273"/>
      <c r="AC564" s="1005" t="s">
        <v>308</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x14ac:dyDescent="0.15">
      <c r="A565" s="1007">
        <v>1</v>
      </c>
      <c r="B565" s="100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7">
        <v>2</v>
      </c>
      <c r="B566" s="100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7">
        <v>3</v>
      </c>
      <c r="B567" s="100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7">
        <v>4</v>
      </c>
      <c r="B568" s="100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7">
        <v>5</v>
      </c>
      <c r="B569" s="100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7">
        <v>6</v>
      </c>
      <c r="B570" s="100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7">
        <v>7</v>
      </c>
      <c r="B571" s="100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7">
        <v>8</v>
      </c>
      <c r="B572" s="100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7">
        <v>9</v>
      </c>
      <c r="B573" s="100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7">
        <v>10</v>
      </c>
      <c r="B574" s="100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7">
        <v>11</v>
      </c>
      <c r="B575" s="100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7">
        <v>12</v>
      </c>
      <c r="B576" s="100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7">
        <v>13</v>
      </c>
      <c r="B577" s="100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7">
        <v>14</v>
      </c>
      <c r="B578" s="100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7">
        <v>15</v>
      </c>
      <c r="B579" s="100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7">
        <v>16</v>
      </c>
      <c r="B580" s="100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7">
        <v>17</v>
      </c>
      <c r="B581" s="100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7">
        <v>18</v>
      </c>
      <c r="B582" s="100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7">
        <v>19</v>
      </c>
      <c r="B583" s="100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7">
        <v>20</v>
      </c>
      <c r="B584" s="100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7">
        <v>21</v>
      </c>
      <c r="B585" s="100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7">
        <v>22</v>
      </c>
      <c r="B586" s="100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7">
        <v>23</v>
      </c>
      <c r="B587" s="100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7">
        <v>24</v>
      </c>
      <c r="B588" s="100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7">
        <v>25</v>
      </c>
      <c r="B589" s="100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7">
        <v>26</v>
      </c>
      <c r="B590" s="100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7">
        <v>27</v>
      </c>
      <c r="B591" s="100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7">
        <v>28</v>
      </c>
      <c r="B592" s="100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7">
        <v>29</v>
      </c>
      <c r="B593" s="100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7">
        <v>30</v>
      </c>
      <c r="B594" s="100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317</v>
      </c>
      <c r="Z597" s="273"/>
      <c r="AA597" s="273"/>
      <c r="AB597" s="273"/>
      <c r="AC597" s="1005" t="s">
        <v>308</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x14ac:dyDescent="0.15">
      <c r="A598" s="1007">
        <v>1</v>
      </c>
      <c r="B598" s="100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7">
        <v>2</v>
      </c>
      <c r="B599" s="100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7">
        <v>3</v>
      </c>
      <c r="B600" s="100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7">
        <v>4</v>
      </c>
      <c r="B601" s="100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7">
        <v>5</v>
      </c>
      <c r="B602" s="100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7">
        <v>6</v>
      </c>
      <c r="B603" s="100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7">
        <v>7</v>
      </c>
      <c r="B604" s="100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7">
        <v>8</v>
      </c>
      <c r="B605" s="100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7">
        <v>9</v>
      </c>
      <c r="B606" s="100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7">
        <v>10</v>
      </c>
      <c r="B607" s="100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7">
        <v>11</v>
      </c>
      <c r="B608" s="100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7">
        <v>12</v>
      </c>
      <c r="B609" s="100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7">
        <v>13</v>
      </c>
      <c r="B610" s="100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7">
        <v>14</v>
      </c>
      <c r="B611" s="100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7">
        <v>15</v>
      </c>
      <c r="B612" s="100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7">
        <v>16</v>
      </c>
      <c r="B613" s="100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7">
        <v>17</v>
      </c>
      <c r="B614" s="100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7">
        <v>18</v>
      </c>
      <c r="B615" s="100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7">
        <v>19</v>
      </c>
      <c r="B616" s="100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7">
        <v>20</v>
      </c>
      <c r="B617" s="100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7">
        <v>21</v>
      </c>
      <c r="B618" s="100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7">
        <v>22</v>
      </c>
      <c r="B619" s="100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7">
        <v>23</v>
      </c>
      <c r="B620" s="100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7">
        <v>24</v>
      </c>
      <c r="B621" s="100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7">
        <v>25</v>
      </c>
      <c r="B622" s="100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7">
        <v>26</v>
      </c>
      <c r="B623" s="100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7">
        <v>27</v>
      </c>
      <c r="B624" s="100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7">
        <v>28</v>
      </c>
      <c r="B625" s="100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7">
        <v>29</v>
      </c>
      <c r="B626" s="100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7">
        <v>30</v>
      </c>
      <c r="B627" s="100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317</v>
      </c>
      <c r="Z630" s="273"/>
      <c r="AA630" s="273"/>
      <c r="AB630" s="273"/>
      <c r="AC630" s="1005" t="s">
        <v>308</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x14ac:dyDescent="0.15">
      <c r="A631" s="1007">
        <v>1</v>
      </c>
      <c r="B631" s="100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7">
        <v>2</v>
      </c>
      <c r="B632" s="100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7">
        <v>3</v>
      </c>
      <c r="B633" s="100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7">
        <v>4</v>
      </c>
      <c r="B634" s="100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7">
        <v>5</v>
      </c>
      <c r="B635" s="100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7">
        <v>6</v>
      </c>
      <c r="B636" s="100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7">
        <v>7</v>
      </c>
      <c r="B637" s="100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7">
        <v>8</v>
      </c>
      <c r="B638" s="100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7">
        <v>9</v>
      </c>
      <c r="B639" s="100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7">
        <v>10</v>
      </c>
      <c r="B640" s="100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7">
        <v>11</v>
      </c>
      <c r="B641" s="100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7">
        <v>12</v>
      </c>
      <c r="B642" s="100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7">
        <v>13</v>
      </c>
      <c r="B643" s="100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7">
        <v>14</v>
      </c>
      <c r="B644" s="100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7">
        <v>15</v>
      </c>
      <c r="B645" s="100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7">
        <v>16</v>
      </c>
      <c r="B646" s="100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7">
        <v>17</v>
      </c>
      <c r="B647" s="100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7">
        <v>18</v>
      </c>
      <c r="B648" s="100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7">
        <v>19</v>
      </c>
      <c r="B649" s="100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7">
        <v>20</v>
      </c>
      <c r="B650" s="100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7">
        <v>21</v>
      </c>
      <c r="B651" s="100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7">
        <v>22</v>
      </c>
      <c r="B652" s="100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7">
        <v>23</v>
      </c>
      <c r="B653" s="100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7">
        <v>24</v>
      </c>
      <c r="B654" s="100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7">
        <v>25</v>
      </c>
      <c r="B655" s="100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7">
        <v>26</v>
      </c>
      <c r="B656" s="100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7">
        <v>27</v>
      </c>
      <c r="B657" s="100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7">
        <v>28</v>
      </c>
      <c r="B658" s="100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7">
        <v>29</v>
      </c>
      <c r="B659" s="100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7">
        <v>30</v>
      </c>
      <c r="B660" s="100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317</v>
      </c>
      <c r="Z663" s="273"/>
      <c r="AA663" s="273"/>
      <c r="AB663" s="273"/>
      <c r="AC663" s="1005" t="s">
        <v>308</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x14ac:dyDescent="0.15">
      <c r="A664" s="1007">
        <v>1</v>
      </c>
      <c r="B664" s="100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7">
        <v>2</v>
      </c>
      <c r="B665" s="100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7">
        <v>3</v>
      </c>
      <c r="B666" s="100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7">
        <v>4</v>
      </c>
      <c r="B667" s="100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7">
        <v>5</v>
      </c>
      <c r="B668" s="100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7">
        <v>6</v>
      </c>
      <c r="B669" s="100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7">
        <v>7</v>
      </c>
      <c r="B670" s="100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7">
        <v>8</v>
      </c>
      <c r="B671" s="100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7">
        <v>9</v>
      </c>
      <c r="B672" s="100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7">
        <v>10</v>
      </c>
      <c r="B673" s="100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7">
        <v>11</v>
      </c>
      <c r="B674" s="100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7">
        <v>12</v>
      </c>
      <c r="B675" s="100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7">
        <v>13</v>
      </c>
      <c r="B676" s="100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7">
        <v>14</v>
      </c>
      <c r="B677" s="100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7">
        <v>15</v>
      </c>
      <c r="B678" s="100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7">
        <v>16</v>
      </c>
      <c r="B679" s="100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7">
        <v>17</v>
      </c>
      <c r="B680" s="100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7">
        <v>18</v>
      </c>
      <c r="B681" s="100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7">
        <v>19</v>
      </c>
      <c r="B682" s="100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7">
        <v>20</v>
      </c>
      <c r="B683" s="100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7">
        <v>21</v>
      </c>
      <c r="B684" s="100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7">
        <v>22</v>
      </c>
      <c r="B685" s="100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7">
        <v>23</v>
      </c>
      <c r="B686" s="100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7">
        <v>24</v>
      </c>
      <c r="B687" s="100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7">
        <v>25</v>
      </c>
      <c r="B688" s="100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7">
        <v>26</v>
      </c>
      <c r="B689" s="100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7">
        <v>27</v>
      </c>
      <c r="B690" s="100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7">
        <v>28</v>
      </c>
      <c r="B691" s="100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7">
        <v>29</v>
      </c>
      <c r="B692" s="100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7">
        <v>30</v>
      </c>
      <c r="B693" s="100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317</v>
      </c>
      <c r="Z696" s="273"/>
      <c r="AA696" s="273"/>
      <c r="AB696" s="273"/>
      <c r="AC696" s="1005" t="s">
        <v>308</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x14ac:dyDescent="0.15">
      <c r="A697" s="1007">
        <v>1</v>
      </c>
      <c r="B697" s="100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7">
        <v>2</v>
      </c>
      <c r="B698" s="100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7">
        <v>3</v>
      </c>
      <c r="B699" s="100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7">
        <v>4</v>
      </c>
      <c r="B700" s="100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7">
        <v>5</v>
      </c>
      <c r="B701" s="100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7">
        <v>6</v>
      </c>
      <c r="B702" s="100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7">
        <v>7</v>
      </c>
      <c r="B703" s="100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7">
        <v>8</v>
      </c>
      <c r="B704" s="100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7">
        <v>9</v>
      </c>
      <c r="B705" s="100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7">
        <v>10</v>
      </c>
      <c r="B706" s="100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7">
        <v>11</v>
      </c>
      <c r="B707" s="100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7">
        <v>12</v>
      </c>
      <c r="B708" s="100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7">
        <v>13</v>
      </c>
      <c r="B709" s="100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7">
        <v>14</v>
      </c>
      <c r="B710" s="100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7">
        <v>15</v>
      </c>
      <c r="B711" s="100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7">
        <v>16</v>
      </c>
      <c r="B712" s="100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7">
        <v>17</v>
      </c>
      <c r="B713" s="100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7">
        <v>18</v>
      </c>
      <c r="B714" s="100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7">
        <v>19</v>
      </c>
      <c r="B715" s="100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7">
        <v>20</v>
      </c>
      <c r="B716" s="100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7">
        <v>21</v>
      </c>
      <c r="B717" s="100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7">
        <v>22</v>
      </c>
      <c r="B718" s="100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7">
        <v>23</v>
      </c>
      <c r="B719" s="100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7">
        <v>24</v>
      </c>
      <c r="B720" s="100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7">
        <v>25</v>
      </c>
      <c r="B721" s="100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7">
        <v>26</v>
      </c>
      <c r="B722" s="100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7">
        <v>27</v>
      </c>
      <c r="B723" s="100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7">
        <v>28</v>
      </c>
      <c r="B724" s="100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7">
        <v>29</v>
      </c>
      <c r="B725" s="100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7">
        <v>30</v>
      </c>
      <c r="B726" s="100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317</v>
      </c>
      <c r="Z729" s="273"/>
      <c r="AA729" s="273"/>
      <c r="AB729" s="273"/>
      <c r="AC729" s="1005" t="s">
        <v>308</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x14ac:dyDescent="0.15">
      <c r="A730" s="1007">
        <v>1</v>
      </c>
      <c r="B730" s="100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7">
        <v>2</v>
      </c>
      <c r="B731" s="100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7">
        <v>3</v>
      </c>
      <c r="B732" s="100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7">
        <v>4</v>
      </c>
      <c r="B733" s="100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7">
        <v>5</v>
      </c>
      <c r="B734" s="100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7">
        <v>6</v>
      </c>
      <c r="B735" s="100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7">
        <v>7</v>
      </c>
      <c r="B736" s="100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7">
        <v>8</v>
      </c>
      <c r="B737" s="100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7">
        <v>9</v>
      </c>
      <c r="B738" s="100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7">
        <v>10</v>
      </c>
      <c r="B739" s="100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7">
        <v>11</v>
      </c>
      <c r="B740" s="100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7">
        <v>12</v>
      </c>
      <c r="B741" s="100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7">
        <v>13</v>
      </c>
      <c r="B742" s="100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7">
        <v>14</v>
      </c>
      <c r="B743" s="100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7">
        <v>15</v>
      </c>
      <c r="B744" s="100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7">
        <v>16</v>
      </c>
      <c r="B745" s="100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7">
        <v>17</v>
      </c>
      <c r="B746" s="100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7">
        <v>18</v>
      </c>
      <c r="B747" s="100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7">
        <v>19</v>
      </c>
      <c r="B748" s="100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7">
        <v>20</v>
      </c>
      <c r="B749" s="100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7">
        <v>21</v>
      </c>
      <c r="B750" s="100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7">
        <v>22</v>
      </c>
      <c r="B751" s="100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7">
        <v>23</v>
      </c>
      <c r="B752" s="100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7">
        <v>24</v>
      </c>
      <c r="B753" s="100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7">
        <v>25</v>
      </c>
      <c r="B754" s="100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7">
        <v>26</v>
      </c>
      <c r="B755" s="100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7">
        <v>27</v>
      </c>
      <c r="B756" s="100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7">
        <v>28</v>
      </c>
      <c r="B757" s="100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7">
        <v>29</v>
      </c>
      <c r="B758" s="100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7">
        <v>30</v>
      </c>
      <c r="B759" s="100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317</v>
      </c>
      <c r="Z762" s="273"/>
      <c r="AA762" s="273"/>
      <c r="AB762" s="273"/>
      <c r="AC762" s="1005" t="s">
        <v>308</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x14ac:dyDescent="0.15">
      <c r="A763" s="1007">
        <v>1</v>
      </c>
      <c r="B763" s="100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7">
        <v>2</v>
      </c>
      <c r="B764" s="100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7">
        <v>3</v>
      </c>
      <c r="B765" s="100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7">
        <v>4</v>
      </c>
      <c r="B766" s="100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7">
        <v>5</v>
      </c>
      <c r="B767" s="100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7">
        <v>6</v>
      </c>
      <c r="B768" s="100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7">
        <v>7</v>
      </c>
      <c r="B769" s="100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7">
        <v>8</v>
      </c>
      <c r="B770" s="100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7">
        <v>9</v>
      </c>
      <c r="B771" s="100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7">
        <v>10</v>
      </c>
      <c r="B772" s="100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7">
        <v>11</v>
      </c>
      <c r="B773" s="100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7">
        <v>12</v>
      </c>
      <c r="B774" s="100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7">
        <v>13</v>
      </c>
      <c r="B775" s="100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7">
        <v>14</v>
      </c>
      <c r="B776" s="100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7">
        <v>15</v>
      </c>
      <c r="B777" s="100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7">
        <v>16</v>
      </c>
      <c r="B778" s="100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7">
        <v>17</v>
      </c>
      <c r="B779" s="100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7">
        <v>18</v>
      </c>
      <c r="B780" s="100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7">
        <v>19</v>
      </c>
      <c r="B781" s="100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7">
        <v>20</v>
      </c>
      <c r="B782" s="100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7">
        <v>21</v>
      </c>
      <c r="B783" s="100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7">
        <v>22</v>
      </c>
      <c r="B784" s="100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7">
        <v>23</v>
      </c>
      <c r="B785" s="100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7">
        <v>24</v>
      </c>
      <c r="B786" s="100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7">
        <v>25</v>
      </c>
      <c r="B787" s="100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7">
        <v>26</v>
      </c>
      <c r="B788" s="100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7">
        <v>27</v>
      </c>
      <c r="B789" s="100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7">
        <v>28</v>
      </c>
      <c r="B790" s="100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7">
        <v>29</v>
      </c>
      <c r="B791" s="100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7">
        <v>30</v>
      </c>
      <c r="B792" s="100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317</v>
      </c>
      <c r="Z795" s="273"/>
      <c r="AA795" s="273"/>
      <c r="AB795" s="273"/>
      <c r="AC795" s="1005" t="s">
        <v>308</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x14ac:dyDescent="0.15">
      <c r="A796" s="1007">
        <v>1</v>
      </c>
      <c r="B796" s="100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7">
        <v>2</v>
      </c>
      <c r="B797" s="100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7">
        <v>3</v>
      </c>
      <c r="B798" s="100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7">
        <v>4</v>
      </c>
      <c r="B799" s="100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7">
        <v>5</v>
      </c>
      <c r="B800" s="100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7">
        <v>6</v>
      </c>
      <c r="B801" s="100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7">
        <v>7</v>
      </c>
      <c r="B802" s="100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7">
        <v>8</v>
      </c>
      <c r="B803" s="100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7">
        <v>9</v>
      </c>
      <c r="B804" s="100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7">
        <v>10</v>
      </c>
      <c r="B805" s="100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7">
        <v>11</v>
      </c>
      <c r="B806" s="100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7">
        <v>12</v>
      </c>
      <c r="B807" s="100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7">
        <v>13</v>
      </c>
      <c r="B808" s="100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7">
        <v>14</v>
      </c>
      <c r="B809" s="100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7">
        <v>15</v>
      </c>
      <c r="B810" s="100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7">
        <v>16</v>
      </c>
      <c r="B811" s="100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7">
        <v>17</v>
      </c>
      <c r="B812" s="100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7">
        <v>18</v>
      </c>
      <c r="B813" s="100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7">
        <v>19</v>
      </c>
      <c r="B814" s="100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7">
        <v>20</v>
      </c>
      <c r="B815" s="100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7">
        <v>21</v>
      </c>
      <c r="B816" s="100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7">
        <v>22</v>
      </c>
      <c r="B817" s="100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7">
        <v>23</v>
      </c>
      <c r="B818" s="100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7">
        <v>24</v>
      </c>
      <c r="B819" s="100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7">
        <v>25</v>
      </c>
      <c r="B820" s="100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7">
        <v>26</v>
      </c>
      <c r="B821" s="100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7">
        <v>27</v>
      </c>
      <c r="B822" s="100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7">
        <v>28</v>
      </c>
      <c r="B823" s="100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7">
        <v>29</v>
      </c>
      <c r="B824" s="100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7">
        <v>30</v>
      </c>
      <c r="B825" s="100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317</v>
      </c>
      <c r="Z828" s="273"/>
      <c r="AA828" s="273"/>
      <c r="AB828" s="273"/>
      <c r="AC828" s="1005" t="s">
        <v>308</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x14ac:dyDescent="0.15">
      <c r="A829" s="1007">
        <v>1</v>
      </c>
      <c r="B829" s="100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7">
        <v>2</v>
      </c>
      <c r="B830" s="100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7">
        <v>3</v>
      </c>
      <c r="B831" s="100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7">
        <v>4</v>
      </c>
      <c r="B832" s="100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7">
        <v>5</v>
      </c>
      <c r="B833" s="100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7">
        <v>6</v>
      </c>
      <c r="B834" s="100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7">
        <v>7</v>
      </c>
      <c r="B835" s="100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7">
        <v>8</v>
      </c>
      <c r="B836" s="100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7">
        <v>9</v>
      </c>
      <c r="B837" s="100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7">
        <v>10</v>
      </c>
      <c r="B838" s="100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7">
        <v>11</v>
      </c>
      <c r="B839" s="100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7">
        <v>12</v>
      </c>
      <c r="B840" s="100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7">
        <v>13</v>
      </c>
      <c r="B841" s="100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7">
        <v>14</v>
      </c>
      <c r="B842" s="100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7">
        <v>15</v>
      </c>
      <c r="B843" s="100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7">
        <v>16</v>
      </c>
      <c r="B844" s="100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7">
        <v>17</v>
      </c>
      <c r="B845" s="100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7">
        <v>18</v>
      </c>
      <c r="B846" s="100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7">
        <v>19</v>
      </c>
      <c r="B847" s="100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7">
        <v>20</v>
      </c>
      <c r="B848" s="100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7">
        <v>21</v>
      </c>
      <c r="B849" s="100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7">
        <v>22</v>
      </c>
      <c r="B850" s="100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7">
        <v>23</v>
      </c>
      <c r="B851" s="100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7">
        <v>24</v>
      </c>
      <c r="B852" s="100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7">
        <v>25</v>
      </c>
      <c r="B853" s="100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7">
        <v>26</v>
      </c>
      <c r="B854" s="100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7">
        <v>27</v>
      </c>
      <c r="B855" s="100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7">
        <v>28</v>
      </c>
      <c r="B856" s="100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7">
        <v>29</v>
      </c>
      <c r="B857" s="100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7">
        <v>30</v>
      </c>
      <c r="B858" s="100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317</v>
      </c>
      <c r="Z861" s="273"/>
      <c r="AA861" s="273"/>
      <c r="AB861" s="273"/>
      <c r="AC861" s="1005" t="s">
        <v>308</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x14ac:dyDescent="0.15">
      <c r="A862" s="1007">
        <v>1</v>
      </c>
      <c r="B862" s="100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7">
        <v>2</v>
      </c>
      <c r="B863" s="100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7">
        <v>3</v>
      </c>
      <c r="B864" s="100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7">
        <v>4</v>
      </c>
      <c r="B865" s="100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7">
        <v>5</v>
      </c>
      <c r="B866" s="100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7">
        <v>6</v>
      </c>
      <c r="B867" s="100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7">
        <v>7</v>
      </c>
      <c r="B868" s="100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7">
        <v>8</v>
      </c>
      <c r="B869" s="100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7">
        <v>9</v>
      </c>
      <c r="B870" s="100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7">
        <v>10</v>
      </c>
      <c r="B871" s="100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7">
        <v>11</v>
      </c>
      <c r="B872" s="100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7">
        <v>12</v>
      </c>
      <c r="B873" s="100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7">
        <v>13</v>
      </c>
      <c r="B874" s="100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7">
        <v>14</v>
      </c>
      <c r="B875" s="100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7">
        <v>15</v>
      </c>
      <c r="B876" s="100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7">
        <v>16</v>
      </c>
      <c r="B877" s="100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7">
        <v>17</v>
      </c>
      <c r="B878" s="100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7">
        <v>18</v>
      </c>
      <c r="B879" s="100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7">
        <v>19</v>
      </c>
      <c r="B880" s="100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7">
        <v>20</v>
      </c>
      <c r="B881" s="100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7">
        <v>21</v>
      </c>
      <c r="B882" s="100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7">
        <v>22</v>
      </c>
      <c r="B883" s="100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7">
        <v>23</v>
      </c>
      <c r="B884" s="100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7">
        <v>24</v>
      </c>
      <c r="B885" s="100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7">
        <v>25</v>
      </c>
      <c r="B886" s="100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7">
        <v>26</v>
      </c>
      <c r="B887" s="100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7">
        <v>27</v>
      </c>
      <c r="B888" s="100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7">
        <v>28</v>
      </c>
      <c r="B889" s="100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7">
        <v>29</v>
      </c>
      <c r="B890" s="100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7">
        <v>30</v>
      </c>
      <c r="B891" s="100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317</v>
      </c>
      <c r="Z894" s="273"/>
      <c r="AA894" s="273"/>
      <c r="AB894" s="273"/>
      <c r="AC894" s="1005" t="s">
        <v>308</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x14ac:dyDescent="0.15">
      <c r="A895" s="1007">
        <v>1</v>
      </c>
      <c r="B895" s="100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7">
        <v>2</v>
      </c>
      <c r="B896" s="100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7">
        <v>3</v>
      </c>
      <c r="B897" s="100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7">
        <v>4</v>
      </c>
      <c r="B898" s="100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7">
        <v>5</v>
      </c>
      <c r="B899" s="100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7">
        <v>6</v>
      </c>
      <c r="B900" s="100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7">
        <v>7</v>
      </c>
      <c r="B901" s="100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7">
        <v>8</v>
      </c>
      <c r="B902" s="100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7">
        <v>9</v>
      </c>
      <c r="B903" s="100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7">
        <v>10</v>
      </c>
      <c r="B904" s="100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7">
        <v>11</v>
      </c>
      <c r="B905" s="100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7">
        <v>12</v>
      </c>
      <c r="B906" s="100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7">
        <v>13</v>
      </c>
      <c r="B907" s="100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7">
        <v>14</v>
      </c>
      <c r="B908" s="100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7">
        <v>15</v>
      </c>
      <c r="B909" s="100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7">
        <v>16</v>
      </c>
      <c r="B910" s="100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7">
        <v>17</v>
      </c>
      <c r="B911" s="100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7">
        <v>18</v>
      </c>
      <c r="B912" s="100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7">
        <v>19</v>
      </c>
      <c r="B913" s="100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7">
        <v>20</v>
      </c>
      <c r="B914" s="100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7">
        <v>21</v>
      </c>
      <c r="B915" s="100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7">
        <v>22</v>
      </c>
      <c r="B916" s="100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7">
        <v>23</v>
      </c>
      <c r="B917" s="100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7">
        <v>24</v>
      </c>
      <c r="B918" s="100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7">
        <v>25</v>
      </c>
      <c r="B919" s="100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7">
        <v>26</v>
      </c>
      <c r="B920" s="100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7">
        <v>27</v>
      </c>
      <c r="B921" s="100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7">
        <v>28</v>
      </c>
      <c r="B922" s="100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7">
        <v>29</v>
      </c>
      <c r="B923" s="100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7">
        <v>30</v>
      </c>
      <c r="B924" s="100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317</v>
      </c>
      <c r="Z927" s="273"/>
      <c r="AA927" s="273"/>
      <c r="AB927" s="273"/>
      <c r="AC927" s="1005" t="s">
        <v>308</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x14ac:dyDescent="0.15">
      <c r="A928" s="1007">
        <v>1</v>
      </c>
      <c r="B928" s="100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7">
        <v>2</v>
      </c>
      <c r="B929" s="100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7">
        <v>3</v>
      </c>
      <c r="B930" s="100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7">
        <v>4</v>
      </c>
      <c r="B931" s="100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7">
        <v>5</v>
      </c>
      <c r="B932" s="100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7">
        <v>6</v>
      </c>
      <c r="B933" s="100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7">
        <v>7</v>
      </c>
      <c r="B934" s="100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7">
        <v>8</v>
      </c>
      <c r="B935" s="100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7">
        <v>9</v>
      </c>
      <c r="B936" s="100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7">
        <v>10</v>
      </c>
      <c r="B937" s="100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7">
        <v>11</v>
      </c>
      <c r="B938" s="100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7">
        <v>12</v>
      </c>
      <c r="B939" s="100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7">
        <v>13</v>
      </c>
      <c r="B940" s="100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7">
        <v>14</v>
      </c>
      <c r="B941" s="100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7">
        <v>15</v>
      </c>
      <c r="B942" s="100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7">
        <v>16</v>
      </c>
      <c r="B943" s="100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7">
        <v>17</v>
      </c>
      <c r="B944" s="100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7">
        <v>18</v>
      </c>
      <c r="B945" s="100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7">
        <v>19</v>
      </c>
      <c r="B946" s="100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7">
        <v>20</v>
      </c>
      <c r="B947" s="100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7">
        <v>21</v>
      </c>
      <c r="B948" s="100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7">
        <v>22</v>
      </c>
      <c r="B949" s="100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7">
        <v>23</v>
      </c>
      <c r="B950" s="100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7">
        <v>24</v>
      </c>
      <c r="B951" s="100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7">
        <v>25</v>
      </c>
      <c r="B952" s="100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7">
        <v>26</v>
      </c>
      <c r="B953" s="100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7">
        <v>27</v>
      </c>
      <c r="B954" s="100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7">
        <v>28</v>
      </c>
      <c r="B955" s="100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7">
        <v>29</v>
      </c>
      <c r="B956" s="100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7">
        <v>30</v>
      </c>
      <c r="B957" s="100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317</v>
      </c>
      <c r="Z960" s="273"/>
      <c r="AA960" s="273"/>
      <c r="AB960" s="273"/>
      <c r="AC960" s="1005" t="s">
        <v>308</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x14ac:dyDescent="0.15">
      <c r="A961" s="1007">
        <v>1</v>
      </c>
      <c r="B961" s="100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7">
        <v>2</v>
      </c>
      <c r="B962" s="100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7">
        <v>3</v>
      </c>
      <c r="B963" s="100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7">
        <v>4</v>
      </c>
      <c r="B964" s="100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7">
        <v>5</v>
      </c>
      <c r="B965" s="100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7">
        <v>6</v>
      </c>
      <c r="B966" s="100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7">
        <v>7</v>
      </c>
      <c r="B967" s="100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7">
        <v>8</v>
      </c>
      <c r="B968" s="100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7">
        <v>9</v>
      </c>
      <c r="B969" s="100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7">
        <v>10</v>
      </c>
      <c r="B970" s="100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7">
        <v>11</v>
      </c>
      <c r="B971" s="100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7">
        <v>12</v>
      </c>
      <c r="B972" s="100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7">
        <v>13</v>
      </c>
      <c r="B973" s="100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7">
        <v>14</v>
      </c>
      <c r="B974" s="100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7">
        <v>15</v>
      </c>
      <c r="B975" s="100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7">
        <v>16</v>
      </c>
      <c r="B976" s="100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7">
        <v>17</v>
      </c>
      <c r="B977" s="100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7">
        <v>18</v>
      </c>
      <c r="B978" s="100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7">
        <v>19</v>
      </c>
      <c r="B979" s="100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7">
        <v>20</v>
      </c>
      <c r="B980" s="100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7">
        <v>21</v>
      </c>
      <c r="B981" s="100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7">
        <v>22</v>
      </c>
      <c r="B982" s="100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7">
        <v>23</v>
      </c>
      <c r="B983" s="100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7">
        <v>24</v>
      </c>
      <c r="B984" s="100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7">
        <v>25</v>
      </c>
      <c r="B985" s="100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7">
        <v>26</v>
      </c>
      <c r="B986" s="100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7">
        <v>27</v>
      </c>
      <c r="B987" s="100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7">
        <v>28</v>
      </c>
      <c r="B988" s="100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7">
        <v>29</v>
      </c>
      <c r="B989" s="100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7">
        <v>30</v>
      </c>
      <c r="B990" s="100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317</v>
      </c>
      <c r="Z993" s="273"/>
      <c r="AA993" s="273"/>
      <c r="AB993" s="273"/>
      <c r="AC993" s="1005" t="s">
        <v>308</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x14ac:dyDescent="0.15">
      <c r="A994" s="1007">
        <v>1</v>
      </c>
      <c r="B994" s="100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7">
        <v>2</v>
      </c>
      <c r="B995" s="100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7">
        <v>3</v>
      </c>
      <c r="B996" s="100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7">
        <v>4</v>
      </c>
      <c r="B997" s="100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7">
        <v>5</v>
      </c>
      <c r="B998" s="100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7">
        <v>6</v>
      </c>
      <c r="B999" s="100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7">
        <v>7</v>
      </c>
      <c r="B1000" s="100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7">
        <v>8</v>
      </c>
      <c r="B1001" s="100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7">
        <v>9</v>
      </c>
      <c r="B1002" s="100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7">
        <v>10</v>
      </c>
      <c r="B1003" s="100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7">
        <v>11</v>
      </c>
      <c r="B1004" s="100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7">
        <v>12</v>
      </c>
      <c r="B1005" s="100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7">
        <v>13</v>
      </c>
      <c r="B1006" s="100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7">
        <v>14</v>
      </c>
      <c r="B1007" s="100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7">
        <v>15</v>
      </c>
      <c r="B1008" s="100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7">
        <v>16</v>
      </c>
      <c r="B1009" s="100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7">
        <v>17</v>
      </c>
      <c r="B1010" s="100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7">
        <v>18</v>
      </c>
      <c r="B1011" s="100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7">
        <v>19</v>
      </c>
      <c r="B1012" s="100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7">
        <v>20</v>
      </c>
      <c r="B1013" s="100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7">
        <v>21</v>
      </c>
      <c r="B1014" s="100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7">
        <v>22</v>
      </c>
      <c r="B1015" s="100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7">
        <v>23</v>
      </c>
      <c r="B1016" s="100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7">
        <v>24</v>
      </c>
      <c r="B1017" s="100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7">
        <v>25</v>
      </c>
      <c r="B1018" s="100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7">
        <v>26</v>
      </c>
      <c r="B1019" s="100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7">
        <v>27</v>
      </c>
      <c r="B1020" s="100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7">
        <v>28</v>
      </c>
      <c r="B1021" s="100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7">
        <v>29</v>
      </c>
      <c r="B1022" s="100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7">
        <v>30</v>
      </c>
      <c r="B1023" s="100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317</v>
      </c>
      <c r="Z1026" s="273"/>
      <c r="AA1026" s="273"/>
      <c r="AB1026" s="273"/>
      <c r="AC1026" s="1005" t="s">
        <v>308</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x14ac:dyDescent="0.15">
      <c r="A1027" s="1007">
        <v>1</v>
      </c>
      <c r="B1027" s="100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7">
        <v>2</v>
      </c>
      <c r="B1028" s="100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7">
        <v>3</v>
      </c>
      <c r="B1029" s="100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7">
        <v>4</v>
      </c>
      <c r="B1030" s="100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7">
        <v>5</v>
      </c>
      <c r="B1031" s="100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7">
        <v>6</v>
      </c>
      <c r="B1032" s="100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7">
        <v>7</v>
      </c>
      <c r="B1033" s="100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7">
        <v>8</v>
      </c>
      <c r="B1034" s="100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7">
        <v>9</v>
      </c>
      <c r="B1035" s="100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7">
        <v>10</v>
      </c>
      <c r="B1036" s="100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7">
        <v>11</v>
      </c>
      <c r="B1037" s="100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7">
        <v>12</v>
      </c>
      <c r="B1038" s="100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7">
        <v>13</v>
      </c>
      <c r="B1039" s="100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7">
        <v>14</v>
      </c>
      <c r="B1040" s="100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7">
        <v>15</v>
      </c>
      <c r="B1041" s="100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7">
        <v>16</v>
      </c>
      <c r="B1042" s="100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7">
        <v>17</v>
      </c>
      <c r="B1043" s="100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7">
        <v>18</v>
      </c>
      <c r="B1044" s="100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7">
        <v>19</v>
      </c>
      <c r="B1045" s="100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7">
        <v>20</v>
      </c>
      <c r="B1046" s="100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7">
        <v>21</v>
      </c>
      <c r="B1047" s="100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7">
        <v>22</v>
      </c>
      <c r="B1048" s="100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7">
        <v>23</v>
      </c>
      <c r="B1049" s="100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7">
        <v>24</v>
      </c>
      <c r="B1050" s="100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7">
        <v>25</v>
      </c>
      <c r="B1051" s="100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7">
        <v>26</v>
      </c>
      <c r="B1052" s="100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7">
        <v>27</v>
      </c>
      <c r="B1053" s="100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7">
        <v>28</v>
      </c>
      <c r="B1054" s="100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7">
        <v>29</v>
      </c>
      <c r="B1055" s="100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7">
        <v>30</v>
      </c>
      <c r="B1056" s="100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317</v>
      </c>
      <c r="Z1059" s="273"/>
      <c r="AA1059" s="273"/>
      <c r="AB1059" s="273"/>
      <c r="AC1059" s="1005" t="s">
        <v>308</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x14ac:dyDescent="0.15">
      <c r="A1060" s="1007">
        <v>1</v>
      </c>
      <c r="B1060" s="100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7">
        <v>2</v>
      </c>
      <c r="B1061" s="100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7">
        <v>3</v>
      </c>
      <c r="B1062" s="100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7">
        <v>4</v>
      </c>
      <c r="B1063" s="100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7">
        <v>5</v>
      </c>
      <c r="B1064" s="100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7">
        <v>6</v>
      </c>
      <c r="B1065" s="100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7">
        <v>7</v>
      </c>
      <c r="B1066" s="100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7">
        <v>8</v>
      </c>
      <c r="B1067" s="100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7">
        <v>9</v>
      </c>
      <c r="B1068" s="100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7">
        <v>10</v>
      </c>
      <c r="B1069" s="100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7">
        <v>11</v>
      </c>
      <c r="B1070" s="100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7">
        <v>12</v>
      </c>
      <c r="B1071" s="100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7">
        <v>13</v>
      </c>
      <c r="B1072" s="100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7">
        <v>14</v>
      </c>
      <c r="B1073" s="100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7">
        <v>15</v>
      </c>
      <c r="B1074" s="100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7">
        <v>16</v>
      </c>
      <c r="B1075" s="100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7">
        <v>17</v>
      </c>
      <c r="B1076" s="100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7">
        <v>18</v>
      </c>
      <c r="B1077" s="100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7">
        <v>19</v>
      </c>
      <c r="B1078" s="100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7">
        <v>20</v>
      </c>
      <c r="B1079" s="100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7">
        <v>21</v>
      </c>
      <c r="B1080" s="100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7">
        <v>22</v>
      </c>
      <c r="B1081" s="100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7">
        <v>23</v>
      </c>
      <c r="B1082" s="100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7">
        <v>24</v>
      </c>
      <c r="B1083" s="100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7">
        <v>25</v>
      </c>
      <c r="B1084" s="100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7">
        <v>26</v>
      </c>
      <c r="B1085" s="100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7">
        <v>27</v>
      </c>
      <c r="B1086" s="100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7">
        <v>28</v>
      </c>
      <c r="B1087" s="100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7">
        <v>29</v>
      </c>
      <c r="B1088" s="100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7">
        <v>30</v>
      </c>
      <c r="B1089" s="100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317</v>
      </c>
      <c r="Z1092" s="273"/>
      <c r="AA1092" s="273"/>
      <c r="AB1092" s="273"/>
      <c r="AC1092" s="1005" t="s">
        <v>308</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x14ac:dyDescent="0.15">
      <c r="A1093" s="1007">
        <v>1</v>
      </c>
      <c r="B1093" s="100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7">
        <v>2</v>
      </c>
      <c r="B1094" s="100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7">
        <v>3</v>
      </c>
      <c r="B1095" s="100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7">
        <v>4</v>
      </c>
      <c r="B1096" s="100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7">
        <v>5</v>
      </c>
      <c r="B1097" s="100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7">
        <v>6</v>
      </c>
      <c r="B1098" s="100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7">
        <v>7</v>
      </c>
      <c r="B1099" s="100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7">
        <v>8</v>
      </c>
      <c r="B1100" s="100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7">
        <v>9</v>
      </c>
      <c r="B1101" s="100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7">
        <v>10</v>
      </c>
      <c r="B1102" s="100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7">
        <v>11</v>
      </c>
      <c r="B1103" s="100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7">
        <v>12</v>
      </c>
      <c r="B1104" s="100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7">
        <v>13</v>
      </c>
      <c r="B1105" s="100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7">
        <v>14</v>
      </c>
      <c r="B1106" s="100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7">
        <v>15</v>
      </c>
      <c r="B1107" s="100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7">
        <v>16</v>
      </c>
      <c r="B1108" s="100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7">
        <v>17</v>
      </c>
      <c r="B1109" s="100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7">
        <v>18</v>
      </c>
      <c r="B1110" s="100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7">
        <v>19</v>
      </c>
      <c r="B1111" s="100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7">
        <v>20</v>
      </c>
      <c r="B1112" s="100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7">
        <v>21</v>
      </c>
      <c r="B1113" s="100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7">
        <v>22</v>
      </c>
      <c r="B1114" s="100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7">
        <v>23</v>
      </c>
      <c r="B1115" s="100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7">
        <v>24</v>
      </c>
      <c r="B1116" s="100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7">
        <v>25</v>
      </c>
      <c r="B1117" s="100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7">
        <v>26</v>
      </c>
      <c r="B1118" s="100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7">
        <v>27</v>
      </c>
      <c r="B1119" s="100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7">
        <v>28</v>
      </c>
      <c r="B1120" s="100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7">
        <v>29</v>
      </c>
      <c r="B1121" s="100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7">
        <v>30</v>
      </c>
      <c r="B1122" s="100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317</v>
      </c>
      <c r="Z1125" s="273"/>
      <c r="AA1125" s="273"/>
      <c r="AB1125" s="273"/>
      <c r="AC1125" s="1005" t="s">
        <v>308</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x14ac:dyDescent="0.15">
      <c r="A1126" s="1007">
        <v>1</v>
      </c>
      <c r="B1126" s="100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7">
        <v>2</v>
      </c>
      <c r="B1127" s="100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7">
        <v>3</v>
      </c>
      <c r="B1128" s="100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7">
        <v>4</v>
      </c>
      <c r="B1129" s="100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7">
        <v>5</v>
      </c>
      <c r="B1130" s="100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7">
        <v>6</v>
      </c>
      <c r="B1131" s="100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7">
        <v>7</v>
      </c>
      <c r="B1132" s="100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7">
        <v>8</v>
      </c>
      <c r="B1133" s="100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7">
        <v>9</v>
      </c>
      <c r="B1134" s="100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7">
        <v>10</v>
      </c>
      <c r="B1135" s="100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7">
        <v>11</v>
      </c>
      <c r="B1136" s="100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7">
        <v>12</v>
      </c>
      <c r="B1137" s="100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7">
        <v>13</v>
      </c>
      <c r="B1138" s="100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7">
        <v>14</v>
      </c>
      <c r="B1139" s="100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7">
        <v>15</v>
      </c>
      <c r="B1140" s="100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7">
        <v>16</v>
      </c>
      <c r="B1141" s="100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7">
        <v>17</v>
      </c>
      <c r="B1142" s="100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7">
        <v>18</v>
      </c>
      <c r="B1143" s="100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7">
        <v>19</v>
      </c>
      <c r="B1144" s="100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7">
        <v>20</v>
      </c>
      <c r="B1145" s="100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7">
        <v>21</v>
      </c>
      <c r="B1146" s="100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7">
        <v>22</v>
      </c>
      <c r="B1147" s="100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7">
        <v>23</v>
      </c>
      <c r="B1148" s="100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7">
        <v>24</v>
      </c>
      <c r="B1149" s="100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7">
        <v>25</v>
      </c>
      <c r="B1150" s="100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7">
        <v>26</v>
      </c>
      <c r="B1151" s="100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7">
        <v>27</v>
      </c>
      <c r="B1152" s="100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7">
        <v>28</v>
      </c>
      <c r="B1153" s="100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7">
        <v>29</v>
      </c>
      <c r="B1154" s="100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7">
        <v>30</v>
      </c>
      <c r="B1155" s="100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317</v>
      </c>
      <c r="Z1158" s="273"/>
      <c r="AA1158" s="273"/>
      <c r="AB1158" s="273"/>
      <c r="AC1158" s="1005" t="s">
        <v>308</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x14ac:dyDescent="0.15">
      <c r="A1159" s="1007">
        <v>1</v>
      </c>
      <c r="B1159" s="100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7">
        <v>2</v>
      </c>
      <c r="B1160" s="100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7">
        <v>3</v>
      </c>
      <c r="B1161" s="100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7">
        <v>4</v>
      </c>
      <c r="B1162" s="100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7">
        <v>5</v>
      </c>
      <c r="B1163" s="100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7">
        <v>6</v>
      </c>
      <c r="B1164" s="100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7">
        <v>7</v>
      </c>
      <c r="B1165" s="100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7">
        <v>8</v>
      </c>
      <c r="B1166" s="100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7">
        <v>9</v>
      </c>
      <c r="B1167" s="100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7">
        <v>10</v>
      </c>
      <c r="B1168" s="100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7">
        <v>11</v>
      </c>
      <c r="B1169" s="100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7">
        <v>12</v>
      </c>
      <c r="B1170" s="100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7">
        <v>13</v>
      </c>
      <c r="B1171" s="100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7">
        <v>14</v>
      </c>
      <c r="B1172" s="100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7">
        <v>15</v>
      </c>
      <c r="B1173" s="100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7">
        <v>16</v>
      </c>
      <c r="B1174" s="100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7">
        <v>17</v>
      </c>
      <c r="B1175" s="100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7">
        <v>18</v>
      </c>
      <c r="B1176" s="100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7">
        <v>19</v>
      </c>
      <c r="B1177" s="100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7">
        <v>20</v>
      </c>
      <c r="B1178" s="100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7">
        <v>21</v>
      </c>
      <c r="B1179" s="100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7">
        <v>22</v>
      </c>
      <c r="B1180" s="100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7">
        <v>23</v>
      </c>
      <c r="B1181" s="100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7">
        <v>24</v>
      </c>
      <c r="B1182" s="100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7">
        <v>25</v>
      </c>
      <c r="B1183" s="100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7">
        <v>26</v>
      </c>
      <c r="B1184" s="100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7">
        <v>27</v>
      </c>
      <c r="B1185" s="100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7">
        <v>28</v>
      </c>
      <c r="B1186" s="100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7">
        <v>29</v>
      </c>
      <c r="B1187" s="100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7">
        <v>30</v>
      </c>
      <c r="B1188" s="100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317</v>
      </c>
      <c r="Z1191" s="273"/>
      <c r="AA1191" s="273"/>
      <c r="AB1191" s="273"/>
      <c r="AC1191" s="1005" t="s">
        <v>308</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x14ac:dyDescent="0.15">
      <c r="A1192" s="1007">
        <v>1</v>
      </c>
      <c r="B1192" s="100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7">
        <v>2</v>
      </c>
      <c r="B1193" s="100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7">
        <v>3</v>
      </c>
      <c r="B1194" s="100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7">
        <v>4</v>
      </c>
      <c r="B1195" s="100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7">
        <v>5</v>
      </c>
      <c r="B1196" s="100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7">
        <v>6</v>
      </c>
      <c r="B1197" s="100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7">
        <v>7</v>
      </c>
      <c r="B1198" s="100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7">
        <v>8</v>
      </c>
      <c r="B1199" s="100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7">
        <v>9</v>
      </c>
      <c r="B1200" s="100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7">
        <v>10</v>
      </c>
      <c r="B1201" s="100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7">
        <v>11</v>
      </c>
      <c r="B1202" s="100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7">
        <v>12</v>
      </c>
      <c r="B1203" s="100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7">
        <v>13</v>
      </c>
      <c r="B1204" s="100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7">
        <v>14</v>
      </c>
      <c r="B1205" s="100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7">
        <v>15</v>
      </c>
      <c r="B1206" s="100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7">
        <v>16</v>
      </c>
      <c r="B1207" s="100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7">
        <v>17</v>
      </c>
      <c r="B1208" s="100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7">
        <v>18</v>
      </c>
      <c r="B1209" s="100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7">
        <v>19</v>
      </c>
      <c r="B1210" s="100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7">
        <v>20</v>
      </c>
      <c r="B1211" s="100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7">
        <v>21</v>
      </c>
      <c r="B1212" s="100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7">
        <v>22</v>
      </c>
      <c r="B1213" s="100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7">
        <v>23</v>
      </c>
      <c r="B1214" s="100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7">
        <v>24</v>
      </c>
      <c r="B1215" s="100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7">
        <v>25</v>
      </c>
      <c r="B1216" s="100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7">
        <v>26</v>
      </c>
      <c r="B1217" s="100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7">
        <v>27</v>
      </c>
      <c r="B1218" s="100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7">
        <v>28</v>
      </c>
      <c r="B1219" s="100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7">
        <v>29</v>
      </c>
      <c r="B1220" s="100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7">
        <v>30</v>
      </c>
      <c r="B1221" s="100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317</v>
      </c>
      <c r="Z1224" s="273"/>
      <c r="AA1224" s="273"/>
      <c r="AB1224" s="273"/>
      <c r="AC1224" s="1005" t="s">
        <v>308</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x14ac:dyDescent="0.15">
      <c r="A1225" s="1007">
        <v>1</v>
      </c>
      <c r="B1225" s="100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7">
        <v>2</v>
      </c>
      <c r="B1226" s="100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7">
        <v>3</v>
      </c>
      <c r="B1227" s="100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7">
        <v>4</v>
      </c>
      <c r="B1228" s="100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7">
        <v>5</v>
      </c>
      <c r="B1229" s="100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7">
        <v>6</v>
      </c>
      <c r="B1230" s="100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7">
        <v>7</v>
      </c>
      <c r="B1231" s="100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7">
        <v>8</v>
      </c>
      <c r="B1232" s="100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7">
        <v>9</v>
      </c>
      <c r="B1233" s="100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7">
        <v>10</v>
      </c>
      <c r="B1234" s="100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7">
        <v>11</v>
      </c>
      <c r="B1235" s="100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7">
        <v>12</v>
      </c>
      <c r="B1236" s="100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7">
        <v>13</v>
      </c>
      <c r="B1237" s="100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7">
        <v>14</v>
      </c>
      <c r="B1238" s="100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7">
        <v>15</v>
      </c>
      <c r="B1239" s="100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7">
        <v>16</v>
      </c>
      <c r="B1240" s="100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7">
        <v>17</v>
      </c>
      <c r="B1241" s="100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7">
        <v>18</v>
      </c>
      <c r="B1242" s="100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7">
        <v>19</v>
      </c>
      <c r="B1243" s="100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7">
        <v>20</v>
      </c>
      <c r="B1244" s="100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7">
        <v>21</v>
      </c>
      <c r="B1245" s="100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7">
        <v>22</v>
      </c>
      <c r="B1246" s="100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7">
        <v>23</v>
      </c>
      <c r="B1247" s="100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7">
        <v>24</v>
      </c>
      <c r="B1248" s="100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7">
        <v>25</v>
      </c>
      <c r="B1249" s="100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7">
        <v>26</v>
      </c>
      <c r="B1250" s="100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7">
        <v>27</v>
      </c>
      <c r="B1251" s="100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7">
        <v>28</v>
      </c>
      <c r="B1252" s="100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7">
        <v>29</v>
      </c>
      <c r="B1253" s="100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7">
        <v>30</v>
      </c>
      <c r="B1254" s="100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317</v>
      </c>
      <c r="Z1257" s="273"/>
      <c r="AA1257" s="273"/>
      <c r="AB1257" s="273"/>
      <c r="AC1257" s="1005" t="s">
        <v>308</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x14ac:dyDescent="0.15">
      <c r="A1258" s="1007">
        <v>1</v>
      </c>
      <c r="B1258" s="100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7">
        <v>2</v>
      </c>
      <c r="B1259" s="100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7">
        <v>3</v>
      </c>
      <c r="B1260" s="100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7">
        <v>4</v>
      </c>
      <c r="B1261" s="100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7">
        <v>5</v>
      </c>
      <c r="B1262" s="100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7">
        <v>6</v>
      </c>
      <c r="B1263" s="100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7">
        <v>7</v>
      </c>
      <c r="B1264" s="100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7">
        <v>8</v>
      </c>
      <c r="B1265" s="100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7">
        <v>9</v>
      </c>
      <c r="B1266" s="100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7">
        <v>10</v>
      </c>
      <c r="B1267" s="100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7">
        <v>11</v>
      </c>
      <c r="B1268" s="100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7">
        <v>12</v>
      </c>
      <c r="B1269" s="100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7">
        <v>13</v>
      </c>
      <c r="B1270" s="100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7">
        <v>14</v>
      </c>
      <c r="B1271" s="100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7">
        <v>15</v>
      </c>
      <c r="B1272" s="100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7">
        <v>16</v>
      </c>
      <c r="B1273" s="100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7">
        <v>17</v>
      </c>
      <c r="B1274" s="100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7">
        <v>18</v>
      </c>
      <c r="B1275" s="100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7">
        <v>19</v>
      </c>
      <c r="B1276" s="100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7">
        <v>20</v>
      </c>
      <c r="B1277" s="100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7">
        <v>21</v>
      </c>
      <c r="B1278" s="100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7">
        <v>22</v>
      </c>
      <c r="B1279" s="100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7">
        <v>23</v>
      </c>
      <c r="B1280" s="100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7">
        <v>24</v>
      </c>
      <c r="B1281" s="100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7">
        <v>25</v>
      </c>
      <c r="B1282" s="100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7">
        <v>26</v>
      </c>
      <c r="B1283" s="100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7">
        <v>27</v>
      </c>
      <c r="B1284" s="100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7">
        <v>28</v>
      </c>
      <c r="B1285" s="100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7">
        <v>29</v>
      </c>
      <c r="B1286" s="100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7">
        <v>30</v>
      </c>
      <c r="B1287" s="100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317</v>
      </c>
      <c r="Z1290" s="273"/>
      <c r="AA1290" s="273"/>
      <c r="AB1290" s="273"/>
      <c r="AC1290" s="1005" t="s">
        <v>308</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x14ac:dyDescent="0.15">
      <c r="A1291" s="1007">
        <v>1</v>
      </c>
      <c r="B1291" s="100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7">
        <v>2</v>
      </c>
      <c r="B1292" s="100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7">
        <v>3</v>
      </c>
      <c r="B1293" s="100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7">
        <v>4</v>
      </c>
      <c r="B1294" s="100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7">
        <v>5</v>
      </c>
      <c r="B1295" s="100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7">
        <v>6</v>
      </c>
      <c r="B1296" s="100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7">
        <v>7</v>
      </c>
      <c r="B1297" s="100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7">
        <v>8</v>
      </c>
      <c r="B1298" s="100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7">
        <v>9</v>
      </c>
      <c r="B1299" s="100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7">
        <v>10</v>
      </c>
      <c r="B1300" s="100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7">
        <v>11</v>
      </c>
      <c r="B1301" s="100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7">
        <v>12</v>
      </c>
      <c r="B1302" s="100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7">
        <v>13</v>
      </c>
      <c r="B1303" s="100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7">
        <v>14</v>
      </c>
      <c r="B1304" s="100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7">
        <v>15</v>
      </c>
      <c r="B1305" s="100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7">
        <v>16</v>
      </c>
      <c r="B1306" s="100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7">
        <v>17</v>
      </c>
      <c r="B1307" s="100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7">
        <v>18</v>
      </c>
      <c r="B1308" s="100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7">
        <v>19</v>
      </c>
      <c r="B1309" s="100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7">
        <v>20</v>
      </c>
      <c r="B1310" s="100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7">
        <v>21</v>
      </c>
      <c r="B1311" s="100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7">
        <v>22</v>
      </c>
      <c r="B1312" s="100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7">
        <v>23</v>
      </c>
      <c r="B1313" s="100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7">
        <v>24</v>
      </c>
      <c r="B1314" s="100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7">
        <v>25</v>
      </c>
      <c r="B1315" s="100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7">
        <v>26</v>
      </c>
      <c r="B1316" s="100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7">
        <v>27</v>
      </c>
      <c r="B1317" s="100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7">
        <v>28</v>
      </c>
      <c r="B1318" s="100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7">
        <v>29</v>
      </c>
      <c r="B1319" s="100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7">
        <v>30</v>
      </c>
      <c r="B1320" s="100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2022-09-05T08:34:17Z</cp:lastPrinted>
  <dcterms:created xsi:type="dcterms:W3CDTF">2012-03-13T00:50:25Z</dcterms:created>
  <dcterms:modified xsi:type="dcterms:W3CDTF">2022-09-05T08:39:12Z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