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AA836BA7-0614-437D-8C8C-FABD8133686B}" xr6:coauthVersionLast="47" xr6:coauthVersionMax="47" xr10:uidLastSave="{00000000-0000-0000-0000-000000000000}"/>
  <bookViews>
    <workbookView xWindow="1260" yWindow="420" windowWidth="18735" windowHeight="1515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行政事業レビューシート!$A$1:$AX$503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M35" i="11"/>
  <c r="AQ35" i="11" l="1"/>
  <c r="W29" i="11" l="1"/>
  <c r="AY71" i="1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6" i="11"/>
  <c r="AY324" i="11"/>
  <c r="AY325" i="11"/>
  <c r="AY326" i="11"/>
  <c r="AY327" i="11"/>
  <c r="AY337" i="11"/>
  <c r="AY323" i="11"/>
  <c r="AY331" i="11"/>
  <c r="AY332" i="11"/>
  <c r="AY333" i="11"/>
  <c r="AY328" i="11"/>
  <c r="AY338" i="11"/>
  <c r="AY329" i="11"/>
  <c r="AY340"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8" i="11"/>
  <c r="AY174" i="1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0" i="11" s="1"/>
  <c r="AY98" i="11"/>
  <c r="AY102" i="11"/>
  <c r="AY104" i="11" s="1"/>
  <c r="AY114" i="11" l="1"/>
  <c r="AY163" i="11"/>
  <c r="AY116" i="11"/>
  <c r="AY117" i="11"/>
  <c r="AY176" i="11"/>
  <c r="AY164" i="11"/>
  <c r="AY193" i="11"/>
  <c r="AY118" i="11"/>
  <c r="AY142" i="11"/>
  <c r="AY179" i="11"/>
  <c r="AY130" i="11"/>
  <c r="AY140" i="11"/>
  <c r="AY144" i="11"/>
  <c r="AY124" i="11"/>
  <c r="AY145" i="11"/>
  <c r="AY134" i="11"/>
  <c r="AY128" i="11"/>
  <c r="AY125" i="11"/>
  <c r="AY151" i="11"/>
  <c r="AY101" i="11"/>
  <c r="AY119" i="11"/>
  <c r="AY153" i="11"/>
  <c r="AY126" i="11"/>
  <c r="AY152" i="11"/>
  <c r="AY171" i="11"/>
  <c r="AY120" i="11"/>
  <c r="AY154" i="11"/>
  <c r="AY113" i="11"/>
  <c r="AY121" i="11"/>
  <c r="AY129" i="11"/>
  <c r="AY155" i="11"/>
  <c r="AY141" i="11"/>
  <c r="AY175" i="11"/>
  <c r="AY198" i="11"/>
  <c r="AY137" i="11"/>
  <c r="AY202" i="11"/>
  <c r="AY204" i="11"/>
  <c r="AY206" i="11"/>
  <c r="AY210" i="11"/>
  <c r="AY212"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7" i="11"/>
  <c r="AY96" i="11"/>
  <c r="AY80" i="11"/>
  <c r="AY81" i="11"/>
  <c r="AY49" i="11"/>
  <c r="AY89" i="11"/>
  <c r="AY82" i="11"/>
  <c r="AY90" i="11"/>
  <c r="AY83" i="11"/>
  <c r="AY84" i="11"/>
  <c r="AY92"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<sst xmlns="http://schemas.openxmlformats.org/spreadsheetml/2006/main" count="2213" uniqueCount="811">
  <si>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</si>
  <si>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</si>
  <si>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</si>
  <si>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</si>
  <si>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</si>
  <si>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</si>
  <si>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</si>
  <si>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</si>
  <si>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</si>
  <si>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</si>
  <si>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</si>
  <si>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</si>
  <si>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</si>
  <si>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</si>
  <si>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</si>
  <si>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</si>
  <si>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</si>
  <si>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</si>
  <si>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</si>
  <si>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</si>
  <si>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</si>
  <si>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</si>
  <si>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</si>
  <si>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</si>
  <si>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</si>
  <si>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</si>
  <si>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</si>
  <si>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</si>
  <si>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</si>
  <si>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</si>
  <si>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</si>
  <si>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</si>
  <si>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</si>
  <si>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</si>
  <si>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</si>
  <si>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</si>
  <si>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</si>
  <si>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</si>
  <si>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</si>
  <si>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</si>
  <si>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</si>
  <si>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</si>
  <si>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</si>
  <si>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</si>
  <si>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</si>
  <si>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</si>
  <si>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</si>
  <si>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</si>
  <si>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</si>
  <si>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</si>
  <si>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</si>
  <si>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</si>
  <si>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</si>
  <si>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</si>
  <si>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</si>
  <si>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</si>
  <si>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</si>
  <si>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</si>
  <si>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</si>
  <si>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</si>
  <si>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</si>
  <si>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</si>
  <si>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</si>
  <si>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</si>
  <si>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</si>
  <si>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</si>
  <si>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</si>
  <si>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</si>
  <si>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</si>
  <si>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</si>
  <si>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</si>
  <si>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</si>
  <si>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</si>
  <si>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</si>
  <si>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</si>
  <si>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</si>
  <si>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</si>
  <si>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</si>
  <si>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</si>
  <si>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</si>
  <si>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</si>
  <si>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</si>
  <si>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</si>
  <si>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</si>
  <si>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</si>
  <si>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</si>
  <si>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</si>
  <si>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</si>
  <si>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</si>
  <si>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</si>
  <si>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</si>
  <si>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</si>
  <si>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</si>
  <si>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</si>
  <si>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</si>
  <si>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</si>
  <si>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</si>
  <si>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</si>
  <si>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</si>
  <si>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</si>
  <si>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</si>
  <si>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</si>
  <si>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</si>
  <si>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</si>
  <si>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</si>
  <si>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</si>
  <si>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</si>
  <si>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</si>
  <si>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</si>
  <si>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</si>
  <si>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</si>
  <si>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</si>
  <si>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</si>
  <si>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</si>
  <si>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</si>
  <si>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</si>
  <si>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</si>
  <si>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</si>
  <si>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</si>
  <si>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</si>
  <si>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</si>
  <si>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</si>
  <si>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</si>
  <si>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</si>
  <si>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</si>
  <si>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</si>
  <si>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</si>
  <si>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</si>
  <si>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</si>
  <si>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</si>
  <si>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</si>
  <si>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</si>
  <si>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</si>
  <si>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</si>
  <si>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</si>
  <si>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</si>
  <si>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</si>
  <si>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</si>
  <si>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</si>
  <si>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</si>
  <si>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</si>
  <si>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</si>
  <si>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</si>
  <si>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</si>
  <si>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</si>
  <si>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</si>
  <si>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</si>
  <si>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</si>
  <si>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</si>
  <si>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</si>
  <si>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</si>
  <si>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</si>
  <si>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</si>
  <si>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</si>
  <si>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</si>
  <si>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</si>
  <si>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</si>
  <si>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</si>
  <si>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</si>
  <si>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</si>
  <si>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</si>
  <si>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</si>
  <si>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</si>
  <si>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</si>
  <si>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</si>
  <si>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</si>
  <si>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</si>
  <si>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</si>
  <si>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</si>
  <si>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</si>
  <si>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</si>
  <si>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</si>
  <si>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</si>
  <si>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</si>
  <si>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</si>
  <si>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</si>
  <si>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</si>
  <si>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</si>
  <si>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</si>
  <si>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</si>
  <si>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</si>
  <si>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</si>
  <si>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</si>
  <si>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</si>
  <si>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</si>
  <si>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</si>
  <si>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</si>
  <si>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</si>
  <si>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</si>
  <si>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</si>
  <si>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</si>
  <si>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</si>
  <si>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</si>
  <si>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</si>
  <si>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</si>
  <si>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</si>
  <si>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</si>
  <si>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</si>
  <si>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</si>
  <si>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</si>
  <si>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</si>
  <si>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</si>
  <si>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</si>
  <si>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</si>
  <si>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</si>
  <si>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</si>
  <si>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</si>
  <si>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</si>
  <si>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</si>
  <si>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</si>
  <si>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</si>
  <si>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</si>
  <si>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</si>
  <si>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</si>
  <si>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</si>
  <si>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</si>
  <si>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</si>
  <si>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</si>
  <si>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</si>
  <si>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</si>
  <si>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</si>
  <si>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</si>
  <si>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</si>
  <si>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</si>
  <si>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</si>
  <si>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</si>
  <si>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</si>
  <si>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</si>
  <si>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</si>
  <si>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</si>
  <si>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</si>
  <si>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</si>
  <si>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</si>
  <si>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</si>
  <si>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</si>
  <si>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</si>
  <si>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</si>
  <si>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</si>
  <si>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</si>
  <si>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</si>
  <si>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</si>
  <si>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</si>
  <si>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</si>
  <si>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</si>
  <si>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</si>
  <si>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</si>
  <si>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</si>
  <si>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</si>
  <si>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</si>
  <si>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</si>
  <si>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</si>
  <si>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</si>
  <si>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</si>
  <si>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</si>
  <si>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</si>
  <si>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</si>
  <si>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</si>
  <si>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</si>
  <si>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</si>
  <si>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</si>
  <si>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</si>
  <si>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</si>
  <si>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</si>
  <si>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</si>
  <si>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</si>
  <si>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</si>
  <si>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</si>
  <si>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</si>
  <si>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</si>
  <si>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</si>
  <si>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</si>
  <si>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</si>
  <si>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</si>
  <si>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</si>
  <si>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</si>
  <si>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</si>
  <si>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</si>
  <si>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</si>
  <si>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</si>
  <si>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</si>
  <si>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</si>
  <si>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</si>
  <si>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</si>
  <si>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</si>
  <si>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</si>
  <si>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</si>
  <si>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</si>
  <si>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</si>
  <si>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</si>
  <si>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</si>
  <si>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</si>
  <si>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</si>
  <si>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</si>
  <si>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</si>
  <si>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</si>
  <si>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</si>
  <si>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</si>
  <si>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</si>
  <si>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</si>
  <si>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</si>
  <si>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</si>
  <si>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</si>
  <si>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</si>
  <si>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</si>
  <si>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</si>
  <si>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</si>
  <si>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</si>
  <si>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</si>
  <si>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</si>
  <si>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</si>
  <si>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</si>
  <si>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</si>
  <si>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</si>
  <si>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</si>
  <si>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</si>
  <si>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</si>
  <si>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</si>
  <si>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</si>
  <si>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</si>
  <si>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</si>
  <si>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</si>
  <si>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</si>
  <si>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</si>
  <si>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</si>
  <si>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</si>
  <si>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</si>
  <si>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</si>
  <si>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</si>
  <si>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</si>
  <si>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</si>
  <si>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</si>
  <si>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</si>
  <si>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</si>
  <si>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</si>
  <si>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</si>
  <si>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</si>
  <si>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</si>
  <si>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</si>
  <si>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</si>
  <si>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</si>
  <si>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</si>
  <si>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</si>
  <si>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</si>
  <si>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</si>
  <si>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</si>
  <si>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</si>
  <si>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</si>
  <si>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</si>
  <si>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</si>
  <si>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</si>
  <si>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</si>
  <si>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</si>
  <si>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</si>
  <si>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</si>
  <si>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</si>
  <si>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</si>
  <si>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</si>
  <si>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</si>
  <si>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</si>
  <si>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</si>
  <si>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</si>
  <si>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</si>
  <si>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</si>
  <si>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</si>
  <si>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</si>
  <si>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</si>
  <si>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</si>
  <si>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</si>
  <si>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</si>
  <si>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</si>
  <si>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</si>
  <si>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</si>
  <si>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</si>
  <si>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</si>
  <si>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</si>
  <si>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</si>
  <si>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</si>
  <si>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</si>
  <si>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</si>
  <si>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</si>
  <si>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</si>
  <si>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</si>
  <si>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</si>
  <si>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</si>
  <si>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</si>
  <si>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</si>
  <si>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</si>
  <si>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</si>
  <si>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</si>
  <si>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</si>
  <si>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</si>
  <si>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</si>
  <si>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</si>
  <si>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</si>
  <si>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</si>
  <si>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</si>
  <si>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</si>
  <si>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</si>
  <si>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</si>
  <si>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</si>
  <si>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</si>
  <si>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</si>
  <si>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</si>
  <si>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</si>
  <si>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</si>
  <si>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</si>
  <si>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</si>
  <si>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</si>
  <si>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</si>
  <si>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</si>
  <si>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</si>
  <si>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</si>
  <si>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</si>
  <si>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</si>
  <si>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</si>
  <si>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</si>
  <si>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</si>
  <si>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</si>
  <si>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</si>
  <si>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</si>
  <si>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</si>
  <si>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</si>
  <si>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</si>
  <si>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</si>
  <si>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</si>
  <si>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</si>
  <si>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</si>
  <si>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</si>
  <si>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</si>
  <si>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</si>
  <si>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</si>
  <si>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</si>
  <si>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</si>
  <si>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</si>
  <si>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</si>
  <si>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</si>
  <si>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</si>
  <si>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</si>
  <si>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</si>
  <si>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</si>
  <si>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</si>
  <si>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</si>
  <si>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</si>
  <si>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</si>
  <si>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</si>
  <si>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</si>
  <si>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</si>
  <si>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</si>
  <si>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</si>
  <si>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</si>
  <si>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</si>
  <si>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</si>
  <si>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</si>
  <si>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</si>
  <si>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</si>
  <si>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</si>
  <si>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</si>
  <si>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</si>
  <si>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</si>
  <si>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</si>
  <si>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</si>
  <si>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</si>
  <si>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</si>
  <si>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</si>
  <si>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</si>
  <si>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</si>
  <si>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</si>
  <si>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</si>
  <si>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</si>
  <si>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</si>
  <si>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</si>
  <si>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</si>
  <si>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</si>
  <si>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</si>
  <si>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</si>
  <si>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</si>
  <si>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</si>
  <si>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</si>
  <si>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</si>
  <si>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</si>
  <si>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</si>
  <si>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</si>
  <si>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</si>
  <si>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</si>
  <si>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</si>
  <si>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</si>
  <si>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</si>
  <si>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</si>
  <si>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</si>
  <si>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</si>
  <si>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</si>
  <si>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</si>
  <si>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</si>
  <si>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</si>
  <si>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</si>
  <si>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</si>
  <si>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</si>
  <si>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</si>
  <si>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</si>
  <si>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</si>
  <si>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</si>
  <si>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</si>
  <si>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</si>
  <si>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</si>
  <si>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</si>
  <si>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</si>
  <si>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</si>
  <si>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</si>
  <si>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</si>
  <si>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</si>
  <si>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</si>
  <si>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</si>
  <si>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</si>
  <si>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</si>
  <si>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</si>
  <si>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</si>
  <si>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</si>
  <si>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</si>
  <si>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</si>
  <si>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</si>
  <si>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</si>
  <si>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</si>
  <si>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</si>
  <si>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</si>
  <si>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</si>
  <si>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</si>
  <si>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</si>
  <si>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</si>
  <si>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</si>
  <si>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</si>
  <si>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</si>
  <si>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</si>
  <si>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</si>
  <si>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</si>
  <si>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</si>
  <si>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</si>
  <si>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</si>
  <si>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</si>
  <si>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</si>
  <si>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</si>
  <si>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</si>
  <si>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</si>
  <si>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</si>
  <si>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</si>
  <si>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</si>
  <si>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</si>
  <si>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</si>
  <si>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</si>
  <si>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</si>
  <si>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</si>
  <si>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</si>
  <si>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</si>
  <si>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</si>
  <si>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</si>
  <si>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</si>
  <si>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</si>
  <si>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</si>
  <si>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</si>
  <si>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</si>
  <si>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</si>
  <si>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</si>
  <si>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</si>
  <si>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</si>
  <si>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</si>
  <si>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</si>
  <si>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</si>
  <si>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</si>
  <si>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</si>
  <si>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</si>
  <si>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</si>
  <si>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</si>
  <si>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</si>
  <si>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</si>
  <si>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</si>
  <si>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</si>
  <si>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</si>
  <si>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</si>
  <si>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</si>
  <si>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</si>
  <si>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</si>
  <si>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</si>
  <si>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</si>
  <si>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</si>
  <si>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</si>
  <si>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</si>
  <si>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</si>
  <si>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</si>
  <si>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</si>
  <si>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</si>
  <si>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</si>
  <si>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</si>
  <si>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</si>
  <si>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</si>
  <si>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</si>
  <si>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</si>
  <si>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</si>
  <si>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</si>
  <si>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</si>
  <si>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</si>
  <si>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</si>
  <si>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</si>
  <si>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</si>
  <si>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</si>
  <si>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</si>
  <si>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</si>
  <si>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</si>
  <si>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</si>
  <si>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</si>
  <si>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</si>
  <si>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</si>
  <si>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</si>
  <si>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</si>
  <si>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</si>
  <si>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</si>
  <si>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</si>
  <si>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</si>
  <si>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</si>
  <si>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</si>
  <si>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</si>
  <si>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</si>
  <si>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</si>
  <si>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</si>
  <si>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</si>
  <si>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</si>
  <si>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</si>
  <si>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</si>
  <si>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</si>
  <si>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</si>
  <si>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</si>
  <si>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</si>
  <si>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</si>
  <si>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</si>
  <si>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</si>
  <si>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</si>
  <si>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</si>
  <si>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</si>
  <si>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</si>
  <si>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</si>
  <si>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</si>
  <si>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</si>
  <si>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</si>
  <si>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</si>
  <si>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</si>
  <si>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</si>
  <si>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</si>
  <si>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</si>
  <si>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</si>
  <si>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</si>
  <si>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</si>
  <si>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</si>
  <si>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</si>
  <si>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</si>
  <si>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</si>
  <si>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</si>
  <si>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</si>
  <si>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</si>
  <si>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</si>
  <si>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</si>
  <si>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</si>
  <si>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</si>
  <si>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</si>
  <si>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</si>
  <si>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</si>
  <si>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</si>
  <si>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</si>
  <si>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</si>
  <si>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</si>
  <si>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</si>
  <si>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</si>
  <si>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</si>
  <si>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</si>
  <si>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</si>
  <si>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</si>
  <si>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</si>
  <si>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</si>
  <si>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</si>
  <si>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</si>
  <si>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</si>
  <si>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</si>
  <si>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</si>
  <si>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</si>
  <si>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</si>
  <si>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</si>
  <si>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</si>
  <si>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</si>
  <si>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</si>
  <si>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</si>
  <si>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</si>
  <si>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</si>
  <si>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</si>
  <si>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革新的な省CO2型感染症対策技術の実用化加速のための実証事業（一部総務省、文科省連携）</t>
  </si>
  <si>
    <t>地球環境局</t>
  </si>
  <si>
    <t>令和3年度</t>
  </si>
  <si>
    <t>令和7年度</t>
  </si>
  <si>
    <t>地球温暖化対策課
地球温暖化対策事業室</t>
  </si>
  <si>
    <t>特別会計に関する法律第８５条第３項第１号ヘ
同法施行令第５０条第８項第７号及び第８号</t>
  </si>
  <si>
    <t>新型コロナウイルスの感染拡大の影響により、社会環境は大きく変わり、衛生環境への関心の高まりやライフスタイルのデジタル化等が加速化している。また、2050年カーボンニュートラルに向けて、あらゆる分野におけるグリーン化が重要である。このため、安心・安全かつ持続可能な社会を構築するために必要な衛生関連技術やデジタル化する社会全体のグリーン化を推し進め、エネルギー消費に伴うCO2削減と新しいライフスタイル実現に資する技術・システム等の実用化に向けた実証事業等を行う。</t>
  </si>
  <si>
    <t>-</t>
  </si>
  <si>
    <t>二酸化炭素排出抑制対策事業等委託費</t>
  </si>
  <si>
    <t>二酸化炭素排出抑制対策事業費等補助金</t>
  </si>
  <si>
    <t>CO2削減量</t>
  </si>
  <si>
    <t>万t-CO2</t>
  </si>
  <si>
    <t>衛生環境向上に資する省エネ型の空調・換気システム等の普及による将来予測値</t>
  </si>
  <si>
    <t>・目標最終年度（事業費ベース）※国費投入無しの前提
目標最終年度断面の見込事業費（設備費用）（円）／CO2削減量（目標最終年度までの累積設備導入見込件数×設備の単年度削減量×法定耐用年数）</t>
  </si>
  <si>
    <t>1t-CO2当たりの削減コスト</t>
  </si>
  <si>
    <t>CO2削減に係る費用（円）／CO2削減量（t-CO2）</t>
  </si>
  <si>
    <t>件</t>
  </si>
  <si>
    <t>執行額／高度化及び実証、調査実施数　　　　　　　　　　　　　　　　　</t>
    <phoneticPr fontId="5"/>
  </si>
  <si>
    <t>百万円/件</t>
  </si>
  <si>
    <t>百万円/件</t>
    <phoneticPr fontId="5"/>
  </si>
  <si>
    <t>／　</t>
    <phoneticPr fontId="5"/>
  </si>
  <si>
    <t>　　/</t>
    <phoneticPr fontId="5"/>
  </si>
  <si>
    <t>／　　　　　　　　　　　　　　</t>
    <phoneticPr fontId="5"/>
  </si>
  <si>
    <t>－</t>
  </si>
  <si>
    <t>新03</t>
  </si>
  <si>
    <t>○</t>
  </si>
  <si>
    <t>LED高度化、具体的な実証、
デジタル調査実施・シナリオ作成</t>
    <rPh sb="3" eb="6">
      <t>コウドカ</t>
    </rPh>
    <rPh sb="7" eb="10">
      <t>グタイテキ</t>
    </rPh>
    <rPh sb="11" eb="13">
      <t>ジッショウ</t>
    </rPh>
    <rPh sb="19" eb="23">
      <t>チョウサジッシ</t>
    </rPh>
    <rPh sb="28" eb="30">
      <t>サクセイ</t>
    </rPh>
    <phoneticPr fontId="5"/>
  </si>
  <si>
    <t>LED高度化：具体的な数値で
高度化を実現、実証1件以上、シナリオ作成</t>
    <rPh sb="3" eb="6">
      <t>コウドカ</t>
    </rPh>
    <rPh sb="7" eb="10">
      <t>グタイテキ</t>
    </rPh>
    <rPh sb="11" eb="13">
      <t>スウチ</t>
    </rPh>
    <rPh sb="15" eb="18">
      <t>コウドカ</t>
    </rPh>
    <rPh sb="19" eb="21">
      <t>ジツゲン</t>
    </rPh>
    <rPh sb="22" eb="24">
      <t>ジッショウ</t>
    </rPh>
    <rPh sb="25" eb="26">
      <t>ケン</t>
    </rPh>
    <rPh sb="26" eb="28">
      <t>イジョウ</t>
    </rPh>
    <rPh sb="33" eb="35">
      <t>サクセイ</t>
    </rPh>
    <phoneticPr fontId="5"/>
  </si>
  <si>
    <t>A.国立研究開発法人情報通信研究機構</t>
    <rPh sb="2" eb="8">
      <t>コクリツケンキュウカイハツ</t>
    </rPh>
    <rPh sb="8" eb="10">
      <t>ホウジン</t>
    </rPh>
    <rPh sb="10" eb="12">
      <t>ジョウホウ</t>
    </rPh>
    <rPh sb="12" eb="18">
      <t>ツウシンケンキュウキコウ</t>
    </rPh>
    <phoneticPr fontId="5"/>
  </si>
  <si>
    <t>共同実施費</t>
    <rPh sb="0" eb="2">
      <t>キョウドウ</t>
    </rPh>
    <rPh sb="2" eb="4">
      <t>ジッシ</t>
    </rPh>
    <rPh sb="4" eb="5">
      <t>ヒ</t>
    </rPh>
    <phoneticPr fontId="5"/>
  </si>
  <si>
    <t>備品費</t>
    <rPh sb="0" eb="3">
      <t>ビヒンヒ</t>
    </rPh>
    <phoneticPr fontId="5"/>
  </si>
  <si>
    <t>消耗品費</t>
    <rPh sb="0" eb="3">
      <t>ショウモウヒン</t>
    </rPh>
    <rPh sb="3" eb="4">
      <t>ヒ</t>
    </rPh>
    <phoneticPr fontId="5"/>
  </si>
  <si>
    <t>測定装置や絶縁膜形成装置等</t>
    <rPh sb="0" eb="4">
      <t>ソクテイソウチ</t>
    </rPh>
    <rPh sb="5" eb="8">
      <t>ゼツエンマク</t>
    </rPh>
    <rPh sb="8" eb="12">
      <t>ケイセイソウチ</t>
    </rPh>
    <rPh sb="12" eb="13">
      <t>ナド</t>
    </rPh>
    <phoneticPr fontId="5"/>
  </si>
  <si>
    <t>基盤等</t>
    <rPh sb="0" eb="2">
      <t>キバン</t>
    </rPh>
    <rPh sb="2" eb="3">
      <t>ナド</t>
    </rPh>
    <phoneticPr fontId="5"/>
  </si>
  <si>
    <t>人件費</t>
    <rPh sb="0" eb="3">
      <t>ジンケンヒ</t>
    </rPh>
    <phoneticPr fontId="5"/>
  </si>
  <si>
    <t>業務実施にかかる人件費</t>
    <rPh sb="0" eb="4">
      <t>ギョウムジッシ</t>
    </rPh>
    <rPh sb="8" eb="11">
      <t>ジンケンヒ</t>
    </rPh>
    <phoneticPr fontId="5"/>
  </si>
  <si>
    <t>消耗品購入、試作機等</t>
    <rPh sb="0" eb="3">
      <t>ショウモウヒン</t>
    </rPh>
    <rPh sb="3" eb="5">
      <t>コウニュウ</t>
    </rPh>
    <rPh sb="6" eb="9">
      <t>シサクキ</t>
    </rPh>
    <rPh sb="9" eb="10">
      <t>ナド</t>
    </rPh>
    <phoneticPr fontId="5"/>
  </si>
  <si>
    <t>借料及び損料</t>
    <rPh sb="0" eb="2">
      <t>シャクリョウ</t>
    </rPh>
    <rPh sb="2" eb="3">
      <t>オヨ</t>
    </rPh>
    <rPh sb="4" eb="6">
      <t>ソンリョウ</t>
    </rPh>
    <phoneticPr fontId="5"/>
  </si>
  <si>
    <t>リース料等</t>
    <rPh sb="3" eb="4">
      <t>リョウ</t>
    </rPh>
    <rPh sb="4" eb="5">
      <t>ナド</t>
    </rPh>
    <phoneticPr fontId="5"/>
  </si>
  <si>
    <t>雑役務費</t>
    <rPh sb="0" eb="3">
      <t>ザツエキム</t>
    </rPh>
    <rPh sb="3" eb="4">
      <t>ヒ</t>
    </rPh>
    <phoneticPr fontId="5"/>
  </si>
  <si>
    <t>評価・分析・設計・調査支援等</t>
    <rPh sb="0" eb="2">
      <t>ヒョウカ</t>
    </rPh>
    <rPh sb="3" eb="5">
      <t>ブンセキ</t>
    </rPh>
    <rPh sb="6" eb="8">
      <t>セッケイ</t>
    </rPh>
    <rPh sb="9" eb="14">
      <t>チョウサシエンナド</t>
    </rPh>
    <phoneticPr fontId="5"/>
  </si>
  <si>
    <t>業務実施にかかる人件費</t>
    <rPh sb="0" eb="2">
      <t>ギョウム</t>
    </rPh>
    <rPh sb="2" eb="4">
      <t>ジッシ</t>
    </rPh>
    <rPh sb="8" eb="11">
      <t>ジンケンヒ</t>
    </rPh>
    <phoneticPr fontId="5"/>
  </si>
  <si>
    <t>物品費</t>
    <rPh sb="0" eb="3">
      <t>ブッピンヒ</t>
    </rPh>
    <phoneticPr fontId="5"/>
  </si>
  <si>
    <t>設備費、消耗品費</t>
    <rPh sb="0" eb="2">
      <t>セツビ</t>
    </rPh>
    <rPh sb="2" eb="3">
      <t>ヒ</t>
    </rPh>
    <rPh sb="4" eb="7">
      <t>ショウモウヒン</t>
    </rPh>
    <rPh sb="7" eb="8">
      <t>ヒ</t>
    </rPh>
    <phoneticPr fontId="5"/>
  </si>
  <si>
    <t>国立大学法人大阪大学</t>
    <rPh sb="0" eb="2">
      <t>コクリツ</t>
    </rPh>
    <rPh sb="2" eb="6">
      <t>ダイガクホウジン</t>
    </rPh>
    <rPh sb="6" eb="10">
      <t>オオサカダイガク</t>
    </rPh>
    <phoneticPr fontId="5"/>
  </si>
  <si>
    <t>時系列変化する認知状態メカニズム実現、消費電力最適化</t>
    <rPh sb="0" eb="3">
      <t>ジケイレツ</t>
    </rPh>
    <rPh sb="3" eb="5">
      <t>ヘンカ</t>
    </rPh>
    <rPh sb="7" eb="9">
      <t>ニンチ</t>
    </rPh>
    <rPh sb="9" eb="11">
      <t>ジョウタイ</t>
    </rPh>
    <rPh sb="16" eb="18">
      <t>ジツゲン</t>
    </rPh>
    <rPh sb="19" eb="23">
      <t>ショウヒデンリョク</t>
    </rPh>
    <rPh sb="23" eb="26">
      <t>サイテキカ</t>
    </rPh>
    <phoneticPr fontId="5"/>
  </si>
  <si>
    <t>株式会社iD</t>
    <rPh sb="0" eb="4">
      <t>カブシキガイシャ</t>
    </rPh>
    <phoneticPr fontId="5"/>
  </si>
  <si>
    <t>人工知能システムの低消費電力型アーキテクチャ検討</t>
    <rPh sb="0" eb="4">
      <t>ジンコウチノウ</t>
    </rPh>
    <rPh sb="9" eb="15">
      <t>テイショウヒデンリョクガタ</t>
    </rPh>
    <rPh sb="22" eb="24">
      <t>ケントウ</t>
    </rPh>
    <phoneticPr fontId="5"/>
  </si>
  <si>
    <t>国立大学法人東北大学</t>
    <rPh sb="0" eb="2">
      <t>コクリツ</t>
    </rPh>
    <rPh sb="2" eb="6">
      <t>ダイガクホウジン</t>
    </rPh>
    <rPh sb="6" eb="8">
      <t>トウホク</t>
    </rPh>
    <rPh sb="8" eb="10">
      <t>ダイガク</t>
    </rPh>
    <phoneticPr fontId="5"/>
  </si>
  <si>
    <t>サイバーシステムの消費電力最適化・省電力化</t>
    <rPh sb="9" eb="13">
      <t>ショウヒデンリョク</t>
    </rPh>
    <rPh sb="13" eb="16">
      <t>サイテキカ</t>
    </rPh>
    <rPh sb="17" eb="21">
      <t>ショウデンリョクカ</t>
    </rPh>
    <phoneticPr fontId="5"/>
  </si>
  <si>
    <t>国立研究開発法人情報通信研究機構</t>
    <rPh sb="0" eb="2">
      <t>コクリツ</t>
    </rPh>
    <rPh sb="2" eb="6">
      <t>ケンキュウカイハツ</t>
    </rPh>
    <rPh sb="6" eb="8">
      <t>ホウジン</t>
    </rPh>
    <rPh sb="8" eb="10">
      <t>ジョウホウ</t>
    </rPh>
    <rPh sb="10" eb="12">
      <t>ツウシン</t>
    </rPh>
    <rPh sb="12" eb="16">
      <t>ケンキュウキコウ</t>
    </rPh>
    <phoneticPr fontId="5"/>
  </si>
  <si>
    <t>ヒト脳の時空間環境認知機構の解明とモデル化</t>
    <rPh sb="2" eb="3">
      <t>ノウ</t>
    </rPh>
    <rPh sb="4" eb="7">
      <t>ジクウカン</t>
    </rPh>
    <rPh sb="7" eb="9">
      <t>カンキョウ</t>
    </rPh>
    <rPh sb="9" eb="11">
      <t>ニンチ</t>
    </rPh>
    <rPh sb="11" eb="13">
      <t>キコウ</t>
    </rPh>
    <rPh sb="14" eb="16">
      <t>カイメイ</t>
    </rPh>
    <rPh sb="20" eb="21">
      <t>カ</t>
    </rPh>
    <phoneticPr fontId="5"/>
  </si>
  <si>
    <t>設備費、消耗品費</t>
    <rPh sb="0" eb="3">
      <t>セツビヒ</t>
    </rPh>
    <rPh sb="4" eb="7">
      <t>ショウモウヒン</t>
    </rPh>
    <rPh sb="7" eb="8">
      <t>ヒ</t>
    </rPh>
    <phoneticPr fontId="5"/>
  </si>
  <si>
    <t>その他</t>
    <rPh sb="2" eb="3">
      <t>ホカ</t>
    </rPh>
    <phoneticPr fontId="5"/>
  </si>
  <si>
    <t>外注費（作業請負)、電気料金、間接経費等</t>
    <rPh sb="0" eb="3">
      <t>ガイチュウヒ</t>
    </rPh>
    <rPh sb="4" eb="8">
      <t>サギョウウケオイ</t>
    </rPh>
    <rPh sb="10" eb="14">
      <t>デンキリョウキン</t>
    </rPh>
    <rPh sb="15" eb="17">
      <t>カンセツ</t>
    </rPh>
    <rPh sb="17" eb="19">
      <t>ケイヒ</t>
    </rPh>
    <rPh sb="19" eb="20">
      <t>ナド</t>
    </rPh>
    <phoneticPr fontId="5"/>
  </si>
  <si>
    <t>外注費(分析業務)、間接経費等</t>
    <rPh sb="0" eb="3">
      <t>ガイチュウヒ</t>
    </rPh>
    <rPh sb="4" eb="8">
      <t>ブンセキギョウム</t>
    </rPh>
    <rPh sb="10" eb="14">
      <t>カンセツケイヒ</t>
    </rPh>
    <rPh sb="14" eb="15">
      <t>ナド</t>
    </rPh>
    <phoneticPr fontId="5"/>
  </si>
  <si>
    <t>Ga2O3トランジスタエッチング技術の開発</t>
    <rPh sb="16" eb="18">
      <t>ギジュツ</t>
    </rPh>
    <rPh sb="19" eb="21">
      <t>カイハツ</t>
    </rPh>
    <phoneticPr fontId="5"/>
  </si>
  <si>
    <t>アダマンド並木精密宝石株式会社</t>
    <rPh sb="5" eb="9">
      <t>ナミキセイミツ</t>
    </rPh>
    <rPh sb="9" eb="11">
      <t>ホウセキ</t>
    </rPh>
    <rPh sb="11" eb="15">
      <t>カブシキガイシャ</t>
    </rPh>
    <phoneticPr fontId="5"/>
  </si>
  <si>
    <t>国立大学法人東京農工大学</t>
    <rPh sb="0" eb="4">
      <t>コクリツダイガク</t>
    </rPh>
    <rPh sb="4" eb="6">
      <t>ホウジン</t>
    </rPh>
    <rPh sb="6" eb="12">
      <t>トウキョウノウコウダイガク</t>
    </rPh>
    <phoneticPr fontId="5"/>
  </si>
  <si>
    <t>Ga2O3薄膜成長技術に関する研究開発</t>
    <rPh sb="5" eb="7">
      <t>ハクマク</t>
    </rPh>
    <rPh sb="7" eb="11">
      <t>セイチョウギジュツ</t>
    </rPh>
    <rPh sb="12" eb="13">
      <t>カン</t>
    </rPh>
    <rPh sb="15" eb="19">
      <t>ケンキュウカイハツ</t>
    </rPh>
    <phoneticPr fontId="5"/>
  </si>
  <si>
    <t>Ga2O3バルク・ウェハ製造技術に関する研究開発</t>
    <rPh sb="12" eb="16">
      <t>セイゾウギジュツ</t>
    </rPh>
    <rPh sb="17" eb="18">
      <t>カン</t>
    </rPh>
    <rPh sb="20" eb="22">
      <t>ケンキュウ</t>
    </rPh>
    <rPh sb="22" eb="24">
      <t>カイハツ</t>
    </rPh>
    <phoneticPr fontId="5"/>
  </si>
  <si>
    <t>国立大学法人京都大学</t>
    <rPh sb="0" eb="4">
      <t>コクリツダイガク</t>
    </rPh>
    <rPh sb="4" eb="6">
      <t>ホウジン</t>
    </rPh>
    <rPh sb="6" eb="10">
      <t>キョウトダイガク</t>
    </rPh>
    <phoneticPr fontId="5"/>
  </si>
  <si>
    <t>ミストCVD法を用いたGa2O3薄膜作製と電気特性評価</t>
    <rPh sb="6" eb="7">
      <t>ホウ</t>
    </rPh>
    <rPh sb="8" eb="9">
      <t>モチ</t>
    </rPh>
    <rPh sb="16" eb="18">
      <t>ハクマク</t>
    </rPh>
    <rPh sb="18" eb="20">
      <t>サクセイ</t>
    </rPh>
    <rPh sb="21" eb="27">
      <t>デンキトクセイヒョウカ</t>
    </rPh>
    <phoneticPr fontId="5"/>
  </si>
  <si>
    <t>公立大学法人大阪</t>
    <rPh sb="0" eb="4">
      <t>コウリツダイガク</t>
    </rPh>
    <rPh sb="4" eb="6">
      <t>ホウジン</t>
    </rPh>
    <rPh sb="6" eb="8">
      <t>オオサカ</t>
    </rPh>
    <phoneticPr fontId="5"/>
  </si>
  <si>
    <t>極限環境用途Ga2O3トランジスタに関する研究開発</t>
    <rPh sb="0" eb="2">
      <t>キョクゲン</t>
    </rPh>
    <rPh sb="2" eb="4">
      <t>カンキョウ</t>
    </rPh>
    <rPh sb="4" eb="6">
      <t>ヨウト</t>
    </rPh>
    <rPh sb="18" eb="19">
      <t>カン</t>
    </rPh>
    <rPh sb="21" eb="25">
      <t>ケンキュウカイハツ</t>
    </rPh>
    <phoneticPr fontId="5"/>
  </si>
  <si>
    <t>三菱電機株式会社</t>
    <rPh sb="0" eb="4">
      <t>ミツビシデンキ</t>
    </rPh>
    <rPh sb="4" eb="8">
      <t>カブシキガイシャ</t>
    </rPh>
    <phoneticPr fontId="5"/>
  </si>
  <si>
    <t>高耐圧かつ低抵抗素子の設計技術構築他</t>
    <rPh sb="0" eb="3">
      <t>コウタイアツ</t>
    </rPh>
    <rPh sb="5" eb="8">
      <t>テイテイコウ</t>
    </rPh>
    <rPh sb="8" eb="10">
      <t>ソシ</t>
    </rPh>
    <rPh sb="11" eb="13">
      <t>セッケイ</t>
    </rPh>
    <rPh sb="13" eb="15">
      <t>ギジュツ</t>
    </rPh>
    <rPh sb="15" eb="17">
      <t>コウチク</t>
    </rPh>
    <rPh sb="17" eb="18">
      <t>ホカ</t>
    </rPh>
    <phoneticPr fontId="5"/>
  </si>
  <si>
    <t>諸謝金、旅費、通信運搬費等、印刷製本費等</t>
    <rPh sb="0" eb="3">
      <t>ショシャキン</t>
    </rPh>
    <rPh sb="4" eb="6">
      <t>リョヒ</t>
    </rPh>
    <rPh sb="7" eb="12">
      <t>ツウシンウンパンヒ</t>
    </rPh>
    <rPh sb="12" eb="13">
      <t>ナド</t>
    </rPh>
    <rPh sb="14" eb="16">
      <t>インサツ</t>
    </rPh>
    <rPh sb="16" eb="18">
      <t>セイホン</t>
    </rPh>
    <rPh sb="18" eb="19">
      <t>ヒ</t>
    </rPh>
    <rPh sb="19" eb="20">
      <t>ナド</t>
    </rPh>
    <phoneticPr fontId="5"/>
  </si>
  <si>
    <t>諸謝金、消費税等</t>
    <rPh sb="0" eb="3">
      <t>ショシャキン</t>
    </rPh>
    <rPh sb="4" eb="7">
      <t>ショウヒゼイ</t>
    </rPh>
    <rPh sb="7" eb="8">
      <t>ナド</t>
    </rPh>
    <phoneticPr fontId="5"/>
  </si>
  <si>
    <t>B.富士電機株式会社</t>
    <rPh sb="2" eb="6">
      <t>フジデンキ</t>
    </rPh>
    <rPh sb="6" eb="10">
      <t>カブシキガイシャ</t>
    </rPh>
    <phoneticPr fontId="5"/>
  </si>
  <si>
    <t>C.株式会社野村総合研究所</t>
    <rPh sb="2" eb="6">
      <t>カブシキガイシャ</t>
    </rPh>
    <rPh sb="6" eb="13">
      <t>ノムラソウゴウケンキュウジョ</t>
    </rPh>
    <phoneticPr fontId="5"/>
  </si>
  <si>
    <t>D.株式会社iD</t>
    <rPh sb="2" eb="6">
      <t>カブシキガイシャ</t>
    </rPh>
    <phoneticPr fontId="5"/>
  </si>
  <si>
    <t>E.国立大学法人東京農工大学</t>
    <rPh sb="2" eb="6">
      <t>コクリツダイガク</t>
    </rPh>
    <rPh sb="6" eb="8">
      <t>ホウジン</t>
    </rPh>
    <rPh sb="8" eb="12">
      <t>トウキョウノウコウ</t>
    </rPh>
    <rPh sb="12" eb="14">
      <t>ダイガク</t>
    </rPh>
    <phoneticPr fontId="5"/>
  </si>
  <si>
    <t>F.</t>
    <phoneticPr fontId="5"/>
  </si>
  <si>
    <t>その他</t>
    <rPh sb="2" eb="3">
      <t>タ</t>
    </rPh>
    <phoneticPr fontId="5"/>
  </si>
  <si>
    <t>諸謝金、雑役務費、一般管理費、消費税</t>
    <rPh sb="0" eb="3">
      <t>ショシャキン</t>
    </rPh>
    <rPh sb="4" eb="7">
      <t>ザツエキム</t>
    </rPh>
    <rPh sb="7" eb="8">
      <t>ヒ</t>
    </rPh>
    <rPh sb="9" eb="14">
      <t>イッパンカンリヒ</t>
    </rPh>
    <rPh sb="15" eb="18">
      <t>ショウヒゼイ</t>
    </rPh>
    <phoneticPr fontId="5"/>
  </si>
  <si>
    <t>-</t>
    <phoneticPr fontId="5"/>
  </si>
  <si>
    <t>265nm深紫外LEDの高強度、長寿命化素子開発</t>
    <rPh sb="5" eb="8">
      <t>シンシガイ</t>
    </rPh>
    <rPh sb="12" eb="15">
      <t>コウキョウド</t>
    </rPh>
    <rPh sb="16" eb="17">
      <t>チョウ</t>
    </rPh>
    <rPh sb="17" eb="20">
      <t>ジュミョウカ</t>
    </rPh>
    <rPh sb="20" eb="24">
      <t>ソシカイハツ</t>
    </rPh>
    <phoneticPr fontId="5"/>
  </si>
  <si>
    <t>富士電機株式会社</t>
    <rPh sb="0" eb="4">
      <t>フジデンキ</t>
    </rPh>
    <rPh sb="4" eb="8">
      <t>カブシキガイシャ</t>
    </rPh>
    <phoneticPr fontId="5"/>
  </si>
  <si>
    <t>株式会社野村総合研究所</t>
    <rPh sb="0" eb="11">
      <t>カブシキガイシャノムラソウゴウケンキュウジョ</t>
    </rPh>
    <phoneticPr fontId="5"/>
  </si>
  <si>
    <t>電気集塵と深紫外LEDﾊｲﾌﾞﾘｯﾄﾞ式ｳｲﾙｽ不活化装置開発</t>
    <rPh sb="0" eb="4">
      <t>デンキシュウジン</t>
    </rPh>
    <rPh sb="5" eb="8">
      <t>シンシガイ</t>
    </rPh>
    <rPh sb="19" eb="20">
      <t>シキ</t>
    </rPh>
    <rPh sb="24" eb="29">
      <t>フカツカソウチ</t>
    </rPh>
    <rPh sb="29" eb="31">
      <t>カイハツ</t>
    </rPh>
    <phoneticPr fontId="5"/>
  </si>
  <si>
    <t>ﾎﾟｽﾄｺﾛﾅ地域共生圏に対するﾃﾞｼﾞﾀﾙ技術活用方策検討</t>
    <rPh sb="7" eb="9">
      <t>チイキ</t>
    </rPh>
    <rPh sb="9" eb="12">
      <t>キョウセイケン</t>
    </rPh>
    <rPh sb="13" eb="14">
      <t>タイ</t>
    </rPh>
    <rPh sb="22" eb="24">
      <t>ギジュツ</t>
    </rPh>
    <rPh sb="24" eb="26">
      <t>カツヨウ</t>
    </rPh>
    <rPh sb="26" eb="28">
      <t>ホウサク</t>
    </rPh>
    <rPh sb="28" eb="30">
      <t>ケントウ</t>
    </rPh>
    <phoneticPr fontId="5"/>
  </si>
  <si>
    <t>3109/16</t>
    <phoneticPr fontId="5"/>
  </si>
  <si>
    <t>新型コロナウイルス感染拡大の影響により、衛生環境への関心及び需要がより一層高まっている昨今、生活様式の変化による衛生分野やデジタル分野でのエネルギー消費も増大することが予想される。このような「ポスト／With コロナ」社会において、必要な衛生環境の向上を確保しつつ、かつエネルギー消費に伴うCO2削減を両立する技術・システムの高度化及び実証や、デジタル分野における更なるCO2排出削減が可能な技術の高度化及び実証は、安全安心な社会と脱炭素社会の同時実現に必要不可欠であり、社会のニーズがある。</t>
    <phoneticPr fontId="5"/>
  </si>
  <si>
    <t>開発リスクが大きい、収益性に不確実性が大きい等の理由により、民間の自主的な技術開発に委ねるだけでは、必要なCO2排出削減技術の高度化及び実証が必ずしも十分に進まない状況にあり、国の主導により実施する必要がある。また、衛生環境分野やICT分野における積極的なエネルギー消費削減は優先度の低い性能種別であり、環境負荷低減という観点からも高度化及び代替技術の活用が、今後の新しい生活の構築の観点から、ますます重要になることをアナウンスする観点からも国において実施すべき事業である。</t>
    <phoneticPr fontId="5"/>
  </si>
  <si>
    <t>今後CO2排出量が急速に増える本領域での、CO2削減効果に優れた技術を早期に社会に実装することが重要であるため、本事業の優先度は高い。</t>
    <phoneticPr fontId="5"/>
  </si>
  <si>
    <t>無</t>
  </si>
  <si>
    <t>補助事業においては補助率を1/2とし、受益者にも相応の負担を求めることから、妥当と考える。</t>
    <phoneticPr fontId="5"/>
  </si>
  <si>
    <t>新たな技術の高度化及び実証に必要な経費のみを精査し計上することから、妥当と考える。</t>
    <phoneticPr fontId="5"/>
  </si>
  <si>
    <t>‐</t>
  </si>
  <si>
    <t>契約・交付決定時及び支出時において、見積及び支出経費を精査することで、支出合理性を確保し、費目・使途を必要なものに限定している。</t>
    <phoneticPr fontId="5"/>
  </si>
  <si>
    <t>外部有識者からの意見により、新型コロナウイルス感染症の影響を踏まえ、適切な事業時期や実施期間の確保が必要と考えられ、計画の変更を行う必要が生じたことから、妥当と考える。</t>
    <phoneticPr fontId="5"/>
  </si>
  <si>
    <t>本事業により高度化及び実証した技術が実用化されることで、デジタル分野における1t-CO2当たりの削減コストを令和12年度において11,517円を達成する。
（本事業は課題終了後早期の実用化を見込んで実施しているが、各製品が普及し始めるまでには数年間が必要であり、中間目標を設定することは困難。）</t>
    <phoneticPr fontId="5"/>
  </si>
  <si>
    <t>903/6</t>
    <phoneticPr fontId="5"/>
  </si>
  <si>
    <t>本事業により高度化及び実証した技術が実用化されることで、衛生環境向上に資する省エネ型の空調・換気システム等における1t-CO2当たりの削減コストを令和12年度において4,697円を達成する。
（本事業は課題終了後早期の実用化を見込んで実施しているが、各製品が普及し始めるまでには数年間が必要であり、中間目標を設定することは困難。）</t>
    <phoneticPr fontId="5"/>
  </si>
  <si>
    <t>-</t>
    <phoneticPr fontId="5"/>
  </si>
  <si>
    <t>１．地球温暖化対策の推進</t>
    <phoneticPr fontId="5"/>
  </si>
  <si>
    <t>https://www.env.go.jp/guide/seisaku/index.html</t>
    <phoneticPr fontId="5"/>
  </si>
  <si>
    <t>目標1-1</t>
    <phoneticPr fontId="5"/>
  </si>
  <si>
    <t>有</t>
  </si>
  <si>
    <t>地球温暖化対策計画（令和3年10月22日閣議決定）
エネルギー基本計画（令和3年10月22日 閣議決定）
パリ協定に基づく成長戦略としての長期戦略（令和元年6月11日閣議決定）
革新的環境イノベーション戦略（令和2年1月21日）
統合イノベーション戦略2021 （令和3年6月18日 閣議決定）
経済財政運営と改革の基本方針2022（令和4年6月閣議決定）</t>
    <rPh sb="10" eb="12">
      <t>レイワ</t>
    </rPh>
    <rPh sb="19" eb="20">
      <t>ニチ</t>
    </rPh>
    <rPh sb="36" eb="38">
      <t>レイワ</t>
    </rPh>
    <phoneticPr fontId="5"/>
  </si>
  <si>
    <t>新型コロナウイルスの感染拡大の影響により、計画していた事業がやむを得ず予定通りに執行できなかったものであり、妥当である。</t>
    <rPh sb="0" eb="2">
      <t>シンガタ</t>
    </rPh>
    <rPh sb="10" eb="12">
      <t>カンセン</t>
    </rPh>
    <rPh sb="12" eb="14">
      <t>カクダイ</t>
    </rPh>
    <rPh sb="15" eb="17">
      <t>エイキョウ</t>
    </rPh>
    <rPh sb="21" eb="23">
      <t>ケイカク</t>
    </rPh>
    <rPh sb="27" eb="29">
      <t>ジギョウ</t>
    </rPh>
    <rPh sb="33" eb="34">
      <t>エ</t>
    </rPh>
    <rPh sb="35" eb="37">
      <t>ヨテイ</t>
    </rPh>
    <rPh sb="37" eb="38">
      <t>ドオ</t>
    </rPh>
    <rPh sb="40" eb="42">
      <t>シッコウ</t>
    </rPh>
    <rPh sb="54" eb="56">
      <t>ダトウ</t>
    </rPh>
    <phoneticPr fontId="5"/>
  </si>
  <si>
    <t>外部専門家からなる委員会で厳正に審査したうえで委託・補助先を選定することで、競争性を確保する。
同種業務の調達時には、より一層仕様の明確化を図り、複数者応札となるように努める。</t>
    <rPh sb="48" eb="50">
      <t>ドウシュ</t>
    </rPh>
    <rPh sb="50" eb="52">
      <t>ギョウム</t>
    </rPh>
    <rPh sb="53" eb="55">
      <t>チョウタツ</t>
    </rPh>
    <rPh sb="55" eb="56">
      <t>ジ</t>
    </rPh>
    <rPh sb="61" eb="63">
      <t>イッソウ</t>
    </rPh>
    <rPh sb="63" eb="65">
      <t>シヨウ</t>
    </rPh>
    <rPh sb="66" eb="69">
      <t>メイカクカ</t>
    </rPh>
    <rPh sb="70" eb="71">
      <t>ハカ</t>
    </rPh>
    <rPh sb="73" eb="76">
      <t>フクスウシャ</t>
    </rPh>
    <rPh sb="76" eb="78">
      <t>オウサツ</t>
    </rPh>
    <rPh sb="84" eb="85">
      <t>ツト</t>
    </rPh>
    <phoneticPr fontId="5"/>
  </si>
  <si>
    <t>新型コロナウイルスの感染拡大の影響により予定通り進められなかったものを除けば、概ね見込みに見合った実績となっている。</t>
    <rPh sb="0" eb="2">
      <t>シンガタ</t>
    </rPh>
    <rPh sb="10" eb="14">
      <t>カンセンカクダイ</t>
    </rPh>
    <rPh sb="15" eb="17">
      <t>エイキョウ</t>
    </rPh>
    <rPh sb="20" eb="22">
      <t>ヨテイ</t>
    </rPh>
    <rPh sb="22" eb="23">
      <t>ドオ</t>
    </rPh>
    <rPh sb="24" eb="25">
      <t>スス</t>
    </rPh>
    <rPh sb="35" eb="36">
      <t>ノゾ</t>
    </rPh>
    <rPh sb="39" eb="40">
      <t>オオム</t>
    </rPh>
    <rPh sb="41" eb="43">
      <t>ミコ</t>
    </rPh>
    <rPh sb="45" eb="47">
      <t>ミア</t>
    </rPh>
    <rPh sb="49" eb="51">
      <t>ジッセキ</t>
    </rPh>
    <phoneticPr fontId="5"/>
  </si>
  <si>
    <t>コストについても審査の対象とし、必要経費の絞り込みを行うことで効率化を図っている。</t>
  </si>
  <si>
    <t>成果物は今後の政策検討のために活用されている。</t>
    <rPh sb="0" eb="3">
      <t>セイカブツ</t>
    </rPh>
    <rPh sb="4" eb="6">
      <t>コンゴ</t>
    </rPh>
    <rPh sb="7" eb="9">
      <t>セイサク</t>
    </rPh>
    <rPh sb="9" eb="11">
      <t>ケントウ</t>
    </rPh>
    <rPh sb="15" eb="17">
      <t>カツヨウ</t>
    </rPh>
    <phoneticPr fontId="5"/>
  </si>
  <si>
    <t>予算の範囲内において、効率的・効果的に執行できるよう努める。</t>
  </si>
  <si>
    <t>外部専門家からなる委員会での意見も踏まえ、適切に業務を遂行している。</t>
    <rPh sb="0" eb="2">
      <t>ガイブ</t>
    </rPh>
    <rPh sb="2" eb="5">
      <t>センモンカ</t>
    </rPh>
    <rPh sb="9" eb="12">
      <t>イインカイ</t>
    </rPh>
    <rPh sb="14" eb="16">
      <t>イケン</t>
    </rPh>
    <rPh sb="17" eb="18">
      <t>フ</t>
    </rPh>
    <rPh sb="21" eb="23">
      <t>テキセツ</t>
    </rPh>
    <rPh sb="24" eb="26">
      <t>ギョウム</t>
    </rPh>
    <rPh sb="27" eb="29">
      <t>スイコウ</t>
    </rPh>
    <phoneticPr fontId="5"/>
  </si>
  <si>
    <t>適宜見積もり段階からの進捗に応じた工程見直し等を行うことで
過度な支出が無いように対応しており、合理的であると考える。</t>
    <rPh sb="0" eb="2">
      <t>テキギ</t>
    </rPh>
    <rPh sb="2" eb="4">
      <t>ミツ</t>
    </rPh>
    <rPh sb="6" eb="8">
      <t>ダンカイ</t>
    </rPh>
    <rPh sb="11" eb="13">
      <t>シンチョク</t>
    </rPh>
    <rPh sb="14" eb="15">
      <t>オウ</t>
    </rPh>
    <rPh sb="17" eb="19">
      <t>コウテイ</t>
    </rPh>
    <rPh sb="19" eb="21">
      <t>ミナオ</t>
    </rPh>
    <rPh sb="22" eb="23">
      <t>ナド</t>
    </rPh>
    <rPh sb="24" eb="25">
      <t>オコナ</t>
    </rPh>
    <rPh sb="30" eb="32">
      <t>カド</t>
    </rPh>
    <rPh sb="33" eb="35">
      <t>シシュツ</t>
    </rPh>
    <rPh sb="36" eb="37">
      <t>ナ</t>
    </rPh>
    <rPh sb="41" eb="43">
      <t>タイオウ</t>
    </rPh>
    <rPh sb="48" eb="51">
      <t>ゴウリテキ</t>
    </rPh>
    <rPh sb="55" eb="56">
      <t>カンガ</t>
    </rPh>
    <phoneticPr fontId="5"/>
  </si>
  <si>
    <t>知財化や市場化に向けた民・学協力体制の構築等、目標に見合った成果を出している。</t>
    <rPh sb="0" eb="2">
      <t>チザイ</t>
    </rPh>
    <rPh sb="2" eb="3">
      <t>カ</t>
    </rPh>
    <rPh sb="4" eb="6">
      <t>シジョウ</t>
    </rPh>
    <rPh sb="6" eb="7">
      <t>カ</t>
    </rPh>
    <rPh sb="8" eb="9">
      <t>ム</t>
    </rPh>
    <rPh sb="11" eb="12">
      <t>ミン</t>
    </rPh>
    <rPh sb="13" eb="14">
      <t>ガク</t>
    </rPh>
    <rPh sb="14" eb="16">
      <t>キョウリョク</t>
    </rPh>
    <rPh sb="16" eb="18">
      <t>タイセイ</t>
    </rPh>
    <rPh sb="19" eb="21">
      <t>コウチク</t>
    </rPh>
    <rPh sb="21" eb="22">
      <t>ナド</t>
    </rPh>
    <rPh sb="23" eb="25">
      <t>モクヒョウ</t>
    </rPh>
    <rPh sb="26" eb="28">
      <t>ミア</t>
    </rPh>
    <rPh sb="30" eb="32">
      <t>セイカ</t>
    </rPh>
    <rPh sb="33" eb="34">
      <t>ダ</t>
    </rPh>
    <phoneticPr fontId="5"/>
  </si>
  <si>
    <t>事業の進捗に応じた工程確認、スケジュール構築を行うことで過度なコストの発生を避け、効率化を進めている。</t>
    <rPh sb="0" eb="2">
      <t>ジギョウ</t>
    </rPh>
    <rPh sb="3" eb="5">
      <t>シンチョク</t>
    </rPh>
    <rPh sb="6" eb="7">
      <t>オウ</t>
    </rPh>
    <rPh sb="9" eb="11">
      <t>コウテイ</t>
    </rPh>
    <rPh sb="11" eb="13">
      <t>カクニン</t>
    </rPh>
    <rPh sb="20" eb="22">
      <t>コウチク</t>
    </rPh>
    <rPh sb="23" eb="24">
      <t>オコナ</t>
    </rPh>
    <rPh sb="28" eb="30">
      <t>カド</t>
    </rPh>
    <rPh sb="35" eb="37">
      <t>ハッセイ</t>
    </rPh>
    <rPh sb="38" eb="39">
      <t>サ</t>
    </rPh>
    <rPh sb="41" eb="44">
      <t>コウリツカ</t>
    </rPh>
    <rPh sb="45" eb="46">
      <t>スス</t>
    </rPh>
    <phoneticPr fontId="5"/>
  </si>
  <si>
    <t>今年度実施中の事業におけるデジタル分野における累積CO2削減量の計算結果による。</t>
    <rPh sb="0" eb="3">
      <t>コンネンド</t>
    </rPh>
    <rPh sb="3" eb="6">
      <t>ジッシチュウ</t>
    </rPh>
    <rPh sb="7" eb="9">
      <t>ジギョウ</t>
    </rPh>
    <rPh sb="17" eb="19">
      <t>ブンヤ</t>
    </rPh>
    <rPh sb="23" eb="25">
      <t>ルイセキ</t>
    </rPh>
    <rPh sb="28" eb="31">
      <t>サクゲンリョウ</t>
    </rPh>
    <rPh sb="32" eb="36">
      <t>ケイサンケッカ</t>
    </rPh>
    <phoneticPr fontId="5"/>
  </si>
  <si>
    <t>本事業の実施によって高度化及び実証された技術が一定の需要を生み出すことで、デジタル分野において287万t-CO2程度の波及効果を想定している。（本事業は課題終了後早期の実用化を見込んで実施しているが、各製品が普及し始めるまでには数年間が必要であり、中間目標を設定することは困難）</t>
    <phoneticPr fontId="5"/>
  </si>
  <si>
    <t>室長　松﨑　裕司</t>
    <rPh sb="3" eb="5">
      <t>マツザキ</t>
    </rPh>
    <rPh sb="6" eb="8">
      <t>ユウジ</t>
    </rPh>
    <phoneticPr fontId="5"/>
  </si>
  <si>
    <t>外部有識者点検対象外</t>
    <phoneticPr fontId="5"/>
  </si>
  <si>
    <t>やむを得ない事情ではあるが、令和３年度は多額の繰り越しと不用が発生したため、令和４年度は、一層事業の進捗管理に努めるとともに、予算規模の妥当性について検討すること。また、一者応札の改善に向けた取組を検討すること。</t>
    <phoneticPr fontId="5"/>
  </si>
  <si>
    <t>「ポスト/Withコロナ」社会においては、衛生環境への関心の高まりに加え、都市部などの人口密集地域の施設等では快適な生活・労働環境を確保する上で空気性状の維持・改質も不可欠であり、必要な衛生環境の向上と、気候変動への対策としての省エネ・CO2削減の両立が求められている。このような社会に機動的に対応するため、安心・安全な衛生環境創出や社会のデジタル化に対応する革新的省CO2技術等の検証・実用加速化を行う。　補助事業に関する補助率は1/2である。</t>
    <rPh sb="13" eb="15">
      <t>シャカイ</t>
    </rPh>
    <rPh sb="124" eb="126">
      <t>リョウリツ</t>
    </rPh>
    <rPh sb="127" eb="128">
      <t>モト</t>
    </rPh>
    <rPh sb="204" eb="208">
      <t>ホジョジギョウ</t>
    </rPh>
    <rPh sb="209" eb="210">
      <t>カン</t>
    </rPh>
    <rPh sb="212" eb="215">
      <t>ホジョリツ</t>
    </rPh>
    <phoneticPr fontId="5"/>
  </si>
  <si>
    <t>本事業の実施により高度化及び実証された技術が一定の需要を生み出すことで、衛生環境向上に資する省エネ型の空調・換気システム分野等において全体として4553万t-CO2程度の波及効果を想定している。（本事業は課題終了後早期の実用化を見込んで実施しているが、各製品が普及し始めるまでには数年間が必要であり、中間目標を設定することは困難）</t>
    <rPh sb="67" eb="69">
      <t>ゼンタイ</t>
    </rPh>
    <phoneticPr fontId="5"/>
  </si>
  <si>
    <t>引き続き、成果目標の達成に向けて効果的かつ効率的な事業実施に努めるとともに、一者応札の改善に向けた取組を検討する。</t>
    <rPh sb="0" eb="1">
      <t>ヒ</t>
    </rPh>
    <rPh sb="2" eb="3">
      <t>ツヅ</t>
    </rPh>
    <rPh sb="5" eb="7">
      <t>セイカ</t>
    </rPh>
    <rPh sb="7" eb="9">
      <t>モクヒョウ</t>
    </rPh>
    <rPh sb="10" eb="12">
      <t>タッセイ</t>
    </rPh>
    <rPh sb="13" eb="14">
      <t>ム</t>
    </rPh>
    <rPh sb="16" eb="18">
      <t>コウカ</t>
    </rPh>
    <rPh sb="18" eb="19">
      <t>テキ</t>
    </rPh>
    <rPh sb="21" eb="23">
      <t>コウリツ</t>
    </rPh>
    <rPh sb="23" eb="24">
      <t>テキ</t>
    </rPh>
    <rPh sb="25" eb="27">
      <t>ジギョウ</t>
    </rPh>
    <rPh sb="27" eb="29">
      <t>ジッシ</t>
    </rPh>
    <rPh sb="30" eb="31">
      <t>ツト</t>
    </rPh>
    <rPh sb="38" eb="39">
      <t>イッ</t>
    </rPh>
    <rPh sb="39" eb="40">
      <t>シャ</t>
    </rPh>
    <rPh sb="40" eb="42">
      <t>オウサツ</t>
    </rPh>
    <rPh sb="43" eb="45">
      <t>カイゼン</t>
    </rPh>
    <rPh sb="46" eb="47">
      <t>ム</t>
    </rPh>
    <rPh sb="49" eb="51">
      <t>トリクミ</t>
    </rPh>
    <rPh sb="52" eb="54">
      <t>ケントウ</t>
    </rPh>
    <phoneticPr fontId="5"/>
  </si>
  <si>
    <t>殺菌力が強い深紫外線を発するLEDや、空気性状を改質する空調等の性能を向上させつつ、それらを組み合わせた、衛生環境向上に資する省エネ型の空調・換気システムやデジタル技術を活用した革新的省CO2技術の開発・実証等を実施し、ポストコロナ時代において、事業者を対象に、安心して事業活動[コロナリスクの低減・設備の省CO2化によるエネルギーコスト低減]を行うことができる仕組みを構築する。</t>
    <rPh sb="0" eb="3">
      <t>サッキンリョク</t>
    </rPh>
    <rPh sb="4" eb="5">
      <t>ツヨ</t>
    </rPh>
    <rPh sb="6" eb="7">
      <t>シン</t>
    </rPh>
    <rPh sb="7" eb="10">
      <t>シガイセン</t>
    </rPh>
    <rPh sb="11" eb="12">
      <t>ハッ</t>
    </rPh>
    <rPh sb="19" eb="21">
      <t>クウキ</t>
    </rPh>
    <rPh sb="21" eb="23">
      <t>セイジョウ</t>
    </rPh>
    <rPh sb="24" eb="26">
      <t>カイシツ</t>
    </rPh>
    <rPh sb="28" eb="30">
      <t>クウチョウ</t>
    </rPh>
    <rPh sb="30" eb="31">
      <t>ナド</t>
    </rPh>
    <rPh sb="32" eb="34">
      <t>セイノウ</t>
    </rPh>
    <rPh sb="35" eb="37">
      <t>コウジョウ</t>
    </rPh>
    <rPh sb="46" eb="47">
      <t>ク</t>
    </rPh>
    <rPh sb="48" eb="49">
      <t>ア</t>
    </rPh>
    <rPh sb="53" eb="59">
      <t>エイセイカンキョウコウジョウ</t>
    </rPh>
    <rPh sb="60" eb="61">
      <t>シ</t>
    </rPh>
    <rPh sb="63" eb="64">
      <t>ショウ</t>
    </rPh>
    <rPh sb="66" eb="67">
      <t>ガタ</t>
    </rPh>
    <rPh sb="68" eb="70">
      <t>クウチョウ</t>
    </rPh>
    <rPh sb="71" eb="73">
      <t>カンキ</t>
    </rPh>
    <rPh sb="82" eb="84">
      <t>ギジュツ</t>
    </rPh>
    <rPh sb="85" eb="87">
      <t>カツヨウ</t>
    </rPh>
    <rPh sb="89" eb="92">
      <t>カクシンテキ</t>
    </rPh>
    <rPh sb="92" eb="93">
      <t>ショウ</t>
    </rPh>
    <rPh sb="96" eb="98">
      <t>ギジュツ</t>
    </rPh>
    <rPh sb="99" eb="101">
      <t>カイハツ</t>
    </rPh>
    <rPh sb="102" eb="104">
      <t>ジッショウ</t>
    </rPh>
    <rPh sb="104" eb="105">
      <t>ナド</t>
    </rPh>
    <rPh sb="106" eb="108">
      <t>ジッシ</t>
    </rPh>
    <rPh sb="116" eb="118">
      <t>ジダイ</t>
    </rPh>
    <rPh sb="123" eb="126">
      <t>ジギョウシャ</t>
    </rPh>
    <rPh sb="127" eb="129">
      <t>タイショウ</t>
    </rPh>
    <rPh sb="131" eb="133">
      <t>アンシン</t>
    </rPh>
    <rPh sb="135" eb="139">
      <t>ジギョウカツドウ</t>
    </rPh>
    <rPh sb="147" eb="149">
      <t>テイゲン</t>
    </rPh>
    <rPh sb="150" eb="152">
      <t>セツビ</t>
    </rPh>
    <rPh sb="153" eb="154">
      <t>ショウ</t>
    </rPh>
    <rPh sb="157" eb="158">
      <t>カ</t>
    </rPh>
    <rPh sb="169" eb="171">
      <t>テイゲン</t>
    </rPh>
    <rPh sb="173" eb="174">
      <t>オコナ</t>
    </rPh>
    <rPh sb="181" eb="183">
      <t>シク</t>
    </rPh>
    <rPh sb="185" eb="187">
      <t>コウチク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</si>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</sst>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9525</xdr:colOff>
      <xdr:row>269</xdr:row>
      <xdr:rowOff>59838</xdr:rowOff>
    </xdr:from>
    <xdr:to>
      <xdr:col>27</xdr:col>
      <xdr:colOff>0</xdr:colOff>
      <xdr:row>271</xdr:row>
      <xdr:rowOff>3333</xdr:rowOff>
    </xdr:to>
    <xdr:sp macro="" textlink="">
      <xdr:nvSpPr>
        <xdr:cNvPr id="2" name="正方形/長方形 1">
          <a:extLst>
            <a:ext uri="{FF2B5EF4-FFF2-40B4-BE49-F238E27FC236}">
              <a16:creationId xmlns:a16="http://schemas.microsoft.com/office/drawing/2014/main" id="{31A048C2-8157-4C81-9F03-E58FC0F09055}"/>
            </a:ext>
          </a:extLst>
        </xdr:cNvPr>
        <xdr:cNvSpPr/>
      </xdr:nvSpPr>
      <xdr:spPr>
        <a:xfrm>
          <a:off x="2905125" y="51847263"/>
          <a:ext cx="1981200" cy="6673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904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R2</a:t>
          </a:r>
          <a:r>
            <a:rPr kumimoji="1" lang="ja-JP" altLang="en-US" sz="1100">
              <a:solidFill>
                <a:sysClr val="windowText" lastClr="000000"/>
              </a:solidFill>
              <a:latin typeface="+mj-ea"/>
              <a:ea typeface="+mj-ea"/>
            </a:rPr>
            <a:t>補正・</a:t>
          </a:r>
          <a:r>
            <a:rPr kumimoji="1" lang="en-US" altLang="ja-JP" sz="1100">
              <a:solidFill>
                <a:sysClr val="windowText" lastClr="000000"/>
              </a:solidFill>
              <a:latin typeface="+mj-ea"/>
              <a:ea typeface="+mj-ea"/>
            </a:rPr>
            <a:t>R3</a:t>
          </a:r>
          <a:r>
            <a:rPr kumimoji="1" lang="ja-JP" altLang="en-US" sz="1100">
              <a:solidFill>
                <a:sysClr val="windowText" lastClr="000000"/>
              </a:solidFill>
              <a:latin typeface="+mj-ea"/>
              <a:ea typeface="+mj-ea"/>
            </a:rPr>
            <a:t>当初予算合算）</a:t>
          </a:r>
        </a:p>
      </xdr:txBody>
    </xdr:sp>
    <xdr:clientData/>
  </xdr:twoCellAnchor>
  <xdr:twoCellAnchor>
    <xdr:from>
      <xdr:col>15</xdr:col>
      <xdr:colOff>2226</xdr:colOff>
      <xdr:row>271</xdr:row>
      <xdr:rowOff>87728</xdr:rowOff>
    </xdr:from>
    <xdr:to>
      <xdr:col>28</xdr:col>
      <xdr:colOff>171075</xdr:colOff>
      <xdr:row>275</xdr:row>
      <xdr:rowOff>0</xdr:rowOff>
    </xdr:to>
    <xdr:sp macro="" textlink="">
      <xdr:nvSpPr>
        <xdr:cNvPr id="3" name="大かっこ 2">
          <a:extLst>
            <a:ext uri="{FF2B5EF4-FFF2-40B4-BE49-F238E27FC236}">
              <a16:creationId xmlns:a16="http://schemas.microsoft.com/office/drawing/2014/main" id="{62A34DA6-0D2C-4741-8AAD-3BD178F8C035}"/>
            </a:ext>
          </a:extLst>
        </xdr:cNvPr>
        <xdr:cNvSpPr/>
      </xdr:nvSpPr>
      <xdr:spPr>
        <a:xfrm>
          <a:off x="2716851" y="49179578"/>
          <a:ext cx="2521524" cy="13219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「ポスト／</a:t>
          </a:r>
          <a:r>
            <a:rPr kumimoji="1" lang="en-US" altLang="ja-JP" sz="1100">
              <a:solidFill>
                <a:schemeClr val="tx1"/>
              </a:solidFill>
              <a:effectLst/>
              <a:latin typeface="+mn-lt"/>
              <a:ea typeface="+mn-ea"/>
              <a:cs typeface="+mn-cs"/>
            </a:rPr>
            <a:t>With </a:t>
          </a:r>
          <a:r>
            <a:rPr kumimoji="1" lang="ja-JP" altLang="ja-JP" sz="1100">
              <a:solidFill>
                <a:schemeClr val="tx1"/>
              </a:solidFill>
              <a:effectLst/>
              <a:latin typeface="+mn-lt"/>
              <a:ea typeface="+mn-ea"/>
              <a:cs typeface="+mn-cs"/>
            </a:rPr>
            <a:t>コロナ」社会</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に機動的に対応するため、</a:t>
          </a:r>
          <a:r>
            <a:rPr kumimoji="1" lang="ja-JP" altLang="en-US" sz="1100">
              <a:solidFill>
                <a:schemeClr val="tx1"/>
              </a:solidFill>
              <a:effectLst/>
              <a:latin typeface="+mn-lt"/>
              <a:ea typeface="+mn-ea"/>
              <a:cs typeface="+mn-cs"/>
            </a:rPr>
            <a:t>技術の高度化や</a:t>
          </a:r>
          <a:r>
            <a:rPr kumimoji="1" lang="ja-JP" altLang="ja-JP" sz="1100">
              <a:solidFill>
                <a:schemeClr val="tx1"/>
              </a:solidFill>
              <a:effectLst/>
              <a:latin typeface="+mn-lt"/>
              <a:ea typeface="+mn-ea"/>
              <a:cs typeface="+mn-cs"/>
            </a:rPr>
            <a:t>様々なユースケースの展開に向けて、我が国の革新的技術に基づく技術実証等に取組</a:t>
          </a:r>
          <a:r>
            <a:rPr kumimoji="1" lang="ja-JP" altLang="en-US" sz="1100">
              <a:solidFill>
                <a:schemeClr val="tx1"/>
              </a:solidFill>
              <a:effectLst/>
              <a:latin typeface="+mn-lt"/>
              <a:ea typeface="+mn-ea"/>
              <a:cs typeface="+mn-cs"/>
            </a:rPr>
            <a:t>む。</a:t>
          </a:r>
          <a:endParaRPr kumimoji="1" lang="en-US" altLang="ja-JP" sz="1100">
            <a:solidFill>
              <a:schemeClr val="tx1"/>
            </a:solidFill>
            <a:effectLst/>
            <a:latin typeface="+mn-lt"/>
            <a:ea typeface="+mn-ea"/>
            <a:cs typeface="+mn-cs"/>
          </a:endParaRPr>
        </a:p>
      </xdr:txBody>
    </xdr:sp>
    <xdr:clientData/>
  </xdr:twoCellAnchor>
  <xdr:twoCellAnchor>
    <xdr:from>
      <xdr:col>13</xdr:col>
      <xdr:colOff>97300</xdr:colOff>
      <xdr:row>275</xdr:row>
      <xdr:rowOff>154781</xdr:rowOff>
    </xdr:from>
    <xdr:to>
      <xdr:col>13</xdr:col>
      <xdr:colOff>101599</xdr:colOff>
      <xdr:row>278</xdr:row>
      <xdr:rowOff>308580</xdr:rowOff>
    </xdr:to>
    <xdr:cxnSp macro="">
      <xdr:nvCxnSpPr>
        <xdr:cNvPr id="4" name="直線矢印コネクタ 3">
          <a:extLst>
            <a:ext uri="{FF2B5EF4-FFF2-40B4-BE49-F238E27FC236}">
              <a16:creationId xmlns:a16="http://schemas.microsoft.com/office/drawing/2014/main" id="{17D5B639-EDED-4B68-B415-CBC2B5D7C67F}"/>
            </a:ext>
          </a:extLst>
        </xdr:cNvPr>
        <xdr:cNvCxnSpPr/>
      </xdr:nvCxnSpPr>
      <xdr:spPr bwMode="auto">
        <a:xfrm flipH="1">
          <a:off x="2738900" y="90731181"/>
          <a:ext cx="4299" cy="12205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88900</xdr:colOff>
      <xdr:row>274</xdr:row>
      <xdr:rowOff>0</xdr:rowOff>
    </xdr:from>
    <xdr:to>
      <xdr:col>22</xdr:col>
      <xdr:colOff>94503</xdr:colOff>
      <xdr:row>278</xdr:row>
      <xdr:rowOff>318987</xdr:rowOff>
    </xdr:to>
    <xdr:cxnSp macro="">
      <xdr:nvCxnSpPr>
        <xdr:cNvPr id="5" name="直線矢印コネクタ 4">
          <a:extLst>
            <a:ext uri="{FF2B5EF4-FFF2-40B4-BE49-F238E27FC236}">
              <a16:creationId xmlns:a16="http://schemas.microsoft.com/office/drawing/2014/main" id="{B506BA51-689F-4F00-804F-EE7A6E54BEDE}"/>
            </a:ext>
          </a:extLst>
        </xdr:cNvPr>
        <xdr:cNvCxnSpPr/>
      </xdr:nvCxnSpPr>
      <xdr:spPr bwMode="auto">
        <a:xfrm>
          <a:off x="4559300" y="90220800"/>
          <a:ext cx="5603" cy="17413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278</xdr:row>
      <xdr:rowOff>359254</xdr:rowOff>
    </xdr:from>
    <xdr:to>
      <xdr:col>17</xdr:col>
      <xdr:colOff>135890</xdr:colOff>
      <xdr:row>280</xdr:row>
      <xdr:rowOff>9937</xdr:rowOff>
    </xdr:to>
    <xdr:sp macro="" textlink="">
      <xdr:nvSpPr>
        <xdr:cNvPr id="8" name="フレーム 7">
          <a:extLst>
            <a:ext uri="{FF2B5EF4-FFF2-40B4-BE49-F238E27FC236}">
              <a16:creationId xmlns:a16="http://schemas.microsoft.com/office/drawing/2014/main" id="{06644775-D1B5-4901-8F30-A354EBBFB83D}"/>
            </a:ext>
          </a:extLst>
        </xdr:cNvPr>
        <xdr:cNvSpPr/>
      </xdr:nvSpPr>
      <xdr:spPr bwMode="auto">
        <a:xfrm>
          <a:off x="1781175" y="55651879"/>
          <a:ext cx="1431290" cy="37458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11</xdr:col>
      <xdr:colOff>34116</xdr:colOff>
      <xdr:row>280</xdr:row>
      <xdr:rowOff>81542</xdr:rowOff>
    </xdr:from>
    <xdr:to>
      <xdr:col>17</xdr:col>
      <xdr:colOff>136712</xdr:colOff>
      <xdr:row>282</xdr:row>
      <xdr:rowOff>256168</xdr:rowOff>
    </xdr:to>
    <xdr:sp macro="" textlink="">
      <xdr:nvSpPr>
        <xdr:cNvPr id="9" name="正方形/長方形 8">
          <a:extLst>
            <a:ext uri="{FF2B5EF4-FFF2-40B4-BE49-F238E27FC236}">
              <a16:creationId xmlns:a16="http://schemas.microsoft.com/office/drawing/2014/main" id="{5D1DBF56-29F9-4699-AB1C-FC62AAE339F2}"/>
            </a:ext>
          </a:extLst>
        </xdr:cNvPr>
        <xdr:cNvSpPr/>
      </xdr:nvSpPr>
      <xdr:spPr bwMode="auto">
        <a:xfrm>
          <a:off x="2269316" y="92435942"/>
          <a:ext cx="1321796" cy="8858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324</a:t>
          </a:r>
          <a:r>
            <a:rPr kumimoji="1" lang="ja-JP" altLang="en-US" sz="1100">
              <a:solidFill>
                <a:schemeClr val="tx1"/>
              </a:solidFill>
              <a:latin typeface="+mj-ea"/>
              <a:ea typeface="+mj-ea"/>
            </a:rPr>
            <a:t>百万円</a:t>
          </a:r>
        </a:p>
      </xdr:txBody>
    </xdr:sp>
    <xdr:clientData/>
  </xdr:twoCellAnchor>
  <xdr:twoCellAnchor>
    <xdr:from>
      <xdr:col>11</xdr:col>
      <xdr:colOff>8339</xdr:colOff>
      <xdr:row>283</xdr:row>
      <xdr:rowOff>46195</xdr:rowOff>
    </xdr:from>
    <xdr:to>
      <xdr:col>17</xdr:col>
      <xdr:colOff>142875</xdr:colOff>
      <xdr:row>286</xdr:row>
      <xdr:rowOff>352424</xdr:rowOff>
    </xdr:to>
    <xdr:sp macro="" textlink="">
      <xdr:nvSpPr>
        <xdr:cNvPr id="10" name="大かっこ 9">
          <a:extLst>
            <a:ext uri="{FF2B5EF4-FFF2-40B4-BE49-F238E27FC236}">
              <a16:creationId xmlns:a16="http://schemas.microsoft.com/office/drawing/2014/main" id="{21A5DCD6-4759-47D6-A32A-058C95D55571}"/>
            </a:ext>
          </a:extLst>
        </xdr:cNvPr>
        <xdr:cNvSpPr/>
      </xdr:nvSpPr>
      <xdr:spPr>
        <a:xfrm>
          <a:off x="1999064" y="53367145"/>
          <a:ext cx="1220386" cy="167782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rPr>
            <a:t>○</a:t>
          </a:r>
          <a:r>
            <a:rPr lang="ja-JP" altLang="ja-JP" sz="1100">
              <a:solidFill>
                <a:schemeClr val="tx1"/>
              </a:solidFill>
              <a:effectLst/>
              <a:latin typeface="+mn-lt"/>
              <a:ea typeface="+mn-ea"/>
              <a:cs typeface="+mn-cs"/>
            </a:rPr>
            <a:t>深紫外線</a:t>
          </a:r>
          <a:r>
            <a:rPr lang="en-US" altLang="ja-JP" sz="1100">
              <a:solidFill>
                <a:schemeClr val="tx1"/>
              </a:solidFill>
              <a:effectLst/>
              <a:latin typeface="+mn-lt"/>
              <a:ea typeface="+mn-ea"/>
              <a:cs typeface="+mn-cs"/>
            </a:rPr>
            <a:t>LED</a:t>
          </a:r>
          <a:r>
            <a:rPr lang="ja-JP" altLang="ja-JP" sz="1100">
              <a:solidFill>
                <a:schemeClr val="tx1"/>
              </a:solidFill>
              <a:effectLst/>
              <a:latin typeface="+mn-lt"/>
              <a:ea typeface="+mn-ea"/>
              <a:cs typeface="+mn-cs"/>
            </a:rPr>
            <a:t>についての高出力化・更なる高効率化の実現・長寿命化・コスト低減等に関連した技術開発</a:t>
          </a:r>
          <a:endParaRPr lang="ja-JP" altLang="ja-JP">
            <a:effectLst/>
          </a:endParaRPr>
        </a:p>
      </xdr:txBody>
    </xdr:sp>
    <xdr:clientData/>
  </xdr:twoCellAnchor>
  <xdr:twoCellAnchor>
    <xdr:from>
      <xdr:col>18</xdr:col>
      <xdr:colOff>60960</xdr:colOff>
      <xdr:row>278</xdr:row>
      <xdr:rowOff>350513</xdr:rowOff>
    </xdr:from>
    <xdr:to>
      <xdr:col>26</xdr:col>
      <xdr:colOff>91440</xdr:colOff>
      <xdr:row>280</xdr:row>
      <xdr:rowOff>11319</xdr:rowOff>
    </xdr:to>
    <xdr:sp macro="" textlink="">
      <xdr:nvSpPr>
        <xdr:cNvPr id="17" name="フレーム 16">
          <a:extLst>
            <a:ext uri="{FF2B5EF4-FFF2-40B4-BE49-F238E27FC236}">
              <a16:creationId xmlns:a16="http://schemas.microsoft.com/office/drawing/2014/main" id="{AC54861F-F416-4DEB-9A70-A64783E19656}"/>
            </a:ext>
          </a:extLst>
        </xdr:cNvPr>
        <xdr:cNvSpPr/>
      </xdr:nvSpPr>
      <xdr:spPr bwMode="auto">
        <a:xfrm>
          <a:off x="3352800" y="51800753"/>
          <a:ext cx="1493520" cy="37200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19</xdr:col>
      <xdr:colOff>43077</xdr:colOff>
      <xdr:row>280</xdr:row>
      <xdr:rowOff>61371</xdr:rowOff>
    </xdr:from>
    <xdr:to>
      <xdr:col>25</xdr:col>
      <xdr:colOff>182282</xdr:colOff>
      <xdr:row>282</xdr:row>
      <xdr:rowOff>235997</xdr:rowOff>
    </xdr:to>
    <xdr:sp macro="" textlink="">
      <xdr:nvSpPr>
        <xdr:cNvPr id="18" name="正方形/長方形 17">
          <a:extLst>
            <a:ext uri="{FF2B5EF4-FFF2-40B4-BE49-F238E27FC236}">
              <a16:creationId xmlns:a16="http://schemas.microsoft.com/office/drawing/2014/main" id="{DF93BE16-B082-411D-8877-A830EDEE0C3E}"/>
            </a:ext>
          </a:extLst>
        </xdr:cNvPr>
        <xdr:cNvSpPr/>
      </xdr:nvSpPr>
      <xdr:spPr bwMode="auto">
        <a:xfrm>
          <a:off x="3903877" y="92415771"/>
          <a:ext cx="1358405" cy="8858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99</a:t>
          </a:r>
          <a:r>
            <a:rPr kumimoji="1" lang="ja-JP" altLang="en-US" sz="1100">
              <a:solidFill>
                <a:schemeClr val="tx1"/>
              </a:solidFill>
              <a:latin typeface="+mj-ea"/>
              <a:ea typeface="+mj-ea"/>
            </a:rPr>
            <a:t>百万円</a:t>
          </a:r>
        </a:p>
      </xdr:txBody>
    </xdr:sp>
    <xdr:clientData/>
  </xdr:twoCellAnchor>
  <xdr:twoCellAnchor>
    <xdr:from>
      <xdr:col>18</xdr:col>
      <xdr:colOff>180907</xdr:colOff>
      <xdr:row>283</xdr:row>
      <xdr:rowOff>73651</xdr:rowOff>
    </xdr:from>
    <xdr:to>
      <xdr:col>26</xdr:col>
      <xdr:colOff>9525</xdr:colOff>
      <xdr:row>286</xdr:row>
      <xdr:rowOff>352425</xdr:rowOff>
    </xdr:to>
    <xdr:sp macro="" textlink="">
      <xdr:nvSpPr>
        <xdr:cNvPr id="19" name="大かっこ 18">
          <a:extLst>
            <a:ext uri="{FF2B5EF4-FFF2-40B4-BE49-F238E27FC236}">
              <a16:creationId xmlns:a16="http://schemas.microsoft.com/office/drawing/2014/main" id="{3D20F2D5-D5E7-41C1-B52E-CA28C0B14B32}"/>
            </a:ext>
          </a:extLst>
        </xdr:cNvPr>
        <xdr:cNvSpPr/>
      </xdr:nvSpPr>
      <xdr:spPr>
        <a:xfrm>
          <a:off x="3438457" y="53394601"/>
          <a:ext cx="1276418" cy="165037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effectLst/>
            </a:rPr>
            <a:t>○</a:t>
          </a:r>
          <a:r>
            <a:rPr kumimoji="1" lang="ja-JP" altLang="ja-JP" sz="1100">
              <a:solidFill>
                <a:schemeClr val="tx1"/>
              </a:solidFill>
              <a:effectLst/>
              <a:latin typeface="+mn-lt"/>
              <a:ea typeface="+mn-ea"/>
              <a:cs typeface="+mn-cs"/>
            </a:rPr>
            <a:t>現状の要素技術等の性能を向上させつつ、省エネ型の空調・換気システム等の開発・実証等</a:t>
          </a:r>
          <a:endParaRPr lang="ja-JP" altLang="ja-JP">
            <a:effectLst/>
          </a:endParaRPr>
        </a:p>
        <a:p>
          <a:pPr rtl="0" eaLnBrk="1" latinLnBrk="0" hangingPunct="1"/>
          <a:endParaRPr lang="ja-JP" altLang="ja-JP">
            <a:effectLst/>
          </a:endParaRPr>
        </a:p>
      </xdr:txBody>
    </xdr:sp>
    <xdr:clientData/>
  </xdr:twoCellAnchor>
  <xdr:twoCellAnchor>
    <xdr:from>
      <xdr:col>13</xdr:col>
      <xdr:colOff>101600</xdr:colOff>
      <xdr:row>275</xdr:row>
      <xdr:rowOff>165100</xdr:rowOff>
    </xdr:from>
    <xdr:to>
      <xdr:col>30</xdr:col>
      <xdr:colOff>88900</xdr:colOff>
      <xdr:row>275</xdr:row>
      <xdr:rowOff>165100</xdr:rowOff>
    </xdr:to>
    <xdr:cxnSp macro="">
      <xdr:nvCxnSpPr>
        <xdr:cNvPr id="20" name="直線コネクタ 19">
          <a:extLst>
            <a:ext uri="{FF2B5EF4-FFF2-40B4-BE49-F238E27FC236}">
              <a16:creationId xmlns:a16="http://schemas.microsoft.com/office/drawing/2014/main" id="{F3E06B45-FA7D-493F-96CE-D24E720DAC89}"/>
            </a:ext>
          </a:extLst>
        </xdr:cNvPr>
        <xdr:cNvCxnSpPr/>
      </xdr:nvCxnSpPr>
      <xdr:spPr bwMode="auto">
        <a:xfrm>
          <a:off x="2743200" y="90741500"/>
          <a:ext cx="3441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53975</xdr:colOff>
      <xdr:row>275</xdr:row>
      <xdr:rowOff>165894</xdr:rowOff>
    </xdr:from>
    <xdr:to>
      <xdr:col>38</xdr:col>
      <xdr:colOff>55655</xdr:colOff>
      <xdr:row>278</xdr:row>
      <xdr:rowOff>345133</xdr:rowOff>
    </xdr:to>
    <xdr:cxnSp macro="">
      <xdr:nvCxnSpPr>
        <xdr:cNvPr id="21" name="直線矢印コネクタ 20">
          <a:extLst>
            <a:ext uri="{FF2B5EF4-FFF2-40B4-BE49-F238E27FC236}">
              <a16:creationId xmlns:a16="http://schemas.microsoft.com/office/drawing/2014/main" id="{8F6E8268-4F15-4B4E-B3E0-476AC0D7AE7A}"/>
            </a:ext>
          </a:extLst>
        </xdr:cNvPr>
        <xdr:cNvCxnSpPr/>
      </xdr:nvCxnSpPr>
      <xdr:spPr bwMode="auto">
        <a:xfrm>
          <a:off x="7775575" y="90742294"/>
          <a:ext cx="1680" cy="12460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107202</xdr:colOff>
      <xdr:row>275</xdr:row>
      <xdr:rowOff>178594</xdr:rowOff>
    </xdr:from>
    <xdr:to>
      <xdr:col>30</xdr:col>
      <xdr:colOff>114300</xdr:colOff>
      <xdr:row>278</xdr:row>
      <xdr:rowOff>345134</xdr:rowOff>
    </xdr:to>
    <xdr:cxnSp macro="">
      <xdr:nvCxnSpPr>
        <xdr:cNvPr id="24" name="直線矢印コネクタ 23">
          <a:extLst>
            <a:ext uri="{FF2B5EF4-FFF2-40B4-BE49-F238E27FC236}">
              <a16:creationId xmlns:a16="http://schemas.microsoft.com/office/drawing/2014/main" id="{6A30CA3F-D75E-4098-AE98-D548C8A5BED9}"/>
            </a:ext>
          </a:extLst>
        </xdr:cNvPr>
        <xdr:cNvCxnSpPr/>
      </xdr:nvCxnSpPr>
      <xdr:spPr bwMode="auto">
        <a:xfrm flipH="1">
          <a:off x="6203202" y="90754994"/>
          <a:ext cx="7098" cy="12333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275</xdr:row>
      <xdr:rowOff>152400</xdr:rowOff>
    </xdr:from>
    <xdr:to>
      <xdr:col>46</xdr:col>
      <xdr:colOff>12700</xdr:colOff>
      <xdr:row>279</xdr:row>
      <xdr:rowOff>12700</xdr:rowOff>
    </xdr:to>
    <xdr:cxnSp macro="">
      <xdr:nvCxnSpPr>
        <xdr:cNvPr id="25" name="直線矢印コネクタ 24">
          <a:extLst>
            <a:ext uri="{FF2B5EF4-FFF2-40B4-BE49-F238E27FC236}">
              <a16:creationId xmlns:a16="http://schemas.microsoft.com/office/drawing/2014/main" id="{7BC0BDC4-C28F-4693-BC5C-E68F0952D79D}"/>
            </a:ext>
          </a:extLst>
        </xdr:cNvPr>
        <xdr:cNvCxnSpPr/>
      </xdr:nvCxnSpPr>
      <xdr:spPr bwMode="auto">
        <a:xfrm>
          <a:off x="9347200" y="90728800"/>
          <a:ext cx="12700" cy="1282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182879</xdr:colOff>
      <xdr:row>278</xdr:row>
      <xdr:rowOff>327211</xdr:rowOff>
    </xdr:from>
    <xdr:to>
      <xdr:col>49</xdr:col>
      <xdr:colOff>314960</xdr:colOff>
      <xdr:row>279</xdr:row>
      <xdr:rowOff>335400</xdr:rowOff>
    </xdr:to>
    <xdr:sp macro="" textlink="">
      <xdr:nvSpPr>
        <xdr:cNvPr id="26" name="フレーム 25">
          <a:extLst>
            <a:ext uri="{FF2B5EF4-FFF2-40B4-BE49-F238E27FC236}">
              <a16:creationId xmlns:a16="http://schemas.microsoft.com/office/drawing/2014/main" id="{1873DB62-632D-4E47-AC1A-616DB9E49B45}"/>
            </a:ext>
          </a:extLst>
        </xdr:cNvPr>
        <xdr:cNvSpPr/>
      </xdr:nvSpPr>
      <xdr:spPr bwMode="auto">
        <a:xfrm>
          <a:off x="7863839" y="51777451"/>
          <a:ext cx="1412241" cy="36378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27</xdr:col>
      <xdr:colOff>39530</xdr:colOff>
      <xdr:row>280</xdr:row>
      <xdr:rowOff>66047</xdr:rowOff>
    </xdr:from>
    <xdr:to>
      <xdr:col>33</xdr:col>
      <xdr:colOff>171077</xdr:colOff>
      <xdr:row>282</xdr:row>
      <xdr:rowOff>240673</xdr:rowOff>
    </xdr:to>
    <xdr:sp macro="" textlink="">
      <xdr:nvSpPr>
        <xdr:cNvPr id="27" name="正方形/長方形 26">
          <a:extLst>
            <a:ext uri="{FF2B5EF4-FFF2-40B4-BE49-F238E27FC236}">
              <a16:creationId xmlns:a16="http://schemas.microsoft.com/office/drawing/2014/main" id="{BBF5B8B1-7EE1-450C-8477-AB824BA0F1DA}"/>
            </a:ext>
          </a:extLst>
        </xdr:cNvPr>
        <xdr:cNvSpPr/>
      </xdr:nvSpPr>
      <xdr:spPr bwMode="auto">
        <a:xfrm>
          <a:off x="5525930" y="92420447"/>
          <a:ext cx="1350747" cy="8858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C.</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60</a:t>
          </a:r>
          <a:r>
            <a:rPr kumimoji="1" lang="ja-JP" altLang="en-US" sz="1100">
              <a:solidFill>
                <a:schemeClr val="tx1"/>
              </a:solidFill>
              <a:latin typeface="+mj-ea"/>
              <a:ea typeface="+mj-ea"/>
            </a:rPr>
            <a:t>百万円</a:t>
          </a:r>
        </a:p>
      </xdr:txBody>
    </xdr:sp>
    <xdr:clientData/>
  </xdr:twoCellAnchor>
  <xdr:twoCellAnchor>
    <xdr:from>
      <xdr:col>43</xdr:col>
      <xdr:colOff>17303</xdr:colOff>
      <xdr:row>283</xdr:row>
      <xdr:rowOff>44897</xdr:rowOff>
    </xdr:from>
    <xdr:to>
      <xdr:col>49</xdr:col>
      <xdr:colOff>76947</xdr:colOff>
      <xdr:row>286</xdr:row>
      <xdr:rowOff>361950</xdr:rowOff>
    </xdr:to>
    <xdr:sp macro="" textlink="">
      <xdr:nvSpPr>
        <xdr:cNvPr id="28" name="大かっこ 27">
          <a:extLst>
            <a:ext uri="{FF2B5EF4-FFF2-40B4-BE49-F238E27FC236}">
              <a16:creationId xmlns:a16="http://schemas.microsoft.com/office/drawing/2014/main" id="{6113EF65-BE6F-4992-884E-A3D4D2BD6482}"/>
            </a:ext>
          </a:extLst>
        </xdr:cNvPr>
        <xdr:cNvSpPr/>
      </xdr:nvSpPr>
      <xdr:spPr>
        <a:xfrm>
          <a:off x="7799228" y="53365847"/>
          <a:ext cx="1145494" cy="16886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solidFill>
                <a:schemeClr val="tx1"/>
              </a:solidFill>
              <a:effectLst/>
            </a:rPr>
            <a:t>○「超低消費電力」「極限環境下での情報通信」を実現しうる次世代デバイスの作製技術の確立</a:t>
          </a:r>
          <a:endParaRPr lang="ja-JP" altLang="ja-JP">
            <a:solidFill>
              <a:schemeClr val="tx1"/>
            </a:solidFill>
            <a:effectLst/>
          </a:endParaRPr>
        </a:p>
      </xdr:txBody>
    </xdr:sp>
    <xdr:clientData/>
  </xdr:twoCellAnchor>
  <xdr:twoCellAnchor>
    <xdr:from>
      <xdr:col>35</xdr:col>
      <xdr:colOff>7936</xdr:colOff>
      <xdr:row>278</xdr:row>
      <xdr:rowOff>343786</xdr:rowOff>
    </xdr:from>
    <xdr:to>
      <xdr:col>42</xdr:col>
      <xdr:colOff>111759</xdr:colOff>
      <xdr:row>279</xdr:row>
      <xdr:rowOff>351615</xdr:rowOff>
    </xdr:to>
    <xdr:sp macro="" textlink="">
      <xdr:nvSpPr>
        <xdr:cNvPr id="29" name="フレーム 28">
          <a:extLst>
            <a:ext uri="{FF2B5EF4-FFF2-40B4-BE49-F238E27FC236}">
              <a16:creationId xmlns:a16="http://schemas.microsoft.com/office/drawing/2014/main" id="{8EA75599-2DEF-47F0-B14B-E220EA602BEA}"/>
            </a:ext>
          </a:extLst>
        </xdr:cNvPr>
        <xdr:cNvSpPr/>
      </xdr:nvSpPr>
      <xdr:spPr bwMode="auto">
        <a:xfrm>
          <a:off x="6408736" y="51794026"/>
          <a:ext cx="1383983" cy="363429"/>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chemeClr val="tx1"/>
              </a:solidFill>
              <a:effectLst/>
              <a:latin typeface="+mn-lt"/>
              <a:ea typeface="+mn-ea"/>
              <a:cs typeface="+mn-cs"/>
            </a:rPr>
            <a:t>随意契約（公募）・委託</a:t>
          </a:r>
          <a:endParaRPr kumimoji="1" lang="en-US" altLang="ja-JP" sz="900">
            <a:solidFill>
              <a:schemeClr val="tx1"/>
            </a:solidFill>
          </a:endParaRPr>
        </a:p>
      </xdr:txBody>
    </xdr:sp>
    <xdr:clientData/>
  </xdr:twoCellAnchor>
  <xdr:twoCellAnchor>
    <xdr:from>
      <xdr:col>35</xdr:col>
      <xdr:colOff>112241</xdr:colOff>
      <xdr:row>280</xdr:row>
      <xdr:rowOff>66982</xdr:rowOff>
    </xdr:from>
    <xdr:to>
      <xdr:col>41</xdr:col>
      <xdr:colOff>124271</xdr:colOff>
      <xdr:row>282</xdr:row>
      <xdr:rowOff>238433</xdr:rowOff>
    </xdr:to>
    <xdr:sp macro="" textlink="">
      <xdr:nvSpPr>
        <xdr:cNvPr id="30" name="正方形/長方形 29">
          <a:extLst>
            <a:ext uri="{FF2B5EF4-FFF2-40B4-BE49-F238E27FC236}">
              <a16:creationId xmlns:a16="http://schemas.microsoft.com/office/drawing/2014/main" id="{1A38B876-AAB1-4381-B547-12FC6959269C}"/>
            </a:ext>
          </a:extLst>
        </xdr:cNvPr>
        <xdr:cNvSpPr/>
      </xdr:nvSpPr>
      <xdr:spPr bwMode="auto">
        <a:xfrm>
          <a:off x="7224241" y="92421382"/>
          <a:ext cx="1231230" cy="8826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D.</a:t>
          </a:r>
          <a:r>
            <a:rPr kumimoji="1" lang="ja-JP" altLang="en-US" sz="1100">
              <a:solidFill>
                <a:sysClr val="windowText" lastClr="000000"/>
              </a:solidFill>
              <a:effectLst/>
              <a:latin typeface="+mn-lt"/>
              <a:ea typeface="+mn-ea"/>
              <a:cs typeface="+mn-cs"/>
            </a:rPr>
            <a:t>民間企業・研究機関等</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latin typeface="+mj-ea"/>
              <a:ea typeface="+mj-ea"/>
            </a:rPr>
            <a:t>170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35</xdr:col>
      <xdr:colOff>134467</xdr:colOff>
      <xdr:row>283</xdr:row>
      <xdr:rowOff>68618</xdr:rowOff>
    </xdr:from>
    <xdr:to>
      <xdr:col>41</xdr:col>
      <xdr:colOff>152400</xdr:colOff>
      <xdr:row>286</xdr:row>
      <xdr:rowOff>361950</xdr:rowOff>
    </xdr:to>
    <xdr:sp macro="" textlink="">
      <xdr:nvSpPr>
        <xdr:cNvPr id="31" name="大かっこ 30">
          <a:extLst>
            <a:ext uri="{FF2B5EF4-FFF2-40B4-BE49-F238E27FC236}">
              <a16:creationId xmlns:a16="http://schemas.microsoft.com/office/drawing/2014/main" id="{73AAB38B-AE52-470C-9D3A-2FA06360D991}"/>
            </a:ext>
          </a:extLst>
        </xdr:cNvPr>
        <xdr:cNvSpPr/>
      </xdr:nvSpPr>
      <xdr:spPr>
        <a:xfrm>
          <a:off x="6468592" y="53389568"/>
          <a:ext cx="1103783" cy="16649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○脳の情報処理メカニズムを解明し、超低消費電力で作動する時空間環境認知モデル化技術の確立</a:t>
          </a:r>
          <a:endParaRPr lang="en-US" altLang="ja-JP">
            <a:effectLst/>
          </a:endParaRPr>
        </a:p>
      </xdr:txBody>
    </xdr:sp>
    <xdr:clientData/>
  </xdr:twoCellAnchor>
  <xdr:twoCellAnchor>
    <xdr:from>
      <xdr:col>26</xdr:col>
      <xdr:colOff>180324</xdr:colOff>
      <xdr:row>278</xdr:row>
      <xdr:rowOff>339912</xdr:rowOff>
    </xdr:from>
    <xdr:to>
      <xdr:col>34</xdr:col>
      <xdr:colOff>91440</xdr:colOff>
      <xdr:row>279</xdr:row>
      <xdr:rowOff>335049</xdr:rowOff>
    </xdr:to>
    <xdr:sp macro="" textlink="">
      <xdr:nvSpPr>
        <xdr:cNvPr id="32" name="フレーム 31">
          <a:extLst>
            <a:ext uri="{FF2B5EF4-FFF2-40B4-BE49-F238E27FC236}">
              <a16:creationId xmlns:a16="http://schemas.microsoft.com/office/drawing/2014/main" id="{DA6CEBDA-DEC7-414E-9FED-EB2AF7642522}"/>
            </a:ext>
          </a:extLst>
        </xdr:cNvPr>
        <xdr:cNvSpPr/>
      </xdr:nvSpPr>
      <xdr:spPr bwMode="auto">
        <a:xfrm>
          <a:off x="4935204" y="51790152"/>
          <a:ext cx="1374156" cy="35073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00">
              <a:solidFill>
                <a:schemeClr val="tx1"/>
              </a:solidFill>
              <a:effectLst/>
              <a:latin typeface="+mn-lt"/>
              <a:ea typeface="+mn-ea"/>
              <a:cs typeface="+mn-cs"/>
            </a:rPr>
            <a:t>一般競争契約・委託</a:t>
          </a:r>
          <a:endParaRPr lang="ja-JP" altLang="ja-JP" sz="700">
            <a:solidFill>
              <a:schemeClr val="tx1"/>
            </a:solidFill>
            <a:effectLst/>
          </a:endParaRPr>
        </a:p>
      </xdr:txBody>
    </xdr:sp>
    <xdr:clientData/>
  </xdr:twoCellAnchor>
  <xdr:twoCellAnchor>
    <xdr:from>
      <xdr:col>43</xdr:col>
      <xdr:colOff>21330</xdr:colOff>
      <xdr:row>280</xdr:row>
      <xdr:rowOff>64987</xdr:rowOff>
    </xdr:from>
    <xdr:to>
      <xdr:col>49</xdr:col>
      <xdr:colOff>106780</xdr:colOff>
      <xdr:row>282</xdr:row>
      <xdr:rowOff>235717</xdr:rowOff>
    </xdr:to>
    <xdr:sp macro="" textlink="">
      <xdr:nvSpPr>
        <xdr:cNvPr id="33" name="正方形/長方形 32">
          <a:extLst>
            <a:ext uri="{FF2B5EF4-FFF2-40B4-BE49-F238E27FC236}">
              <a16:creationId xmlns:a16="http://schemas.microsoft.com/office/drawing/2014/main" id="{E71CC4D5-FA49-4C13-AEB7-E0E04B0F4FF7}"/>
            </a:ext>
          </a:extLst>
        </xdr:cNvPr>
        <xdr:cNvSpPr/>
      </xdr:nvSpPr>
      <xdr:spPr bwMode="auto">
        <a:xfrm>
          <a:off x="8758930" y="92419387"/>
          <a:ext cx="1304650" cy="8819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．民間企業・研究機関等</a:t>
          </a: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者</a:t>
          </a:r>
          <a:r>
            <a:rPr kumimoji="1" lang="en-US" altLang="ja-JP" sz="1100">
              <a:solidFill>
                <a:sysClr val="windowText" lastClr="000000"/>
              </a:solidFill>
              <a:latin typeface="+mn-ea"/>
              <a:ea typeface="+mn-ea"/>
            </a:rPr>
            <a:t>)</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250</a:t>
          </a:r>
          <a:r>
            <a:rPr kumimoji="1" lang="ja-JP" altLang="en-US" sz="1100">
              <a:solidFill>
                <a:sysClr val="windowText" lastClr="000000"/>
              </a:solidFill>
              <a:latin typeface="+mn-ea"/>
              <a:ea typeface="+mn-ea"/>
            </a:rPr>
            <a:t>百万円</a:t>
          </a:r>
        </a:p>
      </xdr:txBody>
    </xdr:sp>
    <xdr:clientData/>
  </xdr:twoCellAnchor>
  <xdr:twoCellAnchor>
    <xdr:from>
      <xdr:col>27</xdr:col>
      <xdr:colOff>0</xdr:colOff>
      <xdr:row>283</xdr:row>
      <xdr:rowOff>67210</xdr:rowOff>
    </xdr:from>
    <xdr:to>
      <xdr:col>33</xdr:col>
      <xdr:colOff>179481</xdr:colOff>
      <xdr:row>286</xdr:row>
      <xdr:rowOff>361950</xdr:rowOff>
    </xdr:to>
    <xdr:sp macro="" textlink="">
      <xdr:nvSpPr>
        <xdr:cNvPr id="34" name="大かっこ 33">
          <a:extLst>
            <a:ext uri="{FF2B5EF4-FFF2-40B4-BE49-F238E27FC236}">
              <a16:creationId xmlns:a16="http://schemas.microsoft.com/office/drawing/2014/main" id="{89D2471E-3886-4247-8857-F6623D99DD5C}"/>
            </a:ext>
          </a:extLst>
        </xdr:cNvPr>
        <xdr:cNvSpPr/>
      </xdr:nvSpPr>
      <xdr:spPr>
        <a:xfrm>
          <a:off x="4886325" y="53388160"/>
          <a:ext cx="1265331" cy="16663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solidFill>
                <a:schemeClr val="tx1"/>
              </a:solidFill>
              <a:effectLst/>
            </a:rPr>
            <a:t>○</a:t>
          </a:r>
          <a:r>
            <a:rPr kumimoji="1" lang="ja-JP" altLang="ja-JP" sz="1100">
              <a:solidFill>
                <a:schemeClr val="tx1"/>
              </a:solidFill>
              <a:effectLst/>
              <a:latin typeface="+mn-lt"/>
              <a:ea typeface="+mn-ea"/>
              <a:cs typeface="+mn-cs"/>
            </a:rPr>
            <a:t>デジタル技術</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を用いた</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削減ポテンシャルに</a:t>
          </a:r>
          <a:r>
            <a:rPr kumimoji="1" lang="ja-JP" altLang="en-US" sz="1100">
              <a:solidFill>
                <a:schemeClr val="tx1"/>
              </a:solidFill>
              <a:effectLst/>
              <a:latin typeface="+mn-lt"/>
              <a:ea typeface="+mn-ea"/>
              <a:cs typeface="+mn-cs"/>
            </a:rPr>
            <a:t>おける</a:t>
          </a:r>
          <a:r>
            <a:rPr kumimoji="1" lang="en-US" altLang="ja-JP" sz="1100">
              <a:solidFill>
                <a:schemeClr val="tx1"/>
              </a:solidFill>
              <a:effectLst/>
              <a:latin typeface="+mn-lt"/>
              <a:ea typeface="+mn-ea"/>
              <a:cs typeface="+mn-cs"/>
            </a:rPr>
            <a:t>FS</a:t>
          </a:r>
          <a:r>
            <a:rPr kumimoji="1" lang="ja-JP" altLang="en-US" sz="1100">
              <a:solidFill>
                <a:schemeClr val="tx1"/>
              </a:solidFill>
              <a:effectLst/>
              <a:latin typeface="+mn-lt"/>
              <a:ea typeface="+mn-ea"/>
              <a:cs typeface="+mn-cs"/>
            </a:rPr>
            <a:t>調査及び気候変動対策の観点での検討</a:t>
          </a:r>
          <a:endParaRPr lang="ja-JP" altLang="ja-JP">
            <a:solidFill>
              <a:schemeClr val="tx1"/>
            </a:solidFill>
            <a:effectLst/>
          </a:endParaRPr>
        </a:p>
      </xdr:txBody>
    </xdr:sp>
    <xdr:clientData/>
  </xdr:twoCellAnchor>
  <xdr:twoCellAnchor>
    <xdr:from>
      <xdr:col>39</xdr:col>
      <xdr:colOff>12700</xdr:colOff>
      <xdr:row>269</xdr:row>
      <xdr:rowOff>50800</xdr:rowOff>
    </xdr:from>
    <xdr:to>
      <xdr:col>47</xdr:col>
      <xdr:colOff>190500</xdr:colOff>
      <xdr:row>270</xdr:row>
      <xdr:rowOff>353705</xdr:rowOff>
    </xdr:to>
    <xdr:sp macro="" textlink="">
      <xdr:nvSpPr>
        <xdr:cNvPr id="37" name="正方形/長方形 36">
          <a:extLst>
            <a:ext uri="{FF2B5EF4-FFF2-40B4-BE49-F238E27FC236}">
              <a16:creationId xmlns:a16="http://schemas.microsoft.com/office/drawing/2014/main" id="{B45ECA8C-B1B5-44B2-979D-E721D079D038}"/>
            </a:ext>
          </a:extLst>
        </xdr:cNvPr>
        <xdr:cNvSpPr/>
      </xdr:nvSpPr>
      <xdr:spPr>
        <a:xfrm>
          <a:off x="7937500" y="88493600"/>
          <a:ext cx="1803400" cy="6585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総務省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420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R3</a:t>
          </a:r>
          <a:r>
            <a:rPr kumimoji="1" lang="ja-JP" altLang="en-US" sz="1100">
              <a:solidFill>
                <a:sysClr val="windowText" lastClr="000000"/>
              </a:solidFill>
              <a:latin typeface="+mj-ea"/>
              <a:ea typeface="+mj-ea"/>
            </a:rPr>
            <a:t>当初予算）</a:t>
          </a:r>
        </a:p>
      </xdr:txBody>
    </xdr:sp>
    <xdr:clientData/>
  </xdr:twoCellAnchor>
  <xdr:twoCellAnchor>
    <xdr:from>
      <xdr:col>37</xdr:col>
      <xdr:colOff>0</xdr:colOff>
      <xdr:row>271</xdr:row>
      <xdr:rowOff>47575</xdr:rowOff>
    </xdr:from>
    <xdr:to>
      <xdr:col>49</xdr:col>
      <xdr:colOff>197424</xdr:colOff>
      <xdr:row>274</xdr:row>
      <xdr:rowOff>342900</xdr:rowOff>
    </xdr:to>
    <xdr:sp macro="" textlink="">
      <xdr:nvSpPr>
        <xdr:cNvPr id="38" name="大かっこ 37">
          <a:extLst>
            <a:ext uri="{FF2B5EF4-FFF2-40B4-BE49-F238E27FC236}">
              <a16:creationId xmlns:a16="http://schemas.microsoft.com/office/drawing/2014/main" id="{EDF719C4-3331-4F6E-BD1E-44C6394EA3CC}"/>
            </a:ext>
          </a:extLst>
        </xdr:cNvPr>
        <xdr:cNvSpPr/>
      </xdr:nvSpPr>
      <xdr:spPr>
        <a:xfrm>
          <a:off x="6696075" y="49139425"/>
          <a:ext cx="2369124" cy="13526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「ポスト／</a:t>
          </a:r>
          <a:r>
            <a:rPr kumimoji="1" lang="en-US" altLang="ja-JP" sz="1100">
              <a:solidFill>
                <a:schemeClr val="tx1"/>
              </a:solidFill>
              <a:effectLst/>
              <a:latin typeface="+mn-lt"/>
              <a:ea typeface="+mn-ea"/>
              <a:cs typeface="+mn-cs"/>
            </a:rPr>
            <a:t>With </a:t>
          </a:r>
          <a:r>
            <a:rPr kumimoji="1" lang="ja-JP" altLang="ja-JP" sz="1100">
              <a:solidFill>
                <a:schemeClr val="tx1"/>
              </a:solidFill>
              <a:effectLst/>
              <a:latin typeface="+mn-lt"/>
              <a:ea typeface="+mn-ea"/>
              <a:cs typeface="+mn-cs"/>
            </a:rPr>
            <a:t>コロナ」社会</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に機動的に対応するため、</a:t>
          </a:r>
          <a:r>
            <a:rPr kumimoji="1" lang="en-US" altLang="ja-JP" sz="1100">
              <a:solidFill>
                <a:schemeClr val="tx1"/>
              </a:solidFill>
              <a:effectLst/>
              <a:latin typeface="+mn-lt"/>
              <a:ea typeface="+mn-ea"/>
              <a:cs typeface="+mn-cs"/>
            </a:rPr>
            <a:t>IA/IoT</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の普及が進み、社会全体で不可欠なものになっているデジタル技術を用いたグリーンなソリューションの創発支援等の事業等に取組む。</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270</xdr:row>
      <xdr:rowOff>24135</xdr:rowOff>
    </xdr:from>
    <xdr:to>
      <xdr:col>39</xdr:col>
      <xdr:colOff>16510</xdr:colOff>
      <xdr:row>270</xdr:row>
      <xdr:rowOff>31586</xdr:rowOff>
    </xdr:to>
    <xdr:cxnSp macro="">
      <xdr:nvCxnSpPr>
        <xdr:cNvPr id="42" name="直線矢印コネクタ 41">
          <a:extLst>
            <a:ext uri="{FF2B5EF4-FFF2-40B4-BE49-F238E27FC236}">
              <a16:creationId xmlns:a16="http://schemas.microsoft.com/office/drawing/2014/main" id="{DEB3ABFA-4D23-522B-D31F-882AD1A79003}"/>
            </a:ext>
          </a:extLst>
        </xdr:cNvPr>
        <xdr:cNvCxnSpPr>
          <a:stCxn id="2" idx="3"/>
          <a:endCxn id="37" idx="1"/>
        </xdr:cNvCxnSpPr>
      </xdr:nvCxnSpPr>
      <xdr:spPr>
        <a:xfrm flipV="1">
          <a:off x="4886325" y="52173510"/>
          <a:ext cx="2188210" cy="74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143670</xdr:colOff>
      <xdr:row>269</xdr:row>
      <xdr:rowOff>75406</xdr:rowOff>
    </xdr:from>
    <xdr:ext cx="748923" cy="275717"/>
    <xdr:sp macro="" textlink="">
      <xdr:nvSpPr>
        <xdr:cNvPr id="43" name="テキスト ボックス 42">
          <a:extLst>
            <a:ext uri="{FF2B5EF4-FFF2-40B4-BE49-F238E27FC236}">
              <a16:creationId xmlns:a16="http://schemas.microsoft.com/office/drawing/2014/main" id="{823C606F-72F4-FE42-D3C8-AB54698BAB82}"/>
            </a:ext>
          </a:extLst>
        </xdr:cNvPr>
        <xdr:cNvSpPr txBox="1"/>
      </xdr:nvSpPr>
      <xdr:spPr>
        <a:xfrm>
          <a:off x="6013451" y="88467406"/>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支出委任</a:t>
          </a:r>
        </a:p>
      </xdr:txBody>
    </xdr:sp>
    <xdr:clientData/>
  </xdr:oneCellAnchor>
  <xdr:twoCellAnchor>
    <xdr:from>
      <xdr:col>42</xdr:col>
      <xdr:colOff>7937</xdr:colOff>
      <xdr:row>274</xdr:row>
      <xdr:rowOff>140494</xdr:rowOff>
    </xdr:from>
    <xdr:to>
      <xdr:col>42</xdr:col>
      <xdr:colOff>12419</xdr:colOff>
      <xdr:row>275</xdr:row>
      <xdr:rowOff>144977</xdr:rowOff>
    </xdr:to>
    <xdr:cxnSp macro="">
      <xdr:nvCxnSpPr>
        <xdr:cNvPr id="48" name="直線矢印コネクタ 47">
          <a:extLst>
            <a:ext uri="{FF2B5EF4-FFF2-40B4-BE49-F238E27FC236}">
              <a16:creationId xmlns:a16="http://schemas.microsoft.com/office/drawing/2014/main" id="{4906AF1B-C8C7-414E-9D4F-90B9E9775BCD}"/>
            </a:ext>
          </a:extLst>
        </xdr:cNvPr>
        <xdr:cNvCxnSpPr/>
      </xdr:nvCxnSpPr>
      <xdr:spPr bwMode="auto">
        <a:xfrm>
          <a:off x="8542337" y="90361294"/>
          <a:ext cx="4482" cy="360083"/>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53180</xdr:colOff>
      <xdr:row>275</xdr:row>
      <xdr:rowOff>162719</xdr:rowOff>
    </xdr:from>
    <xdr:to>
      <xdr:col>46</xdr:col>
      <xdr:colOff>25400</xdr:colOff>
      <xdr:row>275</xdr:row>
      <xdr:rowOff>165100</xdr:rowOff>
    </xdr:to>
    <xdr:cxnSp macro="">
      <xdr:nvCxnSpPr>
        <xdr:cNvPr id="50" name="直線コネクタ 49">
          <a:extLst>
            <a:ext uri="{FF2B5EF4-FFF2-40B4-BE49-F238E27FC236}">
              <a16:creationId xmlns:a16="http://schemas.microsoft.com/office/drawing/2014/main" id="{54529B70-1A61-4051-AC68-FFA08DEB39F5}"/>
            </a:ext>
          </a:extLst>
        </xdr:cNvPr>
        <xdr:cNvCxnSpPr/>
      </xdr:nvCxnSpPr>
      <xdr:spPr bwMode="auto">
        <a:xfrm>
          <a:off x="7774780" y="90739119"/>
          <a:ext cx="1597820"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32" zoomScaleNormal="75" zoomScaleSheetLayoutView="100" zoomScalePageLayoutView="85" workbookViewId="0">
      <selection activeCell="AL465" sqref="AL465:AO46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189">
        <v>2022</v>
      </c>
      <c r="AE2" s="189"/>
      <c r="AF2" s="189"/>
      <c r="AG2" s="189"/>
      <c r="AH2" s="189"/>
      <c r="AI2" s="86" t="s">
        <v>363</v>
      </c>
      <c r="AJ2" s="189" t="s">
        <v>687</v>
      </c>
      <c r="AK2" s="189"/>
      <c r="AL2" s="189"/>
      <c r="AM2" s="189"/>
      <c r="AN2" s="86" t="s">
        <v>363</v>
      </c>
      <c r="AO2" s="189">
        <v>21</v>
      </c>
      <c r="AP2" s="189"/>
      <c r="AQ2" s="189"/>
      <c r="AR2" s="87" t="s">
        <v>363</v>
      </c>
      <c r="AS2" s="190">
        <v>69</v>
      </c>
      <c r="AT2" s="190"/>
      <c r="AU2" s="190"/>
      <c r="AV2" s="86" t="str">
        <f>IF(AW2="","","-")</f>
        <v/>
      </c>
      <c r="AW2" s="191"/>
      <c r="AX2" s="191"/>
    </row>
    <row r="3" spans="1:50" ht="21" customHeight="1" thickBot="1" x14ac:dyDescent="0.2">
      <c r="A3" s="192" t="s">
        <v>677</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689</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690</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691</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692</v>
      </c>
      <c r="H5" s="180"/>
      <c r="I5" s="180"/>
      <c r="J5" s="180"/>
      <c r="K5" s="180"/>
      <c r="L5" s="180"/>
      <c r="M5" s="181" t="s">
        <v>62</v>
      </c>
      <c r="N5" s="182"/>
      <c r="O5" s="182"/>
      <c r="P5" s="182"/>
      <c r="Q5" s="182"/>
      <c r="R5" s="183"/>
      <c r="S5" s="184" t="s">
        <v>693</v>
      </c>
      <c r="T5" s="180"/>
      <c r="U5" s="180"/>
      <c r="V5" s="180"/>
      <c r="W5" s="180"/>
      <c r="X5" s="185"/>
      <c r="Y5" s="186" t="s">
        <v>3</v>
      </c>
      <c r="Z5" s="187"/>
      <c r="AA5" s="187"/>
      <c r="AB5" s="187"/>
      <c r="AC5" s="187"/>
      <c r="AD5" s="188"/>
      <c r="AE5" s="211" t="s">
        <v>694</v>
      </c>
      <c r="AF5" s="211"/>
      <c r="AG5" s="211"/>
      <c r="AH5" s="211"/>
      <c r="AI5" s="211"/>
      <c r="AJ5" s="211"/>
      <c r="AK5" s="211"/>
      <c r="AL5" s="211"/>
      <c r="AM5" s="211"/>
      <c r="AN5" s="211"/>
      <c r="AO5" s="211"/>
      <c r="AP5" s="212"/>
      <c r="AQ5" s="213" t="s">
        <v>803</v>
      </c>
      <c r="AR5" s="214"/>
      <c r="AS5" s="214"/>
      <c r="AT5" s="214"/>
      <c r="AU5" s="214"/>
      <c r="AV5" s="214"/>
      <c r="AW5" s="214"/>
      <c r="AX5" s="215"/>
    </row>
    <row r="6" spans="1:50" ht="39" customHeight="1" x14ac:dyDescent="0.15">
      <c r="A6" s="216" t="s">
        <v>4</v>
      </c>
      <c r="B6" s="217"/>
      <c r="C6" s="217"/>
      <c r="D6" s="217"/>
      <c r="E6" s="217"/>
      <c r="F6" s="217"/>
      <c r="G6" s="218" t="str">
        <f>入力規則等!F39</f>
        <v>エネルギー対策特別会計エネルギー需給勘定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126.6" customHeight="1" x14ac:dyDescent="0.15">
      <c r="A7" s="195" t="s">
        <v>20</v>
      </c>
      <c r="B7" s="196"/>
      <c r="C7" s="196"/>
      <c r="D7" s="196"/>
      <c r="E7" s="196"/>
      <c r="F7" s="197"/>
      <c r="G7" s="221" t="s">
        <v>695</v>
      </c>
      <c r="H7" s="222"/>
      <c r="I7" s="222"/>
      <c r="J7" s="222"/>
      <c r="K7" s="222"/>
      <c r="L7" s="222"/>
      <c r="M7" s="222"/>
      <c r="N7" s="222"/>
      <c r="O7" s="222"/>
      <c r="P7" s="222"/>
      <c r="Q7" s="222"/>
      <c r="R7" s="222"/>
      <c r="S7" s="222"/>
      <c r="T7" s="222"/>
      <c r="U7" s="222"/>
      <c r="V7" s="222"/>
      <c r="W7" s="222"/>
      <c r="X7" s="223"/>
      <c r="Y7" s="224" t="s">
        <v>348</v>
      </c>
      <c r="Z7" s="225"/>
      <c r="AA7" s="225"/>
      <c r="AB7" s="225"/>
      <c r="AC7" s="225"/>
      <c r="AD7" s="226"/>
      <c r="AE7" s="227" t="s">
        <v>790</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地球温暖化対策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エネルギー対策</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696</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52.5" customHeight="1" x14ac:dyDescent="0.15">
      <c r="A10" s="251" t="s">
        <v>28</v>
      </c>
      <c r="B10" s="252"/>
      <c r="C10" s="252"/>
      <c r="D10" s="252"/>
      <c r="E10" s="252"/>
      <c r="F10" s="252"/>
      <c r="G10" s="253" t="s">
        <v>806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37.5" customHeight="1" x14ac:dyDescent="0.15">
      <c r="A11" s="251" t="s">
        <v>5</v>
      </c>
      <c r="B11" s="252"/>
      <c r="C11" s="252"/>
      <c r="D11" s="252"/>
      <c r="E11" s="252"/>
      <c r="F11" s="256"/>
      <c r="G11" s="257" t="str">
        <f>入力規則等!P10</f>
        <v>委託・請負、補助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496</v>
      </c>
      <c r="Q12" s="240"/>
      <c r="R12" s="240"/>
      <c r="S12" s="240"/>
      <c r="T12" s="240"/>
      <c r="U12" s="240"/>
      <c r="V12" s="269"/>
      <c r="W12" s="239" t="s">
        <v>648</v>
      </c>
      <c r="X12" s="240"/>
      <c r="Y12" s="240"/>
      <c r="Z12" s="240"/>
      <c r="AA12" s="240"/>
      <c r="AB12" s="240"/>
      <c r="AC12" s="269"/>
      <c r="AD12" s="239" t="s">
        <v>650</v>
      </c>
      <c r="AE12" s="240"/>
      <c r="AF12" s="240"/>
      <c r="AG12" s="240"/>
      <c r="AH12" s="240"/>
      <c r="AI12" s="240"/>
      <c r="AJ12" s="269"/>
      <c r="AK12" s="239" t="s">
        <v>668</v>
      </c>
      <c r="AL12" s="240"/>
      <c r="AM12" s="240"/>
      <c r="AN12" s="240"/>
      <c r="AO12" s="240"/>
      <c r="AP12" s="240"/>
      <c r="AQ12" s="269"/>
      <c r="AR12" s="239" t="s">
        <v>669</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t="s">
        <v>697</v>
      </c>
      <c r="Q13" s="234"/>
      <c r="R13" s="234"/>
      <c r="S13" s="234"/>
      <c r="T13" s="234"/>
      <c r="U13" s="234"/>
      <c r="V13" s="235"/>
      <c r="W13" s="233" t="s">
        <v>697</v>
      </c>
      <c r="X13" s="234"/>
      <c r="Y13" s="234"/>
      <c r="Z13" s="234"/>
      <c r="AA13" s="234"/>
      <c r="AB13" s="234"/>
      <c r="AC13" s="235"/>
      <c r="AD13" s="233">
        <v>1800</v>
      </c>
      <c r="AE13" s="234"/>
      <c r="AF13" s="234"/>
      <c r="AG13" s="234"/>
      <c r="AH13" s="234"/>
      <c r="AI13" s="234"/>
      <c r="AJ13" s="235"/>
      <c r="AK13" s="233">
        <v>1700</v>
      </c>
      <c r="AL13" s="234"/>
      <c r="AM13" s="234"/>
      <c r="AN13" s="234"/>
      <c r="AO13" s="234"/>
      <c r="AP13" s="234"/>
      <c r="AQ13" s="235"/>
      <c r="AR13" s="245">
        <v>1700</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697</v>
      </c>
      <c r="Q14" s="234"/>
      <c r="R14" s="234"/>
      <c r="S14" s="234"/>
      <c r="T14" s="234"/>
      <c r="U14" s="234"/>
      <c r="V14" s="235"/>
      <c r="W14" s="233">
        <v>1000</v>
      </c>
      <c r="X14" s="234"/>
      <c r="Y14" s="234"/>
      <c r="Z14" s="234"/>
      <c r="AA14" s="234"/>
      <c r="AB14" s="234"/>
      <c r="AC14" s="235"/>
      <c r="AD14" s="233" t="s">
        <v>697</v>
      </c>
      <c r="AE14" s="234"/>
      <c r="AF14" s="234"/>
      <c r="AG14" s="234"/>
      <c r="AH14" s="234"/>
      <c r="AI14" s="234"/>
      <c r="AJ14" s="235"/>
      <c r="AK14" s="233" t="s">
        <v>363</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697</v>
      </c>
      <c r="Q15" s="234"/>
      <c r="R15" s="234"/>
      <c r="S15" s="234"/>
      <c r="T15" s="234"/>
      <c r="U15" s="234"/>
      <c r="V15" s="235"/>
      <c r="W15" s="233" t="s">
        <v>697</v>
      </c>
      <c r="X15" s="234"/>
      <c r="Y15" s="234"/>
      <c r="Z15" s="234"/>
      <c r="AA15" s="234"/>
      <c r="AB15" s="234"/>
      <c r="AC15" s="235"/>
      <c r="AD15" s="233">
        <v>1000</v>
      </c>
      <c r="AE15" s="234"/>
      <c r="AF15" s="234"/>
      <c r="AG15" s="234"/>
      <c r="AH15" s="234"/>
      <c r="AI15" s="234"/>
      <c r="AJ15" s="235"/>
      <c r="AK15" s="233">
        <v>1409</v>
      </c>
      <c r="AL15" s="234"/>
      <c r="AM15" s="234"/>
      <c r="AN15" s="234"/>
      <c r="AO15" s="234"/>
      <c r="AP15" s="234"/>
      <c r="AQ15" s="235"/>
      <c r="AR15" s="233" t="s">
        <v>363</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697</v>
      </c>
      <c r="Q16" s="234"/>
      <c r="R16" s="234"/>
      <c r="S16" s="234"/>
      <c r="T16" s="234"/>
      <c r="U16" s="234"/>
      <c r="V16" s="235"/>
      <c r="W16" s="233">
        <v>-1000</v>
      </c>
      <c r="X16" s="234"/>
      <c r="Y16" s="234"/>
      <c r="Z16" s="234"/>
      <c r="AA16" s="234"/>
      <c r="AB16" s="234"/>
      <c r="AC16" s="235"/>
      <c r="AD16" s="233">
        <v>-1409</v>
      </c>
      <c r="AE16" s="234"/>
      <c r="AF16" s="234"/>
      <c r="AG16" s="234"/>
      <c r="AH16" s="234"/>
      <c r="AI16" s="234"/>
      <c r="AJ16" s="235"/>
      <c r="AK16" s="233" t="s">
        <v>363</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697</v>
      </c>
      <c r="Q17" s="234"/>
      <c r="R17" s="234"/>
      <c r="S17" s="234"/>
      <c r="T17" s="234"/>
      <c r="U17" s="234"/>
      <c r="V17" s="235"/>
      <c r="W17" s="233" t="s">
        <v>697</v>
      </c>
      <c r="X17" s="234"/>
      <c r="Y17" s="234"/>
      <c r="Z17" s="234"/>
      <c r="AA17" s="234"/>
      <c r="AB17" s="234"/>
      <c r="AC17" s="235"/>
      <c r="AD17" s="233" t="s">
        <v>697</v>
      </c>
      <c r="AE17" s="234"/>
      <c r="AF17" s="234"/>
      <c r="AG17" s="234"/>
      <c r="AH17" s="234"/>
      <c r="AI17" s="234"/>
      <c r="AJ17" s="235"/>
      <c r="AK17" s="233" t="s">
        <v>363</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0</v>
      </c>
      <c r="Q18" s="278"/>
      <c r="R18" s="278"/>
      <c r="S18" s="278"/>
      <c r="T18" s="278"/>
      <c r="U18" s="278"/>
      <c r="V18" s="279"/>
      <c r="W18" s="277">
        <f>SUM(W13:AC17)</f>
        <v>0</v>
      </c>
      <c r="X18" s="278"/>
      <c r="Y18" s="278"/>
      <c r="Z18" s="278"/>
      <c r="AA18" s="278"/>
      <c r="AB18" s="278"/>
      <c r="AC18" s="279"/>
      <c r="AD18" s="277">
        <f>SUM(AD13:AJ17)</f>
        <v>1391</v>
      </c>
      <c r="AE18" s="278"/>
      <c r="AF18" s="278"/>
      <c r="AG18" s="278"/>
      <c r="AH18" s="278"/>
      <c r="AI18" s="278"/>
      <c r="AJ18" s="279"/>
      <c r="AK18" s="277">
        <f>SUM(AK13:AQ17)</f>
        <v>3109</v>
      </c>
      <c r="AL18" s="278"/>
      <c r="AM18" s="278"/>
      <c r="AN18" s="278"/>
      <c r="AO18" s="278"/>
      <c r="AP18" s="278"/>
      <c r="AQ18" s="279"/>
      <c r="AR18" s="277">
        <f>SUM(AR13:AX17)</f>
        <v>1700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t="s">
        <v>697</v>
      </c>
      <c r="Q19" s="234"/>
      <c r="R19" s="234"/>
      <c r="S19" s="234"/>
      <c r="T19" s="234"/>
      <c r="U19" s="234"/>
      <c r="V19" s="235"/>
      <c r="W19" s="233">
        <v>0</v>
      </c>
      <c r="X19" s="234"/>
      <c r="Y19" s="234"/>
      <c r="Z19" s="234"/>
      <c r="AA19" s="234"/>
      <c r="AB19" s="234"/>
      <c r="AC19" s="235"/>
      <c r="AD19" s="233">
        <v>904</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t="str">
        <f>IF(P18=0, "-", SUM(P19)/P18)</f>
        <v>-</v>
      </c>
      <c r="Q20" s="309"/>
      <c r="R20" s="309"/>
      <c r="S20" s="309"/>
      <c r="T20" s="309"/>
      <c r="U20" s="309"/>
      <c r="V20" s="309"/>
      <c r="W20" s="309" t="str">
        <f>IF(W18=0, "-", SUM(W19)/W18)</f>
        <v>-</v>
      </c>
      <c r="X20" s="309"/>
      <c r="Y20" s="309"/>
      <c r="Z20" s="309"/>
      <c r="AA20" s="309"/>
      <c r="AB20" s="309"/>
      <c r="AC20" s="309"/>
      <c r="AD20" s="309">
        <f>IF(AD18=0, "-", SUM(AD19)/AD18)</f>
        <v>0.64989216391085547</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316</v>
      </c>
      <c r="H21" s="308"/>
      <c r="I21" s="308"/>
      <c r="J21" s="308"/>
      <c r="K21" s="308"/>
      <c r="L21" s="308"/>
      <c r="M21" s="308"/>
      <c r="N21" s="308"/>
      <c r="O21" s="308"/>
      <c r="P21" s="309" t="e">
        <f>IF(P19=0, "-", SUM(P19)/SUM(P13,P14))</f>
        <v>#DIV/0!</v>
      </c>
      <c r="Q21" s="309"/>
      <c r="R21" s="309"/>
      <c r="S21" s="309"/>
      <c r="T21" s="309"/>
      <c r="U21" s="309"/>
      <c r="V21" s="309"/>
      <c r="W21" s="309" t="str">
        <f>IF(W19=0, "-", SUM(W19)/SUM(W13,W14))</f>
        <v>-</v>
      </c>
      <c r="X21" s="309"/>
      <c r="Y21" s="309"/>
      <c r="Z21" s="309"/>
      <c r="AA21" s="309"/>
      <c r="AB21" s="309"/>
      <c r="AC21" s="309"/>
      <c r="AD21" s="309">
        <f>IF(AD19=0, "-", SUM(AD19)/SUM(AD13,AD14))</f>
        <v>0.50222222222222224</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672</v>
      </c>
      <c r="B22" s="318"/>
      <c r="C22" s="318"/>
      <c r="D22" s="318"/>
      <c r="E22" s="318"/>
      <c r="F22" s="319"/>
      <c r="G22" s="323" t="s">
        <v>305</v>
      </c>
      <c r="H22" s="292"/>
      <c r="I22" s="292"/>
      <c r="J22" s="292"/>
      <c r="K22" s="292"/>
      <c r="L22" s="292"/>
      <c r="M22" s="292"/>
      <c r="N22" s="292"/>
      <c r="O22" s="324"/>
      <c r="P22" s="291" t="s">
        <v>670</v>
      </c>
      <c r="Q22" s="292"/>
      <c r="R22" s="292"/>
      <c r="S22" s="292"/>
      <c r="T22" s="292"/>
      <c r="U22" s="292"/>
      <c r="V22" s="324"/>
      <c r="W22" s="291" t="s">
        <v>671</v>
      </c>
      <c r="X22" s="292"/>
      <c r="Y22" s="292"/>
      <c r="Z22" s="292"/>
      <c r="AA22" s="292"/>
      <c r="AB22" s="292"/>
      <c r="AC22" s="324"/>
      <c r="AD22" s="291" t="s">
        <v>304</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698</v>
      </c>
      <c r="H23" s="295"/>
      <c r="I23" s="295"/>
      <c r="J23" s="295"/>
      <c r="K23" s="295"/>
      <c r="L23" s="295"/>
      <c r="M23" s="295"/>
      <c r="N23" s="295"/>
      <c r="O23" s="296"/>
      <c r="P23" s="245">
        <v>1300</v>
      </c>
      <c r="Q23" s="246"/>
      <c r="R23" s="246"/>
      <c r="S23" s="246"/>
      <c r="T23" s="246"/>
      <c r="U23" s="246"/>
      <c r="V23" s="297"/>
      <c r="W23" s="245">
        <v>1130</v>
      </c>
      <c r="X23" s="246"/>
      <c r="Y23" s="246"/>
      <c r="Z23" s="246"/>
      <c r="AA23" s="246"/>
      <c r="AB23" s="246"/>
      <c r="AC23" s="297"/>
      <c r="AD23" s="298" t="s">
        <v>363</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699</v>
      </c>
      <c r="H24" s="305"/>
      <c r="I24" s="305"/>
      <c r="J24" s="305"/>
      <c r="K24" s="305"/>
      <c r="L24" s="305"/>
      <c r="M24" s="305"/>
      <c r="N24" s="305"/>
      <c r="O24" s="306"/>
      <c r="P24" s="233">
        <v>400</v>
      </c>
      <c r="Q24" s="234"/>
      <c r="R24" s="234"/>
      <c r="S24" s="234"/>
      <c r="T24" s="234"/>
      <c r="U24" s="234"/>
      <c r="V24" s="235"/>
      <c r="W24" s="233">
        <v>570</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1700</v>
      </c>
      <c r="Q29" s="348"/>
      <c r="R29" s="348"/>
      <c r="S29" s="348"/>
      <c r="T29" s="348"/>
      <c r="U29" s="348"/>
      <c r="V29" s="349"/>
      <c r="W29" s="347">
        <f>AR13</f>
        <v>1700</v>
      </c>
      <c r="X29" s="348"/>
      <c r="Y29" s="348"/>
      <c r="Z29" s="348"/>
      <c r="AA29" s="348"/>
      <c r="AB29" s="348"/>
      <c r="AC29" s="349"/>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64.150000000000006" customHeight="1" x14ac:dyDescent="0.15">
      <c r="A30" s="350" t="s">
        <v>659</v>
      </c>
      <c r="B30" s="351"/>
      <c r="C30" s="351"/>
      <c r="D30" s="351"/>
      <c r="E30" s="351"/>
      <c r="F30" s="352"/>
      <c r="G30" s="353" t="s">
        <v>809</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2" t="s">
        <v>660</v>
      </c>
      <c r="B31" s="334"/>
      <c r="C31" s="334"/>
      <c r="D31" s="334"/>
      <c r="E31" s="334"/>
      <c r="F31" s="335"/>
      <c r="G31" s="364" t="s">
        <v>652</v>
      </c>
      <c r="H31" s="365"/>
      <c r="I31" s="365"/>
      <c r="J31" s="365"/>
      <c r="K31" s="365"/>
      <c r="L31" s="365"/>
      <c r="M31" s="365"/>
      <c r="N31" s="365"/>
      <c r="O31" s="365"/>
      <c r="P31" s="366" t="s">
        <v>651</v>
      </c>
      <c r="Q31" s="365"/>
      <c r="R31" s="365"/>
      <c r="S31" s="365"/>
      <c r="T31" s="365"/>
      <c r="U31" s="365"/>
      <c r="V31" s="365"/>
      <c r="W31" s="365"/>
      <c r="X31" s="367"/>
      <c r="Y31" s="368"/>
      <c r="Z31" s="369"/>
      <c r="AA31" s="370"/>
      <c r="AB31" s="415" t="s">
        <v>11</v>
      </c>
      <c r="AC31" s="415"/>
      <c r="AD31" s="415"/>
      <c r="AE31" s="416" t="s">
        <v>496</v>
      </c>
      <c r="AF31" s="417"/>
      <c r="AG31" s="417"/>
      <c r="AH31" s="418"/>
      <c r="AI31" s="416" t="s">
        <v>648</v>
      </c>
      <c r="AJ31" s="417"/>
      <c r="AK31" s="417"/>
      <c r="AL31" s="418"/>
      <c r="AM31" s="416" t="s">
        <v>464</v>
      </c>
      <c r="AN31" s="417"/>
      <c r="AO31" s="417"/>
      <c r="AP31" s="418"/>
      <c r="AQ31" s="425" t="s">
        <v>495</v>
      </c>
      <c r="AR31" s="426"/>
      <c r="AS31" s="426"/>
      <c r="AT31" s="427"/>
      <c r="AU31" s="425" t="s">
        <v>673</v>
      </c>
      <c r="AV31" s="426"/>
      <c r="AW31" s="426"/>
      <c r="AX31" s="428"/>
    </row>
    <row r="32" spans="1:50" ht="23.25" customHeight="1" x14ac:dyDescent="0.15">
      <c r="A32" s="362"/>
      <c r="B32" s="334"/>
      <c r="C32" s="334"/>
      <c r="D32" s="334"/>
      <c r="E32" s="334"/>
      <c r="F32" s="335"/>
      <c r="G32" s="371" t="s">
        <v>716</v>
      </c>
      <c r="H32" s="372"/>
      <c r="I32" s="372"/>
      <c r="J32" s="372"/>
      <c r="K32" s="372"/>
      <c r="L32" s="372"/>
      <c r="M32" s="372"/>
      <c r="N32" s="372"/>
      <c r="O32" s="372"/>
      <c r="P32" s="375" t="s">
        <v>717</v>
      </c>
      <c r="Q32" s="376"/>
      <c r="R32" s="376"/>
      <c r="S32" s="376"/>
      <c r="T32" s="376"/>
      <c r="U32" s="376"/>
      <c r="V32" s="376"/>
      <c r="W32" s="376"/>
      <c r="X32" s="377"/>
      <c r="Y32" s="381" t="s">
        <v>52</v>
      </c>
      <c r="Z32" s="382"/>
      <c r="AA32" s="383"/>
      <c r="AB32" s="384" t="s">
        <v>706</v>
      </c>
      <c r="AC32" s="384"/>
      <c r="AD32" s="384"/>
      <c r="AE32" s="385" t="s">
        <v>697</v>
      </c>
      <c r="AF32" s="385"/>
      <c r="AG32" s="385"/>
      <c r="AH32" s="385"/>
      <c r="AI32" s="385" t="s">
        <v>697</v>
      </c>
      <c r="AJ32" s="385"/>
      <c r="AK32" s="385"/>
      <c r="AL32" s="385"/>
      <c r="AM32" s="385">
        <v>6</v>
      </c>
      <c r="AN32" s="385"/>
      <c r="AO32" s="385"/>
      <c r="AP32" s="385"/>
      <c r="AQ32" s="412" t="s">
        <v>363</v>
      </c>
      <c r="AR32" s="385"/>
      <c r="AS32" s="385"/>
      <c r="AT32" s="385"/>
      <c r="AU32" s="403" t="s">
        <v>363</v>
      </c>
      <c r="AV32" s="419"/>
      <c r="AW32" s="419"/>
      <c r="AX32" s="420"/>
    </row>
    <row r="33" spans="1:51" ht="34.5" customHeight="1" x14ac:dyDescent="0.15">
      <c r="A33" s="363"/>
      <c r="B33" s="337"/>
      <c r="C33" s="337"/>
      <c r="D33" s="337"/>
      <c r="E33" s="337"/>
      <c r="F33" s="338"/>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706</v>
      </c>
      <c r="AC33" s="384"/>
      <c r="AD33" s="384"/>
      <c r="AE33" s="385" t="s">
        <v>697</v>
      </c>
      <c r="AF33" s="385"/>
      <c r="AG33" s="385"/>
      <c r="AH33" s="385"/>
      <c r="AI33" s="385" t="s">
        <v>697</v>
      </c>
      <c r="AJ33" s="385"/>
      <c r="AK33" s="385"/>
      <c r="AL33" s="385"/>
      <c r="AM33" s="385">
        <v>12</v>
      </c>
      <c r="AN33" s="385"/>
      <c r="AO33" s="385"/>
      <c r="AP33" s="385"/>
      <c r="AQ33" s="385">
        <v>16</v>
      </c>
      <c r="AR33" s="385"/>
      <c r="AS33" s="385"/>
      <c r="AT33" s="385"/>
      <c r="AU33" s="424">
        <v>5</v>
      </c>
      <c r="AV33" s="419"/>
      <c r="AW33" s="419"/>
      <c r="AX33" s="420"/>
    </row>
    <row r="34" spans="1:51" ht="23.25" customHeight="1" x14ac:dyDescent="0.15">
      <c r="A34" s="451" t="s">
        <v>661</v>
      </c>
      <c r="B34" s="452"/>
      <c r="C34" s="452"/>
      <c r="D34" s="452"/>
      <c r="E34" s="452"/>
      <c r="F34" s="453"/>
      <c r="G34" s="240" t="s">
        <v>662</v>
      </c>
      <c r="H34" s="240"/>
      <c r="I34" s="240"/>
      <c r="J34" s="240"/>
      <c r="K34" s="240"/>
      <c r="L34" s="240"/>
      <c r="M34" s="240"/>
      <c r="N34" s="240"/>
      <c r="O34" s="240"/>
      <c r="P34" s="240"/>
      <c r="Q34" s="240"/>
      <c r="R34" s="240"/>
      <c r="S34" s="240"/>
      <c r="T34" s="240"/>
      <c r="U34" s="240"/>
      <c r="V34" s="240"/>
      <c r="W34" s="240"/>
      <c r="X34" s="269"/>
      <c r="Y34" s="459"/>
      <c r="Z34" s="460"/>
      <c r="AA34" s="461"/>
      <c r="AB34" s="239" t="s">
        <v>11</v>
      </c>
      <c r="AC34" s="240"/>
      <c r="AD34" s="269"/>
      <c r="AE34" s="239" t="s">
        <v>496</v>
      </c>
      <c r="AF34" s="240"/>
      <c r="AG34" s="240"/>
      <c r="AH34" s="269"/>
      <c r="AI34" s="239" t="s">
        <v>648</v>
      </c>
      <c r="AJ34" s="240"/>
      <c r="AK34" s="240"/>
      <c r="AL34" s="269"/>
      <c r="AM34" s="239" t="s">
        <v>464</v>
      </c>
      <c r="AN34" s="240"/>
      <c r="AO34" s="240"/>
      <c r="AP34" s="269"/>
      <c r="AQ34" s="430" t="s">
        <v>674</v>
      </c>
      <c r="AR34" s="431"/>
      <c r="AS34" s="431"/>
      <c r="AT34" s="431"/>
      <c r="AU34" s="431"/>
      <c r="AV34" s="431"/>
      <c r="AW34" s="431"/>
      <c r="AX34" s="432"/>
    </row>
    <row r="35" spans="1:51" ht="23.25" customHeight="1" x14ac:dyDescent="0.15">
      <c r="A35" s="454"/>
      <c r="B35" s="455"/>
      <c r="C35" s="455"/>
      <c r="D35" s="455"/>
      <c r="E35" s="455"/>
      <c r="F35" s="456"/>
      <c r="G35" s="408" t="s">
        <v>707</v>
      </c>
      <c r="H35" s="409"/>
      <c r="I35" s="409"/>
      <c r="J35" s="409"/>
      <c r="K35" s="409"/>
      <c r="L35" s="409"/>
      <c r="M35" s="409"/>
      <c r="N35" s="409"/>
      <c r="O35" s="409"/>
      <c r="P35" s="409"/>
      <c r="Q35" s="409"/>
      <c r="R35" s="409"/>
      <c r="S35" s="409"/>
      <c r="T35" s="409"/>
      <c r="U35" s="409"/>
      <c r="V35" s="409"/>
      <c r="W35" s="409"/>
      <c r="X35" s="409"/>
      <c r="Y35" s="433" t="s">
        <v>661</v>
      </c>
      <c r="Z35" s="434"/>
      <c r="AA35" s="435"/>
      <c r="AB35" s="436" t="s">
        <v>708</v>
      </c>
      <c r="AC35" s="437"/>
      <c r="AD35" s="438"/>
      <c r="AE35" s="412" t="s">
        <v>697</v>
      </c>
      <c r="AF35" s="412"/>
      <c r="AG35" s="412"/>
      <c r="AH35" s="412"/>
      <c r="AI35" s="412" t="s">
        <v>697</v>
      </c>
      <c r="AJ35" s="412"/>
      <c r="AK35" s="412"/>
      <c r="AL35" s="412"/>
      <c r="AM35" s="412">
        <f>903/6</f>
        <v>150.5</v>
      </c>
      <c r="AN35" s="412"/>
      <c r="AO35" s="412"/>
      <c r="AP35" s="412"/>
      <c r="AQ35" s="403">
        <f>3109/16</f>
        <v>194.3125</v>
      </c>
      <c r="AR35" s="386"/>
      <c r="AS35" s="386"/>
      <c r="AT35" s="386"/>
      <c r="AU35" s="386"/>
      <c r="AV35" s="386"/>
      <c r="AW35" s="386"/>
      <c r="AX35" s="387"/>
    </row>
    <row r="36" spans="1:51" ht="28.5" customHeight="1" x14ac:dyDescent="0.15">
      <c r="A36" s="457"/>
      <c r="B36" s="225"/>
      <c r="C36" s="225"/>
      <c r="D36" s="225"/>
      <c r="E36" s="225"/>
      <c r="F36" s="458"/>
      <c r="G36" s="410"/>
      <c r="H36" s="411"/>
      <c r="I36" s="411"/>
      <c r="J36" s="411"/>
      <c r="K36" s="411"/>
      <c r="L36" s="411"/>
      <c r="M36" s="411"/>
      <c r="N36" s="411"/>
      <c r="O36" s="411"/>
      <c r="P36" s="411"/>
      <c r="Q36" s="411"/>
      <c r="R36" s="411"/>
      <c r="S36" s="411"/>
      <c r="T36" s="411"/>
      <c r="U36" s="411"/>
      <c r="V36" s="411"/>
      <c r="W36" s="411"/>
      <c r="X36" s="411"/>
      <c r="Y36" s="399" t="s">
        <v>664</v>
      </c>
      <c r="Z36" s="413"/>
      <c r="AA36" s="414"/>
      <c r="AB36" s="439" t="s">
        <v>709</v>
      </c>
      <c r="AC36" s="440"/>
      <c r="AD36" s="441"/>
      <c r="AE36" s="442" t="s">
        <v>697</v>
      </c>
      <c r="AF36" s="442"/>
      <c r="AG36" s="442"/>
      <c r="AH36" s="442"/>
      <c r="AI36" s="442" t="s">
        <v>697</v>
      </c>
      <c r="AJ36" s="442"/>
      <c r="AK36" s="442"/>
      <c r="AL36" s="442"/>
      <c r="AM36" s="442" t="s">
        <v>783</v>
      </c>
      <c r="AN36" s="442"/>
      <c r="AO36" s="442"/>
      <c r="AP36" s="442"/>
      <c r="AQ36" s="442" t="s">
        <v>772</v>
      </c>
      <c r="AR36" s="442"/>
      <c r="AS36" s="442"/>
      <c r="AT36" s="442"/>
      <c r="AU36" s="442"/>
      <c r="AV36" s="442"/>
      <c r="AW36" s="442"/>
      <c r="AX36" s="445"/>
    </row>
    <row r="37" spans="1:51" ht="18.75" customHeight="1" x14ac:dyDescent="0.15">
      <c r="A37" s="481" t="s">
        <v>312</v>
      </c>
      <c r="B37" s="482"/>
      <c r="C37" s="482"/>
      <c r="D37" s="482"/>
      <c r="E37" s="482"/>
      <c r="F37" s="483"/>
      <c r="G37" s="491" t="s">
        <v>140</v>
      </c>
      <c r="H37" s="339"/>
      <c r="I37" s="339"/>
      <c r="J37" s="339"/>
      <c r="K37" s="339"/>
      <c r="L37" s="339"/>
      <c r="M37" s="339"/>
      <c r="N37" s="339"/>
      <c r="O37" s="340"/>
      <c r="P37" s="343" t="s">
        <v>56</v>
      </c>
      <c r="Q37" s="339"/>
      <c r="R37" s="339"/>
      <c r="S37" s="339"/>
      <c r="T37" s="339"/>
      <c r="U37" s="339"/>
      <c r="V37" s="339"/>
      <c r="W37" s="339"/>
      <c r="X37" s="340"/>
      <c r="Y37" s="492"/>
      <c r="Z37" s="493"/>
      <c r="AA37" s="494"/>
      <c r="AB37" s="498" t="s">
        <v>11</v>
      </c>
      <c r="AC37" s="499"/>
      <c r="AD37" s="500"/>
      <c r="AE37" s="498" t="s">
        <v>496</v>
      </c>
      <c r="AF37" s="499"/>
      <c r="AG37" s="499"/>
      <c r="AH37" s="500"/>
      <c r="AI37" s="503" t="s">
        <v>648</v>
      </c>
      <c r="AJ37" s="503"/>
      <c r="AK37" s="503"/>
      <c r="AL37" s="498"/>
      <c r="AM37" s="503" t="s">
        <v>464</v>
      </c>
      <c r="AN37" s="503"/>
      <c r="AO37" s="503"/>
      <c r="AP37" s="498"/>
      <c r="AQ37" s="472" t="s">
        <v>223</v>
      </c>
      <c r="AR37" s="473"/>
      <c r="AS37" s="473"/>
      <c r="AT37" s="474"/>
      <c r="AU37" s="339" t="s">
        <v>129</v>
      </c>
      <c r="AV37" s="339"/>
      <c r="AW37" s="339"/>
      <c r="AX37" s="344"/>
    </row>
    <row r="38" spans="1:51" ht="18.75" customHeight="1" x14ac:dyDescent="0.15">
      <c r="A38" s="484"/>
      <c r="B38" s="485"/>
      <c r="C38" s="485"/>
      <c r="D38" s="485"/>
      <c r="E38" s="485"/>
      <c r="F38" s="486"/>
      <c r="G38" s="357"/>
      <c r="H38" s="341"/>
      <c r="I38" s="341"/>
      <c r="J38" s="341"/>
      <c r="K38" s="341"/>
      <c r="L38" s="341"/>
      <c r="M38" s="341"/>
      <c r="N38" s="341"/>
      <c r="O38" s="342"/>
      <c r="P38" s="345"/>
      <c r="Q38" s="341"/>
      <c r="R38" s="341"/>
      <c r="S38" s="341"/>
      <c r="T38" s="341"/>
      <c r="U38" s="341"/>
      <c r="V38" s="341"/>
      <c r="W38" s="341"/>
      <c r="X38" s="342"/>
      <c r="Y38" s="495"/>
      <c r="Z38" s="496"/>
      <c r="AA38" s="497"/>
      <c r="AB38" s="416"/>
      <c r="AC38" s="501"/>
      <c r="AD38" s="502"/>
      <c r="AE38" s="416"/>
      <c r="AF38" s="501"/>
      <c r="AG38" s="501"/>
      <c r="AH38" s="502"/>
      <c r="AI38" s="504"/>
      <c r="AJ38" s="504"/>
      <c r="AK38" s="504"/>
      <c r="AL38" s="416"/>
      <c r="AM38" s="504"/>
      <c r="AN38" s="504"/>
      <c r="AO38" s="504"/>
      <c r="AP38" s="416"/>
      <c r="AQ38" s="446">
        <v>7</v>
      </c>
      <c r="AR38" s="447"/>
      <c r="AS38" s="448" t="s">
        <v>224</v>
      </c>
      <c r="AT38" s="449"/>
      <c r="AU38" s="450">
        <v>12</v>
      </c>
      <c r="AV38" s="450"/>
      <c r="AW38" s="341" t="s">
        <v>170</v>
      </c>
      <c r="AX38" s="346"/>
    </row>
    <row r="39" spans="1:51" ht="23.25" customHeight="1" x14ac:dyDescent="0.15">
      <c r="A39" s="487"/>
      <c r="B39" s="485"/>
      <c r="C39" s="485"/>
      <c r="D39" s="485"/>
      <c r="E39" s="485"/>
      <c r="F39" s="486"/>
      <c r="G39" s="388" t="s">
        <v>807</v>
      </c>
      <c r="H39" s="389"/>
      <c r="I39" s="389"/>
      <c r="J39" s="389"/>
      <c r="K39" s="389"/>
      <c r="L39" s="389"/>
      <c r="M39" s="389"/>
      <c r="N39" s="389"/>
      <c r="O39" s="390"/>
      <c r="P39" s="156" t="s">
        <v>700</v>
      </c>
      <c r="Q39" s="156"/>
      <c r="R39" s="156"/>
      <c r="S39" s="156"/>
      <c r="T39" s="156"/>
      <c r="U39" s="156"/>
      <c r="V39" s="156"/>
      <c r="W39" s="156"/>
      <c r="X39" s="157"/>
      <c r="Y39" s="399" t="s">
        <v>12</v>
      </c>
      <c r="Z39" s="400"/>
      <c r="AA39" s="401"/>
      <c r="AB39" s="402" t="s">
        <v>701</v>
      </c>
      <c r="AC39" s="402"/>
      <c r="AD39" s="402"/>
      <c r="AE39" s="403" t="s">
        <v>697</v>
      </c>
      <c r="AF39" s="386"/>
      <c r="AG39" s="386"/>
      <c r="AH39" s="386"/>
      <c r="AI39" s="403" t="s">
        <v>697</v>
      </c>
      <c r="AJ39" s="386"/>
      <c r="AK39" s="386"/>
      <c r="AL39" s="386"/>
      <c r="AM39" s="403" t="s">
        <v>363</v>
      </c>
      <c r="AN39" s="386"/>
      <c r="AO39" s="386"/>
      <c r="AP39" s="386"/>
      <c r="AQ39" s="405" t="s">
        <v>697</v>
      </c>
      <c r="AR39" s="406"/>
      <c r="AS39" s="406"/>
      <c r="AT39" s="407"/>
      <c r="AU39" s="386" t="s">
        <v>697</v>
      </c>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9" t="s">
        <v>51</v>
      </c>
      <c r="Z40" s="240"/>
      <c r="AA40" s="269"/>
      <c r="AB40" s="462" t="s">
        <v>701</v>
      </c>
      <c r="AC40" s="462"/>
      <c r="AD40" s="462"/>
      <c r="AE40" s="403" t="s">
        <v>697</v>
      </c>
      <c r="AF40" s="386"/>
      <c r="AG40" s="386"/>
      <c r="AH40" s="386"/>
      <c r="AI40" s="403" t="s">
        <v>697</v>
      </c>
      <c r="AJ40" s="386"/>
      <c r="AK40" s="386"/>
      <c r="AL40" s="386"/>
      <c r="AM40" s="403" t="s">
        <v>363</v>
      </c>
      <c r="AN40" s="386"/>
      <c r="AO40" s="386"/>
      <c r="AP40" s="386"/>
      <c r="AQ40" s="405" t="s">
        <v>697</v>
      </c>
      <c r="AR40" s="406"/>
      <c r="AS40" s="406"/>
      <c r="AT40" s="407"/>
      <c r="AU40" s="386">
        <v>4553</v>
      </c>
      <c r="AV40" s="386"/>
      <c r="AW40" s="386"/>
      <c r="AX40" s="387"/>
    </row>
    <row r="41" spans="1:51" ht="146.65" customHeight="1" x14ac:dyDescent="0.15">
      <c r="A41" s="487"/>
      <c r="B41" s="485"/>
      <c r="C41" s="485"/>
      <c r="D41" s="485"/>
      <c r="E41" s="485"/>
      <c r="F41" s="486"/>
      <c r="G41" s="394"/>
      <c r="H41" s="395"/>
      <c r="I41" s="395"/>
      <c r="J41" s="395"/>
      <c r="K41" s="395"/>
      <c r="L41" s="395"/>
      <c r="M41" s="395"/>
      <c r="N41" s="395"/>
      <c r="O41" s="396"/>
      <c r="P41" s="159"/>
      <c r="Q41" s="159"/>
      <c r="R41" s="159"/>
      <c r="S41" s="159"/>
      <c r="T41" s="159"/>
      <c r="U41" s="159"/>
      <c r="V41" s="159"/>
      <c r="W41" s="159"/>
      <c r="X41" s="160"/>
      <c r="Y41" s="239" t="s">
        <v>13</v>
      </c>
      <c r="Z41" s="240"/>
      <c r="AA41" s="269"/>
      <c r="AB41" s="404" t="s">
        <v>14</v>
      </c>
      <c r="AC41" s="404"/>
      <c r="AD41" s="404"/>
      <c r="AE41" s="403" t="s">
        <v>697</v>
      </c>
      <c r="AF41" s="386"/>
      <c r="AG41" s="386"/>
      <c r="AH41" s="386"/>
      <c r="AI41" s="403" t="s">
        <v>697</v>
      </c>
      <c r="AJ41" s="386"/>
      <c r="AK41" s="386"/>
      <c r="AL41" s="386"/>
      <c r="AM41" s="403" t="s">
        <v>363</v>
      </c>
      <c r="AN41" s="386"/>
      <c r="AO41" s="386"/>
      <c r="AP41" s="386"/>
      <c r="AQ41" s="405" t="s">
        <v>697</v>
      </c>
      <c r="AR41" s="406"/>
      <c r="AS41" s="406"/>
      <c r="AT41" s="407"/>
      <c r="AU41" s="386" t="s">
        <v>697</v>
      </c>
      <c r="AV41" s="386"/>
      <c r="AW41" s="386"/>
      <c r="AX41" s="387"/>
    </row>
    <row r="42" spans="1:51" ht="23.25" customHeight="1" x14ac:dyDescent="0.15">
      <c r="A42" s="475" t="s">
        <v>339</v>
      </c>
      <c r="B42" s="470"/>
      <c r="C42" s="470"/>
      <c r="D42" s="470"/>
      <c r="E42" s="470"/>
      <c r="F42" s="471"/>
      <c r="G42" s="511" t="s">
        <v>702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3"/>
      <c r="B43" s="337"/>
      <c r="C43" s="337"/>
      <c r="D43" s="337"/>
      <c r="E43" s="337"/>
      <c r="F43" s="338"/>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5" t="s">
        <v>653</v>
      </c>
      <c r="B44" s="333" t="s">
        <v>654</v>
      </c>
      <c r="C44" s="334"/>
      <c r="D44" s="334"/>
      <c r="E44" s="334"/>
      <c r="F44" s="335"/>
      <c r="G44" s="339" t="s">
        <v>655</v>
      </c>
      <c r="H44" s="339"/>
      <c r="I44" s="339"/>
      <c r="J44" s="339"/>
      <c r="K44" s="339"/>
      <c r="L44" s="339"/>
      <c r="M44" s="339"/>
      <c r="N44" s="339"/>
      <c r="O44" s="339"/>
      <c r="P44" s="339"/>
      <c r="Q44" s="339"/>
      <c r="R44" s="339"/>
      <c r="S44" s="339"/>
      <c r="T44" s="339"/>
      <c r="U44" s="339"/>
      <c r="V44" s="339"/>
      <c r="W44" s="339"/>
      <c r="X44" s="339"/>
      <c r="Y44" s="339"/>
      <c r="Z44" s="339"/>
      <c r="AA44" s="340"/>
      <c r="AB44" s="343" t="s">
        <v>675</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31"/>
      <c r="B47" s="333"/>
      <c r="C47" s="334"/>
      <c r="D47" s="334"/>
      <c r="E47" s="334"/>
      <c r="F47" s="335"/>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31"/>
      <c r="B48" s="336"/>
      <c r="C48" s="337"/>
      <c r="D48" s="337"/>
      <c r="E48" s="337"/>
      <c r="F48" s="338"/>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31"/>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2" t="s">
        <v>11</v>
      </c>
      <c r="AC49" s="903"/>
      <c r="AD49" s="904"/>
      <c r="AE49" s="429" t="s">
        <v>496</v>
      </c>
      <c r="AF49" s="429"/>
      <c r="AG49" s="429"/>
      <c r="AH49" s="429"/>
      <c r="AI49" s="429" t="s">
        <v>648</v>
      </c>
      <c r="AJ49" s="429"/>
      <c r="AK49" s="429"/>
      <c r="AL49" s="429"/>
      <c r="AM49" s="429" t="s">
        <v>464</v>
      </c>
      <c r="AN49" s="429"/>
      <c r="AO49" s="429"/>
      <c r="AP49" s="429"/>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31"/>
      <c r="B50" s="333"/>
      <c r="C50" s="334"/>
      <c r="D50" s="334"/>
      <c r="E50" s="334"/>
      <c r="F50" s="335"/>
      <c r="G50" s="357"/>
      <c r="H50" s="341"/>
      <c r="I50" s="341"/>
      <c r="J50" s="341"/>
      <c r="K50" s="341"/>
      <c r="L50" s="341"/>
      <c r="M50" s="341"/>
      <c r="N50" s="341"/>
      <c r="O50" s="342"/>
      <c r="P50" s="345"/>
      <c r="Q50" s="341"/>
      <c r="R50" s="341"/>
      <c r="S50" s="341"/>
      <c r="T50" s="341"/>
      <c r="U50" s="341"/>
      <c r="V50" s="341"/>
      <c r="W50" s="341"/>
      <c r="X50" s="342"/>
      <c r="Y50" s="359"/>
      <c r="Z50" s="360"/>
      <c r="AA50" s="361"/>
      <c r="AB50" s="416"/>
      <c r="AC50" s="501"/>
      <c r="AD50" s="502"/>
      <c r="AE50" s="429"/>
      <c r="AF50" s="429"/>
      <c r="AG50" s="429"/>
      <c r="AH50" s="429"/>
      <c r="AI50" s="429"/>
      <c r="AJ50" s="429"/>
      <c r="AK50" s="429"/>
      <c r="AL50" s="429"/>
      <c r="AM50" s="429"/>
      <c r="AN50" s="429"/>
      <c r="AO50" s="429"/>
      <c r="AP50" s="429"/>
      <c r="AQ50" s="510"/>
      <c r="AR50" s="450"/>
      <c r="AS50" s="448" t="s">
        <v>224</v>
      </c>
      <c r="AT50" s="449"/>
      <c r="AU50" s="450"/>
      <c r="AV50" s="450"/>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3"/>
      <c r="R51" s="463"/>
      <c r="S51" s="463"/>
      <c r="T51" s="463"/>
      <c r="U51" s="463"/>
      <c r="V51" s="463"/>
      <c r="W51" s="463"/>
      <c r="X51" s="464"/>
      <c r="Y51" s="906" t="s">
        <v>58</v>
      </c>
      <c r="Z51" s="907"/>
      <c r="AA51" s="908"/>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31"/>
      <c r="B52" s="333"/>
      <c r="C52" s="334"/>
      <c r="D52" s="334"/>
      <c r="E52" s="334"/>
      <c r="F52" s="335"/>
      <c r="G52" s="909"/>
      <c r="H52" s="397"/>
      <c r="I52" s="397"/>
      <c r="J52" s="397"/>
      <c r="K52" s="397"/>
      <c r="L52" s="397"/>
      <c r="M52" s="397"/>
      <c r="N52" s="397"/>
      <c r="O52" s="398"/>
      <c r="P52" s="465"/>
      <c r="Q52" s="465"/>
      <c r="R52" s="465"/>
      <c r="S52" s="465"/>
      <c r="T52" s="465"/>
      <c r="U52" s="465"/>
      <c r="V52" s="465"/>
      <c r="W52" s="465"/>
      <c r="X52" s="466"/>
      <c r="Y52" s="910" t="s">
        <v>51</v>
      </c>
      <c r="Z52" s="802"/>
      <c r="AA52" s="803"/>
      <c r="AB52" s="462"/>
      <c r="AC52" s="462"/>
      <c r="AD52" s="462"/>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67"/>
      <c r="Q53" s="467"/>
      <c r="R53" s="467"/>
      <c r="S53" s="467"/>
      <c r="T53" s="467"/>
      <c r="U53" s="467"/>
      <c r="V53" s="467"/>
      <c r="W53" s="467"/>
      <c r="X53" s="468"/>
      <c r="Y53" s="910" t="s">
        <v>13</v>
      </c>
      <c r="Z53" s="802"/>
      <c r="AA53" s="803"/>
      <c r="AB53" s="911" t="s">
        <v>14</v>
      </c>
      <c r="AC53" s="911"/>
      <c r="AD53" s="911"/>
      <c r="AE53" s="578"/>
      <c r="AF53" s="579"/>
      <c r="AG53" s="579"/>
      <c r="AH53" s="579"/>
      <c r="AI53" s="578"/>
      <c r="AJ53" s="579"/>
      <c r="AK53" s="579"/>
      <c r="AL53" s="579"/>
      <c r="AM53" s="578"/>
      <c r="AN53" s="579"/>
      <c r="AO53" s="579"/>
      <c r="AP53" s="579"/>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31"/>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2" t="s">
        <v>11</v>
      </c>
      <c r="AC54" s="903"/>
      <c r="AD54" s="904"/>
      <c r="AE54" s="429" t="s">
        <v>496</v>
      </c>
      <c r="AF54" s="429"/>
      <c r="AG54" s="429"/>
      <c r="AH54" s="429"/>
      <c r="AI54" s="429" t="s">
        <v>648</v>
      </c>
      <c r="AJ54" s="429"/>
      <c r="AK54" s="429"/>
      <c r="AL54" s="429"/>
      <c r="AM54" s="429" t="s">
        <v>464</v>
      </c>
      <c r="AN54" s="429"/>
      <c r="AO54" s="429"/>
      <c r="AP54" s="429"/>
      <c r="AQ54" s="505" t="s">
        <v>223</v>
      </c>
      <c r="AR54" s="506"/>
      <c r="AS54" s="506"/>
      <c r="AT54" s="507"/>
      <c r="AU54" s="508" t="s">
        <v>129</v>
      </c>
      <c r="AV54" s="508"/>
      <c r="AW54" s="508"/>
      <c r="AX54" s="509"/>
      <c r="AY54">
        <f>COUNTA($G$56)</f>
        <v>0</v>
      </c>
      <c r="AZ54" s="10"/>
      <c r="BA54" s="10"/>
      <c r="BB54" s="10"/>
      <c r="BC54" s="10"/>
    </row>
    <row r="55" spans="1:60" ht="18.75" hidden="1" customHeight="1" x14ac:dyDescent="0.15">
      <c r="A55" s="331"/>
      <c r="B55" s="333"/>
      <c r="C55" s="334"/>
      <c r="D55" s="334"/>
      <c r="E55" s="334"/>
      <c r="F55" s="335"/>
      <c r="G55" s="357"/>
      <c r="H55" s="341"/>
      <c r="I55" s="341"/>
      <c r="J55" s="341"/>
      <c r="K55" s="341"/>
      <c r="L55" s="341"/>
      <c r="M55" s="341"/>
      <c r="N55" s="341"/>
      <c r="O55" s="342"/>
      <c r="P55" s="345"/>
      <c r="Q55" s="341"/>
      <c r="R55" s="341"/>
      <c r="S55" s="341"/>
      <c r="T55" s="341"/>
      <c r="U55" s="341"/>
      <c r="V55" s="341"/>
      <c r="W55" s="341"/>
      <c r="X55" s="342"/>
      <c r="Y55" s="359"/>
      <c r="Z55" s="360"/>
      <c r="AA55" s="361"/>
      <c r="AB55" s="416"/>
      <c r="AC55" s="501"/>
      <c r="AD55" s="502"/>
      <c r="AE55" s="429"/>
      <c r="AF55" s="429"/>
      <c r="AG55" s="429"/>
      <c r="AH55" s="429"/>
      <c r="AI55" s="429"/>
      <c r="AJ55" s="429"/>
      <c r="AK55" s="429"/>
      <c r="AL55" s="429"/>
      <c r="AM55" s="429"/>
      <c r="AN55" s="429"/>
      <c r="AO55" s="429"/>
      <c r="AP55" s="429"/>
      <c r="AQ55" s="510"/>
      <c r="AR55" s="450"/>
      <c r="AS55" s="448" t="s">
        <v>224</v>
      </c>
      <c r="AT55" s="449"/>
      <c r="AU55" s="450"/>
      <c r="AV55" s="450"/>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3"/>
      <c r="R56" s="463"/>
      <c r="S56" s="463"/>
      <c r="T56" s="463"/>
      <c r="U56" s="463"/>
      <c r="V56" s="463"/>
      <c r="W56" s="463"/>
      <c r="X56" s="464"/>
      <c r="Y56" s="906" t="s">
        <v>58</v>
      </c>
      <c r="Z56" s="907"/>
      <c r="AA56" s="908"/>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31"/>
      <c r="B57" s="333"/>
      <c r="C57" s="334"/>
      <c r="D57" s="334"/>
      <c r="E57" s="334"/>
      <c r="F57" s="335"/>
      <c r="G57" s="909"/>
      <c r="H57" s="397"/>
      <c r="I57" s="397"/>
      <c r="J57" s="397"/>
      <c r="K57" s="397"/>
      <c r="L57" s="397"/>
      <c r="M57" s="397"/>
      <c r="N57" s="397"/>
      <c r="O57" s="398"/>
      <c r="P57" s="465"/>
      <c r="Q57" s="465"/>
      <c r="R57" s="465"/>
      <c r="S57" s="465"/>
      <c r="T57" s="465"/>
      <c r="U57" s="465"/>
      <c r="V57" s="465"/>
      <c r="W57" s="465"/>
      <c r="X57" s="466"/>
      <c r="Y57" s="910" t="s">
        <v>51</v>
      </c>
      <c r="Z57" s="802"/>
      <c r="AA57" s="803"/>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7"/>
      <c r="Q58" s="467"/>
      <c r="R58" s="467"/>
      <c r="S58" s="467"/>
      <c r="T58" s="467"/>
      <c r="U58" s="467"/>
      <c r="V58" s="467"/>
      <c r="W58" s="467"/>
      <c r="X58" s="468"/>
      <c r="Y58" s="910" t="s">
        <v>13</v>
      </c>
      <c r="Z58" s="802"/>
      <c r="AA58" s="803"/>
      <c r="AB58" s="911" t="s">
        <v>14</v>
      </c>
      <c r="AC58" s="911"/>
      <c r="AD58" s="911"/>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31"/>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2" t="s">
        <v>11</v>
      </c>
      <c r="AC59" s="903"/>
      <c r="AD59" s="904"/>
      <c r="AE59" s="429" t="s">
        <v>496</v>
      </c>
      <c r="AF59" s="429"/>
      <c r="AG59" s="429"/>
      <c r="AH59" s="429"/>
      <c r="AI59" s="429" t="s">
        <v>648</v>
      </c>
      <c r="AJ59" s="429"/>
      <c r="AK59" s="429"/>
      <c r="AL59" s="429"/>
      <c r="AM59" s="429" t="s">
        <v>464</v>
      </c>
      <c r="AN59" s="429"/>
      <c r="AO59" s="429"/>
      <c r="AP59" s="429"/>
      <c r="AQ59" s="505" t="s">
        <v>223</v>
      </c>
      <c r="AR59" s="506"/>
      <c r="AS59" s="506"/>
      <c r="AT59" s="507"/>
      <c r="AU59" s="508" t="s">
        <v>129</v>
      </c>
      <c r="AV59" s="508"/>
      <c r="AW59" s="508"/>
      <c r="AX59" s="509"/>
      <c r="AY59">
        <f>COUNTA($G$61)</f>
        <v>0</v>
      </c>
      <c r="AZ59" s="10"/>
      <c r="BA59" s="10"/>
      <c r="BB59" s="10"/>
      <c r="BC59" s="10"/>
    </row>
    <row r="60" spans="1:60" ht="18.75" hidden="1" customHeight="1" x14ac:dyDescent="0.15">
      <c r="A60" s="331"/>
      <c r="B60" s="333"/>
      <c r="C60" s="334"/>
      <c r="D60" s="334"/>
      <c r="E60" s="334"/>
      <c r="F60" s="335"/>
      <c r="G60" s="357"/>
      <c r="H60" s="341"/>
      <c r="I60" s="341"/>
      <c r="J60" s="341"/>
      <c r="K60" s="341"/>
      <c r="L60" s="341"/>
      <c r="M60" s="341"/>
      <c r="N60" s="341"/>
      <c r="O60" s="342"/>
      <c r="P60" s="345"/>
      <c r="Q60" s="341"/>
      <c r="R60" s="341"/>
      <c r="S60" s="341"/>
      <c r="T60" s="341"/>
      <c r="U60" s="341"/>
      <c r="V60" s="341"/>
      <c r="W60" s="341"/>
      <c r="X60" s="342"/>
      <c r="Y60" s="359"/>
      <c r="Z60" s="360"/>
      <c r="AA60" s="361"/>
      <c r="AB60" s="416"/>
      <c r="AC60" s="501"/>
      <c r="AD60" s="502"/>
      <c r="AE60" s="429"/>
      <c r="AF60" s="429"/>
      <c r="AG60" s="429"/>
      <c r="AH60" s="429"/>
      <c r="AI60" s="429"/>
      <c r="AJ60" s="429"/>
      <c r="AK60" s="429"/>
      <c r="AL60" s="429"/>
      <c r="AM60" s="429"/>
      <c r="AN60" s="429"/>
      <c r="AO60" s="429"/>
      <c r="AP60" s="429"/>
      <c r="AQ60" s="510"/>
      <c r="AR60" s="450"/>
      <c r="AS60" s="448" t="s">
        <v>224</v>
      </c>
      <c r="AT60" s="449"/>
      <c r="AU60" s="450"/>
      <c r="AV60" s="450"/>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3"/>
      <c r="R61" s="463"/>
      <c r="S61" s="463"/>
      <c r="T61" s="463"/>
      <c r="U61" s="463"/>
      <c r="V61" s="463"/>
      <c r="W61" s="463"/>
      <c r="X61" s="464"/>
      <c r="Y61" s="906" t="s">
        <v>58</v>
      </c>
      <c r="Z61" s="907"/>
      <c r="AA61" s="908"/>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31"/>
      <c r="B62" s="333"/>
      <c r="C62" s="334"/>
      <c r="D62" s="334"/>
      <c r="E62" s="334"/>
      <c r="F62" s="335"/>
      <c r="G62" s="909"/>
      <c r="H62" s="397"/>
      <c r="I62" s="397"/>
      <c r="J62" s="397"/>
      <c r="K62" s="397"/>
      <c r="L62" s="397"/>
      <c r="M62" s="397"/>
      <c r="N62" s="397"/>
      <c r="O62" s="398"/>
      <c r="P62" s="465"/>
      <c r="Q62" s="465"/>
      <c r="R62" s="465"/>
      <c r="S62" s="465"/>
      <c r="T62" s="465"/>
      <c r="U62" s="465"/>
      <c r="V62" s="465"/>
      <c r="W62" s="465"/>
      <c r="X62" s="466"/>
      <c r="Y62" s="910" t="s">
        <v>51</v>
      </c>
      <c r="Z62" s="802"/>
      <c r="AA62" s="803"/>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2"/>
      <c r="B63" s="899"/>
      <c r="C63" s="900"/>
      <c r="D63" s="900"/>
      <c r="E63" s="900"/>
      <c r="F63" s="901"/>
      <c r="G63" s="158"/>
      <c r="H63" s="159"/>
      <c r="I63" s="159"/>
      <c r="J63" s="159"/>
      <c r="K63" s="159"/>
      <c r="L63" s="159"/>
      <c r="M63" s="159"/>
      <c r="N63" s="159"/>
      <c r="O63" s="160"/>
      <c r="P63" s="467"/>
      <c r="Q63" s="467"/>
      <c r="R63" s="467"/>
      <c r="S63" s="467"/>
      <c r="T63" s="467"/>
      <c r="U63" s="467"/>
      <c r="V63" s="467"/>
      <c r="W63" s="467"/>
      <c r="X63" s="468"/>
      <c r="Y63" s="910" t="s">
        <v>13</v>
      </c>
      <c r="Z63" s="802"/>
      <c r="AA63" s="803"/>
      <c r="AB63" s="911" t="s">
        <v>14</v>
      </c>
      <c r="AC63" s="911"/>
      <c r="AD63" s="911"/>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659</v>
      </c>
      <c r="B64" s="351"/>
      <c r="C64" s="351"/>
      <c r="D64" s="351"/>
      <c r="E64" s="351"/>
      <c r="F64" s="352"/>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2" t="s">
        <v>660</v>
      </c>
      <c r="B65" s="334"/>
      <c r="C65" s="334"/>
      <c r="D65" s="334"/>
      <c r="E65" s="334"/>
      <c r="F65" s="335"/>
      <c r="G65" s="364" t="s">
        <v>652</v>
      </c>
      <c r="H65" s="365"/>
      <c r="I65" s="365"/>
      <c r="J65" s="365"/>
      <c r="K65" s="365"/>
      <c r="L65" s="365"/>
      <c r="M65" s="365"/>
      <c r="N65" s="365"/>
      <c r="O65" s="365"/>
      <c r="P65" s="366" t="s">
        <v>651</v>
      </c>
      <c r="Q65" s="365"/>
      <c r="R65" s="365"/>
      <c r="S65" s="365"/>
      <c r="T65" s="365"/>
      <c r="U65" s="365"/>
      <c r="V65" s="365"/>
      <c r="W65" s="365"/>
      <c r="X65" s="367"/>
      <c r="Y65" s="368"/>
      <c r="Z65" s="369"/>
      <c r="AA65" s="370"/>
      <c r="AB65" s="415" t="s">
        <v>11</v>
      </c>
      <c r="AC65" s="415"/>
      <c r="AD65" s="415"/>
      <c r="AE65" s="416" t="s">
        <v>496</v>
      </c>
      <c r="AF65" s="417"/>
      <c r="AG65" s="417"/>
      <c r="AH65" s="418"/>
      <c r="AI65" s="416" t="s">
        <v>648</v>
      </c>
      <c r="AJ65" s="417"/>
      <c r="AK65" s="417"/>
      <c r="AL65" s="418"/>
      <c r="AM65" s="416" t="s">
        <v>464</v>
      </c>
      <c r="AN65" s="417"/>
      <c r="AO65" s="417"/>
      <c r="AP65" s="418"/>
      <c r="AQ65" s="425" t="s">
        <v>495</v>
      </c>
      <c r="AR65" s="426"/>
      <c r="AS65" s="426"/>
      <c r="AT65" s="427"/>
      <c r="AU65" s="425" t="s">
        <v>673</v>
      </c>
      <c r="AV65" s="426"/>
      <c r="AW65" s="426"/>
      <c r="AX65" s="428"/>
      <c r="AY65">
        <f>COUNTA($G$66)</f>
        <v>0</v>
      </c>
    </row>
    <row r="66" spans="1:51" ht="23.25" hidden="1" customHeight="1" x14ac:dyDescent="0.15">
      <c r="A66" s="362"/>
      <c r="B66" s="334"/>
      <c r="C66" s="334"/>
      <c r="D66" s="334"/>
      <c r="E66" s="334"/>
      <c r="F66" s="335"/>
      <c r="G66" s="443"/>
      <c r="H66" s="372"/>
      <c r="I66" s="372"/>
      <c r="J66" s="372"/>
      <c r="K66" s="372"/>
      <c r="L66" s="372"/>
      <c r="M66" s="372"/>
      <c r="N66" s="372"/>
      <c r="O66" s="372"/>
      <c r="P66" s="444"/>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4"/>
      <c r="AV66" s="419"/>
      <c r="AW66" s="419"/>
      <c r="AX66" s="420"/>
      <c r="AY66">
        <f>$AY$65</f>
        <v>0</v>
      </c>
    </row>
    <row r="67" spans="1:51" ht="23.25" hidden="1" customHeight="1" x14ac:dyDescent="0.15">
      <c r="A67" s="363"/>
      <c r="B67" s="337"/>
      <c r="C67" s="337"/>
      <c r="D67" s="337"/>
      <c r="E67" s="337"/>
      <c r="F67" s="338"/>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4"/>
      <c r="AV67" s="419"/>
      <c r="AW67" s="419"/>
      <c r="AX67" s="420"/>
      <c r="AY67">
        <f>$AY$65</f>
        <v>0</v>
      </c>
    </row>
    <row r="68" spans="1:51" ht="23.25" hidden="1" customHeight="1" x14ac:dyDescent="0.15">
      <c r="A68" s="451" t="s">
        <v>661</v>
      </c>
      <c r="B68" s="452"/>
      <c r="C68" s="452"/>
      <c r="D68" s="452"/>
      <c r="E68" s="452"/>
      <c r="F68" s="453"/>
      <c r="G68" s="240" t="s">
        <v>662</v>
      </c>
      <c r="H68" s="240"/>
      <c r="I68" s="240"/>
      <c r="J68" s="240"/>
      <c r="K68" s="240"/>
      <c r="L68" s="240"/>
      <c r="M68" s="240"/>
      <c r="N68" s="240"/>
      <c r="O68" s="240"/>
      <c r="P68" s="240"/>
      <c r="Q68" s="240"/>
      <c r="R68" s="240"/>
      <c r="S68" s="240"/>
      <c r="T68" s="240"/>
      <c r="U68" s="240"/>
      <c r="V68" s="240"/>
      <c r="W68" s="240"/>
      <c r="X68" s="269"/>
      <c r="Y68" s="459"/>
      <c r="Z68" s="460"/>
      <c r="AA68" s="461"/>
      <c r="AB68" s="239" t="s">
        <v>11</v>
      </c>
      <c r="AC68" s="240"/>
      <c r="AD68" s="269"/>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8" t="s">
        <v>710</v>
      </c>
      <c r="H69" s="409"/>
      <c r="I69" s="409"/>
      <c r="J69" s="409"/>
      <c r="K69" s="409"/>
      <c r="L69" s="409"/>
      <c r="M69" s="409"/>
      <c r="N69" s="409"/>
      <c r="O69" s="409"/>
      <c r="P69" s="409"/>
      <c r="Q69" s="409"/>
      <c r="R69" s="409"/>
      <c r="S69" s="409"/>
      <c r="T69" s="409"/>
      <c r="U69" s="409"/>
      <c r="V69" s="409"/>
      <c r="W69" s="409"/>
      <c r="X69" s="409"/>
      <c r="Y69" s="433" t="s">
        <v>661</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7"/>
      <c r="B70" s="225"/>
      <c r="C70" s="225"/>
      <c r="D70" s="225"/>
      <c r="E70" s="225"/>
      <c r="F70" s="458"/>
      <c r="G70" s="410"/>
      <c r="H70" s="411"/>
      <c r="I70" s="411"/>
      <c r="J70" s="411"/>
      <c r="K70" s="411"/>
      <c r="L70" s="411"/>
      <c r="M70" s="411"/>
      <c r="N70" s="411"/>
      <c r="O70" s="411"/>
      <c r="P70" s="411"/>
      <c r="Q70" s="411"/>
      <c r="R70" s="411"/>
      <c r="S70" s="411"/>
      <c r="T70" s="411"/>
      <c r="U70" s="411"/>
      <c r="V70" s="411"/>
      <c r="W70" s="411"/>
      <c r="X70" s="411"/>
      <c r="Y70" s="399" t="s">
        <v>664</v>
      </c>
      <c r="Z70" s="413"/>
      <c r="AA70" s="414"/>
      <c r="AB70" s="439" t="s">
        <v>665</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5"/>
      <c r="AY70">
        <f>$AY$68</f>
        <v>0</v>
      </c>
    </row>
    <row r="71" spans="1:51" ht="18.75" customHeight="1" x14ac:dyDescent="0.15">
      <c r="A71" s="517" t="s">
        <v>312</v>
      </c>
      <c r="B71" s="518"/>
      <c r="C71" s="518"/>
      <c r="D71" s="518"/>
      <c r="E71" s="518"/>
      <c r="F71" s="519"/>
      <c r="G71" s="491" t="s">
        <v>140</v>
      </c>
      <c r="H71" s="339"/>
      <c r="I71" s="339"/>
      <c r="J71" s="339"/>
      <c r="K71" s="339"/>
      <c r="L71" s="339"/>
      <c r="M71" s="339"/>
      <c r="N71" s="339"/>
      <c r="O71" s="340"/>
      <c r="P71" s="343" t="s">
        <v>56</v>
      </c>
      <c r="Q71" s="339"/>
      <c r="R71" s="339"/>
      <c r="S71" s="339"/>
      <c r="T71" s="339"/>
      <c r="U71" s="339"/>
      <c r="V71" s="339"/>
      <c r="W71" s="339"/>
      <c r="X71" s="340"/>
      <c r="Y71" s="492"/>
      <c r="Z71" s="493"/>
      <c r="AA71" s="494"/>
      <c r="AB71" s="498" t="s">
        <v>11</v>
      </c>
      <c r="AC71" s="499"/>
      <c r="AD71" s="500"/>
      <c r="AE71" s="429" t="s">
        <v>496</v>
      </c>
      <c r="AF71" s="429"/>
      <c r="AG71" s="429"/>
      <c r="AH71" s="429"/>
      <c r="AI71" s="429" t="s">
        <v>648</v>
      </c>
      <c r="AJ71" s="429"/>
      <c r="AK71" s="429"/>
      <c r="AL71" s="429"/>
      <c r="AM71" s="429" t="s">
        <v>464</v>
      </c>
      <c r="AN71" s="429"/>
      <c r="AO71" s="429"/>
      <c r="AP71" s="429"/>
      <c r="AQ71" s="472" t="s">
        <v>223</v>
      </c>
      <c r="AR71" s="473"/>
      <c r="AS71" s="473"/>
      <c r="AT71" s="474"/>
      <c r="AU71" s="339" t="s">
        <v>129</v>
      </c>
      <c r="AV71" s="339"/>
      <c r="AW71" s="339"/>
      <c r="AX71" s="344"/>
      <c r="AY71">
        <f>COUNTA($G$73)</f>
        <v>1</v>
      </c>
    </row>
    <row r="72" spans="1:51" ht="18.75" customHeight="1" x14ac:dyDescent="0.15">
      <c r="A72" s="520"/>
      <c r="B72" s="521"/>
      <c r="C72" s="521"/>
      <c r="D72" s="521"/>
      <c r="E72" s="521"/>
      <c r="F72" s="522"/>
      <c r="G72" s="357"/>
      <c r="H72" s="341"/>
      <c r="I72" s="341"/>
      <c r="J72" s="341"/>
      <c r="K72" s="341"/>
      <c r="L72" s="341"/>
      <c r="M72" s="341"/>
      <c r="N72" s="341"/>
      <c r="O72" s="342"/>
      <c r="P72" s="345"/>
      <c r="Q72" s="341"/>
      <c r="R72" s="341"/>
      <c r="S72" s="341"/>
      <c r="T72" s="341"/>
      <c r="U72" s="341"/>
      <c r="V72" s="341"/>
      <c r="W72" s="341"/>
      <c r="X72" s="342"/>
      <c r="Y72" s="495"/>
      <c r="Z72" s="496"/>
      <c r="AA72" s="497"/>
      <c r="AB72" s="416"/>
      <c r="AC72" s="501"/>
      <c r="AD72" s="502"/>
      <c r="AE72" s="429"/>
      <c r="AF72" s="429"/>
      <c r="AG72" s="429"/>
      <c r="AH72" s="429"/>
      <c r="AI72" s="429"/>
      <c r="AJ72" s="429"/>
      <c r="AK72" s="429"/>
      <c r="AL72" s="429"/>
      <c r="AM72" s="429"/>
      <c r="AN72" s="429"/>
      <c r="AO72" s="429"/>
      <c r="AP72" s="429"/>
      <c r="AQ72" s="446">
        <v>7</v>
      </c>
      <c r="AR72" s="447"/>
      <c r="AS72" s="448" t="s">
        <v>224</v>
      </c>
      <c r="AT72" s="449"/>
      <c r="AU72" s="450">
        <v>12</v>
      </c>
      <c r="AV72" s="450"/>
      <c r="AW72" s="341" t="s">
        <v>170</v>
      </c>
      <c r="AX72" s="346"/>
      <c r="AY72">
        <f t="shared" ref="AY72:AY77" si="1">$AY$71</f>
        <v>1</v>
      </c>
    </row>
    <row r="73" spans="1:51" ht="23.25" customHeight="1" x14ac:dyDescent="0.15">
      <c r="A73" s="523"/>
      <c r="B73" s="521"/>
      <c r="C73" s="521"/>
      <c r="D73" s="521"/>
      <c r="E73" s="521"/>
      <c r="F73" s="522"/>
      <c r="G73" s="388" t="s">
        <v>802</v>
      </c>
      <c r="H73" s="389"/>
      <c r="I73" s="389"/>
      <c r="J73" s="389"/>
      <c r="K73" s="389"/>
      <c r="L73" s="389"/>
      <c r="M73" s="389"/>
      <c r="N73" s="389"/>
      <c r="O73" s="390"/>
      <c r="P73" s="156" t="s">
        <v>700</v>
      </c>
      <c r="Q73" s="156"/>
      <c r="R73" s="156"/>
      <c r="S73" s="156"/>
      <c r="T73" s="156"/>
      <c r="U73" s="156"/>
      <c r="V73" s="156"/>
      <c r="W73" s="156"/>
      <c r="X73" s="157"/>
      <c r="Y73" s="399" t="s">
        <v>12</v>
      </c>
      <c r="Z73" s="400"/>
      <c r="AA73" s="401"/>
      <c r="AB73" s="402" t="s">
        <v>701</v>
      </c>
      <c r="AC73" s="402"/>
      <c r="AD73" s="402"/>
      <c r="AE73" s="403" t="s">
        <v>697</v>
      </c>
      <c r="AF73" s="386"/>
      <c r="AG73" s="386"/>
      <c r="AH73" s="386"/>
      <c r="AI73" s="403" t="s">
        <v>697</v>
      </c>
      <c r="AJ73" s="386"/>
      <c r="AK73" s="386"/>
      <c r="AL73" s="386"/>
      <c r="AM73" s="403" t="s">
        <v>363</v>
      </c>
      <c r="AN73" s="386"/>
      <c r="AO73" s="386"/>
      <c r="AP73" s="386"/>
      <c r="AQ73" s="405" t="s">
        <v>697</v>
      </c>
      <c r="AR73" s="406"/>
      <c r="AS73" s="406"/>
      <c r="AT73" s="407"/>
      <c r="AU73" s="386" t="s">
        <v>697</v>
      </c>
      <c r="AV73" s="386"/>
      <c r="AW73" s="386"/>
      <c r="AX73" s="387"/>
      <c r="AY73">
        <f t="shared" si="1"/>
        <v>1</v>
      </c>
    </row>
    <row r="74" spans="1:51" ht="23.25"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9" t="s">
        <v>51</v>
      </c>
      <c r="Z74" s="240"/>
      <c r="AA74" s="269"/>
      <c r="AB74" s="462" t="s">
        <v>701</v>
      </c>
      <c r="AC74" s="462"/>
      <c r="AD74" s="462"/>
      <c r="AE74" s="403" t="s">
        <v>697</v>
      </c>
      <c r="AF74" s="386"/>
      <c r="AG74" s="386"/>
      <c r="AH74" s="386"/>
      <c r="AI74" s="403" t="s">
        <v>697</v>
      </c>
      <c r="AJ74" s="386"/>
      <c r="AK74" s="386"/>
      <c r="AL74" s="386"/>
      <c r="AM74" s="403" t="s">
        <v>363</v>
      </c>
      <c r="AN74" s="386"/>
      <c r="AO74" s="386"/>
      <c r="AP74" s="386"/>
      <c r="AQ74" s="405" t="s">
        <v>697</v>
      </c>
      <c r="AR74" s="406"/>
      <c r="AS74" s="406"/>
      <c r="AT74" s="407"/>
      <c r="AU74" s="386">
        <v>287</v>
      </c>
      <c r="AV74" s="386"/>
      <c r="AW74" s="386"/>
      <c r="AX74" s="387"/>
      <c r="AY74">
        <f t="shared" si="1"/>
        <v>1</v>
      </c>
    </row>
    <row r="75" spans="1:51" ht="116.65" customHeight="1" x14ac:dyDescent="0.15">
      <c r="A75" s="523"/>
      <c r="B75" s="521"/>
      <c r="C75" s="521"/>
      <c r="D75" s="521"/>
      <c r="E75" s="521"/>
      <c r="F75" s="522"/>
      <c r="G75" s="394"/>
      <c r="H75" s="395"/>
      <c r="I75" s="395"/>
      <c r="J75" s="395"/>
      <c r="K75" s="395"/>
      <c r="L75" s="395"/>
      <c r="M75" s="395"/>
      <c r="N75" s="395"/>
      <c r="O75" s="396"/>
      <c r="P75" s="159"/>
      <c r="Q75" s="159"/>
      <c r="R75" s="159"/>
      <c r="S75" s="159"/>
      <c r="T75" s="159"/>
      <c r="U75" s="159"/>
      <c r="V75" s="159"/>
      <c r="W75" s="159"/>
      <c r="X75" s="160"/>
      <c r="Y75" s="239" t="s">
        <v>13</v>
      </c>
      <c r="Z75" s="240"/>
      <c r="AA75" s="269"/>
      <c r="AB75" s="404" t="s">
        <v>14</v>
      </c>
      <c r="AC75" s="404"/>
      <c r="AD75" s="404"/>
      <c r="AE75" s="403" t="s">
        <v>697</v>
      </c>
      <c r="AF75" s="386"/>
      <c r="AG75" s="386"/>
      <c r="AH75" s="386"/>
      <c r="AI75" s="403" t="s">
        <v>697</v>
      </c>
      <c r="AJ75" s="386"/>
      <c r="AK75" s="386"/>
      <c r="AL75" s="386"/>
      <c r="AM75" s="403" t="s">
        <v>363</v>
      </c>
      <c r="AN75" s="386"/>
      <c r="AO75" s="386"/>
      <c r="AP75" s="386"/>
      <c r="AQ75" s="405" t="s">
        <v>697</v>
      </c>
      <c r="AR75" s="406"/>
      <c r="AS75" s="406"/>
      <c r="AT75" s="407"/>
      <c r="AU75" s="386" t="s">
        <v>697</v>
      </c>
      <c r="AV75" s="386"/>
      <c r="AW75" s="386"/>
      <c r="AX75" s="387"/>
      <c r="AY75">
        <f t="shared" si="1"/>
        <v>1</v>
      </c>
    </row>
    <row r="76" spans="1:51" ht="23.25" customHeight="1" x14ac:dyDescent="0.15">
      <c r="A76" s="475" t="s">
        <v>339</v>
      </c>
      <c r="B76" s="470"/>
      <c r="C76" s="470"/>
      <c r="D76" s="470"/>
      <c r="E76" s="470"/>
      <c r="F76" s="471"/>
      <c r="G76" s="511" t="s">
        <v>801</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thickBot="1" x14ac:dyDescent="0.2">
      <c r="A77" s="363"/>
      <c r="B77" s="337"/>
      <c r="C77" s="337"/>
      <c r="D77" s="337"/>
      <c r="E77" s="337"/>
      <c r="F77" s="338"/>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31" t="s">
        <v>653</v>
      </c>
      <c r="B78" s="333" t="s">
        <v>654</v>
      </c>
      <c r="C78" s="334"/>
      <c r="D78" s="334"/>
      <c r="E78" s="334"/>
      <c r="F78" s="335"/>
      <c r="G78" s="339" t="s">
        <v>655</v>
      </c>
      <c r="H78" s="339"/>
      <c r="I78" s="339"/>
      <c r="J78" s="339"/>
      <c r="K78" s="339"/>
      <c r="L78" s="339"/>
      <c r="M78" s="339"/>
      <c r="N78" s="339"/>
      <c r="O78" s="339"/>
      <c r="P78" s="339"/>
      <c r="Q78" s="339"/>
      <c r="R78" s="339"/>
      <c r="S78" s="339"/>
      <c r="T78" s="339"/>
      <c r="U78" s="339"/>
      <c r="V78" s="339"/>
      <c r="W78" s="339"/>
      <c r="X78" s="339"/>
      <c r="Y78" s="339"/>
      <c r="Z78" s="339"/>
      <c r="AA78" s="340"/>
      <c r="AB78" s="343" t="s">
        <v>675</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31"/>
      <c r="B81" s="333"/>
      <c r="C81" s="334"/>
      <c r="D81" s="334"/>
      <c r="E81" s="334"/>
      <c r="F81" s="335"/>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31"/>
      <c r="B82" s="336"/>
      <c r="C82" s="337"/>
      <c r="D82" s="337"/>
      <c r="E82" s="337"/>
      <c r="F82" s="338"/>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31"/>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2" t="s">
        <v>11</v>
      </c>
      <c r="AC83" s="903"/>
      <c r="AD83" s="904"/>
      <c r="AE83" s="429" t="s">
        <v>496</v>
      </c>
      <c r="AF83" s="429"/>
      <c r="AG83" s="429"/>
      <c r="AH83" s="429"/>
      <c r="AI83" s="429" t="s">
        <v>648</v>
      </c>
      <c r="AJ83" s="429"/>
      <c r="AK83" s="429"/>
      <c r="AL83" s="429"/>
      <c r="AM83" s="429" t="s">
        <v>464</v>
      </c>
      <c r="AN83" s="429"/>
      <c r="AO83" s="429"/>
      <c r="AP83" s="429"/>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31"/>
      <c r="B84" s="333"/>
      <c r="C84" s="334"/>
      <c r="D84" s="334"/>
      <c r="E84" s="334"/>
      <c r="F84" s="335"/>
      <c r="G84" s="357"/>
      <c r="H84" s="341"/>
      <c r="I84" s="341"/>
      <c r="J84" s="341"/>
      <c r="K84" s="341"/>
      <c r="L84" s="341"/>
      <c r="M84" s="341"/>
      <c r="N84" s="341"/>
      <c r="O84" s="342"/>
      <c r="P84" s="345"/>
      <c r="Q84" s="341"/>
      <c r="R84" s="341"/>
      <c r="S84" s="341"/>
      <c r="T84" s="341"/>
      <c r="U84" s="341"/>
      <c r="V84" s="341"/>
      <c r="W84" s="341"/>
      <c r="X84" s="342"/>
      <c r="Y84" s="359"/>
      <c r="Z84" s="360"/>
      <c r="AA84" s="361"/>
      <c r="AB84" s="416"/>
      <c r="AC84" s="501"/>
      <c r="AD84" s="502"/>
      <c r="AE84" s="429"/>
      <c r="AF84" s="429"/>
      <c r="AG84" s="429"/>
      <c r="AH84" s="429"/>
      <c r="AI84" s="429"/>
      <c r="AJ84" s="429"/>
      <c r="AK84" s="429"/>
      <c r="AL84" s="429"/>
      <c r="AM84" s="429"/>
      <c r="AN84" s="429"/>
      <c r="AO84" s="429"/>
      <c r="AP84" s="429"/>
      <c r="AQ84" s="510"/>
      <c r="AR84" s="450"/>
      <c r="AS84" s="448" t="s">
        <v>224</v>
      </c>
      <c r="AT84" s="449"/>
      <c r="AU84" s="450"/>
      <c r="AV84" s="450"/>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3"/>
      <c r="R85" s="463"/>
      <c r="S85" s="463"/>
      <c r="T85" s="463"/>
      <c r="U85" s="463"/>
      <c r="V85" s="463"/>
      <c r="W85" s="463"/>
      <c r="X85" s="464"/>
      <c r="Y85" s="906" t="s">
        <v>58</v>
      </c>
      <c r="Z85" s="907"/>
      <c r="AA85" s="908"/>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31"/>
      <c r="B86" s="333"/>
      <c r="C86" s="334"/>
      <c r="D86" s="334"/>
      <c r="E86" s="334"/>
      <c r="F86" s="335"/>
      <c r="G86" s="909"/>
      <c r="H86" s="397"/>
      <c r="I86" s="397"/>
      <c r="J86" s="397"/>
      <c r="K86" s="397"/>
      <c r="L86" s="397"/>
      <c r="M86" s="397"/>
      <c r="N86" s="397"/>
      <c r="O86" s="398"/>
      <c r="P86" s="465"/>
      <c r="Q86" s="465"/>
      <c r="R86" s="465"/>
      <c r="S86" s="465"/>
      <c r="T86" s="465"/>
      <c r="U86" s="465"/>
      <c r="V86" s="465"/>
      <c r="W86" s="465"/>
      <c r="X86" s="466"/>
      <c r="Y86" s="910" t="s">
        <v>51</v>
      </c>
      <c r="Z86" s="802"/>
      <c r="AA86" s="803"/>
      <c r="AB86" s="462"/>
      <c r="AC86" s="462"/>
      <c r="AD86" s="462"/>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7"/>
      <c r="Q87" s="467"/>
      <c r="R87" s="467"/>
      <c r="S87" s="467"/>
      <c r="T87" s="467"/>
      <c r="U87" s="467"/>
      <c r="V87" s="467"/>
      <c r="W87" s="467"/>
      <c r="X87" s="468"/>
      <c r="Y87" s="910" t="s">
        <v>13</v>
      </c>
      <c r="Z87" s="802"/>
      <c r="AA87" s="803"/>
      <c r="AB87" s="911" t="s">
        <v>14</v>
      </c>
      <c r="AC87" s="911"/>
      <c r="AD87" s="911"/>
      <c r="AE87" s="578"/>
      <c r="AF87" s="579"/>
      <c r="AG87" s="579"/>
      <c r="AH87" s="579"/>
      <c r="AI87" s="578"/>
      <c r="AJ87" s="579"/>
      <c r="AK87" s="579"/>
      <c r="AL87" s="579"/>
      <c r="AM87" s="578"/>
      <c r="AN87" s="579"/>
      <c r="AO87" s="579"/>
      <c r="AP87" s="579"/>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31"/>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2" t="s">
        <v>11</v>
      </c>
      <c r="AC88" s="903"/>
      <c r="AD88" s="904"/>
      <c r="AE88" s="429" t="s">
        <v>496</v>
      </c>
      <c r="AF88" s="429"/>
      <c r="AG88" s="429"/>
      <c r="AH88" s="429"/>
      <c r="AI88" s="429" t="s">
        <v>648</v>
      </c>
      <c r="AJ88" s="429"/>
      <c r="AK88" s="429"/>
      <c r="AL88" s="429"/>
      <c r="AM88" s="429" t="s">
        <v>464</v>
      </c>
      <c r="AN88" s="429"/>
      <c r="AO88" s="429"/>
      <c r="AP88" s="429"/>
      <c r="AQ88" s="505" t="s">
        <v>223</v>
      </c>
      <c r="AR88" s="506"/>
      <c r="AS88" s="506"/>
      <c r="AT88" s="507"/>
      <c r="AU88" s="508" t="s">
        <v>129</v>
      </c>
      <c r="AV88" s="508"/>
      <c r="AW88" s="508"/>
      <c r="AX88" s="509"/>
      <c r="AY88">
        <f>$G$90</f>
        <v>0</v>
      </c>
      <c r="AZ88" s="10"/>
      <c r="BA88" s="10"/>
      <c r="BB88" s="10"/>
      <c r="BC88" s="10"/>
    </row>
    <row r="89" spans="1:60" ht="18.75" hidden="1" customHeight="1" x14ac:dyDescent="0.15">
      <c r="A89" s="331"/>
      <c r="B89" s="333"/>
      <c r="C89" s="334"/>
      <c r="D89" s="334"/>
      <c r="E89" s="334"/>
      <c r="F89" s="335"/>
      <c r="G89" s="357"/>
      <c r="H89" s="341"/>
      <c r="I89" s="341"/>
      <c r="J89" s="341"/>
      <c r="K89" s="341"/>
      <c r="L89" s="341"/>
      <c r="M89" s="341"/>
      <c r="N89" s="341"/>
      <c r="O89" s="342"/>
      <c r="P89" s="345"/>
      <c r="Q89" s="341"/>
      <c r="R89" s="341"/>
      <c r="S89" s="341"/>
      <c r="T89" s="341"/>
      <c r="U89" s="341"/>
      <c r="V89" s="341"/>
      <c r="W89" s="341"/>
      <c r="X89" s="342"/>
      <c r="Y89" s="359"/>
      <c r="Z89" s="360"/>
      <c r="AA89" s="361"/>
      <c r="AB89" s="416"/>
      <c r="AC89" s="501"/>
      <c r="AD89" s="502"/>
      <c r="AE89" s="429"/>
      <c r="AF89" s="429"/>
      <c r="AG89" s="429"/>
      <c r="AH89" s="429"/>
      <c r="AI89" s="429"/>
      <c r="AJ89" s="429"/>
      <c r="AK89" s="429"/>
      <c r="AL89" s="429"/>
      <c r="AM89" s="429"/>
      <c r="AN89" s="429"/>
      <c r="AO89" s="429"/>
      <c r="AP89" s="429"/>
      <c r="AQ89" s="510"/>
      <c r="AR89" s="450"/>
      <c r="AS89" s="448" t="s">
        <v>224</v>
      </c>
      <c r="AT89" s="449"/>
      <c r="AU89" s="450"/>
      <c r="AV89" s="450"/>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3"/>
      <c r="R90" s="463"/>
      <c r="S90" s="463"/>
      <c r="T90" s="463"/>
      <c r="U90" s="463"/>
      <c r="V90" s="463"/>
      <c r="W90" s="463"/>
      <c r="X90" s="464"/>
      <c r="Y90" s="906" t="s">
        <v>58</v>
      </c>
      <c r="Z90" s="907"/>
      <c r="AA90" s="908"/>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31"/>
      <c r="B91" s="333"/>
      <c r="C91" s="334"/>
      <c r="D91" s="334"/>
      <c r="E91" s="334"/>
      <c r="F91" s="335"/>
      <c r="G91" s="909"/>
      <c r="H91" s="397"/>
      <c r="I91" s="397"/>
      <c r="J91" s="397"/>
      <c r="K91" s="397"/>
      <c r="L91" s="397"/>
      <c r="M91" s="397"/>
      <c r="N91" s="397"/>
      <c r="O91" s="398"/>
      <c r="P91" s="465"/>
      <c r="Q91" s="465"/>
      <c r="R91" s="465"/>
      <c r="S91" s="465"/>
      <c r="T91" s="465"/>
      <c r="U91" s="465"/>
      <c r="V91" s="465"/>
      <c r="W91" s="465"/>
      <c r="X91" s="466"/>
      <c r="Y91" s="910" t="s">
        <v>51</v>
      </c>
      <c r="Z91" s="802"/>
      <c r="AA91" s="803"/>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7"/>
      <c r="Q92" s="467"/>
      <c r="R92" s="467"/>
      <c r="S92" s="467"/>
      <c r="T92" s="467"/>
      <c r="U92" s="467"/>
      <c r="V92" s="467"/>
      <c r="W92" s="467"/>
      <c r="X92" s="468"/>
      <c r="Y92" s="910" t="s">
        <v>13</v>
      </c>
      <c r="Z92" s="802"/>
      <c r="AA92" s="803"/>
      <c r="AB92" s="911" t="s">
        <v>14</v>
      </c>
      <c r="AC92" s="911"/>
      <c r="AD92" s="911"/>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2" t="s">
        <v>11</v>
      </c>
      <c r="AC93" s="903"/>
      <c r="AD93" s="904"/>
      <c r="AE93" s="429" t="s">
        <v>496</v>
      </c>
      <c r="AF93" s="429"/>
      <c r="AG93" s="429"/>
      <c r="AH93" s="429"/>
      <c r="AI93" s="429" t="s">
        <v>648</v>
      </c>
      <c r="AJ93" s="429"/>
      <c r="AK93" s="429"/>
      <c r="AL93" s="429"/>
      <c r="AM93" s="429" t="s">
        <v>464</v>
      </c>
      <c r="AN93" s="429"/>
      <c r="AO93" s="429"/>
      <c r="AP93" s="429"/>
      <c r="AQ93" s="505" t="s">
        <v>223</v>
      </c>
      <c r="AR93" s="506"/>
      <c r="AS93" s="506"/>
      <c r="AT93" s="507"/>
      <c r="AU93" s="508" t="s">
        <v>129</v>
      </c>
      <c r="AV93" s="508"/>
      <c r="AW93" s="508"/>
      <c r="AX93" s="509"/>
      <c r="AY93">
        <f>$G$95</f>
        <v>0</v>
      </c>
      <c r="AZ93" s="10"/>
      <c r="BA93" s="10"/>
      <c r="BB93" s="10"/>
      <c r="BC93" s="10"/>
    </row>
    <row r="94" spans="1:60" ht="18.75" hidden="1" customHeight="1" x14ac:dyDescent="0.15">
      <c r="A94" s="331"/>
      <c r="B94" s="333"/>
      <c r="C94" s="334"/>
      <c r="D94" s="334"/>
      <c r="E94" s="334"/>
      <c r="F94" s="335"/>
      <c r="G94" s="357"/>
      <c r="H94" s="341"/>
      <c r="I94" s="341"/>
      <c r="J94" s="341"/>
      <c r="K94" s="341"/>
      <c r="L94" s="341"/>
      <c r="M94" s="341"/>
      <c r="N94" s="341"/>
      <c r="O94" s="342"/>
      <c r="P94" s="345"/>
      <c r="Q94" s="341"/>
      <c r="R94" s="341"/>
      <c r="S94" s="341"/>
      <c r="T94" s="341"/>
      <c r="U94" s="341"/>
      <c r="V94" s="341"/>
      <c r="W94" s="341"/>
      <c r="X94" s="342"/>
      <c r="Y94" s="359"/>
      <c r="Z94" s="360"/>
      <c r="AA94" s="361"/>
      <c r="AB94" s="416"/>
      <c r="AC94" s="501"/>
      <c r="AD94" s="502"/>
      <c r="AE94" s="429"/>
      <c r="AF94" s="429"/>
      <c r="AG94" s="429"/>
      <c r="AH94" s="429"/>
      <c r="AI94" s="429"/>
      <c r="AJ94" s="429"/>
      <c r="AK94" s="429"/>
      <c r="AL94" s="429"/>
      <c r="AM94" s="429"/>
      <c r="AN94" s="429"/>
      <c r="AO94" s="429"/>
      <c r="AP94" s="429"/>
      <c r="AQ94" s="510"/>
      <c r="AR94" s="450"/>
      <c r="AS94" s="448" t="s">
        <v>224</v>
      </c>
      <c r="AT94" s="449"/>
      <c r="AU94" s="450"/>
      <c r="AV94" s="450"/>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3"/>
      <c r="R95" s="463"/>
      <c r="S95" s="463"/>
      <c r="T95" s="463"/>
      <c r="U95" s="463"/>
      <c r="V95" s="463"/>
      <c r="W95" s="463"/>
      <c r="X95" s="464"/>
      <c r="Y95" s="906" t="s">
        <v>58</v>
      </c>
      <c r="Z95" s="907"/>
      <c r="AA95" s="908"/>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31"/>
      <c r="B96" s="333"/>
      <c r="C96" s="334"/>
      <c r="D96" s="334"/>
      <c r="E96" s="334"/>
      <c r="F96" s="335"/>
      <c r="G96" s="909"/>
      <c r="H96" s="397"/>
      <c r="I96" s="397"/>
      <c r="J96" s="397"/>
      <c r="K96" s="397"/>
      <c r="L96" s="397"/>
      <c r="M96" s="397"/>
      <c r="N96" s="397"/>
      <c r="O96" s="398"/>
      <c r="P96" s="465"/>
      <c r="Q96" s="465"/>
      <c r="R96" s="465"/>
      <c r="S96" s="465"/>
      <c r="T96" s="465"/>
      <c r="U96" s="465"/>
      <c r="V96" s="465"/>
      <c r="W96" s="465"/>
      <c r="X96" s="466"/>
      <c r="Y96" s="910" t="s">
        <v>51</v>
      </c>
      <c r="Z96" s="802"/>
      <c r="AA96" s="803"/>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2"/>
      <c r="B97" s="899"/>
      <c r="C97" s="900"/>
      <c r="D97" s="900"/>
      <c r="E97" s="900"/>
      <c r="F97" s="901"/>
      <c r="G97" s="158"/>
      <c r="H97" s="159"/>
      <c r="I97" s="159"/>
      <c r="J97" s="159"/>
      <c r="K97" s="159"/>
      <c r="L97" s="159"/>
      <c r="M97" s="159"/>
      <c r="N97" s="159"/>
      <c r="O97" s="160"/>
      <c r="P97" s="467"/>
      <c r="Q97" s="467"/>
      <c r="R97" s="467"/>
      <c r="S97" s="467"/>
      <c r="T97" s="467"/>
      <c r="U97" s="467"/>
      <c r="V97" s="467"/>
      <c r="W97" s="467"/>
      <c r="X97" s="468"/>
      <c r="Y97" s="910" t="s">
        <v>13</v>
      </c>
      <c r="Z97" s="802"/>
      <c r="AA97" s="803"/>
      <c r="AB97" s="911" t="s">
        <v>14</v>
      </c>
      <c r="AC97" s="911"/>
      <c r="AD97" s="911"/>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5" t="s">
        <v>659</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2" t="s">
        <v>660</v>
      </c>
      <c r="B99" s="334"/>
      <c r="C99" s="334"/>
      <c r="D99" s="334"/>
      <c r="E99" s="334"/>
      <c r="F99" s="335"/>
      <c r="G99" s="364" t="s">
        <v>652</v>
      </c>
      <c r="H99" s="365"/>
      <c r="I99" s="365"/>
      <c r="J99" s="365"/>
      <c r="K99" s="365"/>
      <c r="L99" s="365"/>
      <c r="M99" s="365"/>
      <c r="N99" s="365"/>
      <c r="O99" s="365"/>
      <c r="P99" s="366" t="s">
        <v>651</v>
      </c>
      <c r="Q99" s="365"/>
      <c r="R99" s="365"/>
      <c r="S99" s="365"/>
      <c r="T99" s="365"/>
      <c r="U99" s="365"/>
      <c r="V99" s="365"/>
      <c r="W99" s="365"/>
      <c r="X99" s="367"/>
      <c r="Y99" s="368"/>
      <c r="Z99" s="369"/>
      <c r="AA99" s="370"/>
      <c r="AB99" s="415" t="s">
        <v>11</v>
      </c>
      <c r="AC99" s="415"/>
      <c r="AD99" s="415"/>
      <c r="AE99" s="429" t="s">
        <v>496</v>
      </c>
      <c r="AF99" s="429"/>
      <c r="AG99" s="429"/>
      <c r="AH99" s="429"/>
      <c r="AI99" s="429" t="s">
        <v>648</v>
      </c>
      <c r="AJ99" s="429"/>
      <c r="AK99" s="429"/>
      <c r="AL99" s="429"/>
      <c r="AM99" s="429" t="s">
        <v>464</v>
      </c>
      <c r="AN99" s="429"/>
      <c r="AO99" s="429"/>
      <c r="AP99" s="429"/>
      <c r="AQ99" s="425" t="s">
        <v>495</v>
      </c>
      <c r="AR99" s="426"/>
      <c r="AS99" s="426"/>
      <c r="AT99" s="427"/>
      <c r="AU99" s="425" t="s">
        <v>673</v>
      </c>
      <c r="AV99" s="426"/>
      <c r="AW99" s="426"/>
      <c r="AX99" s="428"/>
      <c r="AY99">
        <f>COUNTA($G$100)</f>
        <v>0</v>
      </c>
    </row>
    <row r="100" spans="1:60" ht="23.25" hidden="1" customHeight="1" x14ac:dyDescent="0.15">
      <c r="A100" s="362"/>
      <c r="B100" s="334"/>
      <c r="C100" s="334"/>
      <c r="D100" s="334"/>
      <c r="E100" s="334"/>
      <c r="F100" s="335"/>
      <c r="G100" s="443"/>
      <c r="H100" s="372"/>
      <c r="I100" s="372"/>
      <c r="J100" s="372"/>
      <c r="K100" s="372"/>
      <c r="L100" s="372"/>
      <c r="M100" s="372"/>
      <c r="N100" s="372"/>
      <c r="O100" s="372"/>
      <c r="P100" s="444"/>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4"/>
      <c r="AV100" s="419"/>
      <c r="AW100" s="419"/>
      <c r="AX100" s="420"/>
      <c r="AY100">
        <f>$AY$99</f>
        <v>0</v>
      </c>
    </row>
    <row r="101" spans="1:60" ht="23.25" hidden="1" customHeight="1" x14ac:dyDescent="0.15">
      <c r="A101" s="363"/>
      <c r="B101" s="337"/>
      <c r="C101" s="337"/>
      <c r="D101" s="337"/>
      <c r="E101" s="337"/>
      <c r="F101" s="338"/>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4"/>
      <c r="AV101" s="419"/>
      <c r="AW101" s="419"/>
      <c r="AX101" s="420"/>
      <c r="AY101">
        <f>$AY$99</f>
        <v>0</v>
      </c>
    </row>
    <row r="102" spans="1:60" ht="23.25" hidden="1" customHeight="1" x14ac:dyDescent="0.15">
      <c r="A102" s="475" t="s">
        <v>661</v>
      </c>
      <c r="B102" s="355"/>
      <c r="C102" s="355"/>
      <c r="D102" s="355"/>
      <c r="E102" s="355"/>
      <c r="F102" s="476"/>
      <c r="G102" s="240" t="s">
        <v>662</v>
      </c>
      <c r="H102" s="240"/>
      <c r="I102" s="240"/>
      <c r="J102" s="240"/>
      <c r="K102" s="240"/>
      <c r="L102" s="240"/>
      <c r="M102" s="240"/>
      <c r="N102" s="240"/>
      <c r="O102" s="240"/>
      <c r="P102" s="240"/>
      <c r="Q102" s="240"/>
      <c r="R102" s="240"/>
      <c r="S102" s="240"/>
      <c r="T102" s="240"/>
      <c r="U102" s="240"/>
      <c r="V102" s="240"/>
      <c r="W102" s="240"/>
      <c r="X102" s="269"/>
      <c r="Y102" s="459"/>
      <c r="Z102" s="460"/>
      <c r="AA102" s="461"/>
      <c r="AB102" s="239" t="s">
        <v>11</v>
      </c>
      <c r="AC102" s="240"/>
      <c r="AD102" s="269"/>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0</v>
      </c>
    </row>
    <row r="103" spans="1:60" ht="23.25" hidden="1" customHeight="1" x14ac:dyDescent="0.15">
      <c r="A103" s="477"/>
      <c r="B103" s="339"/>
      <c r="C103" s="339"/>
      <c r="D103" s="339"/>
      <c r="E103" s="339"/>
      <c r="F103" s="478"/>
      <c r="G103" s="408" t="s">
        <v>663</v>
      </c>
      <c r="H103" s="409"/>
      <c r="I103" s="409"/>
      <c r="J103" s="409"/>
      <c r="K103" s="409"/>
      <c r="L103" s="409"/>
      <c r="M103" s="409"/>
      <c r="N103" s="409"/>
      <c r="O103" s="409"/>
      <c r="P103" s="409"/>
      <c r="Q103" s="409"/>
      <c r="R103" s="409"/>
      <c r="S103" s="409"/>
      <c r="T103" s="409"/>
      <c r="U103" s="409"/>
      <c r="V103" s="409"/>
      <c r="W103" s="409"/>
      <c r="X103" s="409"/>
      <c r="Y103" s="433" t="s">
        <v>661</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9"/>
      <c r="B104" s="341"/>
      <c r="C104" s="341"/>
      <c r="D104" s="341"/>
      <c r="E104" s="341"/>
      <c r="F104" s="480"/>
      <c r="G104" s="410"/>
      <c r="H104" s="411"/>
      <c r="I104" s="411"/>
      <c r="J104" s="411"/>
      <c r="K104" s="411"/>
      <c r="L104" s="411"/>
      <c r="M104" s="411"/>
      <c r="N104" s="411"/>
      <c r="O104" s="411"/>
      <c r="P104" s="411"/>
      <c r="Q104" s="411"/>
      <c r="R104" s="411"/>
      <c r="S104" s="411"/>
      <c r="T104" s="411"/>
      <c r="U104" s="411"/>
      <c r="V104" s="411"/>
      <c r="W104" s="411"/>
      <c r="X104" s="411"/>
      <c r="Y104" s="399" t="s">
        <v>664</v>
      </c>
      <c r="Z104" s="413"/>
      <c r="AA104" s="414"/>
      <c r="AB104" s="439" t="s">
        <v>665</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5"/>
      <c r="AY104">
        <f>$AY$102</f>
        <v>0</v>
      </c>
    </row>
    <row r="105" spans="1:60" ht="18.75" hidden="1" customHeight="1" x14ac:dyDescent="0.15">
      <c r="A105" s="517" t="s">
        <v>312</v>
      </c>
      <c r="B105" s="518"/>
      <c r="C105" s="518"/>
      <c r="D105" s="518"/>
      <c r="E105" s="518"/>
      <c r="F105" s="519"/>
      <c r="G105" s="491" t="s">
        <v>140</v>
      </c>
      <c r="H105" s="339"/>
      <c r="I105" s="339"/>
      <c r="J105" s="339"/>
      <c r="K105" s="339"/>
      <c r="L105" s="339"/>
      <c r="M105" s="339"/>
      <c r="N105" s="339"/>
      <c r="O105" s="340"/>
      <c r="P105" s="343" t="s">
        <v>56</v>
      </c>
      <c r="Q105" s="339"/>
      <c r="R105" s="339"/>
      <c r="S105" s="339"/>
      <c r="T105" s="339"/>
      <c r="U105" s="339"/>
      <c r="V105" s="339"/>
      <c r="W105" s="339"/>
      <c r="X105" s="340"/>
      <c r="Y105" s="492"/>
      <c r="Z105" s="493"/>
      <c r="AA105" s="494"/>
      <c r="AB105" s="498" t="s">
        <v>11</v>
      </c>
      <c r="AC105" s="499"/>
      <c r="AD105" s="500"/>
      <c r="AE105" s="429" t="s">
        <v>496</v>
      </c>
      <c r="AF105" s="429"/>
      <c r="AG105" s="429"/>
      <c r="AH105" s="429"/>
      <c r="AI105" s="429" t="s">
        <v>648</v>
      </c>
      <c r="AJ105" s="429"/>
      <c r="AK105" s="429"/>
      <c r="AL105" s="429"/>
      <c r="AM105" s="429" t="s">
        <v>464</v>
      </c>
      <c r="AN105" s="429"/>
      <c r="AO105" s="429"/>
      <c r="AP105" s="429"/>
      <c r="AQ105" s="472" t="s">
        <v>223</v>
      </c>
      <c r="AR105" s="473"/>
      <c r="AS105" s="473"/>
      <c r="AT105" s="474"/>
      <c r="AU105" s="339" t="s">
        <v>129</v>
      </c>
      <c r="AV105" s="339"/>
      <c r="AW105" s="339"/>
      <c r="AX105" s="344"/>
      <c r="AY105">
        <f>COUNTA($G$107)</f>
        <v>0</v>
      </c>
    </row>
    <row r="106" spans="1:60" ht="18.75" hidden="1" customHeight="1" x14ac:dyDescent="0.15">
      <c r="A106" s="520"/>
      <c r="B106" s="521"/>
      <c r="C106" s="521"/>
      <c r="D106" s="521"/>
      <c r="E106" s="521"/>
      <c r="F106" s="522"/>
      <c r="G106" s="357"/>
      <c r="H106" s="341"/>
      <c r="I106" s="341"/>
      <c r="J106" s="341"/>
      <c r="K106" s="341"/>
      <c r="L106" s="341"/>
      <c r="M106" s="341"/>
      <c r="N106" s="341"/>
      <c r="O106" s="342"/>
      <c r="P106" s="345"/>
      <c r="Q106" s="341"/>
      <c r="R106" s="341"/>
      <c r="S106" s="341"/>
      <c r="T106" s="341"/>
      <c r="U106" s="341"/>
      <c r="V106" s="341"/>
      <c r="W106" s="341"/>
      <c r="X106" s="342"/>
      <c r="Y106" s="495"/>
      <c r="Z106" s="496"/>
      <c r="AA106" s="497"/>
      <c r="AB106" s="416"/>
      <c r="AC106" s="501"/>
      <c r="AD106" s="502"/>
      <c r="AE106" s="429"/>
      <c r="AF106" s="429"/>
      <c r="AG106" s="429"/>
      <c r="AH106" s="429"/>
      <c r="AI106" s="429"/>
      <c r="AJ106" s="429"/>
      <c r="AK106" s="429"/>
      <c r="AL106" s="429"/>
      <c r="AM106" s="429"/>
      <c r="AN106" s="429"/>
      <c r="AO106" s="429"/>
      <c r="AP106" s="429"/>
      <c r="AQ106" s="446"/>
      <c r="AR106" s="447"/>
      <c r="AS106" s="448" t="s">
        <v>224</v>
      </c>
      <c r="AT106" s="449"/>
      <c r="AU106" s="450"/>
      <c r="AV106" s="450"/>
      <c r="AW106" s="341" t="s">
        <v>170</v>
      </c>
      <c r="AX106" s="346"/>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6"/>
      <c r="Q107" s="156"/>
      <c r="R107" s="156"/>
      <c r="S107" s="156"/>
      <c r="T107" s="156"/>
      <c r="U107" s="156"/>
      <c r="V107" s="156"/>
      <c r="W107" s="156"/>
      <c r="X107" s="157"/>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9" t="s">
        <v>51</v>
      </c>
      <c r="Z108" s="240"/>
      <c r="AA108" s="269"/>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9"/>
      <c r="Q109" s="159"/>
      <c r="R109" s="159"/>
      <c r="S109" s="159"/>
      <c r="T109" s="159"/>
      <c r="U109" s="159"/>
      <c r="V109" s="159"/>
      <c r="W109" s="159"/>
      <c r="X109" s="160"/>
      <c r="Y109" s="239" t="s">
        <v>13</v>
      </c>
      <c r="Z109" s="240"/>
      <c r="AA109" s="269"/>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5" t="s">
        <v>339</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7"/>
      <c r="C111" s="337"/>
      <c r="D111" s="337"/>
      <c r="E111" s="337"/>
      <c r="F111" s="338"/>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31" t="s">
        <v>653</v>
      </c>
      <c r="B112" s="333" t="s">
        <v>654</v>
      </c>
      <c r="C112" s="334"/>
      <c r="D112" s="334"/>
      <c r="E112" s="334"/>
      <c r="F112" s="335"/>
      <c r="G112" s="339" t="s">
        <v>655</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675</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31"/>
      <c r="B115" s="333"/>
      <c r="C115" s="334"/>
      <c r="D115" s="334"/>
      <c r="E115" s="334"/>
      <c r="F115" s="335"/>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31"/>
      <c r="B116" s="336"/>
      <c r="C116" s="337"/>
      <c r="D116" s="337"/>
      <c r="E116" s="337"/>
      <c r="F116" s="338"/>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31"/>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2" t="s">
        <v>11</v>
      </c>
      <c r="AC117" s="903"/>
      <c r="AD117" s="904"/>
      <c r="AE117" s="429" t="s">
        <v>496</v>
      </c>
      <c r="AF117" s="429"/>
      <c r="AG117" s="429"/>
      <c r="AH117" s="429"/>
      <c r="AI117" s="429" t="s">
        <v>648</v>
      </c>
      <c r="AJ117" s="429"/>
      <c r="AK117" s="429"/>
      <c r="AL117" s="429"/>
      <c r="AM117" s="429" t="s">
        <v>464</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31"/>
      <c r="B118" s="333"/>
      <c r="C118" s="334"/>
      <c r="D118" s="334"/>
      <c r="E118" s="334"/>
      <c r="F118" s="335"/>
      <c r="G118" s="357"/>
      <c r="H118" s="341"/>
      <c r="I118" s="341"/>
      <c r="J118" s="341"/>
      <c r="K118" s="341"/>
      <c r="L118" s="341"/>
      <c r="M118" s="341"/>
      <c r="N118" s="341"/>
      <c r="O118" s="342"/>
      <c r="P118" s="345"/>
      <c r="Q118" s="341"/>
      <c r="R118" s="341"/>
      <c r="S118" s="341"/>
      <c r="T118" s="341"/>
      <c r="U118" s="341"/>
      <c r="V118" s="341"/>
      <c r="W118" s="341"/>
      <c r="X118" s="342"/>
      <c r="Y118" s="359"/>
      <c r="Z118" s="360"/>
      <c r="AA118" s="361"/>
      <c r="AB118" s="416"/>
      <c r="AC118" s="501"/>
      <c r="AD118" s="502"/>
      <c r="AE118" s="429"/>
      <c r="AF118" s="429"/>
      <c r="AG118" s="429"/>
      <c r="AH118" s="429"/>
      <c r="AI118" s="429"/>
      <c r="AJ118" s="429"/>
      <c r="AK118" s="429"/>
      <c r="AL118" s="429"/>
      <c r="AM118" s="429"/>
      <c r="AN118" s="429"/>
      <c r="AO118" s="429"/>
      <c r="AP118" s="429"/>
      <c r="AQ118" s="510"/>
      <c r="AR118" s="450"/>
      <c r="AS118" s="448" t="s">
        <v>224</v>
      </c>
      <c r="AT118" s="449"/>
      <c r="AU118" s="450"/>
      <c r="AV118" s="450"/>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3"/>
      <c r="R119" s="463"/>
      <c r="S119" s="463"/>
      <c r="T119" s="463"/>
      <c r="U119" s="463"/>
      <c r="V119" s="463"/>
      <c r="W119" s="463"/>
      <c r="X119" s="464"/>
      <c r="Y119" s="906" t="s">
        <v>58</v>
      </c>
      <c r="Z119" s="907"/>
      <c r="AA119" s="908"/>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31"/>
      <c r="B120" s="333"/>
      <c r="C120" s="334"/>
      <c r="D120" s="334"/>
      <c r="E120" s="334"/>
      <c r="F120" s="335"/>
      <c r="G120" s="909"/>
      <c r="H120" s="397"/>
      <c r="I120" s="397"/>
      <c r="J120" s="397"/>
      <c r="K120" s="397"/>
      <c r="L120" s="397"/>
      <c r="M120" s="397"/>
      <c r="N120" s="397"/>
      <c r="O120" s="398"/>
      <c r="P120" s="465"/>
      <c r="Q120" s="465"/>
      <c r="R120" s="465"/>
      <c r="S120" s="465"/>
      <c r="T120" s="465"/>
      <c r="U120" s="465"/>
      <c r="V120" s="465"/>
      <c r="W120" s="465"/>
      <c r="X120" s="466"/>
      <c r="Y120" s="910" t="s">
        <v>51</v>
      </c>
      <c r="Z120" s="802"/>
      <c r="AA120" s="803"/>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7"/>
      <c r="Q121" s="467"/>
      <c r="R121" s="467"/>
      <c r="S121" s="467"/>
      <c r="T121" s="467"/>
      <c r="U121" s="467"/>
      <c r="V121" s="467"/>
      <c r="W121" s="467"/>
      <c r="X121" s="468"/>
      <c r="Y121" s="910" t="s">
        <v>13</v>
      </c>
      <c r="Z121" s="802"/>
      <c r="AA121" s="803"/>
      <c r="AB121" s="911" t="s">
        <v>14</v>
      </c>
      <c r="AC121" s="911"/>
      <c r="AD121" s="911"/>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31"/>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2" t="s">
        <v>11</v>
      </c>
      <c r="AC122" s="903"/>
      <c r="AD122" s="904"/>
      <c r="AE122" s="429" t="s">
        <v>496</v>
      </c>
      <c r="AF122" s="429"/>
      <c r="AG122" s="429"/>
      <c r="AH122" s="429"/>
      <c r="AI122" s="429" t="s">
        <v>648</v>
      </c>
      <c r="AJ122" s="429"/>
      <c r="AK122" s="429"/>
      <c r="AL122" s="429"/>
      <c r="AM122" s="429" t="s">
        <v>464</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31"/>
      <c r="B123" s="333"/>
      <c r="C123" s="334"/>
      <c r="D123" s="334"/>
      <c r="E123" s="334"/>
      <c r="F123" s="335"/>
      <c r="G123" s="357"/>
      <c r="H123" s="341"/>
      <c r="I123" s="341"/>
      <c r="J123" s="341"/>
      <c r="K123" s="341"/>
      <c r="L123" s="341"/>
      <c r="M123" s="341"/>
      <c r="N123" s="341"/>
      <c r="O123" s="342"/>
      <c r="P123" s="345"/>
      <c r="Q123" s="341"/>
      <c r="R123" s="341"/>
      <c r="S123" s="341"/>
      <c r="T123" s="341"/>
      <c r="U123" s="341"/>
      <c r="V123" s="341"/>
      <c r="W123" s="341"/>
      <c r="X123" s="342"/>
      <c r="Y123" s="359"/>
      <c r="Z123" s="360"/>
      <c r="AA123" s="361"/>
      <c r="AB123" s="416"/>
      <c r="AC123" s="501"/>
      <c r="AD123" s="502"/>
      <c r="AE123" s="429"/>
      <c r="AF123" s="429"/>
      <c r="AG123" s="429"/>
      <c r="AH123" s="429"/>
      <c r="AI123" s="429"/>
      <c r="AJ123" s="429"/>
      <c r="AK123" s="429"/>
      <c r="AL123" s="429"/>
      <c r="AM123" s="429"/>
      <c r="AN123" s="429"/>
      <c r="AO123" s="429"/>
      <c r="AP123" s="429"/>
      <c r="AQ123" s="510"/>
      <c r="AR123" s="450"/>
      <c r="AS123" s="448" t="s">
        <v>224</v>
      </c>
      <c r="AT123" s="449"/>
      <c r="AU123" s="450"/>
      <c r="AV123" s="450"/>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3"/>
      <c r="R124" s="463"/>
      <c r="S124" s="463"/>
      <c r="T124" s="463"/>
      <c r="U124" s="463"/>
      <c r="V124" s="463"/>
      <c r="W124" s="463"/>
      <c r="X124" s="464"/>
      <c r="Y124" s="906" t="s">
        <v>58</v>
      </c>
      <c r="Z124" s="907"/>
      <c r="AA124" s="908"/>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31"/>
      <c r="B125" s="333"/>
      <c r="C125" s="334"/>
      <c r="D125" s="334"/>
      <c r="E125" s="334"/>
      <c r="F125" s="335"/>
      <c r="G125" s="909"/>
      <c r="H125" s="397"/>
      <c r="I125" s="397"/>
      <c r="J125" s="397"/>
      <c r="K125" s="397"/>
      <c r="L125" s="397"/>
      <c r="M125" s="397"/>
      <c r="N125" s="397"/>
      <c r="O125" s="398"/>
      <c r="P125" s="465"/>
      <c r="Q125" s="465"/>
      <c r="R125" s="465"/>
      <c r="S125" s="465"/>
      <c r="T125" s="465"/>
      <c r="U125" s="465"/>
      <c r="V125" s="465"/>
      <c r="W125" s="465"/>
      <c r="X125" s="466"/>
      <c r="Y125" s="910" t="s">
        <v>51</v>
      </c>
      <c r="Z125" s="802"/>
      <c r="AA125" s="803"/>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7"/>
      <c r="Q126" s="467"/>
      <c r="R126" s="467"/>
      <c r="S126" s="467"/>
      <c r="T126" s="467"/>
      <c r="U126" s="467"/>
      <c r="V126" s="467"/>
      <c r="W126" s="467"/>
      <c r="X126" s="468"/>
      <c r="Y126" s="910" t="s">
        <v>13</v>
      </c>
      <c r="Z126" s="802"/>
      <c r="AA126" s="803"/>
      <c r="AB126" s="911" t="s">
        <v>14</v>
      </c>
      <c r="AC126" s="911"/>
      <c r="AD126" s="911"/>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31"/>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2" t="s">
        <v>11</v>
      </c>
      <c r="AC127" s="903"/>
      <c r="AD127" s="904"/>
      <c r="AE127" s="429" t="s">
        <v>496</v>
      </c>
      <c r="AF127" s="429"/>
      <c r="AG127" s="429"/>
      <c r="AH127" s="429"/>
      <c r="AI127" s="429" t="s">
        <v>648</v>
      </c>
      <c r="AJ127" s="429"/>
      <c r="AK127" s="429"/>
      <c r="AL127" s="429"/>
      <c r="AM127" s="429" t="s">
        <v>464</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31"/>
      <c r="B128" s="333"/>
      <c r="C128" s="334"/>
      <c r="D128" s="334"/>
      <c r="E128" s="334"/>
      <c r="F128" s="335"/>
      <c r="G128" s="357"/>
      <c r="H128" s="341"/>
      <c r="I128" s="341"/>
      <c r="J128" s="341"/>
      <c r="K128" s="341"/>
      <c r="L128" s="341"/>
      <c r="M128" s="341"/>
      <c r="N128" s="341"/>
      <c r="O128" s="342"/>
      <c r="P128" s="345"/>
      <c r="Q128" s="341"/>
      <c r="R128" s="341"/>
      <c r="S128" s="341"/>
      <c r="T128" s="341"/>
      <c r="U128" s="341"/>
      <c r="V128" s="341"/>
      <c r="W128" s="341"/>
      <c r="X128" s="342"/>
      <c r="Y128" s="359"/>
      <c r="Z128" s="360"/>
      <c r="AA128" s="361"/>
      <c r="AB128" s="416"/>
      <c r="AC128" s="501"/>
      <c r="AD128" s="502"/>
      <c r="AE128" s="429"/>
      <c r="AF128" s="429"/>
      <c r="AG128" s="429"/>
      <c r="AH128" s="429"/>
      <c r="AI128" s="429"/>
      <c r="AJ128" s="429"/>
      <c r="AK128" s="429"/>
      <c r="AL128" s="429"/>
      <c r="AM128" s="429"/>
      <c r="AN128" s="429"/>
      <c r="AO128" s="429"/>
      <c r="AP128" s="429"/>
      <c r="AQ128" s="510"/>
      <c r="AR128" s="450"/>
      <c r="AS128" s="448" t="s">
        <v>224</v>
      </c>
      <c r="AT128" s="449"/>
      <c r="AU128" s="450"/>
      <c r="AV128" s="450"/>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3"/>
      <c r="R129" s="463"/>
      <c r="S129" s="463"/>
      <c r="T129" s="463"/>
      <c r="U129" s="463"/>
      <c r="V129" s="463"/>
      <c r="W129" s="463"/>
      <c r="X129" s="464"/>
      <c r="Y129" s="906" t="s">
        <v>58</v>
      </c>
      <c r="Z129" s="907"/>
      <c r="AA129" s="908"/>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31"/>
      <c r="B130" s="333"/>
      <c r="C130" s="334"/>
      <c r="D130" s="334"/>
      <c r="E130" s="334"/>
      <c r="F130" s="335"/>
      <c r="G130" s="909"/>
      <c r="H130" s="397"/>
      <c r="I130" s="397"/>
      <c r="J130" s="397"/>
      <c r="K130" s="397"/>
      <c r="L130" s="397"/>
      <c r="M130" s="397"/>
      <c r="N130" s="397"/>
      <c r="O130" s="398"/>
      <c r="P130" s="465"/>
      <c r="Q130" s="465"/>
      <c r="R130" s="465"/>
      <c r="S130" s="465"/>
      <c r="T130" s="465"/>
      <c r="U130" s="465"/>
      <c r="V130" s="465"/>
      <c r="W130" s="465"/>
      <c r="X130" s="466"/>
      <c r="Y130" s="910" t="s">
        <v>51</v>
      </c>
      <c r="Z130" s="802"/>
      <c r="AA130" s="803"/>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2"/>
      <c r="B131" s="899"/>
      <c r="C131" s="900"/>
      <c r="D131" s="900"/>
      <c r="E131" s="900"/>
      <c r="F131" s="901"/>
      <c r="G131" s="158"/>
      <c r="H131" s="159"/>
      <c r="I131" s="159"/>
      <c r="J131" s="159"/>
      <c r="K131" s="159"/>
      <c r="L131" s="159"/>
      <c r="M131" s="159"/>
      <c r="N131" s="159"/>
      <c r="O131" s="160"/>
      <c r="P131" s="467"/>
      <c r="Q131" s="467"/>
      <c r="R131" s="467"/>
      <c r="S131" s="467"/>
      <c r="T131" s="467"/>
      <c r="U131" s="467"/>
      <c r="V131" s="467"/>
      <c r="W131" s="467"/>
      <c r="X131" s="468"/>
      <c r="Y131" s="910" t="s">
        <v>13</v>
      </c>
      <c r="Z131" s="802"/>
      <c r="AA131" s="803"/>
      <c r="AB131" s="911" t="s">
        <v>14</v>
      </c>
      <c r="AC131" s="911"/>
      <c r="AD131" s="911"/>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5" t="s">
        <v>659</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2" t="s">
        <v>660</v>
      </c>
      <c r="B133" s="334"/>
      <c r="C133" s="334"/>
      <c r="D133" s="334"/>
      <c r="E133" s="334"/>
      <c r="F133" s="335"/>
      <c r="G133" s="364" t="s">
        <v>652</v>
      </c>
      <c r="H133" s="365"/>
      <c r="I133" s="365"/>
      <c r="J133" s="365"/>
      <c r="K133" s="365"/>
      <c r="L133" s="365"/>
      <c r="M133" s="365"/>
      <c r="N133" s="365"/>
      <c r="O133" s="365"/>
      <c r="P133" s="366" t="s">
        <v>651</v>
      </c>
      <c r="Q133" s="365"/>
      <c r="R133" s="365"/>
      <c r="S133" s="365"/>
      <c r="T133" s="365"/>
      <c r="U133" s="365"/>
      <c r="V133" s="365"/>
      <c r="W133" s="365"/>
      <c r="X133" s="367"/>
      <c r="Y133" s="368"/>
      <c r="Z133" s="369"/>
      <c r="AA133" s="370"/>
      <c r="AB133" s="415" t="s">
        <v>11</v>
      </c>
      <c r="AC133" s="415"/>
      <c r="AD133" s="415"/>
      <c r="AE133" s="429" t="s">
        <v>496</v>
      </c>
      <c r="AF133" s="429"/>
      <c r="AG133" s="429"/>
      <c r="AH133" s="429"/>
      <c r="AI133" s="429" t="s">
        <v>648</v>
      </c>
      <c r="AJ133" s="429"/>
      <c r="AK133" s="429"/>
      <c r="AL133" s="429"/>
      <c r="AM133" s="429" t="s">
        <v>464</v>
      </c>
      <c r="AN133" s="429"/>
      <c r="AO133" s="429"/>
      <c r="AP133" s="429"/>
      <c r="AQ133" s="425" t="s">
        <v>495</v>
      </c>
      <c r="AR133" s="426"/>
      <c r="AS133" s="426"/>
      <c r="AT133" s="427"/>
      <c r="AU133" s="425" t="s">
        <v>673</v>
      </c>
      <c r="AV133" s="426"/>
      <c r="AW133" s="426"/>
      <c r="AX133" s="428"/>
      <c r="AY133">
        <f>COUNTA($G$134)</f>
        <v>0</v>
      </c>
    </row>
    <row r="134" spans="1:60" ht="23.25" hidden="1" customHeight="1" x14ac:dyDescent="0.15">
      <c r="A134" s="362"/>
      <c r="B134" s="334"/>
      <c r="C134" s="334"/>
      <c r="D134" s="334"/>
      <c r="E134" s="334"/>
      <c r="F134" s="335"/>
      <c r="G134" s="443"/>
      <c r="H134" s="372"/>
      <c r="I134" s="372"/>
      <c r="J134" s="372"/>
      <c r="K134" s="372"/>
      <c r="L134" s="372"/>
      <c r="M134" s="372"/>
      <c r="N134" s="372"/>
      <c r="O134" s="372"/>
      <c r="P134" s="444"/>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4"/>
      <c r="AV134" s="419"/>
      <c r="AW134" s="419"/>
      <c r="AX134" s="420"/>
      <c r="AY134">
        <f>$AY$133</f>
        <v>0</v>
      </c>
    </row>
    <row r="135" spans="1:60" ht="23.25" hidden="1" customHeight="1" x14ac:dyDescent="0.15">
      <c r="A135" s="363"/>
      <c r="B135" s="337"/>
      <c r="C135" s="337"/>
      <c r="D135" s="337"/>
      <c r="E135" s="337"/>
      <c r="F135" s="338"/>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4"/>
      <c r="AV135" s="419"/>
      <c r="AW135" s="419"/>
      <c r="AX135" s="420"/>
      <c r="AY135">
        <f>$AY$133</f>
        <v>0</v>
      </c>
    </row>
    <row r="136" spans="1:60" ht="23.25" hidden="1" customHeight="1" x14ac:dyDescent="0.15">
      <c r="A136" s="475" t="s">
        <v>661</v>
      </c>
      <c r="B136" s="355"/>
      <c r="C136" s="355"/>
      <c r="D136" s="355"/>
      <c r="E136" s="355"/>
      <c r="F136" s="476"/>
      <c r="G136" s="240" t="s">
        <v>662</v>
      </c>
      <c r="H136" s="240"/>
      <c r="I136" s="240"/>
      <c r="J136" s="240"/>
      <c r="K136" s="240"/>
      <c r="L136" s="240"/>
      <c r="M136" s="240"/>
      <c r="N136" s="240"/>
      <c r="O136" s="240"/>
      <c r="P136" s="240"/>
      <c r="Q136" s="240"/>
      <c r="R136" s="240"/>
      <c r="S136" s="240"/>
      <c r="T136" s="240"/>
      <c r="U136" s="240"/>
      <c r="V136" s="240"/>
      <c r="W136" s="240"/>
      <c r="X136" s="269"/>
      <c r="Y136" s="459"/>
      <c r="Z136" s="460"/>
      <c r="AA136" s="461"/>
      <c r="AB136" s="239" t="s">
        <v>11</v>
      </c>
      <c r="AC136" s="240"/>
      <c r="AD136" s="269"/>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0</v>
      </c>
    </row>
    <row r="137" spans="1:60" ht="23.25" hidden="1" customHeight="1" x14ac:dyDescent="0.15">
      <c r="A137" s="477"/>
      <c r="B137" s="339"/>
      <c r="C137" s="339"/>
      <c r="D137" s="339"/>
      <c r="E137" s="339"/>
      <c r="F137" s="478"/>
      <c r="G137" s="408" t="s">
        <v>663</v>
      </c>
      <c r="H137" s="409"/>
      <c r="I137" s="409"/>
      <c r="J137" s="409"/>
      <c r="K137" s="409"/>
      <c r="L137" s="409"/>
      <c r="M137" s="409"/>
      <c r="N137" s="409"/>
      <c r="O137" s="409"/>
      <c r="P137" s="409"/>
      <c r="Q137" s="409"/>
      <c r="R137" s="409"/>
      <c r="S137" s="409"/>
      <c r="T137" s="409"/>
      <c r="U137" s="409"/>
      <c r="V137" s="409"/>
      <c r="W137" s="409"/>
      <c r="X137" s="409"/>
      <c r="Y137" s="433" t="s">
        <v>661</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9"/>
      <c r="B138" s="341"/>
      <c r="C138" s="341"/>
      <c r="D138" s="341"/>
      <c r="E138" s="341"/>
      <c r="F138" s="480"/>
      <c r="G138" s="410"/>
      <c r="H138" s="411"/>
      <c r="I138" s="411"/>
      <c r="J138" s="411"/>
      <c r="K138" s="411"/>
      <c r="L138" s="411"/>
      <c r="M138" s="411"/>
      <c r="N138" s="411"/>
      <c r="O138" s="411"/>
      <c r="P138" s="411"/>
      <c r="Q138" s="411"/>
      <c r="R138" s="411"/>
      <c r="S138" s="411"/>
      <c r="T138" s="411"/>
      <c r="U138" s="411"/>
      <c r="V138" s="411"/>
      <c r="W138" s="411"/>
      <c r="X138" s="411"/>
      <c r="Y138" s="399" t="s">
        <v>664</v>
      </c>
      <c r="Z138" s="413"/>
      <c r="AA138" s="414"/>
      <c r="AB138" s="439" t="s">
        <v>711</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5"/>
      <c r="AY138">
        <f>$AY$136</f>
        <v>0</v>
      </c>
    </row>
    <row r="139" spans="1:60" ht="18.75" hidden="1" customHeight="1" x14ac:dyDescent="0.15">
      <c r="A139" s="517" t="s">
        <v>312</v>
      </c>
      <c r="B139" s="518"/>
      <c r="C139" s="518"/>
      <c r="D139" s="518"/>
      <c r="E139" s="518"/>
      <c r="F139" s="519"/>
      <c r="G139" s="491" t="s">
        <v>140</v>
      </c>
      <c r="H139" s="339"/>
      <c r="I139" s="339"/>
      <c r="J139" s="339"/>
      <c r="K139" s="339"/>
      <c r="L139" s="339"/>
      <c r="M139" s="339"/>
      <c r="N139" s="339"/>
      <c r="O139" s="340"/>
      <c r="P139" s="343" t="s">
        <v>56</v>
      </c>
      <c r="Q139" s="339"/>
      <c r="R139" s="339"/>
      <c r="S139" s="339"/>
      <c r="T139" s="339"/>
      <c r="U139" s="339"/>
      <c r="V139" s="339"/>
      <c r="W139" s="339"/>
      <c r="X139" s="340"/>
      <c r="Y139" s="492"/>
      <c r="Z139" s="493"/>
      <c r="AA139" s="494"/>
      <c r="AB139" s="498" t="s">
        <v>11</v>
      </c>
      <c r="AC139" s="499"/>
      <c r="AD139" s="500"/>
      <c r="AE139" s="429" t="s">
        <v>496</v>
      </c>
      <c r="AF139" s="429"/>
      <c r="AG139" s="429"/>
      <c r="AH139" s="429"/>
      <c r="AI139" s="429" t="s">
        <v>648</v>
      </c>
      <c r="AJ139" s="429"/>
      <c r="AK139" s="429"/>
      <c r="AL139" s="429"/>
      <c r="AM139" s="429" t="s">
        <v>464</v>
      </c>
      <c r="AN139" s="429"/>
      <c r="AO139" s="429"/>
      <c r="AP139" s="429"/>
      <c r="AQ139" s="472" t="s">
        <v>223</v>
      </c>
      <c r="AR139" s="473"/>
      <c r="AS139" s="473"/>
      <c r="AT139" s="474"/>
      <c r="AU139" s="339" t="s">
        <v>129</v>
      </c>
      <c r="AV139" s="339"/>
      <c r="AW139" s="339"/>
      <c r="AX139" s="344"/>
      <c r="AY139">
        <f>COUNTA($G$141)</f>
        <v>0</v>
      </c>
    </row>
    <row r="140" spans="1:60" ht="18.75" hidden="1" customHeight="1" x14ac:dyDescent="0.15">
      <c r="A140" s="520"/>
      <c r="B140" s="521"/>
      <c r="C140" s="521"/>
      <c r="D140" s="521"/>
      <c r="E140" s="521"/>
      <c r="F140" s="522"/>
      <c r="G140" s="357"/>
      <c r="H140" s="341"/>
      <c r="I140" s="341"/>
      <c r="J140" s="341"/>
      <c r="K140" s="341"/>
      <c r="L140" s="341"/>
      <c r="M140" s="341"/>
      <c r="N140" s="341"/>
      <c r="O140" s="342"/>
      <c r="P140" s="345"/>
      <c r="Q140" s="341"/>
      <c r="R140" s="341"/>
      <c r="S140" s="341"/>
      <c r="T140" s="341"/>
      <c r="U140" s="341"/>
      <c r="V140" s="341"/>
      <c r="W140" s="341"/>
      <c r="X140" s="342"/>
      <c r="Y140" s="495"/>
      <c r="Z140" s="496"/>
      <c r="AA140" s="497"/>
      <c r="AB140" s="416"/>
      <c r="AC140" s="501"/>
      <c r="AD140" s="502"/>
      <c r="AE140" s="429"/>
      <c r="AF140" s="429"/>
      <c r="AG140" s="429"/>
      <c r="AH140" s="429"/>
      <c r="AI140" s="429"/>
      <c r="AJ140" s="429"/>
      <c r="AK140" s="429"/>
      <c r="AL140" s="429"/>
      <c r="AM140" s="429"/>
      <c r="AN140" s="429"/>
      <c r="AO140" s="429"/>
      <c r="AP140" s="429"/>
      <c r="AQ140" s="446"/>
      <c r="AR140" s="447"/>
      <c r="AS140" s="448" t="s">
        <v>224</v>
      </c>
      <c r="AT140" s="449"/>
      <c r="AU140" s="450"/>
      <c r="AV140" s="450"/>
      <c r="AW140" s="341" t="s">
        <v>170</v>
      </c>
      <c r="AX140" s="346"/>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6"/>
      <c r="Q141" s="156"/>
      <c r="R141" s="156"/>
      <c r="S141" s="156"/>
      <c r="T141" s="156"/>
      <c r="U141" s="156"/>
      <c r="V141" s="156"/>
      <c r="W141" s="156"/>
      <c r="X141" s="157"/>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9" t="s">
        <v>51</v>
      </c>
      <c r="Z142" s="240"/>
      <c r="AA142" s="269"/>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9"/>
      <c r="Q143" s="159"/>
      <c r="R143" s="159"/>
      <c r="S143" s="159"/>
      <c r="T143" s="159"/>
      <c r="U143" s="159"/>
      <c r="V143" s="159"/>
      <c r="W143" s="159"/>
      <c r="X143" s="160"/>
      <c r="Y143" s="239" t="s">
        <v>13</v>
      </c>
      <c r="Z143" s="240"/>
      <c r="AA143" s="269"/>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5" t="s">
        <v>339</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7"/>
      <c r="C145" s="337"/>
      <c r="D145" s="337"/>
      <c r="E145" s="337"/>
      <c r="F145" s="338"/>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31" t="s">
        <v>653</v>
      </c>
      <c r="B146" s="333" t="s">
        <v>654</v>
      </c>
      <c r="C146" s="334"/>
      <c r="D146" s="334"/>
      <c r="E146" s="334"/>
      <c r="F146" s="335"/>
      <c r="G146" s="339" t="s">
        <v>655</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675</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31"/>
      <c r="B149" s="333"/>
      <c r="C149" s="334"/>
      <c r="D149" s="334"/>
      <c r="E149" s="334"/>
      <c r="F149" s="335"/>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31"/>
      <c r="B150" s="336"/>
      <c r="C150" s="337"/>
      <c r="D150" s="337"/>
      <c r="E150" s="337"/>
      <c r="F150" s="338"/>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31"/>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2" t="s">
        <v>11</v>
      </c>
      <c r="AC151" s="903"/>
      <c r="AD151" s="904"/>
      <c r="AE151" s="429" t="s">
        <v>496</v>
      </c>
      <c r="AF151" s="429"/>
      <c r="AG151" s="429"/>
      <c r="AH151" s="429"/>
      <c r="AI151" s="429" t="s">
        <v>648</v>
      </c>
      <c r="AJ151" s="429"/>
      <c r="AK151" s="429"/>
      <c r="AL151" s="429"/>
      <c r="AM151" s="429" t="s">
        <v>464</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31"/>
      <c r="B152" s="333"/>
      <c r="C152" s="334"/>
      <c r="D152" s="334"/>
      <c r="E152" s="334"/>
      <c r="F152" s="335"/>
      <c r="G152" s="357"/>
      <c r="H152" s="341"/>
      <c r="I152" s="341"/>
      <c r="J152" s="341"/>
      <c r="K152" s="341"/>
      <c r="L152" s="341"/>
      <c r="M152" s="341"/>
      <c r="N152" s="341"/>
      <c r="O152" s="342"/>
      <c r="P152" s="345"/>
      <c r="Q152" s="341"/>
      <c r="R152" s="341"/>
      <c r="S152" s="341"/>
      <c r="T152" s="341"/>
      <c r="U152" s="341"/>
      <c r="V152" s="341"/>
      <c r="W152" s="341"/>
      <c r="X152" s="342"/>
      <c r="Y152" s="359"/>
      <c r="Z152" s="360"/>
      <c r="AA152" s="361"/>
      <c r="AB152" s="416"/>
      <c r="AC152" s="501"/>
      <c r="AD152" s="502"/>
      <c r="AE152" s="429"/>
      <c r="AF152" s="429"/>
      <c r="AG152" s="429"/>
      <c r="AH152" s="429"/>
      <c r="AI152" s="429"/>
      <c r="AJ152" s="429"/>
      <c r="AK152" s="429"/>
      <c r="AL152" s="429"/>
      <c r="AM152" s="429"/>
      <c r="AN152" s="429"/>
      <c r="AO152" s="429"/>
      <c r="AP152" s="429"/>
      <c r="AQ152" s="510"/>
      <c r="AR152" s="450"/>
      <c r="AS152" s="448" t="s">
        <v>224</v>
      </c>
      <c r="AT152" s="449"/>
      <c r="AU152" s="450"/>
      <c r="AV152" s="450"/>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3"/>
      <c r="R153" s="463"/>
      <c r="S153" s="463"/>
      <c r="T153" s="463"/>
      <c r="U153" s="463"/>
      <c r="V153" s="463"/>
      <c r="W153" s="463"/>
      <c r="X153" s="464"/>
      <c r="Y153" s="906" t="s">
        <v>58</v>
      </c>
      <c r="Z153" s="907"/>
      <c r="AA153" s="908"/>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31"/>
      <c r="B154" s="333"/>
      <c r="C154" s="334"/>
      <c r="D154" s="334"/>
      <c r="E154" s="334"/>
      <c r="F154" s="335"/>
      <c r="G154" s="909"/>
      <c r="H154" s="397"/>
      <c r="I154" s="397"/>
      <c r="J154" s="397"/>
      <c r="K154" s="397"/>
      <c r="L154" s="397"/>
      <c r="M154" s="397"/>
      <c r="N154" s="397"/>
      <c r="O154" s="398"/>
      <c r="P154" s="465"/>
      <c r="Q154" s="465"/>
      <c r="R154" s="465"/>
      <c r="S154" s="465"/>
      <c r="T154" s="465"/>
      <c r="U154" s="465"/>
      <c r="V154" s="465"/>
      <c r="W154" s="465"/>
      <c r="X154" s="466"/>
      <c r="Y154" s="910" t="s">
        <v>51</v>
      </c>
      <c r="Z154" s="802"/>
      <c r="AA154" s="803"/>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7"/>
      <c r="Q155" s="467"/>
      <c r="R155" s="467"/>
      <c r="S155" s="467"/>
      <c r="T155" s="467"/>
      <c r="U155" s="467"/>
      <c r="V155" s="467"/>
      <c r="W155" s="467"/>
      <c r="X155" s="468"/>
      <c r="Y155" s="910" t="s">
        <v>13</v>
      </c>
      <c r="Z155" s="802"/>
      <c r="AA155" s="803"/>
      <c r="AB155" s="911" t="s">
        <v>14</v>
      </c>
      <c r="AC155" s="911"/>
      <c r="AD155" s="911"/>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31"/>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2" t="s">
        <v>11</v>
      </c>
      <c r="AC156" s="903"/>
      <c r="AD156" s="904"/>
      <c r="AE156" s="429" t="s">
        <v>496</v>
      </c>
      <c r="AF156" s="429"/>
      <c r="AG156" s="429"/>
      <c r="AH156" s="429"/>
      <c r="AI156" s="429" t="s">
        <v>648</v>
      </c>
      <c r="AJ156" s="429"/>
      <c r="AK156" s="429"/>
      <c r="AL156" s="429"/>
      <c r="AM156" s="429" t="s">
        <v>464</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31"/>
      <c r="B157" s="333"/>
      <c r="C157" s="334"/>
      <c r="D157" s="334"/>
      <c r="E157" s="334"/>
      <c r="F157" s="335"/>
      <c r="G157" s="357"/>
      <c r="H157" s="341"/>
      <c r="I157" s="341"/>
      <c r="J157" s="341"/>
      <c r="K157" s="341"/>
      <c r="L157" s="341"/>
      <c r="M157" s="341"/>
      <c r="N157" s="341"/>
      <c r="O157" s="342"/>
      <c r="P157" s="345"/>
      <c r="Q157" s="341"/>
      <c r="R157" s="341"/>
      <c r="S157" s="341"/>
      <c r="T157" s="341"/>
      <c r="U157" s="341"/>
      <c r="V157" s="341"/>
      <c r="W157" s="341"/>
      <c r="X157" s="342"/>
      <c r="Y157" s="359"/>
      <c r="Z157" s="360"/>
      <c r="AA157" s="361"/>
      <c r="AB157" s="416"/>
      <c r="AC157" s="501"/>
      <c r="AD157" s="502"/>
      <c r="AE157" s="429"/>
      <c r="AF157" s="429"/>
      <c r="AG157" s="429"/>
      <c r="AH157" s="429"/>
      <c r="AI157" s="429"/>
      <c r="AJ157" s="429"/>
      <c r="AK157" s="429"/>
      <c r="AL157" s="429"/>
      <c r="AM157" s="429"/>
      <c r="AN157" s="429"/>
      <c r="AO157" s="429"/>
      <c r="AP157" s="429"/>
      <c r="AQ157" s="510"/>
      <c r="AR157" s="450"/>
      <c r="AS157" s="448" t="s">
        <v>224</v>
      </c>
      <c r="AT157" s="449"/>
      <c r="AU157" s="450"/>
      <c r="AV157" s="450"/>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3"/>
      <c r="R158" s="463"/>
      <c r="S158" s="463"/>
      <c r="T158" s="463"/>
      <c r="U158" s="463"/>
      <c r="V158" s="463"/>
      <c r="W158" s="463"/>
      <c r="X158" s="464"/>
      <c r="Y158" s="906" t="s">
        <v>58</v>
      </c>
      <c r="Z158" s="907"/>
      <c r="AA158" s="908"/>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31"/>
      <c r="B159" s="333"/>
      <c r="C159" s="334"/>
      <c r="D159" s="334"/>
      <c r="E159" s="334"/>
      <c r="F159" s="335"/>
      <c r="G159" s="909"/>
      <c r="H159" s="397"/>
      <c r="I159" s="397"/>
      <c r="J159" s="397"/>
      <c r="K159" s="397"/>
      <c r="L159" s="397"/>
      <c r="M159" s="397"/>
      <c r="N159" s="397"/>
      <c r="O159" s="398"/>
      <c r="P159" s="465"/>
      <c r="Q159" s="465"/>
      <c r="R159" s="465"/>
      <c r="S159" s="465"/>
      <c r="T159" s="465"/>
      <c r="U159" s="465"/>
      <c r="V159" s="465"/>
      <c r="W159" s="465"/>
      <c r="X159" s="466"/>
      <c r="Y159" s="910" t="s">
        <v>51</v>
      </c>
      <c r="Z159" s="802"/>
      <c r="AA159" s="803"/>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7"/>
      <c r="Q160" s="467"/>
      <c r="R160" s="467"/>
      <c r="S160" s="467"/>
      <c r="T160" s="467"/>
      <c r="U160" s="467"/>
      <c r="V160" s="467"/>
      <c r="W160" s="467"/>
      <c r="X160" s="468"/>
      <c r="Y160" s="910" t="s">
        <v>13</v>
      </c>
      <c r="Z160" s="802"/>
      <c r="AA160" s="803"/>
      <c r="AB160" s="911" t="s">
        <v>14</v>
      </c>
      <c r="AC160" s="911"/>
      <c r="AD160" s="911"/>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31"/>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2" t="s">
        <v>11</v>
      </c>
      <c r="AC161" s="903"/>
      <c r="AD161" s="904"/>
      <c r="AE161" s="429" t="s">
        <v>496</v>
      </c>
      <c r="AF161" s="429"/>
      <c r="AG161" s="429"/>
      <c r="AH161" s="429"/>
      <c r="AI161" s="429" t="s">
        <v>648</v>
      </c>
      <c r="AJ161" s="429"/>
      <c r="AK161" s="429"/>
      <c r="AL161" s="429"/>
      <c r="AM161" s="429" t="s">
        <v>464</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31"/>
      <c r="B162" s="333"/>
      <c r="C162" s="334"/>
      <c r="D162" s="334"/>
      <c r="E162" s="334"/>
      <c r="F162" s="335"/>
      <c r="G162" s="357"/>
      <c r="H162" s="341"/>
      <c r="I162" s="341"/>
      <c r="J162" s="341"/>
      <c r="K162" s="341"/>
      <c r="L162" s="341"/>
      <c r="M162" s="341"/>
      <c r="N162" s="341"/>
      <c r="O162" s="342"/>
      <c r="P162" s="345"/>
      <c r="Q162" s="341"/>
      <c r="R162" s="341"/>
      <c r="S162" s="341"/>
      <c r="T162" s="341"/>
      <c r="U162" s="341"/>
      <c r="V162" s="341"/>
      <c r="W162" s="341"/>
      <c r="X162" s="342"/>
      <c r="Y162" s="359"/>
      <c r="Z162" s="360"/>
      <c r="AA162" s="361"/>
      <c r="AB162" s="416"/>
      <c r="AC162" s="501"/>
      <c r="AD162" s="502"/>
      <c r="AE162" s="429"/>
      <c r="AF162" s="429"/>
      <c r="AG162" s="429"/>
      <c r="AH162" s="429"/>
      <c r="AI162" s="429"/>
      <c r="AJ162" s="429"/>
      <c r="AK162" s="429"/>
      <c r="AL162" s="429"/>
      <c r="AM162" s="429"/>
      <c r="AN162" s="429"/>
      <c r="AO162" s="429"/>
      <c r="AP162" s="429"/>
      <c r="AQ162" s="510"/>
      <c r="AR162" s="450"/>
      <c r="AS162" s="448" t="s">
        <v>224</v>
      </c>
      <c r="AT162" s="449"/>
      <c r="AU162" s="450"/>
      <c r="AV162" s="450"/>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3"/>
      <c r="R163" s="463"/>
      <c r="S163" s="463"/>
      <c r="T163" s="463"/>
      <c r="U163" s="463"/>
      <c r="V163" s="463"/>
      <c r="W163" s="463"/>
      <c r="X163" s="464"/>
      <c r="Y163" s="906" t="s">
        <v>58</v>
      </c>
      <c r="Z163" s="907"/>
      <c r="AA163" s="908"/>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31"/>
      <c r="B164" s="333"/>
      <c r="C164" s="334"/>
      <c r="D164" s="334"/>
      <c r="E164" s="334"/>
      <c r="F164" s="335"/>
      <c r="G164" s="909"/>
      <c r="H164" s="397"/>
      <c r="I164" s="397"/>
      <c r="J164" s="397"/>
      <c r="K164" s="397"/>
      <c r="L164" s="397"/>
      <c r="M164" s="397"/>
      <c r="N164" s="397"/>
      <c r="O164" s="398"/>
      <c r="P164" s="465"/>
      <c r="Q164" s="465"/>
      <c r="R164" s="465"/>
      <c r="S164" s="465"/>
      <c r="T164" s="465"/>
      <c r="U164" s="465"/>
      <c r="V164" s="465"/>
      <c r="W164" s="465"/>
      <c r="X164" s="466"/>
      <c r="Y164" s="910" t="s">
        <v>51</v>
      </c>
      <c r="Z164" s="802"/>
      <c r="AA164" s="803"/>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5" t="s">
        <v>659</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2" t="s">
        <v>660</v>
      </c>
      <c r="B167" s="334"/>
      <c r="C167" s="334"/>
      <c r="D167" s="334"/>
      <c r="E167" s="334"/>
      <c r="F167" s="335"/>
      <c r="G167" s="364" t="s">
        <v>652</v>
      </c>
      <c r="H167" s="365"/>
      <c r="I167" s="365"/>
      <c r="J167" s="365"/>
      <c r="K167" s="365"/>
      <c r="L167" s="365"/>
      <c r="M167" s="365"/>
      <c r="N167" s="365"/>
      <c r="O167" s="365"/>
      <c r="P167" s="366" t="s">
        <v>651</v>
      </c>
      <c r="Q167" s="365"/>
      <c r="R167" s="365"/>
      <c r="S167" s="365"/>
      <c r="T167" s="365"/>
      <c r="U167" s="365"/>
      <c r="V167" s="365"/>
      <c r="W167" s="365"/>
      <c r="X167" s="367"/>
      <c r="Y167" s="368"/>
      <c r="Z167" s="369"/>
      <c r="AA167" s="370"/>
      <c r="AB167" s="415" t="s">
        <v>11</v>
      </c>
      <c r="AC167" s="415"/>
      <c r="AD167" s="415"/>
      <c r="AE167" s="429" t="s">
        <v>496</v>
      </c>
      <c r="AF167" s="429"/>
      <c r="AG167" s="429"/>
      <c r="AH167" s="429"/>
      <c r="AI167" s="429" t="s">
        <v>648</v>
      </c>
      <c r="AJ167" s="429"/>
      <c r="AK167" s="429"/>
      <c r="AL167" s="429"/>
      <c r="AM167" s="429" t="s">
        <v>464</v>
      </c>
      <c r="AN167" s="429"/>
      <c r="AO167" s="429"/>
      <c r="AP167" s="429"/>
      <c r="AQ167" s="425" t="s">
        <v>495</v>
      </c>
      <c r="AR167" s="426"/>
      <c r="AS167" s="426"/>
      <c r="AT167" s="427"/>
      <c r="AU167" s="425" t="s">
        <v>673</v>
      </c>
      <c r="AV167" s="426"/>
      <c r="AW167" s="426"/>
      <c r="AX167" s="428"/>
      <c r="AY167">
        <f>COUNTA($G$168)</f>
        <v>0</v>
      </c>
    </row>
    <row r="168" spans="1:60" ht="23.25" hidden="1" customHeight="1" x14ac:dyDescent="0.15">
      <c r="A168" s="362"/>
      <c r="B168" s="334"/>
      <c r="C168" s="334"/>
      <c r="D168" s="334"/>
      <c r="E168" s="334"/>
      <c r="F168" s="335"/>
      <c r="G168" s="443"/>
      <c r="H168" s="372"/>
      <c r="I168" s="372"/>
      <c r="J168" s="372"/>
      <c r="K168" s="372"/>
      <c r="L168" s="372"/>
      <c r="M168" s="372"/>
      <c r="N168" s="372"/>
      <c r="O168" s="372"/>
      <c r="P168" s="444"/>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4"/>
      <c r="AV168" s="419"/>
      <c r="AW168" s="419"/>
      <c r="AX168" s="420"/>
      <c r="AY168">
        <f>$AY$167</f>
        <v>0</v>
      </c>
    </row>
    <row r="169" spans="1:60" ht="23.25" hidden="1" customHeight="1" x14ac:dyDescent="0.15">
      <c r="A169" s="363"/>
      <c r="B169" s="337"/>
      <c r="C169" s="337"/>
      <c r="D169" s="337"/>
      <c r="E169" s="337"/>
      <c r="F169" s="338"/>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4"/>
      <c r="AV169" s="419"/>
      <c r="AW169" s="419"/>
      <c r="AX169" s="420"/>
      <c r="AY169">
        <f>$AY$167</f>
        <v>0</v>
      </c>
    </row>
    <row r="170" spans="1:60" ht="23.25" hidden="1" customHeight="1" x14ac:dyDescent="0.15">
      <c r="A170" s="475" t="s">
        <v>661</v>
      </c>
      <c r="B170" s="355"/>
      <c r="C170" s="355"/>
      <c r="D170" s="355"/>
      <c r="E170" s="355"/>
      <c r="F170" s="476"/>
      <c r="G170" s="240" t="s">
        <v>662</v>
      </c>
      <c r="H170" s="240"/>
      <c r="I170" s="240"/>
      <c r="J170" s="240"/>
      <c r="K170" s="240"/>
      <c r="L170" s="240"/>
      <c r="M170" s="240"/>
      <c r="N170" s="240"/>
      <c r="O170" s="240"/>
      <c r="P170" s="240"/>
      <c r="Q170" s="240"/>
      <c r="R170" s="240"/>
      <c r="S170" s="240"/>
      <c r="T170" s="240"/>
      <c r="U170" s="240"/>
      <c r="V170" s="240"/>
      <c r="W170" s="240"/>
      <c r="X170" s="269"/>
      <c r="Y170" s="459"/>
      <c r="Z170" s="460"/>
      <c r="AA170" s="461"/>
      <c r="AB170" s="239" t="s">
        <v>11</v>
      </c>
      <c r="AC170" s="240"/>
      <c r="AD170" s="269"/>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7"/>
      <c r="B171" s="339"/>
      <c r="C171" s="339"/>
      <c r="D171" s="339"/>
      <c r="E171" s="339"/>
      <c r="F171" s="478"/>
      <c r="G171" s="408" t="s">
        <v>712</v>
      </c>
      <c r="H171" s="409"/>
      <c r="I171" s="409"/>
      <c r="J171" s="409"/>
      <c r="K171" s="409"/>
      <c r="L171" s="409"/>
      <c r="M171" s="409"/>
      <c r="N171" s="409"/>
      <c r="O171" s="409"/>
      <c r="P171" s="409"/>
      <c r="Q171" s="409"/>
      <c r="R171" s="409"/>
      <c r="S171" s="409"/>
      <c r="T171" s="409"/>
      <c r="U171" s="409"/>
      <c r="V171" s="409"/>
      <c r="W171" s="409"/>
      <c r="X171" s="409"/>
      <c r="Y171" s="433" t="s">
        <v>661</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9"/>
      <c r="B172" s="341"/>
      <c r="C172" s="341"/>
      <c r="D172" s="341"/>
      <c r="E172" s="341"/>
      <c r="F172" s="480"/>
      <c r="G172" s="410"/>
      <c r="H172" s="411"/>
      <c r="I172" s="411"/>
      <c r="J172" s="411"/>
      <c r="K172" s="411"/>
      <c r="L172" s="411"/>
      <c r="M172" s="411"/>
      <c r="N172" s="411"/>
      <c r="O172" s="411"/>
      <c r="P172" s="411"/>
      <c r="Q172" s="411"/>
      <c r="R172" s="411"/>
      <c r="S172" s="411"/>
      <c r="T172" s="411"/>
      <c r="U172" s="411"/>
      <c r="V172" s="411"/>
      <c r="W172" s="411"/>
      <c r="X172" s="411"/>
      <c r="Y172" s="399" t="s">
        <v>664</v>
      </c>
      <c r="Z172" s="413"/>
      <c r="AA172" s="414"/>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5"/>
      <c r="AY172">
        <f>$AY$170</f>
        <v>0</v>
      </c>
    </row>
    <row r="173" spans="1:60" ht="18.75" hidden="1" customHeight="1" x14ac:dyDescent="0.15">
      <c r="A173" s="517" t="s">
        <v>312</v>
      </c>
      <c r="B173" s="518"/>
      <c r="C173" s="518"/>
      <c r="D173" s="518"/>
      <c r="E173" s="518"/>
      <c r="F173" s="519"/>
      <c r="G173" s="491" t="s">
        <v>140</v>
      </c>
      <c r="H173" s="339"/>
      <c r="I173" s="339"/>
      <c r="J173" s="339"/>
      <c r="K173" s="339"/>
      <c r="L173" s="339"/>
      <c r="M173" s="339"/>
      <c r="N173" s="339"/>
      <c r="O173" s="340"/>
      <c r="P173" s="343" t="s">
        <v>56</v>
      </c>
      <c r="Q173" s="339"/>
      <c r="R173" s="339"/>
      <c r="S173" s="339"/>
      <c r="T173" s="339"/>
      <c r="U173" s="339"/>
      <c r="V173" s="339"/>
      <c r="W173" s="339"/>
      <c r="X173" s="340"/>
      <c r="Y173" s="492"/>
      <c r="Z173" s="493"/>
      <c r="AA173" s="494"/>
      <c r="AB173" s="498" t="s">
        <v>11</v>
      </c>
      <c r="AC173" s="499"/>
      <c r="AD173" s="500"/>
      <c r="AE173" s="429" t="s">
        <v>496</v>
      </c>
      <c r="AF173" s="429"/>
      <c r="AG173" s="429"/>
      <c r="AH173" s="429"/>
      <c r="AI173" s="429" t="s">
        <v>648</v>
      </c>
      <c r="AJ173" s="429"/>
      <c r="AK173" s="429"/>
      <c r="AL173" s="429"/>
      <c r="AM173" s="429" t="s">
        <v>464</v>
      </c>
      <c r="AN173" s="429"/>
      <c r="AO173" s="429"/>
      <c r="AP173" s="429"/>
      <c r="AQ173" s="472" t="s">
        <v>223</v>
      </c>
      <c r="AR173" s="473"/>
      <c r="AS173" s="473"/>
      <c r="AT173" s="474"/>
      <c r="AU173" s="339" t="s">
        <v>129</v>
      </c>
      <c r="AV173" s="339"/>
      <c r="AW173" s="339"/>
      <c r="AX173" s="344"/>
      <c r="AY173">
        <f>COUNTA($G$175)</f>
        <v>0</v>
      </c>
    </row>
    <row r="174" spans="1:60" ht="18.75" hidden="1" customHeight="1" x14ac:dyDescent="0.15">
      <c r="A174" s="520"/>
      <c r="B174" s="521"/>
      <c r="C174" s="521"/>
      <c r="D174" s="521"/>
      <c r="E174" s="521"/>
      <c r="F174" s="522"/>
      <c r="G174" s="357"/>
      <c r="H174" s="341"/>
      <c r="I174" s="341"/>
      <c r="J174" s="341"/>
      <c r="K174" s="341"/>
      <c r="L174" s="341"/>
      <c r="M174" s="341"/>
      <c r="N174" s="341"/>
      <c r="O174" s="342"/>
      <c r="P174" s="345"/>
      <c r="Q174" s="341"/>
      <c r="R174" s="341"/>
      <c r="S174" s="341"/>
      <c r="T174" s="341"/>
      <c r="U174" s="341"/>
      <c r="V174" s="341"/>
      <c r="W174" s="341"/>
      <c r="X174" s="342"/>
      <c r="Y174" s="495"/>
      <c r="Z174" s="496"/>
      <c r="AA174" s="497"/>
      <c r="AB174" s="416"/>
      <c r="AC174" s="501"/>
      <c r="AD174" s="502"/>
      <c r="AE174" s="429"/>
      <c r="AF174" s="429"/>
      <c r="AG174" s="429"/>
      <c r="AH174" s="429"/>
      <c r="AI174" s="429"/>
      <c r="AJ174" s="429"/>
      <c r="AK174" s="429"/>
      <c r="AL174" s="429"/>
      <c r="AM174" s="429"/>
      <c r="AN174" s="429"/>
      <c r="AO174" s="429"/>
      <c r="AP174" s="429"/>
      <c r="AQ174" s="446"/>
      <c r="AR174" s="447"/>
      <c r="AS174" s="448" t="s">
        <v>224</v>
      </c>
      <c r="AT174" s="449"/>
      <c r="AU174" s="450"/>
      <c r="AV174" s="450"/>
      <c r="AW174" s="341" t="s">
        <v>170</v>
      </c>
      <c r="AX174" s="346"/>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6"/>
      <c r="Q175" s="156"/>
      <c r="R175" s="156"/>
      <c r="S175" s="156"/>
      <c r="T175" s="156"/>
      <c r="U175" s="156"/>
      <c r="V175" s="156"/>
      <c r="W175" s="156"/>
      <c r="X175" s="157"/>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9" t="s">
        <v>51</v>
      </c>
      <c r="Z176" s="240"/>
      <c r="AA176" s="269"/>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9"/>
      <c r="Q177" s="159"/>
      <c r="R177" s="159"/>
      <c r="S177" s="159"/>
      <c r="T177" s="159"/>
      <c r="U177" s="159"/>
      <c r="V177" s="159"/>
      <c r="W177" s="159"/>
      <c r="X177" s="160"/>
      <c r="Y177" s="239" t="s">
        <v>13</v>
      </c>
      <c r="Z177" s="240"/>
      <c r="AA177" s="269"/>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5" t="s">
        <v>339</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7"/>
      <c r="C179" s="337"/>
      <c r="D179" s="337"/>
      <c r="E179" s="337"/>
      <c r="F179" s="338"/>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31" t="s">
        <v>653</v>
      </c>
      <c r="B180" s="333" t="s">
        <v>654</v>
      </c>
      <c r="C180" s="334"/>
      <c r="D180" s="334"/>
      <c r="E180" s="334"/>
      <c r="F180" s="335"/>
      <c r="G180" s="339" t="s">
        <v>655</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675</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31"/>
      <c r="B183" s="333"/>
      <c r="C183" s="334"/>
      <c r="D183" s="334"/>
      <c r="E183" s="334"/>
      <c r="F183" s="335"/>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31"/>
      <c r="B184" s="336"/>
      <c r="C184" s="337"/>
      <c r="D184" s="337"/>
      <c r="E184" s="337"/>
      <c r="F184" s="338"/>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31"/>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2" t="s">
        <v>11</v>
      </c>
      <c r="AC185" s="903"/>
      <c r="AD185" s="904"/>
      <c r="AE185" s="429" t="s">
        <v>496</v>
      </c>
      <c r="AF185" s="429"/>
      <c r="AG185" s="429"/>
      <c r="AH185" s="429"/>
      <c r="AI185" s="429" t="s">
        <v>648</v>
      </c>
      <c r="AJ185" s="429"/>
      <c r="AK185" s="429"/>
      <c r="AL185" s="429"/>
      <c r="AM185" s="429" t="s">
        <v>464</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31"/>
      <c r="B186" s="333"/>
      <c r="C186" s="334"/>
      <c r="D186" s="334"/>
      <c r="E186" s="334"/>
      <c r="F186" s="335"/>
      <c r="G186" s="357"/>
      <c r="H186" s="341"/>
      <c r="I186" s="341"/>
      <c r="J186" s="341"/>
      <c r="K186" s="341"/>
      <c r="L186" s="341"/>
      <c r="M186" s="341"/>
      <c r="N186" s="341"/>
      <c r="O186" s="342"/>
      <c r="P186" s="345"/>
      <c r="Q186" s="341"/>
      <c r="R186" s="341"/>
      <c r="S186" s="341"/>
      <c r="T186" s="341"/>
      <c r="U186" s="341"/>
      <c r="V186" s="341"/>
      <c r="W186" s="341"/>
      <c r="X186" s="342"/>
      <c r="Y186" s="359"/>
      <c r="Z186" s="360"/>
      <c r="AA186" s="361"/>
      <c r="AB186" s="416"/>
      <c r="AC186" s="501"/>
      <c r="AD186" s="502"/>
      <c r="AE186" s="429"/>
      <c r="AF186" s="429"/>
      <c r="AG186" s="429"/>
      <c r="AH186" s="429"/>
      <c r="AI186" s="429"/>
      <c r="AJ186" s="429"/>
      <c r="AK186" s="429"/>
      <c r="AL186" s="429"/>
      <c r="AM186" s="429"/>
      <c r="AN186" s="429"/>
      <c r="AO186" s="429"/>
      <c r="AP186" s="429"/>
      <c r="AQ186" s="510"/>
      <c r="AR186" s="450"/>
      <c r="AS186" s="448" t="s">
        <v>224</v>
      </c>
      <c r="AT186" s="449"/>
      <c r="AU186" s="450"/>
      <c r="AV186" s="450"/>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3"/>
      <c r="R187" s="463"/>
      <c r="S187" s="463"/>
      <c r="T187" s="463"/>
      <c r="U187" s="463"/>
      <c r="V187" s="463"/>
      <c r="W187" s="463"/>
      <c r="X187" s="464"/>
      <c r="Y187" s="906" t="s">
        <v>58</v>
      </c>
      <c r="Z187" s="907"/>
      <c r="AA187" s="908"/>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31"/>
      <c r="B188" s="333"/>
      <c r="C188" s="334"/>
      <c r="D188" s="334"/>
      <c r="E188" s="334"/>
      <c r="F188" s="335"/>
      <c r="G188" s="909"/>
      <c r="H188" s="397"/>
      <c r="I188" s="397"/>
      <c r="J188" s="397"/>
      <c r="K188" s="397"/>
      <c r="L188" s="397"/>
      <c r="M188" s="397"/>
      <c r="N188" s="397"/>
      <c r="O188" s="398"/>
      <c r="P188" s="465"/>
      <c r="Q188" s="465"/>
      <c r="R188" s="465"/>
      <c r="S188" s="465"/>
      <c r="T188" s="465"/>
      <c r="U188" s="465"/>
      <c r="V188" s="465"/>
      <c r="W188" s="465"/>
      <c r="X188" s="466"/>
      <c r="Y188" s="910" t="s">
        <v>51</v>
      </c>
      <c r="Z188" s="802"/>
      <c r="AA188" s="803"/>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67"/>
      <c r="Q189" s="467"/>
      <c r="R189" s="467"/>
      <c r="S189" s="467"/>
      <c r="T189" s="467"/>
      <c r="U189" s="467"/>
      <c r="V189" s="467"/>
      <c r="W189" s="467"/>
      <c r="X189" s="468"/>
      <c r="Y189" s="910" t="s">
        <v>13</v>
      </c>
      <c r="Z189" s="802"/>
      <c r="AA189" s="803"/>
      <c r="AB189" s="911" t="s">
        <v>14</v>
      </c>
      <c r="AC189" s="911"/>
      <c r="AD189" s="911"/>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31"/>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2" t="s">
        <v>11</v>
      </c>
      <c r="AC190" s="903"/>
      <c r="AD190" s="904"/>
      <c r="AE190" s="429" t="s">
        <v>496</v>
      </c>
      <c r="AF190" s="429"/>
      <c r="AG190" s="429"/>
      <c r="AH190" s="429"/>
      <c r="AI190" s="429" t="s">
        <v>648</v>
      </c>
      <c r="AJ190" s="429"/>
      <c r="AK190" s="429"/>
      <c r="AL190" s="429"/>
      <c r="AM190" s="429" t="s">
        <v>464</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31"/>
      <c r="B191" s="333"/>
      <c r="C191" s="334"/>
      <c r="D191" s="334"/>
      <c r="E191" s="334"/>
      <c r="F191" s="335"/>
      <c r="G191" s="357"/>
      <c r="H191" s="341"/>
      <c r="I191" s="341"/>
      <c r="J191" s="341"/>
      <c r="K191" s="341"/>
      <c r="L191" s="341"/>
      <c r="M191" s="341"/>
      <c r="N191" s="341"/>
      <c r="O191" s="342"/>
      <c r="P191" s="345"/>
      <c r="Q191" s="341"/>
      <c r="R191" s="341"/>
      <c r="S191" s="341"/>
      <c r="T191" s="341"/>
      <c r="U191" s="341"/>
      <c r="V191" s="341"/>
      <c r="W191" s="341"/>
      <c r="X191" s="342"/>
      <c r="Y191" s="359"/>
      <c r="Z191" s="360"/>
      <c r="AA191" s="361"/>
      <c r="AB191" s="416"/>
      <c r="AC191" s="501"/>
      <c r="AD191" s="502"/>
      <c r="AE191" s="429"/>
      <c r="AF191" s="429"/>
      <c r="AG191" s="429"/>
      <c r="AH191" s="429"/>
      <c r="AI191" s="429"/>
      <c r="AJ191" s="429"/>
      <c r="AK191" s="429"/>
      <c r="AL191" s="429"/>
      <c r="AM191" s="429"/>
      <c r="AN191" s="429"/>
      <c r="AO191" s="429"/>
      <c r="AP191" s="429"/>
      <c r="AQ191" s="510"/>
      <c r="AR191" s="450"/>
      <c r="AS191" s="448" t="s">
        <v>224</v>
      </c>
      <c r="AT191" s="449"/>
      <c r="AU191" s="450"/>
      <c r="AV191" s="450"/>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3"/>
      <c r="R192" s="463"/>
      <c r="S192" s="463"/>
      <c r="T192" s="463"/>
      <c r="U192" s="463"/>
      <c r="V192" s="463"/>
      <c r="W192" s="463"/>
      <c r="X192" s="464"/>
      <c r="Y192" s="906" t="s">
        <v>58</v>
      </c>
      <c r="Z192" s="907"/>
      <c r="AA192" s="908"/>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31"/>
      <c r="B193" s="333"/>
      <c r="C193" s="334"/>
      <c r="D193" s="334"/>
      <c r="E193" s="334"/>
      <c r="F193" s="335"/>
      <c r="G193" s="909"/>
      <c r="H193" s="397"/>
      <c r="I193" s="397"/>
      <c r="J193" s="397"/>
      <c r="K193" s="397"/>
      <c r="L193" s="397"/>
      <c r="M193" s="397"/>
      <c r="N193" s="397"/>
      <c r="O193" s="398"/>
      <c r="P193" s="465"/>
      <c r="Q193" s="465"/>
      <c r="R193" s="465"/>
      <c r="S193" s="465"/>
      <c r="T193" s="465"/>
      <c r="U193" s="465"/>
      <c r="V193" s="465"/>
      <c r="W193" s="465"/>
      <c r="X193" s="466"/>
      <c r="Y193" s="910" t="s">
        <v>51</v>
      </c>
      <c r="Z193" s="802"/>
      <c r="AA193" s="803"/>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7"/>
      <c r="Q194" s="467"/>
      <c r="R194" s="467"/>
      <c r="S194" s="467"/>
      <c r="T194" s="467"/>
      <c r="U194" s="467"/>
      <c r="V194" s="467"/>
      <c r="W194" s="467"/>
      <c r="X194" s="468"/>
      <c r="Y194" s="910" t="s">
        <v>13</v>
      </c>
      <c r="Z194" s="802"/>
      <c r="AA194" s="803"/>
      <c r="AB194" s="911" t="s">
        <v>14</v>
      </c>
      <c r="AC194" s="911"/>
      <c r="AD194" s="911"/>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31"/>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2" t="s">
        <v>11</v>
      </c>
      <c r="AC195" s="903"/>
      <c r="AD195" s="904"/>
      <c r="AE195" s="429" t="s">
        <v>496</v>
      </c>
      <c r="AF195" s="429"/>
      <c r="AG195" s="429"/>
      <c r="AH195" s="429"/>
      <c r="AI195" s="429" t="s">
        <v>648</v>
      </c>
      <c r="AJ195" s="429"/>
      <c r="AK195" s="429"/>
      <c r="AL195" s="429"/>
      <c r="AM195" s="429" t="s">
        <v>464</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31"/>
      <c r="B196" s="333"/>
      <c r="C196" s="334"/>
      <c r="D196" s="334"/>
      <c r="E196" s="334"/>
      <c r="F196" s="335"/>
      <c r="G196" s="357"/>
      <c r="H196" s="341"/>
      <c r="I196" s="341"/>
      <c r="J196" s="341"/>
      <c r="K196" s="341"/>
      <c r="L196" s="341"/>
      <c r="M196" s="341"/>
      <c r="N196" s="341"/>
      <c r="O196" s="342"/>
      <c r="P196" s="345"/>
      <c r="Q196" s="341"/>
      <c r="R196" s="341"/>
      <c r="S196" s="341"/>
      <c r="T196" s="341"/>
      <c r="U196" s="341"/>
      <c r="V196" s="341"/>
      <c r="W196" s="341"/>
      <c r="X196" s="342"/>
      <c r="Y196" s="359"/>
      <c r="Z196" s="360"/>
      <c r="AA196" s="361"/>
      <c r="AB196" s="416"/>
      <c r="AC196" s="501"/>
      <c r="AD196" s="502"/>
      <c r="AE196" s="429"/>
      <c r="AF196" s="429"/>
      <c r="AG196" s="429"/>
      <c r="AH196" s="429"/>
      <c r="AI196" s="429"/>
      <c r="AJ196" s="429"/>
      <c r="AK196" s="429"/>
      <c r="AL196" s="429"/>
      <c r="AM196" s="429"/>
      <c r="AN196" s="429"/>
      <c r="AO196" s="429"/>
      <c r="AP196" s="429"/>
      <c r="AQ196" s="510"/>
      <c r="AR196" s="450"/>
      <c r="AS196" s="448" t="s">
        <v>224</v>
      </c>
      <c r="AT196" s="449"/>
      <c r="AU196" s="450"/>
      <c r="AV196" s="450"/>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3"/>
      <c r="R197" s="463"/>
      <c r="S197" s="463"/>
      <c r="T197" s="463"/>
      <c r="U197" s="463"/>
      <c r="V197" s="463"/>
      <c r="W197" s="463"/>
      <c r="X197" s="464"/>
      <c r="Y197" s="906" t="s">
        <v>58</v>
      </c>
      <c r="Z197" s="907"/>
      <c r="AA197" s="908"/>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31"/>
      <c r="B198" s="333"/>
      <c r="C198" s="334"/>
      <c r="D198" s="334"/>
      <c r="E198" s="334"/>
      <c r="F198" s="335"/>
      <c r="G198" s="909"/>
      <c r="H198" s="397"/>
      <c r="I198" s="397"/>
      <c r="J198" s="397"/>
      <c r="K198" s="397"/>
      <c r="L198" s="397"/>
      <c r="M198" s="397"/>
      <c r="N198" s="397"/>
      <c r="O198" s="398"/>
      <c r="P198" s="465"/>
      <c r="Q198" s="465"/>
      <c r="R198" s="465"/>
      <c r="S198" s="465"/>
      <c r="T198" s="465"/>
      <c r="U198" s="465"/>
      <c r="V198" s="465"/>
      <c r="W198" s="465"/>
      <c r="X198" s="466"/>
      <c r="Y198" s="910" t="s">
        <v>51</v>
      </c>
      <c r="Z198" s="802"/>
      <c r="AA198" s="803"/>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customHeight="1" x14ac:dyDescent="0.15">
      <c r="A200" s="595" t="s">
        <v>313</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309</v>
      </c>
      <c r="X200" s="569"/>
      <c r="Y200" s="572"/>
      <c r="Z200" s="572"/>
      <c r="AA200" s="573"/>
      <c r="AB200" s="566" t="s">
        <v>11</v>
      </c>
      <c r="AC200" s="563"/>
      <c r="AD200" s="564"/>
      <c r="AE200" s="429" t="s">
        <v>496</v>
      </c>
      <c r="AF200" s="429"/>
      <c r="AG200" s="429"/>
      <c r="AH200" s="429"/>
      <c r="AI200" s="429" t="s">
        <v>648</v>
      </c>
      <c r="AJ200" s="429"/>
      <c r="AK200" s="429"/>
      <c r="AL200" s="429"/>
      <c r="AM200" s="429" t="s">
        <v>464</v>
      </c>
      <c r="AN200" s="429"/>
      <c r="AO200" s="429"/>
      <c r="AP200" s="429"/>
      <c r="AQ200" s="505" t="s">
        <v>223</v>
      </c>
      <c r="AR200" s="506"/>
      <c r="AS200" s="506"/>
      <c r="AT200" s="507"/>
      <c r="AU200" s="557" t="s">
        <v>129</v>
      </c>
      <c r="AV200" s="557"/>
      <c r="AW200" s="557"/>
      <c r="AX200" s="558"/>
      <c r="AY200">
        <f>COUNTA($H$202)</f>
        <v>1</v>
      </c>
    </row>
    <row r="201" spans="1:60" ht="18.75"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6">
        <v>7</v>
      </c>
      <c r="AR201" s="447"/>
      <c r="AS201" s="448" t="s">
        <v>224</v>
      </c>
      <c r="AT201" s="449"/>
      <c r="AU201" s="450">
        <v>12</v>
      </c>
      <c r="AV201" s="450"/>
      <c r="AW201" s="559" t="s">
        <v>170</v>
      </c>
      <c r="AX201" s="560"/>
      <c r="AY201">
        <f t="shared" ref="AY201:AY207" si="10">$AY$200</f>
        <v>1</v>
      </c>
    </row>
    <row r="202" spans="1:60" ht="23.25" customHeight="1" x14ac:dyDescent="0.15">
      <c r="A202" s="580"/>
      <c r="B202" s="581"/>
      <c r="C202" s="581"/>
      <c r="D202" s="581"/>
      <c r="E202" s="581"/>
      <c r="F202" s="582"/>
      <c r="G202" s="539" t="s">
        <v>225</v>
      </c>
      <c r="H202" s="542" t="s">
        <v>784</v>
      </c>
      <c r="I202" s="543"/>
      <c r="J202" s="543"/>
      <c r="K202" s="543"/>
      <c r="L202" s="543"/>
      <c r="M202" s="543"/>
      <c r="N202" s="543"/>
      <c r="O202" s="544"/>
      <c r="P202" s="542" t="s">
        <v>704</v>
      </c>
      <c r="Q202" s="543"/>
      <c r="R202" s="543"/>
      <c r="S202" s="543"/>
      <c r="T202" s="543"/>
      <c r="U202" s="543"/>
      <c r="V202" s="544"/>
      <c r="W202" s="548"/>
      <c r="X202" s="549"/>
      <c r="Y202" s="554" t="s">
        <v>12</v>
      </c>
      <c r="Z202" s="554"/>
      <c r="AA202" s="555"/>
      <c r="AB202" s="556" t="s">
        <v>329</v>
      </c>
      <c r="AC202" s="556"/>
      <c r="AD202" s="556"/>
      <c r="AE202" s="403" t="s">
        <v>697</v>
      </c>
      <c r="AF202" s="386"/>
      <c r="AG202" s="386"/>
      <c r="AH202" s="386"/>
      <c r="AI202" s="403" t="s">
        <v>697</v>
      </c>
      <c r="AJ202" s="386"/>
      <c r="AK202" s="386"/>
      <c r="AL202" s="386"/>
      <c r="AM202" s="403" t="s">
        <v>363</v>
      </c>
      <c r="AN202" s="386"/>
      <c r="AO202" s="386"/>
      <c r="AP202" s="386"/>
      <c r="AQ202" s="403" t="s">
        <v>697</v>
      </c>
      <c r="AR202" s="386"/>
      <c r="AS202" s="386"/>
      <c r="AT202" s="576"/>
      <c r="AU202" s="386" t="s">
        <v>697</v>
      </c>
      <c r="AV202" s="386"/>
      <c r="AW202" s="386"/>
      <c r="AX202" s="387"/>
      <c r="AY202">
        <f t="shared" si="10"/>
        <v>1</v>
      </c>
    </row>
    <row r="203" spans="1:60" ht="23.25"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2" t="s">
        <v>51</v>
      </c>
      <c r="Z203" s="292"/>
      <c r="AA203" s="324"/>
      <c r="AB203" s="599" t="s">
        <v>329</v>
      </c>
      <c r="AC203" s="599"/>
      <c r="AD203" s="599"/>
      <c r="AE203" s="403" t="s">
        <v>697</v>
      </c>
      <c r="AF203" s="386"/>
      <c r="AG203" s="386"/>
      <c r="AH203" s="386"/>
      <c r="AI203" s="403" t="s">
        <v>697</v>
      </c>
      <c r="AJ203" s="386"/>
      <c r="AK203" s="386"/>
      <c r="AL203" s="386"/>
      <c r="AM203" s="403" t="s">
        <v>363</v>
      </c>
      <c r="AN203" s="386"/>
      <c r="AO203" s="386"/>
      <c r="AP203" s="386"/>
      <c r="AQ203" s="403" t="s">
        <v>697</v>
      </c>
      <c r="AR203" s="386"/>
      <c r="AS203" s="386"/>
      <c r="AT203" s="576"/>
      <c r="AU203" s="386">
        <v>4697</v>
      </c>
      <c r="AV203" s="386"/>
      <c r="AW203" s="386"/>
      <c r="AX203" s="387"/>
      <c r="AY203">
        <f t="shared" si="10"/>
        <v>1</v>
      </c>
    </row>
    <row r="204" spans="1:60" ht="171.4"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2" t="s">
        <v>13</v>
      </c>
      <c r="Z204" s="292"/>
      <c r="AA204" s="324"/>
      <c r="AB204" s="577" t="s">
        <v>330</v>
      </c>
      <c r="AC204" s="577"/>
      <c r="AD204" s="577"/>
      <c r="AE204" s="578" t="s">
        <v>697</v>
      </c>
      <c r="AF204" s="579"/>
      <c r="AG204" s="579"/>
      <c r="AH204" s="579"/>
      <c r="AI204" s="578" t="s">
        <v>697</v>
      </c>
      <c r="AJ204" s="579"/>
      <c r="AK204" s="579"/>
      <c r="AL204" s="579"/>
      <c r="AM204" s="578" t="s">
        <v>363</v>
      </c>
      <c r="AN204" s="579"/>
      <c r="AO204" s="579"/>
      <c r="AP204" s="579"/>
      <c r="AQ204" s="403" t="s">
        <v>697</v>
      </c>
      <c r="AR204" s="386"/>
      <c r="AS204" s="386"/>
      <c r="AT204" s="576"/>
      <c r="AU204" s="386" t="s">
        <v>697</v>
      </c>
      <c r="AV204" s="386"/>
      <c r="AW204" s="386"/>
      <c r="AX204" s="387"/>
      <c r="AY204">
        <f t="shared" si="10"/>
        <v>1</v>
      </c>
    </row>
    <row r="205" spans="1:60" ht="23.25" customHeight="1" x14ac:dyDescent="0.15">
      <c r="A205" s="580" t="s">
        <v>317</v>
      </c>
      <c r="B205" s="581"/>
      <c r="C205" s="581"/>
      <c r="D205" s="581"/>
      <c r="E205" s="581"/>
      <c r="F205" s="582"/>
      <c r="G205" s="540" t="s">
        <v>226</v>
      </c>
      <c r="H205" s="586" t="s">
        <v>703</v>
      </c>
      <c r="I205" s="586"/>
      <c r="J205" s="586"/>
      <c r="K205" s="586"/>
      <c r="L205" s="586"/>
      <c r="M205" s="586"/>
      <c r="N205" s="586"/>
      <c r="O205" s="586"/>
      <c r="P205" s="586" t="s">
        <v>705</v>
      </c>
      <c r="Q205" s="586"/>
      <c r="R205" s="586"/>
      <c r="S205" s="586"/>
      <c r="T205" s="586"/>
      <c r="U205" s="586"/>
      <c r="V205" s="586"/>
      <c r="W205" s="589" t="s">
        <v>328</v>
      </c>
      <c r="X205" s="590"/>
      <c r="Y205" s="554" t="s">
        <v>12</v>
      </c>
      <c r="Z205" s="554"/>
      <c r="AA205" s="555"/>
      <c r="AB205" s="556" t="s">
        <v>329</v>
      </c>
      <c r="AC205" s="556"/>
      <c r="AD205" s="556"/>
      <c r="AE205" s="403" t="s">
        <v>697</v>
      </c>
      <c r="AF205" s="386"/>
      <c r="AG205" s="386"/>
      <c r="AH205" s="386"/>
      <c r="AI205" s="403" t="s">
        <v>697</v>
      </c>
      <c r="AJ205" s="386"/>
      <c r="AK205" s="386"/>
      <c r="AL205" s="386"/>
      <c r="AM205" s="403" t="s">
        <v>363</v>
      </c>
      <c r="AN205" s="386"/>
      <c r="AO205" s="386"/>
      <c r="AP205" s="386"/>
      <c r="AQ205" s="403" t="s">
        <v>697</v>
      </c>
      <c r="AR205" s="386"/>
      <c r="AS205" s="386"/>
      <c r="AT205" s="576"/>
      <c r="AU205" s="386" t="s">
        <v>697</v>
      </c>
      <c r="AV205" s="386"/>
      <c r="AW205" s="386"/>
      <c r="AX205" s="387"/>
      <c r="AY205">
        <f t="shared" si="10"/>
        <v>1</v>
      </c>
    </row>
    <row r="206" spans="1:60" ht="23.25"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2" t="s">
        <v>51</v>
      </c>
      <c r="Z206" s="292"/>
      <c r="AA206" s="324"/>
      <c r="AB206" s="599" t="s">
        <v>329</v>
      </c>
      <c r="AC206" s="599"/>
      <c r="AD206" s="599"/>
      <c r="AE206" s="403" t="s">
        <v>697</v>
      </c>
      <c r="AF206" s="386"/>
      <c r="AG206" s="386"/>
      <c r="AH206" s="386"/>
      <c r="AI206" s="403" t="s">
        <v>697</v>
      </c>
      <c r="AJ206" s="386"/>
      <c r="AK206" s="386"/>
      <c r="AL206" s="386"/>
      <c r="AM206" s="403" t="s">
        <v>363</v>
      </c>
      <c r="AN206" s="386"/>
      <c r="AO206" s="386"/>
      <c r="AP206" s="386"/>
      <c r="AQ206" s="403" t="s">
        <v>697</v>
      </c>
      <c r="AR206" s="386"/>
      <c r="AS206" s="386"/>
      <c r="AT206" s="576"/>
      <c r="AU206" s="386" t="s">
        <v>697</v>
      </c>
      <c r="AV206" s="386"/>
      <c r="AW206" s="386"/>
      <c r="AX206" s="387"/>
      <c r="AY206">
        <f t="shared" si="10"/>
        <v>1</v>
      </c>
    </row>
    <row r="207" spans="1:60" ht="91.15"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2" t="s">
        <v>13</v>
      </c>
      <c r="Z207" s="292"/>
      <c r="AA207" s="324"/>
      <c r="AB207" s="577" t="s">
        <v>330</v>
      </c>
      <c r="AC207" s="577"/>
      <c r="AD207" s="577"/>
      <c r="AE207" s="578" t="s">
        <v>697</v>
      </c>
      <c r="AF207" s="579"/>
      <c r="AG207" s="579"/>
      <c r="AH207" s="579"/>
      <c r="AI207" s="578" t="s">
        <v>697</v>
      </c>
      <c r="AJ207" s="579"/>
      <c r="AK207" s="579"/>
      <c r="AL207" s="579"/>
      <c r="AM207" s="578" t="s">
        <v>363</v>
      </c>
      <c r="AN207" s="579"/>
      <c r="AO207" s="579"/>
      <c r="AP207" s="598"/>
      <c r="AQ207" s="403" t="s">
        <v>697</v>
      </c>
      <c r="AR207" s="386"/>
      <c r="AS207" s="386"/>
      <c r="AT207" s="576"/>
      <c r="AU207" s="386" t="s">
        <v>697</v>
      </c>
      <c r="AV207" s="386"/>
      <c r="AW207" s="386"/>
      <c r="AX207" s="387"/>
      <c r="AY207">
        <f t="shared" si="10"/>
        <v>1</v>
      </c>
    </row>
    <row r="208" spans="1:60" ht="18.75" customHeight="1" x14ac:dyDescent="0.15">
      <c r="A208" s="604" t="s">
        <v>313</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3" t="s">
        <v>496</v>
      </c>
      <c r="AF208" s="153"/>
      <c r="AG208" s="153"/>
      <c r="AH208" s="153"/>
      <c r="AI208" s="429" t="s">
        <v>648</v>
      </c>
      <c r="AJ208" s="429"/>
      <c r="AK208" s="429"/>
      <c r="AL208" s="429"/>
      <c r="AM208" s="429" t="s">
        <v>464</v>
      </c>
      <c r="AN208" s="429"/>
      <c r="AO208" s="429"/>
      <c r="AP208" s="429"/>
      <c r="AQ208" s="505" t="s">
        <v>223</v>
      </c>
      <c r="AR208" s="506"/>
      <c r="AS208" s="506"/>
      <c r="AT208" s="507"/>
      <c r="AU208" s="600" t="s">
        <v>129</v>
      </c>
      <c r="AV208" s="601"/>
      <c r="AW208" s="601"/>
      <c r="AX208" s="602"/>
      <c r="AY208">
        <f>COUNTA($H$210)</f>
        <v>1</v>
      </c>
    </row>
    <row r="209" spans="1:51" ht="18.75"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5"/>
      <c r="AC209" s="341"/>
      <c r="AD209" s="342"/>
      <c r="AE209" s="153"/>
      <c r="AF209" s="153"/>
      <c r="AG209" s="153"/>
      <c r="AH209" s="153"/>
      <c r="AI209" s="429"/>
      <c r="AJ209" s="429"/>
      <c r="AK209" s="429"/>
      <c r="AL209" s="429"/>
      <c r="AM209" s="429"/>
      <c r="AN209" s="429"/>
      <c r="AO209" s="429"/>
      <c r="AP209" s="429"/>
      <c r="AQ209" s="446">
        <v>7</v>
      </c>
      <c r="AR209" s="447"/>
      <c r="AS209" s="448" t="s">
        <v>224</v>
      </c>
      <c r="AT209" s="449"/>
      <c r="AU209" s="446">
        <v>12</v>
      </c>
      <c r="AV209" s="447"/>
      <c r="AW209" s="448" t="s">
        <v>170</v>
      </c>
      <c r="AX209" s="603"/>
      <c r="AY209">
        <f>$AY$208</f>
        <v>1</v>
      </c>
    </row>
    <row r="210" spans="1:51" ht="23.25" customHeight="1" x14ac:dyDescent="0.15">
      <c r="A210" s="580"/>
      <c r="B210" s="581"/>
      <c r="C210" s="581"/>
      <c r="D210" s="581"/>
      <c r="E210" s="581"/>
      <c r="F210" s="582"/>
      <c r="G210" s="616" t="s">
        <v>225</v>
      </c>
      <c r="H210" s="156" t="s">
        <v>782</v>
      </c>
      <c r="I210" s="156"/>
      <c r="J210" s="156"/>
      <c r="K210" s="156"/>
      <c r="L210" s="156"/>
      <c r="M210" s="156"/>
      <c r="N210" s="156"/>
      <c r="O210" s="157"/>
      <c r="P210" s="156" t="s">
        <v>704</v>
      </c>
      <c r="Q210" s="156"/>
      <c r="R210" s="156"/>
      <c r="S210" s="156"/>
      <c r="T210" s="156"/>
      <c r="U210" s="156"/>
      <c r="V210" s="156"/>
      <c r="W210" s="156"/>
      <c r="X210" s="157"/>
      <c r="Y210" s="619" t="s">
        <v>12</v>
      </c>
      <c r="Z210" s="620"/>
      <c r="AA210" s="621"/>
      <c r="AB210" s="629" t="s">
        <v>329</v>
      </c>
      <c r="AC210" s="629"/>
      <c r="AD210" s="629"/>
      <c r="AE210" s="405" t="s">
        <v>697</v>
      </c>
      <c r="AF210" s="406"/>
      <c r="AG210" s="406"/>
      <c r="AH210" s="406"/>
      <c r="AI210" s="405" t="s">
        <v>697</v>
      </c>
      <c r="AJ210" s="406"/>
      <c r="AK210" s="406"/>
      <c r="AL210" s="406"/>
      <c r="AM210" s="405" t="s">
        <v>363</v>
      </c>
      <c r="AN210" s="406"/>
      <c r="AO210" s="406"/>
      <c r="AP210" s="406"/>
      <c r="AQ210" s="405" t="s">
        <v>697</v>
      </c>
      <c r="AR210" s="406"/>
      <c r="AS210" s="406"/>
      <c r="AT210" s="407"/>
      <c r="AU210" s="386" t="s">
        <v>697</v>
      </c>
      <c r="AV210" s="386"/>
      <c r="AW210" s="386"/>
      <c r="AX210" s="387"/>
      <c r="AY210">
        <f>$AY$208</f>
        <v>1</v>
      </c>
    </row>
    <row r="211" spans="1:51" ht="23.25"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t="s">
        <v>329</v>
      </c>
      <c r="AC211" s="628"/>
      <c r="AD211" s="628"/>
      <c r="AE211" s="405" t="s">
        <v>697</v>
      </c>
      <c r="AF211" s="406"/>
      <c r="AG211" s="406"/>
      <c r="AH211" s="406"/>
      <c r="AI211" s="405" t="s">
        <v>697</v>
      </c>
      <c r="AJ211" s="406"/>
      <c r="AK211" s="406"/>
      <c r="AL211" s="406"/>
      <c r="AM211" s="405" t="s">
        <v>363</v>
      </c>
      <c r="AN211" s="406"/>
      <c r="AO211" s="406"/>
      <c r="AP211" s="406"/>
      <c r="AQ211" s="405" t="s">
        <v>697</v>
      </c>
      <c r="AR211" s="406"/>
      <c r="AS211" s="406"/>
      <c r="AT211" s="407"/>
      <c r="AU211" s="386">
        <v>11517</v>
      </c>
      <c r="AV211" s="386"/>
      <c r="AW211" s="386"/>
      <c r="AX211" s="387"/>
      <c r="AY211">
        <f>$AY$208</f>
        <v>1</v>
      </c>
    </row>
    <row r="212" spans="1:51" ht="145.5" customHeight="1" x14ac:dyDescent="0.15">
      <c r="A212" s="580"/>
      <c r="B212" s="581"/>
      <c r="C212" s="581"/>
      <c r="D212" s="581"/>
      <c r="E212" s="581"/>
      <c r="F212" s="582"/>
      <c r="G212" s="618"/>
      <c r="H212" s="159"/>
      <c r="I212" s="159"/>
      <c r="J212" s="159"/>
      <c r="K212" s="159"/>
      <c r="L212" s="159"/>
      <c r="M212" s="159"/>
      <c r="N212" s="159"/>
      <c r="O212" s="160"/>
      <c r="P212" s="397"/>
      <c r="Q212" s="397"/>
      <c r="R212" s="397"/>
      <c r="S212" s="397"/>
      <c r="T212" s="397"/>
      <c r="U212" s="397"/>
      <c r="V212" s="397"/>
      <c r="W212" s="397"/>
      <c r="X212" s="398"/>
      <c r="Y212" s="505" t="s">
        <v>13</v>
      </c>
      <c r="Z212" s="506"/>
      <c r="AA212" s="507"/>
      <c r="AB212" s="622" t="s">
        <v>14</v>
      </c>
      <c r="AC212" s="622"/>
      <c r="AD212" s="622"/>
      <c r="AE212" s="623" t="s">
        <v>697</v>
      </c>
      <c r="AF212" s="624"/>
      <c r="AG212" s="624"/>
      <c r="AH212" s="624"/>
      <c r="AI212" s="623" t="s">
        <v>697</v>
      </c>
      <c r="AJ212" s="624"/>
      <c r="AK212" s="624"/>
      <c r="AL212" s="624"/>
      <c r="AM212" s="623" t="s">
        <v>363</v>
      </c>
      <c r="AN212" s="624"/>
      <c r="AO212" s="624"/>
      <c r="AP212" s="624"/>
      <c r="AQ212" s="405" t="s">
        <v>697</v>
      </c>
      <c r="AR212" s="406"/>
      <c r="AS212" s="406"/>
      <c r="AT212" s="407"/>
      <c r="AU212" s="386" t="s">
        <v>697</v>
      </c>
      <c r="AV212" s="386"/>
      <c r="AW212" s="386"/>
      <c r="AX212" s="387"/>
      <c r="AY212">
        <f>$AY$208</f>
        <v>1</v>
      </c>
    </row>
    <row r="213" spans="1:51" ht="69.75" hidden="1" customHeight="1" x14ac:dyDescent="0.15">
      <c r="A213" s="659" t="s">
        <v>342</v>
      </c>
      <c r="B213" s="660"/>
      <c r="C213" s="660"/>
      <c r="D213" s="660"/>
      <c r="E213" s="584" t="s">
        <v>301</v>
      </c>
      <c r="F213" s="585"/>
      <c r="G213" s="93"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1</v>
      </c>
    </row>
    <row r="214" spans="1:51" ht="18.75" customHeight="1" thickBot="1" x14ac:dyDescent="0.2">
      <c r="A214" s="517" t="s">
        <v>656</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308</v>
      </c>
      <c r="AP214" s="676"/>
      <c r="AQ214" s="676"/>
      <c r="AR214" s="92" t="s">
        <v>307</v>
      </c>
      <c r="AS214" s="675"/>
      <c r="AT214" s="676"/>
      <c r="AU214" s="676"/>
      <c r="AV214" s="676"/>
      <c r="AW214" s="676"/>
      <c r="AX214" s="677"/>
      <c r="AY214">
        <f>COUNTIF($AR$214,"☑")</f>
        <v>0</v>
      </c>
    </row>
    <row r="215" spans="1:51" ht="45" customHeight="1" x14ac:dyDescent="0.15">
      <c r="A215" s="665" t="s">
        <v>362</v>
      </c>
      <c r="B215" s="666"/>
      <c r="C215" s="668" t="s">
        <v>227</v>
      </c>
      <c r="D215" s="666"/>
      <c r="E215" s="669" t="s">
        <v>243</v>
      </c>
      <c r="F215" s="670"/>
      <c r="G215" s="671" t="s">
        <v>785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5" t="s">
        <v>786</v>
      </c>
      <c r="H216" s="156"/>
      <c r="I216" s="156"/>
      <c r="J216" s="156"/>
      <c r="K216" s="156"/>
      <c r="L216" s="156"/>
      <c r="M216" s="156"/>
      <c r="N216" s="156"/>
      <c r="O216" s="156"/>
      <c r="P216" s="156"/>
      <c r="Q216" s="156"/>
      <c r="R216" s="156"/>
      <c r="S216" s="156"/>
      <c r="T216" s="156"/>
      <c r="U216" s="156"/>
      <c r="V216" s="157"/>
      <c r="W216" s="643" t="s">
        <v>666</v>
      </c>
      <c r="X216" s="644"/>
      <c r="Y216" s="644"/>
      <c r="Z216" s="644"/>
      <c r="AA216" s="645"/>
      <c r="AB216" s="646" t="s">
        <v>787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6"/>
      <c r="F217" s="338"/>
      <c r="G217" s="158"/>
      <c r="H217" s="159"/>
      <c r="I217" s="159"/>
      <c r="J217" s="159"/>
      <c r="K217" s="159"/>
      <c r="L217" s="159"/>
      <c r="M217" s="159"/>
      <c r="N217" s="159"/>
      <c r="O217" s="159"/>
      <c r="P217" s="159"/>
      <c r="Q217" s="159"/>
      <c r="R217" s="159"/>
      <c r="S217" s="159"/>
      <c r="T217" s="159"/>
      <c r="U217" s="159"/>
      <c r="V217" s="160"/>
      <c r="W217" s="649" t="s">
        <v>667</v>
      </c>
      <c r="X217" s="650"/>
      <c r="Y217" s="650"/>
      <c r="Z217" s="650"/>
      <c r="AA217" s="651"/>
      <c r="AB217" s="646" t="s">
        <v>788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679</v>
      </c>
      <c r="D218" s="653"/>
      <c r="E218" s="469" t="s">
        <v>358</v>
      </c>
      <c r="F218" s="471"/>
      <c r="G218" s="633" t="s">
        <v>230</v>
      </c>
      <c r="H218" s="634"/>
      <c r="I218" s="634"/>
      <c r="J218" s="656" t="s">
        <v>785</v>
      </c>
      <c r="K218" s="657"/>
      <c r="L218" s="657"/>
      <c r="M218" s="657"/>
      <c r="N218" s="657"/>
      <c r="O218" s="657"/>
      <c r="P218" s="657"/>
      <c r="Q218" s="657"/>
      <c r="R218" s="657"/>
      <c r="S218" s="657"/>
      <c r="T218" s="658"/>
      <c r="U218" s="631" t="s">
        <v>785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1"/>
    </row>
    <row r="219" spans="1:51" ht="34.5" customHeight="1" x14ac:dyDescent="0.15">
      <c r="A219" s="667"/>
      <c r="B219" s="655"/>
      <c r="C219" s="654"/>
      <c r="D219" s="655"/>
      <c r="E219" s="333"/>
      <c r="F219" s="335"/>
      <c r="G219" s="633" t="s">
        <v>680</v>
      </c>
      <c r="H219" s="634"/>
      <c r="I219" s="634"/>
      <c r="J219" s="634"/>
      <c r="K219" s="634"/>
      <c r="L219" s="634"/>
      <c r="M219" s="634"/>
      <c r="N219" s="634"/>
      <c r="O219" s="634"/>
      <c r="P219" s="634"/>
      <c r="Q219" s="634"/>
      <c r="R219" s="634"/>
      <c r="S219" s="634"/>
      <c r="T219" s="634"/>
      <c r="U219" s="630" t="s">
        <v>785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1"/>
    </row>
    <row r="220" spans="1:51" ht="34.5" customHeight="1" thickBot="1" x14ac:dyDescent="0.2">
      <c r="A220" s="667"/>
      <c r="B220" s="655"/>
      <c r="C220" s="654"/>
      <c r="D220" s="655"/>
      <c r="E220" s="336"/>
      <c r="F220" s="338"/>
      <c r="G220" s="633" t="s">
        <v>667</v>
      </c>
      <c r="H220" s="634"/>
      <c r="I220" s="634"/>
      <c r="J220" s="634"/>
      <c r="K220" s="634"/>
      <c r="L220" s="634"/>
      <c r="M220" s="634"/>
      <c r="N220" s="634"/>
      <c r="O220" s="634"/>
      <c r="P220" s="634"/>
      <c r="Q220" s="634"/>
      <c r="R220" s="634"/>
      <c r="S220" s="634"/>
      <c r="T220" s="634"/>
      <c r="U220" s="161" t="s">
        <v>785</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1"/>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137.1"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715</v>
      </c>
      <c r="AE223" s="720"/>
      <c r="AF223" s="720"/>
      <c r="AG223" s="721" t="s">
        <v>773</v>
      </c>
      <c r="AH223" s="722"/>
      <c r="AI223" s="722"/>
      <c r="AJ223" s="722"/>
      <c r="AK223" s="722"/>
      <c r="AL223" s="722"/>
      <c r="AM223" s="722"/>
      <c r="AN223" s="722"/>
      <c r="AO223" s="722"/>
      <c r="AP223" s="722"/>
      <c r="AQ223" s="722"/>
      <c r="AR223" s="722"/>
      <c r="AS223" s="722"/>
      <c r="AT223" s="722"/>
      <c r="AU223" s="722"/>
      <c r="AV223" s="722"/>
      <c r="AW223" s="722"/>
      <c r="AX223" s="723"/>
    </row>
    <row r="224" spans="1:51" ht="138.6"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715</v>
      </c>
      <c r="AE224" s="701"/>
      <c r="AF224" s="701"/>
      <c r="AG224" s="727" t="s">
        <v>774</v>
      </c>
      <c r="AH224" s="728"/>
      <c r="AI224" s="728"/>
      <c r="AJ224" s="728"/>
      <c r="AK224" s="728"/>
      <c r="AL224" s="728"/>
      <c r="AM224" s="728"/>
      <c r="AN224" s="728"/>
      <c r="AO224" s="728"/>
      <c r="AP224" s="728"/>
      <c r="AQ224" s="728"/>
      <c r="AR224" s="728"/>
      <c r="AS224" s="728"/>
      <c r="AT224" s="728"/>
      <c r="AU224" s="728"/>
      <c r="AV224" s="728"/>
      <c r="AW224" s="728"/>
      <c r="AX224" s="729"/>
    </row>
    <row r="225" spans="1:50" ht="51.6"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715</v>
      </c>
      <c r="AE225" s="734"/>
      <c r="AF225" s="734"/>
      <c r="AG225" s="691" t="s">
        <v>775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9"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715</v>
      </c>
      <c r="AE226" s="689"/>
      <c r="AF226" s="689"/>
      <c r="AG226" s="375" t="s">
        <v>792</v>
      </c>
      <c r="AH226" s="156"/>
      <c r="AI226" s="156"/>
      <c r="AJ226" s="156"/>
      <c r="AK226" s="156"/>
      <c r="AL226" s="156"/>
      <c r="AM226" s="156"/>
      <c r="AN226" s="156"/>
      <c r="AO226" s="156"/>
      <c r="AP226" s="156"/>
      <c r="AQ226" s="156"/>
      <c r="AR226" s="156"/>
      <c r="AS226" s="156"/>
      <c r="AT226" s="156"/>
      <c r="AU226" s="156"/>
      <c r="AV226" s="156"/>
      <c r="AW226" s="156"/>
      <c r="AX226" s="690"/>
    </row>
    <row r="227" spans="1:50" ht="35.25" customHeight="1" x14ac:dyDescent="0.15">
      <c r="A227" s="679"/>
      <c r="B227" s="680"/>
      <c r="C227" s="693"/>
      <c r="D227" s="694"/>
      <c r="E227" s="697" t="s">
        <v>340</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789</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776</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5" t="s">
        <v>715</v>
      </c>
      <c r="AE229" s="756"/>
      <c r="AF229" s="756"/>
      <c r="AG229" s="757" t="s">
        <v>777</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715</v>
      </c>
      <c r="AE230" s="701"/>
      <c r="AF230" s="701"/>
      <c r="AG230" s="727" t="s">
        <v>778</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715</v>
      </c>
      <c r="AE231" s="701"/>
      <c r="AF231" s="701"/>
      <c r="AG231" s="727" t="s">
        <v>798</v>
      </c>
      <c r="AH231" s="728"/>
      <c r="AI231" s="728"/>
      <c r="AJ231" s="728"/>
      <c r="AK231" s="728"/>
      <c r="AL231" s="728"/>
      <c r="AM231" s="728"/>
      <c r="AN231" s="728"/>
      <c r="AO231" s="728"/>
      <c r="AP231" s="728"/>
      <c r="AQ231" s="728"/>
      <c r="AR231" s="728"/>
      <c r="AS231" s="728"/>
      <c r="AT231" s="728"/>
      <c r="AU231" s="728"/>
      <c r="AV231" s="728"/>
      <c r="AW231" s="728"/>
      <c r="AX231" s="729"/>
    </row>
    <row r="232" spans="1:50" ht="41.6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715</v>
      </c>
      <c r="AE232" s="701"/>
      <c r="AF232" s="701"/>
      <c r="AG232" s="749" t="s">
        <v>780</v>
      </c>
      <c r="AH232" s="750"/>
      <c r="AI232" s="750"/>
      <c r="AJ232" s="750"/>
      <c r="AK232" s="750"/>
      <c r="AL232" s="750"/>
      <c r="AM232" s="750"/>
      <c r="AN232" s="750"/>
      <c r="AO232" s="750"/>
      <c r="AP232" s="750"/>
      <c r="AQ232" s="750"/>
      <c r="AR232" s="750"/>
      <c r="AS232" s="750"/>
      <c r="AT232" s="750"/>
      <c r="AU232" s="750"/>
      <c r="AV232" s="750"/>
      <c r="AW232" s="750"/>
      <c r="AX232" s="751"/>
    </row>
    <row r="233" spans="1:50" ht="46.15" customHeight="1" x14ac:dyDescent="0.15">
      <c r="A233" s="679"/>
      <c r="B233" s="681"/>
      <c r="C233" s="747" t="s">
        <v>310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715</v>
      </c>
      <c r="AE233" s="734"/>
      <c r="AF233" s="734"/>
      <c r="AG233" s="752" t="s">
        <v>791</v>
      </c>
      <c r="AH233" s="753"/>
      <c r="AI233" s="753"/>
      <c r="AJ233" s="753"/>
      <c r="AK233" s="753"/>
      <c r="AL233" s="753"/>
      <c r="AM233" s="753"/>
      <c r="AN233" s="753"/>
      <c r="AO233" s="753"/>
      <c r="AP233" s="753"/>
      <c r="AQ233" s="753"/>
      <c r="AR233" s="753"/>
      <c r="AS233" s="753"/>
      <c r="AT233" s="753"/>
      <c r="AU233" s="753"/>
      <c r="AV233" s="753"/>
      <c r="AW233" s="753"/>
      <c r="AX233" s="754"/>
    </row>
    <row r="234" spans="1:50" ht="55.5" customHeight="1" x14ac:dyDescent="0.15">
      <c r="A234" s="679"/>
      <c r="B234" s="681"/>
      <c r="C234" s="735" t="s">
        <v>311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715</v>
      </c>
      <c r="AE234" s="701"/>
      <c r="AF234" s="702"/>
      <c r="AG234" s="727" t="s">
        <v>781</v>
      </c>
      <c r="AH234" s="728"/>
      <c r="AI234" s="728"/>
      <c r="AJ234" s="728"/>
      <c r="AK234" s="728"/>
      <c r="AL234" s="728"/>
      <c r="AM234" s="728"/>
      <c r="AN234" s="728"/>
      <c r="AO234" s="728"/>
      <c r="AP234" s="728"/>
      <c r="AQ234" s="728"/>
      <c r="AR234" s="728"/>
      <c r="AS234" s="728"/>
      <c r="AT234" s="728"/>
      <c r="AU234" s="728"/>
      <c r="AV234" s="728"/>
      <c r="AW234" s="728"/>
      <c r="AX234" s="729"/>
    </row>
    <row r="235" spans="1:50" ht="32.1" customHeight="1" x14ac:dyDescent="0.15">
      <c r="A235" s="682"/>
      <c r="B235" s="683"/>
      <c r="C235" s="738" t="s">
        <v>298</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715</v>
      </c>
      <c r="AE235" s="742"/>
      <c r="AF235" s="743"/>
      <c r="AG235" s="744" t="s">
        <v>800</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9" t="s">
        <v>38</v>
      </c>
      <c r="B236" s="762"/>
      <c r="C236" s="763" t="s">
        <v>299</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715</v>
      </c>
      <c r="AE236" s="756"/>
      <c r="AF236" s="766"/>
      <c r="AG236" s="757" t="s">
        <v>799</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79"/>
      <c r="B237" s="681"/>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715</v>
      </c>
      <c r="AE237" s="771"/>
      <c r="AF237" s="771"/>
      <c r="AG237" s="727" t="s">
        <v>794</v>
      </c>
      <c r="AH237" s="728"/>
      <c r="AI237" s="728"/>
      <c r="AJ237" s="728"/>
      <c r="AK237" s="728"/>
      <c r="AL237" s="728"/>
      <c r="AM237" s="728"/>
      <c r="AN237" s="728"/>
      <c r="AO237" s="728"/>
      <c r="AP237" s="728"/>
      <c r="AQ237" s="728"/>
      <c r="AR237" s="728"/>
      <c r="AS237" s="728"/>
      <c r="AT237" s="728"/>
      <c r="AU237" s="728"/>
      <c r="AV237" s="728"/>
      <c r="AW237" s="728"/>
      <c r="AX237" s="729"/>
    </row>
    <row r="238" spans="1:50" ht="41.65"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715</v>
      </c>
      <c r="AE238" s="701"/>
      <c r="AF238" s="701"/>
      <c r="AG238" s="727" t="s">
        <v>793</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715</v>
      </c>
      <c r="AE239" s="701"/>
      <c r="AF239" s="701"/>
      <c r="AG239" s="760" t="s">
        <v>795</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5"/>
      <c r="AD240" s="688" t="s">
        <v>779</v>
      </c>
      <c r="AE240" s="689"/>
      <c r="AF240" s="783"/>
      <c r="AG240" s="375" t="s">
        <v>810</v>
      </c>
      <c r="AH240" s="156"/>
      <c r="AI240" s="156"/>
      <c r="AJ240" s="156"/>
      <c r="AK240" s="156"/>
      <c r="AL240" s="156"/>
      <c r="AM240" s="156"/>
      <c r="AN240" s="156"/>
      <c r="AO240" s="156"/>
      <c r="AP240" s="156"/>
      <c r="AQ240" s="156"/>
      <c r="AR240" s="156"/>
      <c r="AS240" s="156"/>
      <c r="AT240" s="156"/>
      <c r="AU240" s="156"/>
      <c r="AV240" s="156"/>
      <c r="AW240" s="156"/>
      <c r="AX240" s="690"/>
    </row>
    <row r="241" spans="1:50" ht="19.899999999999999" hidden="1" customHeight="1" x14ac:dyDescent="0.15">
      <c r="A241" s="777"/>
      <c r="B241" s="778"/>
      <c r="C241" s="121" t="s">
        <v>0</v>
      </c>
      <c r="D241" s="122"/>
      <c r="E241" s="122"/>
      <c r="F241" s="122"/>
      <c r="G241" s="122"/>
      <c r="H241" s="122"/>
      <c r="I241" s="122"/>
      <c r="J241" s="122"/>
      <c r="K241" s="122"/>
      <c r="L241" s="122"/>
      <c r="M241" s="122"/>
      <c r="N241" s="122"/>
      <c r="O241" s="118" t="s">
        <v>685</v>
      </c>
      <c r="P241" s="119"/>
      <c r="Q241" s="119"/>
      <c r="R241" s="119"/>
      <c r="S241" s="119"/>
      <c r="T241" s="119"/>
      <c r="U241" s="119"/>
      <c r="V241" s="119"/>
      <c r="W241" s="119"/>
      <c r="X241" s="119"/>
      <c r="Y241" s="119"/>
      <c r="Z241" s="119"/>
      <c r="AA241" s="119"/>
      <c r="AB241" s="119"/>
      <c r="AC241" s="119"/>
      <c r="AD241" s="119"/>
      <c r="AE241" s="119"/>
      <c r="AF241" s="120"/>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hidden="1" customHeight="1" x14ac:dyDescent="0.15">
      <c r="A242" s="777"/>
      <c r="B242" s="778"/>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7"/>
      <c r="B243" s="778"/>
      <c r="C243" s="124"/>
      <c r="D243" s="125"/>
      <c r="E243" s="105"/>
      <c r="F243" s="105"/>
      <c r="G243" s="105"/>
      <c r="H243" s="106"/>
      <c r="I243" s="106"/>
      <c r="J243" s="772"/>
      <c r="K243" s="772"/>
      <c r="L243" s="772"/>
      <c r="M243" s="773"/>
      <c r="N243" s="774"/>
      <c r="O243" s="112"/>
      <c r="P243" s="113"/>
      <c r="Q243" s="113"/>
      <c r="R243" s="113"/>
      <c r="S243" s="113"/>
      <c r="T243" s="113"/>
      <c r="U243" s="113"/>
      <c r="V243" s="113"/>
      <c r="W243" s="113"/>
      <c r="X243" s="113"/>
      <c r="Y243" s="113"/>
      <c r="Z243" s="113"/>
      <c r="AA243" s="113"/>
      <c r="AB243" s="113"/>
      <c r="AC243" s="113"/>
      <c r="AD243" s="113"/>
      <c r="AE243" s="113"/>
      <c r="AF243" s="114"/>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7"/>
      <c r="B244" s="778"/>
      <c r="C244" s="124"/>
      <c r="D244" s="125"/>
      <c r="E244" s="105"/>
      <c r="F244" s="105"/>
      <c r="G244" s="105"/>
      <c r="H244" s="106"/>
      <c r="I244" s="106"/>
      <c r="J244" s="772"/>
      <c r="K244" s="772"/>
      <c r="L244" s="772"/>
      <c r="M244" s="773"/>
      <c r="N244" s="774"/>
      <c r="O244" s="112"/>
      <c r="P244" s="113"/>
      <c r="Q244" s="113"/>
      <c r="R244" s="113"/>
      <c r="S244" s="113"/>
      <c r="T244" s="113"/>
      <c r="U244" s="113"/>
      <c r="V244" s="113"/>
      <c r="W244" s="113"/>
      <c r="X244" s="113"/>
      <c r="Y244" s="113"/>
      <c r="Z244" s="113"/>
      <c r="AA244" s="113"/>
      <c r="AB244" s="113"/>
      <c r="AC244" s="113"/>
      <c r="AD244" s="113"/>
      <c r="AE244" s="113"/>
      <c r="AF244" s="114"/>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7"/>
      <c r="B245" s="778"/>
      <c r="C245" s="124"/>
      <c r="D245" s="125"/>
      <c r="E245" s="105"/>
      <c r="F245" s="105"/>
      <c r="G245" s="105"/>
      <c r="H245" s="106"/>
      <c r="I245" s="106"/>
      <c r="J245" s="772"/>
      <c r="K245" s="772"/>
      <c r="L245" s="772"/>
      <c r="M245" s="773"/>
      <c r="N245" s="774"/>
      <c r="O245" s="112"/>
      <c r="P245" s="113"/>
      <c r="Q245" s="113"/>
      <c r="R245" s="113"/>
      <c r="S245" s="113"/>
      <c r="T245" s="113"/>
      <c r="U245" s="113"/>
      <c r="V245" s="113"/>
      <c r="W245" s="113"/>
      <c r="X245" s="113"/>
      <c r="Y245" s="113"/>
      <c r="Z245" s="113"/>
      <c r="AA245" s="113"/>
      <c r="AB245" s="113"/>
      <c r="AC245" s="113"/>
      <c r="AD245" s="113"/>
      <c r="AE245" s="113"/>
      <c r="AF245" s="114"/>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9"/>
      <c r="B246" s="780"/>
      <c r="C246" s="784"/>
      <c r="D246" s="785"/>
      <c r="E246" s="105"/>
      <c r="F246" s="105"/>
      <c r="G246" s="105"/>
      <c r="H246" s="106"/>
      <c r="I246" s="106"/>
      <c r="J246" s="786"/>
      <c r="K246" s="786"/>
      <c r="L246" s="786"/>
      <c r="M246" s="101"/>
      <c r="N246" s="102"/>
      <c r="O246" s="115"/>
      <c r="P246" s="116"/>
      <c r="Q246" s="116"/>
      <c r="R246" s="116"/>
      <c r="S246" s="116"/>
      <c r="T246" s="116"/>
      <c r="U246" s="116"/>
      <c r="V246" s="116"/>
      <c r="W246" s="116"/>
      <c r="X246" s="116"/>
      <c r="Y246" s="116"/>
      <c r="Z246" s="116"/>
      <c r="AA246" s="116"/>
      <c r="AB246" s="116"/>
      <c r="AC246" s="116"/>
      <c r="AD246" s="116"/>
      <c r="AE246" s="116"/>
      <c r="AF246" s="117"/>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x14ac:dyDescent="0.15">
      <c r="A247" s="139" t="s">
        <v>46</v>
      </c>
      <c r="B247" s="140"/>
      <c r="C247" s="143" t="s">
        <v>50</v>
      </c>
      <c r="D247" s="144"/>
      <c r="E247" s="144"/>
      <c r="F247" s="145"/>
      <c r="G247" s="146" t="s">
        <v>797</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796</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804</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805</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791" t="s">
        <v>808</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t="s">
        <v>363</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8" t="s">
        <v>314</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hidden="1" customHeight="1" x14ac:dyDescent="0.15">
      <c r="A258" s="801" t="s">
        <v>356</v>
      </c>
      <c r="B258" s="802"/>
      <c r="C258" s="802"/>
      <c r="D258" s="803"/>
      <c r="E258" s="787" t="s">
        <v>697</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5"/>
    </row>
    <row r="259" spans="1:52" ht="24.75" hidden="1" customHeight="1" x14ac:dyDescent="0.15">
      <c r="A259" s="153" t="s">
        <v>355</v>
      </c>
      <c r="B259" s="153"/>
      <c r="C259" s="153"/>
      <c r="D259" s="153"/>
      <c r="E259" s="787" t="s">
        <v>713</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hidden="1" customHeight="1" x14ac:dyDescent="0.15">
      <c r="A260" s="153" t="s">
        <v>354</v>
      </c>
      <c r="B260" s="153"/>
      <c r="C260" s="153"/>
      <c r="D260" s="153"/>
      <c r="E260" s="787" t="s">
        <v>713</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hidden="1" customHeight="1" x14ac:dyDescent="0.15">
      <c r="A261" s="153" t="s">
        <v>353</v>
      </c>
      <c r="B261" s="153"/>
      <c r="C261" s="153"/>
      <c r="D261" s="153"/>
      <c r="E261" s="787" t="s">
        <v>697</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hidden="1" customHeight="1" x14ac:dyDescent="0.15">
      <c r="A262" s="153" t="s">
        <v>352</v>
      </c>
      <c r="B262" s="153"/>
      <c r="C262" s="153"/>
      <c r="D262" s="153"/>
      <c r="E262" s="787" t="s">
        <v>697</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hidden="1" customHeight="1" x14ac:dyDescent="0.15">
      <c r="A263" s="153" t="s">
        <v>351</v>
      </c>
      <c r="B263" s="153"/>
      <c r="C263" s="153"/>
      <c r="D263" s="153"/>
      <c r="E263" s="787" t="s">
        <v>713</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hidden="1" customHeight="1" x14ac:dyDescent="0.15">
      <c r="A264" s="153" t="s">
        <v>350</v>
      </c>
      <c r="B264" s="153"/>
      <c r="C264" s="153"/>
      <c r="D264" s="153"/>
      <c r="E264" s="787" t="s">
        <v>713</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hidden="1" customHeight="1" x14ac:dyDescent="0.15">
      <c r="A265" s="153" t="s">
        <v>349</v>
      </c>
      <c r="B265" s="153"/>
      <c r="C265" s="153"/>
      <c r="D265" s="153"/>
      <c r="E265" s="787" t="s">
        <v>697</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hidden="1" customHeight="1" x14ac:dyDescent="0.15">
      <c r="A266" s="153" t="s">
        <v>496</v>
      </c>
      <c r="B266" s="153"/>
      <c r="C266" s="153"/>
      <c r="D266" s="153"/>
      <c r="E266" s="806" t="s">
        <v>688</v>
      </c>
      <c r="F266" s="807"/>
      <c r="G266" s="807"/>
      <c r="H266" s="88" t="str">
        <f>IF(E266="","","-")</f>
        <v>-</v>
      </c>
      <c r="I266" s="807"/>
      <c r="J266" s="807"/>
      <c r="K266" s="88" t="str">
        <f>IF(I266="","","-")</f>
        <v/>
      </c>
      <c r="L266" s="123"/>
      <c r="M266" s="123"/>
      <c r="N266" s="88" t="str">
        <f>IF(O266="","","-")</f>
        <v/>
      </c>
      <c r="O266" s="804"/>
      <c r="P266" s="805"/>
      <c r="Q266" s="806"/>
      <c r="R266" s="807"/>
      <c r="S266" s="807"/>
      <c r="T266" s="88" t="str">
        <f>IF(Q266="","","-")</f>
        <v/>
      </c>
      <c r="U266" s="807"/>
      <c r="V266" s="807"/>
      <c r="W266" s="88" t="str">
        <f>IF(U266="","","-")</f>
        <v/>
      </c>
      <c r="X266" s="123"/>
      <c r="Y266" s="123"/>
      <c r="Z266" s="88" t="str">
        <f>IF(AA266="","","-")</f>
        <v/>
      </c>
      <c r="AA266" s="804"/>
      <c r="AB266" s="805"/>
      <c r="AC266" s="806"/>
      <c r="AD266" s="807"/>
      <c r="AE266" s="807"/>
      <c r="AF266" s="88" t="str">
        <f>IF(AC266="","","-")</f>
        <v/>
      </c>
      <c r="AG266" s="807"/>
      <c r="AH266" s="807"/>
      <c r="AI266" s="88" t="str">
        <f>IF(AG266="","","-")</f>
        <v/>
      </c>
      <c r="AJ266" s="123"/>
      <c r="AK266" s="123"/>
      <c r="AL266" s="88" t="str">
        <f>IF(AM266="","","-")</f>
        <v/>
      </c>
      <c r="AM266" s="804"/>
      <c r="AN266" s="805"/>
      <c r="AO266" s="806"/>
      <c r="AP266" s="807"/>
      <c r="AQ266" s="88" t="str">
        <f>IF(AO266="","","-")</f>
        <v/>
      </c>
      <c r="AR266" s="807"/>
      <c r="AS266" s="807"/>
      <c r="AT266" s="88" t="str">
        <f>IF(AR266="","","-")</f>
        <v/>
      </c>
      <c r="AU266" s="123"/>
      <c r="AV266" s="123"/>
      <c r="AW266" s="88" t="str">
        <f>IF(AX266="","","-")</f>
        <v/>
      </c>
      <c r="AX266" s="91"/>
    </row>
    <row r="267" spans="1:52" ht="24.75" customHeight="1" x14ac:dyDescent="0.15">
      <c r="A267" s="153" t="s">
        <v>676</v>
      </c>
      <c r="B267" s="153"/>
      <c r="C267" s="153"/>
      <c r="D267" s="153"/>
      <c r="E267" s="806" t="s">
        <v>688</v>
      </c>
      <c r="F267" s="807"/>
      <c r="G267" s="807"/>
      <c r="H267" s="88"/>
      <c r="I267" s="807" t="s">
        <v>714</v>
      </c>
      <c r="J267" s="807"/>
      <c r="K267" s="88"/>
      <c r="L267" s="123">
        <v>4</v>
      </c>
      <c r="M267" s="123"/>
      <c r="N267" s="88" t="str">
        <f>IF(O267="","","-")</f>
        <v/>
      </c>
      <c r="O267" s="804"/>
      <c r="P267" s="805"/>
      <c r="Q267" s="806"/>
      <c r="R267" s="807"/>
      <c r="S267" s="807"/>
      <c r="T267" s="88" t="str">
        <f>IF(Q267="","","-")</f>
        <v/>
      </c>
      <c r="U267" s="807"/>
      <c r="V267" s="807"/>
      <c r="W267" s="88" t="str">
        <f>IF(U267="","","-")</f>
        <v/>
      </c>
      <c r="X267" s="123"/>
      <c r="Y267" s="123"/>
      <c r="Z267" s="88" t="str">
        <f>IF(AA267="","","-")</f>
        <v/>
      </c>
      <c r="AA267" s="804"/>
      <c r="AB267" s="805"/>
      <c r="AC267" s="806"/>
      <c r="AD267" s="807"/>
      <c r="AE267" s="807"/>
      <c r="AF267" s="88" t="str">
        <f>IF(AC267="","","-")</f>
        <v/>
      </c>
      <c r="AG267" s="807"/>
      <c r="AH267" s="807"/>
      <c r="AI267" s="88" t="str">
        <f>IF(AG267="","","-")</f>
        <v/>
      </c>
      <c r="AJ267" s="123"/>
      <c r="AK267" s="123"/>
      <c r="AL267" s="88" t="str">
        <f>IF(AM267="","","-")</f>
        <v/>
      </c>
      <c r="AM267" s="804"/>
      <c r="AN267" s="805"/>
      <c r="AO267" s="806"/>
      <c r="AP267" s="807"/>
      <c r="AQ267" s="88" t="str">
        <f>IF(AO267="","","-")</f>
        <v/>
      </c>
      <c r="AR267" s="807"/>
      <c r="AS267" s="807"/>
      <c r="AT267" s="88" t="str">
        <f>IF(AR267="","","-")</f>
        <v/>
      </c>
      <c r="AU267" s="123"/>
      <c r="AV267" s="123"/>
      <c r="AW267" s="88" t="str">
        <f>IF(AX267="","","-")</f>
        <v/>
      </c>
      <c r="AX267" s="91"/>
    </row>
    <row r="268" spans="1:52" ht="24.75" customHeight="1" x14ac:dyDescent="0.15">
      <c r="A268" s="153" t="s">
        <v>464</v>
      </c>
      <c r="B268" s="153"/>
      <c r="C268" s="153"/>
      <c r="D268" s="153"/>
      <c r="E268" s="809">
        <v>2021</v>
      </c>
      <c r="F268" s="154"/>
      <c r="G268" s="807" t="s">
        <v>687</v>
      </c>
      <c r="H268" s="807"/>
      <c r="I268" s="807"/>
      <c r="J268" s="154">
        <v>20</v>
      </c>
      <c r="K268" s="154"/>
      <c r="L268" s="123">
        <v>89</v>
      </c>
      <c r="M268" s="123"/>
      <c r="N268" s="123"/>
      <c r="O268" s="154"/>
      <c r="P268" s="154"/>
      <c r="Q268" s="809"/>
      <c r="R268" s="154"/>
      <c r="S268" s="807"/>
      <c r="T268" s="807"/>
      <c r="U268" s="807"/>
      <c r="V268" s="154"/>
      <c r="W268" s="154"/>
      <c r="X268" s="123"/>
      <c r="Y268" s="123"/>
      <c r="Z268" s="123"/>
      <c r="AA268" s="154"/>
      <c r="AB268" s="808"/>
      <c r="AC268" s="809"/>
      <c r="AD268" s="154"/>
      <c r="AE268" s="807"/>
      <c r="AF268" s="807"/>
      <c r="AG268" s="807"/>
      <c r="AH268" s="154"/>
      <c r="AI268" s="154"/>
      <c r="AJ268" s="123"/>
      <c r="AK268" s="123"/>
      <c r="AL268" s="123"/>
      <c r="AM268" s="154"/>
      <c r="AN268" s="808"/>
      <c r="AO268" s="809"/>
      <c r="AP268" s="154"/>
      <c r="AQ268" s="807"/>
      <c r="AR268" s="807"/>
      <c r="AS268" s="807"/>
      <c r="AT268" s="154"/>
      <c r="AU268" s="154"/>
      <c r="AV268" s="123"/>
      <c r="AW268" s="123"/>
      <c r="AX268" s="91"/>
    </row>
    <row r="269" spans="1:52" ht="28.35" customHeight="1" x14ac:dyDescent="0.15">
      <c r="A269" s="263" t="s">
        <v>343</v>
      </c>
      <c r="B269" s="264"/>
      <c r="C269" s="264"/>
      <c r="D269" s="264"/>
      <c r="E269" s="264"/>
      <c r="F269" s="265"/>
      <c r="G269" s="74" t="s">
        <v>678</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263"/>
      <c r="B270" s="264"/>
      <c r="C270" s="264"/>
      <c r="D270" s="264"/>
      <c r="E270" s="264"/>
      <c r="F270" s="265"/>
      <c r="G270" s="95"/>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35" customHeight="1" x14ac:dyDescent="0.15">
      <c r="A271" s="263"/>
      <c r="B271" s="264"/>
      <c r="C271" s="264"/>
      <c r="D271" s="264"/>
      <c r="E271" s="264"/>
      <c r="F271" s="265"/>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35" customHeight="1" x14ac:dyDescent="0.15">
      <c r="A272" s="263"/>
      <c r="B272" s="264"/>
      <c r="C272" s="264"/>
      <c r="D272" s="264"/>
      <c r="E272" s="264"/>
      <c r="F272" s="265"/>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15">
      <c r="A273" s="263"/>
      <c r="B273" s="264"/>
      <c r="C273" s="264"/>
      <c r="D273" s="264"/>
      <c r="E273" s="264"/>
      <c r="F273" s="265"/>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7"/>
    </row>
    <row r="274" spans="1:50" ht="28.35" customHeight="1" x14ac:dyDescent="0.15">
      <c r="A274" s="263"/>
      <c r="B274" s="264"/>
      <c r="C274" s="264"/>
      <c r="D274" s="264"/>
      <c r="E274" s="264"/>
      <c r="F274" s="265"/>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35" customHeight="1" x14ac:dyDescent="0.15">
      <c r="A275" s="263"/>
      <c r="B275" s="264"/>
      <c r="C275" s="264"/>
      <c r="D275" s="264"/>
      <c r="E275" s="264"/>
      <c r="F275" s="265"/>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15">
      <c r="A276" s="263"/>
      <c r="B276" s="264"/>
      <c r="C276" s="264"/>
      <c r="D276" s="264"/>
      <c r="E276" s="264"/>
      <c r="F276" s="265"/>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35" customHeight="1" x14ac:dyDescent="0.15">
      <c r="A277" s="263"/>
      <c r="B277" s="264"/>
      <c r="C277" s="264"/>
      <c r="D277" s="264"/>
      <c r="E277" s="264"/>
      <c r="F277" s="265"/>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35" customHeight="1" x14ac:dyDescent="0.15">
      <c r="A278" s="263"/>
      <c r="B278" s="264"/>
      <c r="C278" s="264"/>
      <c r="D278" s="264"/>
      <c r="E278" s="264"/>
      <c r="F278" s="265"/>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35" customHeight="1" x14ac:dyDescent="0.15">
      <c r="A279" s="263"/>
      <c r="B279" s="264"/>
      <c r="C279" s="264"/>
      <c r="D279" s="264"/>
      <c r="E279" s="264"/>
      <c r="F279" s="265"/>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35" customHeight="1" x14ac:dyDescent="0.15">
      <c r="A280" s="263"/>
      <c r="B280" s="264"/>
      <c r="C280" s="264"/>
      <c r="D280" s="264"/>
      <c r="E280" s="264"/>
      <c r="F280" s="265"/>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35" customHeight="1" x14ac:dyDescent="0.15">
      <c r="A281" s="263"/>
      <c r="B281" s="264"/>
      <c r="C281" s="264"/>
      <c r="D281" s="264"/>
      <c r="E281" s="264"/>
      <c r="F281" s="265"/>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15">
      <c r="A282" s="263"/>
      <c r="B282" s="264"/>
      <c r="C282" s="264"/>
      <c r="D282" s="264"/>
      <c r="E282" s="264"/>
      <c r="F282" s="265"/>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35" customHeight="1" x14ac:dyDescent="0.15">
      <c r="A283" s="263"/>
      <c r="B283" s="264"/>
      <c r="C283" s="264"/>
      <c r="D283" s="264"/>
      <c r="E283" s="264"/>
      <c r="F283" s="265"/>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35" customHeight="1" x14ac:dyDescent="0.15">
      <c r="A284" s="263"/>
      <c r="B284" s="264"/>
      <c r="C284" s="264"/>
      <c r="D284" s="264"/>
      <c r="E284" s="264"/>
      <c r="F284" s="265"/>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35" customHeight="1" x14ac:dyDescent="0.15">
      <c r="A285" s="263"/>
      <c r="B285" s="264"/>
      <c r="C285" s="264"/>
      <c r="D285" s="264"/>
      <c r="E285" s="264"/>
      <c r="F285" s="265"/>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52.5" customHeight="1" x14ac:dyDescent="0.15">
      <c r="A286" s="263"/>
      <c r="B286" s="264"/>
      <c r="C286" s="264"/>
      <c r="D286" s="264"/>
      <c r="E286" s="264"/>
      <c r="F286" s="265"/>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52.5" customHeight="1" thickBot="1" x14ac:dyDescent="0.2">
      <c r="A287" s="263"/>
      <c r="B287" s="264"/>
      <c r="C287" s="264"/>
      <c r="D287" s="264"/>
      <c r="E287" s="264"/>
      <c r="F287" s="265"/>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52.5" hidden="1" customHeight="1" x14ac:dyDescent="0.15">
      <c r="A288" s="263"/>
      <c r="B288" s="264"/>
      <c r="C288" s="264"/>
      <c r="D288" s="264"/>
      <c r="E288" s="264"/>
      <c r="F288" s="265"/>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9.25" hidden="1" customHeight="1" x14ac:dyDescent="0.15">
      <c r="A289" s="263"/>
      <c r="B289" s="264"/>
      <c r="C289" s="264"/>
      <c r="D289" s="264"/>
      <c r="E289" s="264"/>
      <c r="F289" s="265"/>
      <c r="G289" s="95"/>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8.600000000000001" hidden="1" customHeight="1" x14ac:dyDescent="0.15">
      <c r="A290" s="263"/>
      <c r="B290" s="264"/>
      <c r="C290" s="264"/>
      <c r="D290" s="264"/>
      <c r="E290" s="264"/>
      <c r="F290" s="265"/>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35.25" hidden="1" customHeight="1" x14ac:dyDescent="0.15">
      <c r="A291" s="263"/>
      <c r="B291" s="264"/>
      <c r="C291" s="264"/>
      <c r="D291" s="264"/>
      <c r="E291" s="264"/>
      <c r="F291" s="265"/>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hidden="1" customHeight="1" x14ac:dyDescent="0.15">
      <c r="A292" s="263"/>
      <c r="B292" s="264"/>
      <c r="C292" s="264"/>
      <c r="D292" s="264"/>
      <c r="E292" s="264"/>
      <c r="F292" s="265"/>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hidden="1" customHeight="1" x14ac:dyDescent="0.15">
      <c r="A293" s="263"/>
      <c r="B293" s="264"/>
      <c r="C293" s="264"/>
      <c r="D293" s="264"/>
      <c r="E293" s="264"/>
      <c r="F293" s="265"/>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hidden="1" customHeight="1" x14ac:dyDescent="0.15">
      <c r="A294" s="263"/>
      <c r="B294" s="264"/>
      <c r="C294" s="264"/>
      <c r="D294" s="264"/>
      <c r="E294" s="264"/>
      <c r="F294" s="265"/>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hidden="1" customHeight="1" x14ac:dyDescent="0.15">
      <c r="A295" s="263"/>
      <c r="B295" s="264"/>
      <c r="C295" s="264"/>
      <c r="D295" s="264"/>
      <c r="E295" s="264"/>
      <c r="F295" s="265"/>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hidden="1" customHeight="1" x14ac:dyDescent="0.15">
      <c r="A296" s="263"/>
      <c r="B296" s="264"/>
      <c r="C296" s="264"/>
      <c r="D296" s="264"/>
      <c r="E296" s="264"/>
      <c r="F296" s="265"/>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hidden="1" customHeight="1" x14ac:dyDescent="0.15">
      <c r="A297" s="263"/>
      <c r="B297" s="264"/>
      <c r="C297" s="264"/>
      <c r="D297" s="264"/>
      <c r="E297" s="264"/>
      <c r="F297" s="265"/>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hidden="1" customHeight="1" x14ac:dyDescent="0.15">
      <c r="A298" s="263"/>
      <c r="B298" s="264"/>
      <c r="C298" s="264"/>
      <c r="D298" s="264"/>
      <c r="E298" s="264"/>
      <c r="F298" s="265"/>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hidden="1" customHeight="1" x14ac:dyDescent="0.15">
      <c r="A299" s="263"/>
      <c r="B299" s="264"/>
      <c r="C299" s="264"/>
      <c r="D299" s="264"/>
      <c r="E299" s="264"/>
      <c r="F299" s="265"/>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hidden="1" customHeight="1" x14ac:dyDescent="0.15">
      <c r="A300" s="263"/>
      <c r="B300" s="264"/>
      <c r="C300" s="264"/>
      <c r="D300" s="264"/>
      <c r="E300" s="264"/>
      <c r="F300" s="265"/>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7"/>
    </row>
    <row r="301" spans="1:50" ht="24.75" hidden="1" customHeight="1" x14ac:dyDescent="0.15">
      <c r="A301" s="263"/>
      <c r="B301" s="264"/>
      <c r="C301" s="264"/>
      <c r="D301" s="264"/>
      <c r="E301" s="264"/>
      <c r="F301" s="265"/>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hidden="1" customHeight="1" x14ac:dyDescent="0.15">
      <c r="A302" s="263"/>
      <c r="B302" s="264"/>
      <c r="C302" s="264"/>
      <c r="D302" s="264"/>
      <c r="E302" s="264"/>
      <c r="F302" s="265"/>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hidden="1" customHeight="1" x14ac:dyDescent="0.15">
      <c r="A303" s="263"/>
      <c r="B303" s="264"/>
      <c r="C303" s="264"/>
      <c r="D303" s="264"/>
      <c r="E303" s="264"/>
      <c r="F303" s="265"/>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hidden="1" customHeight="1" x14ac:dyDescent="0.15">
      <c r="A304" s="263"/>
      <c r="B304" s="264"/>
      <c r="C304" s="264"/>
      <c r="D304" s="264"/>
      <c r="E304" s="264"/>
      <c r="F304" s="265"/>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hidden="1" customHeight="1" x14ac:dyDescent="0.15">
      <c r="A305" s="263"/>
      <c r="B305" s="264"/>
      <c r="C305" s="264"/>
      <c r="D305" s="264"/>
      <c r="E305" s="264"/>
      <c r="F305" s="265"/>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hidden="1" customHeight="1" x14ac:dyDescent="0.15">
      <c r="A306" s="263"/>
      <c r="B306" s="264"/>
      <c r="C306" s="264"/>
      <c r="D306" s="264"/>
      <c r="E306" s="264"/>
      <c r="F306" s="265"/>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4.75" hidden="1" customHeight="1" thickBot="1" x14ac:dyDescent="0.2">
      <c r="A307" s="810"/>
      <c r="B307" s="811"/>
      <c r="C307" s="811"/>
      <c r="D307" s="811"/>
      <c r="E307" s="811"/>
      <c r="F307" s="812"/>
      <c r="G307" s="98"/>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100"/>
    </row>
    <row r="308" spans="1:50" ht="24.75" customHeight="1" x14ac:dyDescent="0.15">
      <c r="A308" s="813" t="s">
        <v>345</v>
      </c>
      <c r="B308" s="814"/>
      <c r="C308" s="814"/>
      <c r="D308" s="814"/>
      <c r="E308" s="814"/>
      <c r="F308" s="815"/>
      <c r="G308" s="819" t="s">
        <v>718</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759</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3"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3"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719</v>
      </c>
      <c r="H310" s="841"/>
      <c r="I310" s="841"/>
      <c r="J310" s="841"/>
      <c r="K310" s="842"/>
      <c r="L310" s="843" t="s">
        <v>719</v>
      </c>
      <c r="M310" s="844"/>
      <c r="N310" s="844"/>
      <c r="O310" s="844"/>
      <c r="P310" s="844"/>
      <c r="Q310" s="844"/>
      <c r="R310" s="844"/>
      <c r="S310" s="844"/>
      <c r="T310" s="844"/>
      <c r="U310" s="844"/>
      <c r="V310" s="844"/>
      <c r="W310" s="844"/>
      <c r="X310" s="845"/>
      <c r="Y310" s="846">
        <v>137</v>
      </c>
      <c r="Z310" s="847"/>
      <c r="AA310" s="847"/>
      <c r="AB310" s="848"/>
      <c r="AC310" s="840" t="s">
        <v>724</v>
      </c>
      <c r="AD310" s="841"/>
      <c r="AE310" s="841"/>
      <c r="AF310" s="841"/>
      <c r="AG310" s="842"/>
      <c r="AH310" s="843" t="s">
        <v>725</v>
      </c>
      <c r="AI310" s="844"/>
      <c r="AJ310" s="844"/>
      <c r="AK310" s="844"/>
      <c r="AL310" s="844"/>
      <c r="AM310" s="844"/>
      <c r="AN310" s="844"/>
      <c r="AO310" s="844"/>
      <c r="AP310" s="844"/>
      <c r="AQ310" s="844"/>
      <c r="AR310" s="844"/>
      <c r="AS310" s="844"/>
      <c r="AT310" s="845"/>
      <c r="AU310" s="846">
        <v>37</v>
      </c>
      <c r="AV310" s="847"/>
      <c r="AW310" s="847"/>
      <c r="AX310" s="849"/>
    </row>
    <row r="311" spans="1:50" ht="24.75" customHeight="1" x14ac:dyDescent="0.15">
      <c r="A311" s="816"/>
      <c r="B311" s="817"/>
      <c r="C311" s="817"/>
      <c r="D311" s="817"/>
      <c r="E311" s="817"/>
      <c r="F311" s="818"/>
      <c r="G311" s="826" t="s">
        <v>720</v>
      </c>
      <c r="H311" s="827"/>
      <c r="I311" s="827"/>
      <c r="J311" s="827"/>
      <c r="K311" s="828"/>
      <c r="L311" s="829" t="s">
        <v>722</v>
      </c>
      <c r="M311" s="830"/>
      <c r="N311" s="830"/>
      <c r="O311" s="830"/>
      <c r="P311" s="830"/>
      <c r="Q311" s="830"/>
      <c r="R311" s="830"/>
      <c r="S311" s="830"/>
      <c r="T311" s="830"/>
      <c r="U311" s="830"/>
      <c r="V311" s="830"/>
      <c r="W311" s="830"/>
      <c r="X311" s="831"/>
      <c r="Y311" s="832">
        <v>103</v>
      </c>
      <c r="Z311" s="833"/>
      <c r="AA311" s="833"/>
      <c r="AB311" s="834"/>
      <c r="AC311" s="826" t="s">
        <v>721</v>
      </c>
      <c r="AD311" s="827"/>
      <c r="AE311" s="827"/>
      <c r="AF311" s="827"/>
      <c r="AG311" s="828"/>
      <c r="AH311" s="829" t="s">
        <v>726</v>
      </c>
      <c r="AI311" s="830"/>
      <c r="AJ311" s="830"/>
      <c r="AK311" s="830"/>
      <c r="AL311" s="830"/>
      <c r="AM311" s="830"/>
      <c r="AN311" s="830"/>
      <c r="AO311" s="830"/>
      <c r="AP311" s="830"/>
      <c r="AQ311" s="830"/>
      <c r="AR311" s="830"/>
      <c r="AS311" s="830"/>
      <c r="AT311" s="831"/>
      <c r="AU311" s="832">
        <v>23</v>
      </c>
      <c r="AV311" s="833"/>
      <c r="AW311" s="833"/>
      <c r="AX311" s="835"/>
    </row>
    <row r="312" spans="1:50" ht="24.75" customHeight="1" x14ac:dyDescent="0.15">
      <c r="A312" s="816"/>
      <c r="B312" s="817"/>
      <c r="C312" s="817"/>
      <c r="D312" s="817"/>
      <c r="E312" s="817"/>
      <c r="F312" s="818"/>
      <c r="G312" s="826" t="s">
        <v>721</v>
      </c>
      <c r="H312" s="827"/>
      <c r="I312" s="827"/>
      <c r="J312" s="827"/>
      <c r="K312" s="828"/>
      <c r="L312" s="829" t="s">
        <v>723</v>
      </c>
      <c r="M312" s="830"/>
      <c r="N312" s="830"/>
      <c r="O312" s="830"/>
      <c r="P312" s="830"/>
      <c r="Q312" s="830"/>
      <c r="R312" s="830"/>
      <c r="S312" s="830"/>
      <c r="T312" s="830"/>
      <c r="U312" s="830"/>
      <c r="V312" s="830"/>
      <c r="W312" s="830"/>
      <c r="X312" s="831"/>
      <c r="Y312" s="832">
        <v>32</v>
      </c>
      <c r="Z312" s="833"/>
      <c r="AA312" s="833"/>
      <c r="AB312" s="834"/>
      <c r="AC312" s="826" t="s">
        <v>727</v>
      </c>
      <c r="AD312" s="827"/>
      <c r="AE312" s="827"/>
      <c r="AF312" s="827"/>
      <c r="AG312" s="828"/>
      <c r="AH312" s="829" t="s">
        <v>728</v>
      </c>
      <c r="AI312" s="830"/>
      <c r="AJ312" s="830"/>
      <c r="AK312" s="830"/>
      <c r="AL312" s="830"/>
      <c r="AM312" s="830"/>
      <c r="AN312" s="830"/>
      <c r="AO312" s="830"/>
      <c r="AP312" s="830"/>
      <c r="AQ312" s="830"/>
      <c r="AR312" s="830"/>
      <c r="AS312" s="830"/>
      <c r="AT312" s="831"/>
      <c r="AU312" s="832">
        <v>4</v>
      </c>
      <c r="AV312" s="833"/>
      <c r="AW312" s="833"/>
      <c r="AX312" s="835"/>
    </row>
    <row r="313" spans="1:50" ht="24.75" customHeight="1" x14ac:dyDescent="0.15">
      <c r="A313" s="816"/>
      <c r="B313" s="817"/>
      <c r="C313" s="817"/>
      <c r="D313" s="817"/>
      <c r="E313" s="817"/>
      <c r="F313" s="818"/>
      <c r="G313" s="826" t="s">
        <v>764</v>
      </c>
      <c r="H313" s="827"/>
      <c r="I313" s="827"/>
      <c r="J313" s="827"/>
      <c r="K313" s="828"/>
      <c r="L313" s="829" t="s">
        <v>765</v>
      </c>
      <c r="M313" s="830"/>
      <c r="N313" s="830"/>
      <c r="O313" s="830"/>
      <c r="P313" s="830"/>
      <c r="Q313" s="830"/>
      <c r="R313" s="830"/>
      <c r="S313" s="830"/>
      <c r="T313" s="830"/>
      <c r="U313" s="830"/>
      <c r="V313" s="830"/>
      <c r="W313" s="830"/>
      <c r="X313" s="831"/>
      <c r="Y313" s="832">
        <v>52</v>
      </c>
      <c r="Z313" s="833"/>
      <c r="AA313" s="833"/>
      <c r="AB313" s="834"/>
      <c r="AC313" s="826" t="s">
        <v>729</v>
      </c>
      <c r="AD313" s="827"/>
      <c r="AE313" s="827"/>
      <c r="AF313" s="827"/>
      <c r="AG313" s="828"/>
      <c r="AH313" s="829" t="s">
        <v>730</v>
      </c>
      <c r="AI313" s="830"/>
      <c r="AJ313" s="830"/>
      <c r="AK313" s="830"/>
      <c r="AL313" s="830"/>
      <c r="AM313" s="830"/>
      <c r="AN313" s="830"/>
      <c r="AO313" s="830"/>
      <c r="AP313" s="830"/>
      <c r="AQ313" s="830"/>
      <c r="AR313" s="830"/>
      <c r="AS313" s="830"/>
      <c r="AT313" s="831"/>
      <c r="AU313" s="832">
        <v>12</v>
      </c>
      <c r="AV313" s="833"/>
      <c r="AW313" s="833"/>
      <c r="AX313" s="835"/>
    </row>
    <row r="314" spans="1:50" ht="24.75"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t="s">
        <v>76</v>
      </c>
      <c r="AD314" s="827"/>
      <c r="AE314" s="827"/>
      <c r="AF314" s="827"/>
      <c r="AG314" s="828"/>
      <c r="AH314" s="829" t="s">
        <v>757</v>
      </c>
      <c r="AI314" s="830"/>
      <c r="AJ314" s="830"/>
      <c r="AK314" s="830"/>
      <c r="AL314" s="830"/>
      <c r="AM314" s="830"/>
      <c r="AN314" s="830"/>
      <c r="AO314" s="830"/>
      <c r="AP314" s="830"/>
      <c r="AQ314" s="830"/>
      <c r="AR314" s="830"/>
      <c r="AS314" s="830"/>
      <c r="AT314" s="831"/>
      <c r="AU314" s="832">
        <v>23</v>
      </c>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v>0</v>
      </c>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v>0</v>
      </c>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v>0</v>
      </c>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v>0</v>
      </c>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v>0</v>
      </c>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324</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99</v>
      </c>
      <c r="AV320" s="856"/>
      <c r="AW320" s="856"/>
      <c r="AX320" s="858"/>
    </row>
    <row r="321" spans="1:51" ht="24.75" customHeight="1" x14ac:dyDescent="0.15">
      <c r="A321" s="816"/>
      <c r="B321" s="817"/>
      <c r="C321" s="817"/>
      <c r="D321" s="817"/>
      <c r="E321" s="817"/>
      <c r="F321" s="818"/>
      <c r="G321" s="819" t="s">
        <v>760</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761</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3"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3"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724</v>
      </c>
      <c r="H323" s="841"/>
      <c r="I323" s="841"/>
      <c r="J323" s="841"/>
      <c r="K323" s="842"/>
      <c r="L323" s="843" t="s">
        <v>731</v>
      </c>
      <c r="M323" s="844"/>
      <c r="N323" s="844"/>
      <c r="O323" s="844"/>
      <c r="P323" s="844"/>
      <c r="Q323" s="844"/>
      <c r="R323" s="844"/>
      <c r="S323" s="844"/>
      <c r="T323" s="844"/>
      <c r="U323" s="844"/>
      <c r="V323" s="844"/>
      <c r="W323" s="844"/>
      <c r="X323" s="845"/>
      <c r="Y323" s="846">
        <v>55</v>
      </c>
      <c r="Z323" s="847"/>
      <c r="AA323" s="847"/>
      <c r="AB323" s="849"/>
      <c r="AC323" s="840" t="s">
        <v>732</v>
      </c>
      <c r="AD323" s="841"/>
      <c r="AE323" s="841"/>
      <c r="AF323" s="841"/>
      <c r="AG323" s="842"/>
      <c r="AH323" s="843" t="s">
        <v>733</v>
      </c>
      <c r="AI323" s="844"/>
      <c r="AJ323" s="844"/>
      <c r="AK323" s="844"/>
      <c r="AL323" s="844"/>
      <c r="AM323" s="844"/>
      <c r="AN323" s="844"/>
      <c r="AO323" s="844"/>
      <c r="AP323" s="844"/>
      <c r="AQ323" s="844"/>
      <c r="AR323" s="844"/>
      <c r="AS323" s="844"/>
      <c r="AT323" s="845"/>
      <c r="AU323" s="846">
        <v>21</v>
      </c>
      <c r="AV323" s="847"/>
      <c r="AW323" s="847"/>
      <c r="AX323" s="849"/>
      <c r="AY323">
        <f t="shared" si="11"/>
        <v>2</v>
      </c>
    </row>
    <row r="324" spans="1:51" ht="24.75" customHeight="1" x14ac:dyDescent="0.15">
      <c r="A324" s="816"/>
      <c r="B324" s="817"/>
      <c r="C324" s="817"/>
      <c r="D324" s="817"/>
      <c r="E324" s="817"/>
      <c r="F324" s="818"/>
      <c r="G324" s="826" t="s">
        <v>743</v>
      </c>
      <c r="H324" s="827"/>
      <c r="I324" s="827"/>
      <c r="J324" s="827"/>
      <c r="K324" s="828"/>
      <c r="L324" s="829" t="s">
        <v>758</v>
      </c>
      <c r="M324" s="830"/>
      <c r="N324" s="830"/>
      <c r="O324" s="830"/>
      <c r="P324" s="830"/>
      <c r="Q324" s="830"/>
      <c r="R324" s="830"/>
      <c r="S324" s="830"/>
      <c r="T324" s="830"/>
      <c r="U324" s="830"/>
      <c r="V324" s="830"/>
      <c r="W324" s="830"/>
      <c r="X324" s="831"/>
      <c r="Y324" s="832">
        <v>5</v>
      </c>
      <c r="Z324" s="833"/>
      <c r="AA324" s="833"/>
      <c r="AB324" s="835"/>
      <c r="AC324" s="826" t="s">
        <v>724</v>
      </c>
      <c r="AD324" s="827"/>
      <c r="AE324" s="827"/>
      <c r="AF324" s="827"/>
      <c r="AG324" s="828"/>
      <c r="AH324" s="829" t="s">
        <v>725</v>
      </c>
      <c r="AI324" s="830"/>
      <c r="AJ324" s="830"/>
      <c r="AK324" s="830"/>
      <c r="AL324" s="830"/>
      <c r="AM324" s="830"/>
      <c r="AN324" s="830"/>
      <c r="AO324" s="830"/>
      <c r="AP324" s="830"/>
      <c r="AQ324" s="830"/>
      <c r="AR324" s="830"/>
      <c r="AS324" s="830"/>
      <c r="AT324" s="831"/>
      <c r="AU324" s="832">
        <v>27</v>
      </c>
      <c r="AV324" s="833"/>
      <c r="AW324" s="833"/>
      <c r="AX324" s="835"/>
      <c r="AY324">
        <f t="shared" si="11"/>
        <v>2</v>
      </c>
    </row>
    <row r="325" spans="1:51" ht="24.75"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t="s">
        <v>76</v>
      </c>
      <c r="AD325" s="827"/>
      <c r="AE325" s="827"/>
      <c r="AF325" s="827"/>
      <c r="AG325" s="828"/>
      <c r="AH325" s="829" t="s">
        <v>744</v>
      </c>
      <c r="AI325" s="830"/>
      <c r="AJ325" s="830"/>
      <c r="AK325" s="830"/>
      <c r="AL325" s="830"/>
      <c r="AM325" s="830"/>
      <c r="AN325" s="830"/>
      <c r="AO325" s="830"/>
      <c r="AP325" s="830"/>
      <c r="AQ325" s="830"/>
      <c r="AR325" s="830"/>
      <c r="AS325" s="830"/>
      <c r="AT325" s="831"/>
      <c r="AU325" s="832">
        <v>35</v>
      </c>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60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83</v>
      </c>
      <c r="AV333" s="856"/>
      <c r="AW333" s="856"/>
      <c r="AX333" s="858"/>
      <c r="AY333">
        <f t="shared" si="11"/>
        <v>2</v>
      </c>
    </row>
    <row r="334" spans="1:51" ht="24.75" customHeight="1" x14ac:dyDescent="0.15">
      <c r="A334" s="816"/>
      <c r="B334" s="817"/>
      <c r="C334" s="817"/>
      <c r="D334" s="817"/>
      <c r="E334" s="817"/>
      <c r="F334" s="818"/>
      <c r="G334" s="819" t="s">
        <v>762</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763</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1</v>
      </c>
    </row>
    <row r="335" spans="1:51" ht="24.75" customHeight="1" x14ac:dyDescent="0.15">
      <c r="A335" s="816"/>
      <c r="B335" s="817"/>
      <c r="C335" s="817"/>
      <c r="D335" s="817"/>
      <c r="E335" s="817"/>
      <c r="F335" s="818"/>
      <c r="G335" s="143"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3"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1</v>
      </c>
    </row>
    <row r="336" spans="1:51" ht="24.75" customHeight="1" x14ac:dyDescent="0.15">
      <c r="A336" s="816"/>
      <c r="B336" s="817"/>
      <c r="C336" s="817"/>
      <c r="D336" s="817"/>
      <c r="E336" s="817"/>
      <c r="F336" s="818"/>
      <c r="G336" s="840" t="s">
        <v>732</v>
      </c>
      <c r="H336" s="841"/>
      <c r="I336" s="841"/>
      <c r="J336" s="841"/>
      <c r="K336" s="842"/>
      <c r="L336" s="843" t="s">
        <v>742</v>
      </c>
      <c r="M336" s="844"/>
      <c r="N336" s="844"/>
      <c r="O336" s="844"/>
      <c r="P336" s="844"/>
      <c r="Q336" s="844"/>
      <c r="R336" s="844"/>
      <c r="S336" s="844"/>
      <c r="T336" s="844"/>
      <c r="U336" s="844"/>
      <c r="V336" s="844"/>
      <c r="W336" s="844"/>
      <c r="X336" s="845"/>
      <c r="Y336" s="846">
        <v>64</v>
      </c>
      <c r="Z336" s="847"/>
      <c r="AA336" s="847"/>
      <c r="AB336" s="849"/>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1</v>
      </c>
    </row>
    <row r="337" spans="1:51" ht="24.75" customHeight="1" x14ac:dyDescent="0.15">
      <c r="A337" s="816"/>
      <c r="B337" s="817"/>
      <c r="C337" s="817"/>
      <c r="D337" s="817"/>
      <c r="E337" s="817"/>
      <c r="F337" s="818"/>
      <c r="G337" s="826" t="s">
        <v>743</v>
      </c>
      <c r="H337" s="827"/>
      <c r="I337" s="827"/>
      <c r="J337" s="827"/>
      <c r="K337" s="828"/>
      <c r="L337" s="829" t="s">
        <v>745</v>
      </c>
      <c r="M337" s="830"/>
      <c r="N337" s="830"/>
      <c r="O337" s="830"/>
      <c r="P337" s="830"/>
      <c r="Q337" s="830"/>
      <c r="R337" s="830"/>
      <c r="S337" s="830"/>
      <c r="T337" s="830"/>
      <c r="U337" s="830"/>
      <c r="V337" s="830"/>
      <c r="W337" s="830"/>
      <c r="X337" s="831"/>
      <c r="Y337" s="832">
        <v>16</v>
      </c>
      <c r="Z337" s="833"/>
      <c r="AA337" s="833"/>
      <c r="AB337" s="835"/>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1</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1</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1</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1</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1</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1</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1</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1</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1</v>
      </c>
    </row>
    <row r="346" spans="1:51" ht="24.75" customHeight="1" x14ac:dyDescent="0.15">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80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1</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3"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3"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657</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308</v>
      </c>
      <c r="AM360" s="863"/>
      <c r="AN360" s="863"/>
      <c r="AO360" s="90"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3"/>
      <c r="L365" s="153"/>
      <c r="M365" s="153"/>
      <c r="N365" s="153"/>
      <c r="O365" s="153"/>
      <c r="P365" s="429" t="s">
        <v>25</v>
      </c>
      <c r="Q365" s="429"/>
      <c r="R365" s="429"/>
      <c r="S365" s="429"/>
      <c r="T365" s="429"/>
      <c r="U365" s="429"/>
      <c r="V365" s="429"/>
      <c r="W365" s="429"/>
      <c r="X365" s="429"/>
      <c r="Y365" s="866" t="s">
        <v>273</v>
      </c>
      <c r="Z365" s="867"/>
      <c r="AA365" s="867"/>
      <c r="AB365" s="867"/>
      <c r="AC365" s="865" t="s">
        <v>306</v>
      </c>
      <c r="AD365" s="865"/>
      <c r="AE365" s="865"/>
      <c r="AF365" s="865"/>
      <c r="AG365" s="865"/>
      <c r="AH365" s="866" t="s">
        <v>326</v>
      </c>
      <c r="AI365" s="864"/>
      <c r="AJ365" s="864"/>
      <c r="AK365" s="864"/>
      <c r="AL365" s="864" t="s">
        <v>19</v>
      </c>
      <c r="AM365" s="864"/>
      <c r="AN365" s="864"/>
      <c r="AO365" s="868"/>
      <c r="AP365" s="887" t="s">
        <v>275</v>
      </c>
      <c r="AQ365" s="887"/>
      <c r="AR365" s="887"/>
      <c r="AS365" s="887"/>
      <c r="AT365" s="887"/>
      <c r="AU365" s="887"/>
      <c r="AV365" s="887"/>
      <c r="AW365" s="887"/>
      <c r="AX365" s="887"/>
    </row>
    <row r="366" spans="1:51" ht="30" customHeight="1" x14ac:dyDescent="0.15">
      <c r="A366" s="875">
        <v>1</v>
      </c>
      <c r="B366" s="875">
        <v>1</v>
      </c>
      <c r="C366" s="876" t="s">
        <v>740</v>
      </c>
      <c r="D366" s="877"/>
      <c r="E366" s="877"/>
      <c r="F366" s="877"/>
      <c r="G366" s="877"/>
      <c r="H366" s="877"/>
      <c r="I366" s="877"/>
      <c r="J366" s="878">
        <v>7012405000492</v>
      </c>
      <c r="K366" s="879"/>
      <c r="L366" s="879"/>
      <c r="M366" s="879"/>
      <c r="N366" s="879"/>
      <c r="O366" s="879"/>
      <c r="P366" s="880" t="s">
        <v>767</v>
      </c>
      <c r="Q366" s="881"/>
      <c r="R366" s="881"/>
      <c r="S366" s="881"/>
      <c r="T366" s="881"/>
      <c r="U366" s="881"/>
      <c r="V366" s="881"/>
      <c r="W366" s="881"/>
      <c r="X366" s="881"/>
      <c r="Y366" s="882">
        <v>324</v>
      </c>
      <c r="Z366" s="883"/>
      <c r="AA366" s="883"/>
      <c r="AB366" s="884"/>
      <c r="AC366" s="885" t="s">
        <v>336</v>
      </c>
      <c r="AD366" s="886"/>
      <c r="AE366" s="886"/>
      <c r="AF366" s="886"/>
      <c r="AG366" s="886"/>
      <c r="AH366" s="869" t="s">
        <v>766</v>
      </c>
      <c r="AI366" s="870"/>
      <c r="AJ366" s="870"/>
      <c r="AK366" s="870"/>
      <c r="AL366" s="871" t="s">
        <v>766</v>
      </c>
      <c r="AM366" s="872"/>
      <c r="AN366" s="872"/>
      <c r="AO366" s="873"/>
      <c r="AP366" s="874" t="s">
        <v>363</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0"/>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69"/>
      <c r="AI368" s="870"/>
      <c r="AJ368" s="870"/>
      <c r="AK368" s="870"/>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69"/>
      <c r="AI369" s="870"/>
      <c r="AJ369" s="870"/>
      <c r="AK369" s="870"/>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69"/>
      <c r="AI370" s="870"/>
      <c r="AJ370" s="870"/>
      <c r="AK370" s="870"/>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69"/>
      <c r="AI371" s="870"/>
      <c r="AJ371" s="870"/>
      <c r="AK371" s="870"/>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69"/>
      <c r="AI372" s="870"/>
      <c r="AJ372" s="870"/>
      <c r="AK372" s="870"/>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69"/>
      <c r="AI373" s="870"/>
      <c r="AJ373" s="870"/>
      <c r="AK373" s="870"/>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69"/>
      <c r="AI374" s="870"/>
      <c r="AJ374" s="870"/>
      <c r="AK374" s="870"/>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69"/>
      <c r="AI375" s="870"/>
      <c r="AJ375" s="870"/>
      <c r="AK375" s="870"/>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6"/>
      <c r="D376" s="877"/>
      <c r="E376" s="877"/>
      <c r="F376" s="877"/>
      <c r="G376" s="877"/>
      <c r="H376" s="877"/>
      <c r="I376" s="877"/>
      <c r="J376" s="878"/>
      <c r="K376" s="879"/>
      <c r="L376" s="879"/>
      <c r="M376" s="879"/>
      <c r="N376" s="879"/>
      <c r="O376" s="879"/>
      <c r="P376" s="880"/>
      <c r="Q376" s="881"/>
      <c r="R376" s="881"/>
      <c r="S376" s="881"/>
      <c r="T376" s="881"/>
      <c r="U376" s="881"/>
      <c r="V376" s="881"/>
      <c r="W376" s="881"/>
      <c r="X376" s="881"/>
      <c r="Y376" s="882"/>
      <c r="Z376" s="883"/>
      <c r="AA376" s="883"/>
      <c r="AB376" s="884"/>
      <c r="AC376" s="885"/>
      <c r="AD376" s="886"/>
      <c r="AE376" s="886"/>
      <c r="AF376" s="886"/>
      <c r="AG376" s="886"/>
      <c r="AH376" s="869"/>
      <c r="AI376" s="870"/>
      <c r="AJ376" s="870"/>
      <c r="AK376" s="870"/>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69"/>
      <c r="AI377" s="870"/>
      <c r="AJ377" s="870"/>
      <c r="AK377" s="870"/>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69"/>
      <c r="AI378" s="870"/>
      <c r="AJ378" s="870"/>
      <c r="AK378" s="870"/>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69"/>
      <c r="AI379" s="870"/>
      <c r="AJ379" s="870"/>
      <c r="AK379" s="870"/>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69"/>
      <c r="AI380" s="870"/>
      <c r="AJ380" s="870"/>
      <c r="AK380" s="870"/>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69"/>
      <c r="AI381" s="870"/>
      <c r="AJ381" s="870"/>
      <c r="AK381" s="870"/>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69"/>
      <c r="AI382" s="870"/>
      <c r="AJ382" s="870"/>
      <c r="AK382" s="870"/>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69"/>
      <c r="AI383" s="870"/>
      <c r="AJ383" s="870"/>
      <c r="AK383" s="870"/>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69"/>
      <c r="AI384" s="870"/>
      <c r="AJ384" s="870"/>
      <c r="AK384" s="870"/>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69"/>
      <c r="AI385" s="870"/>
      <c r="AJ385" s="870"/>
      <c r="AK385" s="870"/>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69"/>
      <c r="AI386" s="870"/>
      <c r="AJ386" s="870"/>
      <c r="AK386" s="870"/>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69"/>
      <c r="AI387" s="870"/>
      <c r="AJ387" s="870"/>
      <c r="AK387" s="870"/>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69"/>
      <c r="AI388" s="870"/>
      <c r="AJ388" s="870"/>
      <c r="AK388" s="870"/>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69"/>
      <c r="AI389" s="870"/>
      <c r="AJ389" s="870"/>
      <c r="AK389" s="870"/>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69"/>
      <c r="AI390" s="870"/>
      <c r="AJ390" s="870"/>
      <c r="AK390" s="870"/>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69"/>
      <c r="AI391" s="870"/>
      <c r="AJ391" s="870"/>
      <c r="AK391" s="870"/>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69"/>
      <c r="AI392" s="870"/>
      <c r="AJ392" s="870"/>
      <c r="AK392" s="870"/>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69"/>
      <c r="AI393" s="870"/>
      <c r="AJ393" s="870"/>
      <c r="AK393" s="870"/>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69"/>
      <c r="AI394" s="870"/>
      <c r="AJ394" s="870"/>
      <c r="AK394" s="870"/>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69"/>
      <c r="AI395" s="870"/>
      <c r="AJ395" s="870"/>
      <c r="AK395" s="870"/>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15">
      <c r="A397" s="51"/>
      <c r="B397" s="55" t="s">
        <v>182</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59.25" customHeight="1" x14ac:dyDescent="0.15">
      <c r="A398" s="864"/>
      <c r="B398" s="864"/>
      <c r="C398" s="864" t="s">
        <v>24</v>
      </c>
      <c r="D398" s="864"/>
      <c r="E398" s="864"/>
      <c r="F398" s="864"/>
      <c r="G398" s="864"/>
      <c r="H398" s="864"/>
      <c r="I398" s="864"/>
      <c r="J398" s="865" t="s">
        <v>274</v>
      </c>
      <c r="K398" s="153"/>
      <c r="L398" s="153"/>
      <c r="M398" s="153"/>
      <c r="N398" s="153"/>
      <c r="O398" s="153"/>
      <c r="P398" s="429" t="s">
        <v>25</v>
      </c>
      <c r="Q398" s="429"/>
      <c r="R398" s="429"/>
      <c r="S398" s="429"/>
      <c r="T398" s="429"/>
      <c r="U398" s="429"/>
      <c r="V398" s="429"/>
      <c r="W398" s="429"/>
      <c r="X398" s="429"/>
      <c r="Y398" s="866" t="s">
        <v>273</v>
      </c>
      <c r="Z398" s="867"/>
      <c r="AA398" s="867"/>
      <c r="AB398" s="867"/>
      <c r="AC398" s="865" t="s">
        <v>306</v>
      </c>
      <c r="AD398" s="865"/>
      <c r="AE398" s="865"/>
      <c r="AF398" s="865"/>
      <c r="AG398" s="865"/>
      <c r="AH398" s="866" t="s">
        <v>326</v>
      </c>
      <c r="AI398" s="864"/>
      <c r="AJ398" s="864"/>
      <c r="AK398" s="864"/>
      <c r="AL398" s="864" t="s">
        <v>19</v>
      </c>
      <c r="AM398" s="864"/>
      <c r="AN398" s="864"/>
      <c r="AO398" s="868"/>
      <c r="AP398" s="887" t="s">
        <v>275</v>
      </c>
      <c r="AQ398" s="887"/>
      <c r="AR398" s="887"/>
      <c r="AS398" s="887"/>
      <c r="AT398" s="887"/>
      <c r="AU398" s="887"/>
      <c r="AV398" s="887"/>
      <c r="AW398" s="887"/>
      <c r="AX398" s="887"/>
      <c r="AY398">
        <f>$AY$396</f>
        <v>1</v>
      </c>
    </row>
    <row r="399" spans="1:51" ht="44.65" customHeight="1" x14ac:dyDescent="0.15">
      <c r="A399" s="875">
        <v>1</v>
      </c>
      <c r="B399" s="875">
        <v>1</v>
      </c>
      <c r="C399" s="876" t="s">
        <v>768</v>
      </c>
      <c r="D399" s="877"/>
      <c r="E399" s="877"/>
      <c r="F399" s="877"/>
      <c r="G399" s="877"/>
      <c r="H399" s="877"/>
      <c r="I399" s="877"/>
      <c r="J399" s="878">
        <v>9020001071492</v>
      </c>
      <c r="K399" s="879"/>
      <c r="L399" s="879"/>
      <c r="M399" s="879"/>
      <c r="N399" s="879"/>
      <c r="O399" s="879"/>
      <c r="P399" s="880" t="s">
        <v>770</v>
      </c>
      <c r="Q399" s="881"/>
      <c r="R399" s="881"/>
      <c r="S399" s="881"/>
      <c r="T399" s="881"/>
      <c r="U399" s="881"/>
      <c r="V399" s="881"/>
      <c r="W399" s="881"/>
      <c r="X399" s="881"/>
      <c r="Y399" s="882">
        <v>99</v>
      </c>
      <c r="Z399" s="883"/>
      <c r="AA399" s="883"/>
      <c r="AB399" s="884"/>
      <c r="AC399" s="885" t="s">
        <v>336</v>
      </c>
      <c r="AD399" s="886"/>
      <c r="AE399" s="886"/>
      <c r="AF399" s="886"/>
      <c r="AG399" s="886"/>
      <c r="AH399" s="888" t="s">
        <v>766</v>
      </c>
      <c r="AI399" s="889"/>
      <c r="AJ399" s="889"/>
      <c r="AK399" s="889"/>
      <c r="AL399" s="871" t="s">
        <v>766</v>
      </c>
      <c r="AM399" s="872"/>
      <c r="AN399" s="872"/>
      <c r="AO399" s="873"/>
      <c r="AP399" s="874" t="s">
        <v>363</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88"/>
      <c r="AI400" s="889"/>
      <c r="AJ400" s="889"/>
      <c r="AK400" s="889"/>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69"/>
      <c r="AI401" s="870"/>
      <c r="AJ401" s="870"/>
      <c r="AK401" s="870"/>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69"/>
      <c r="AI402" s="870"/>
      <c r="AJ402" s="870"/>
      <c r="AK402" s="870"/>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69"/>
      <c r="AI403" s="870"/>
      <c r="AJ403" s="870"/>
      <c r="AK403" s="870"/>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69"/>
      <c r="AI404" s="870"/>
      <c r="AJ404" s="870"/>
      <c r="AK404" s="870"/>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69"/>
      <c r="AI405" s="870"/>
      <c r="AJ405" s="870"/>
      <c r="AK405" s="870"/>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69"/>
      <c r="AI406" s="870"/>
      <c r="AJ406" s="870"/>
      <c r="AK406" s="870"/>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69"/>
      <c r="AI407" s="870"/>
      <c r="AJ407" s="870"/>
      <c r="AK407" s="870"/>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69"/>
      <c r="AI408" s="870"/>
      <c r="AJ408" s="870"/>
      <c r="AK408" s="870"/>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69"/>
      <c r="AI409" s="870"/>
      <c r="AJ409" s="870"/>
      <c r="AK409" s="870"/>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69"/>
      <c r="AI410" s="870"/>
      <c r="AJ410" s="870"/>
      <c r="AK410" s="870"/>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69"/>
      <c r="AI411" s="870"/>
      <c r="AJ411" s="870"/>
      <c r="AK411" s="870"/>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69"/>
      <c r="AI412" s="870"/>
      <c r="AJ412" s="870"/>
      <c r="AK412" s="870"/>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69"/>
      <c r="AI413" s="870"/>
      <c r="AJ413" s="870"/>
      <c r="AK413" s="870"/>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69"/>
      <c r="AI414" s="870"/>
      <c r="AJ414" s="870"/>
      <c r="AK414" s="870"/>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69"/>
      <c r="AI415" s="870"/>
      <c r="AJ415" s="870"/>
      <c r="AK415" s="870"/>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69"/>
      <c r="AI416" s="870"/>
      <c r="AJ416" s="870"/>
      <c r="AK416" s="870"/>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69"/>
      <c r="AI417" s="870"/>
      <c r="AJ417" s="870"/>
      <c r="AK417" s="870"/>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69"/>
      <c r="AI418" s="870"/>
      <c r="AJ418" s="870"/>
      <c r="AK418" s="870"/>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69"/>
      <c r="AI419" s="870"/>
      <c r="AJ419" s="870"/>
      <c r="AK419" s="870"/>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69"/>
      <c r="AI420" s="870"/>
      <c r="AJ420" s="870"/>
      <c r="AK420" s="870"/>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69"/>
      <c r="AI421" s="870"/>
      <c r="AJ421" s="870"/>
      <c r="AK421" s="870"/>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69"/>
      <c r="AI422" s="870"/>
      <c r="AJ422" s="870"/>
      <c r="AK422" s="870"/>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69"/>
      <c r="AI423" s="870"/>
      <c r="AJ423" s="870"/>
      <c r="AK423" s="870"/>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69"/>
      <c r="AI424" s="870"/>
      <c r="AJ424" s="870"/>
      <c r="AK424" s="870"/>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69"/>
      <c r="AI425" s="870"/>
      <c r="AJ425" s="870"/>
      <c r="AK425" s="870"/>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69"/>
      <c r="AI426" s="870"/>
      <c r="AJ426" s="870"/>
      <c r="AK426" s="870"/>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69"/>
      <c r="AI427" s="870"/>
      <c r="AJ427" s="870"/>
      <c r="AK427" s="870"/>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69"/>
      <c r="AI428" s="870"/>
      <c r="AJ428" s="870"/>
      <c r="AK428" s="870"/>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1</v>
      </c>
    </row>
    <row r="430" spans="1:51" ht="24.75" customHeight="1" x14ac:dyDescent="0.15">
      <c r="A430" s="51"/>
      <c r="B430" s="55" t="s">
        <v>295</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1</v>
      </c>
    </row>
    <row r="431" spans="1:51" ht="59.25" customHeight="1" x14ac:dyDescent="0.15">
      <c r="A431" s="864"/>
      <c r="B431" s="864"/>
      <c r="C431" s="864" t="s">
        <v>24</v>
      </c>
      <c r="D431" s="864"/>
      <c r="E431" s="864"/>
      <c r="F431" s="864"/>
      <c r="G431" s="864"/>
      <c r="H431" s="864"/>
      <c r="I431" s="864"/>
      <c r="J431" s="865" t="s">
        <v>274</v>
      </c>
      <c r="K431" s="153"/>
      <c r="L431" s="153"/>
      <c r="M431" s="153"/>
      <c r="N431" s="153"/>
      <c r="O431" s="153"/>
      <c r="P431" s="429" t="s">
        <v>25</v>
      </c>
      <c r="Q431" s="429"/>
      <c r="R431" s="429"/>
      <c r="S431" s="429"/>
      <c r="T431" s="429"/>
      <c r="U431" s="429"/>
      <c r="V431" s="429"/>
      <c r="W431" s="429"/>
      <c r="X431" s="429"/>
      <c r="Y431" s="866" t="s">
        <v>273</v>
      </c>
      <c r="Z431" s="867"/>
      <c r="AA431" s="867"/>
      <c r="AB431" s="867"/>
      <c r="AC431" s="865" t="s">
        <v>306</v>
      </c>
      <c r="AD431" s="865"/>
      <c r="AE431" s="865"/>
      <c r="AF431" s="865"/>
      <c r="AG431" s="865"/>
      <c r="AH431" s="866" t="s">
        <v>326</v>
      </c>
      <c r="AI431" s="864"/>
      <c r="AJ431" s="864"/>
      <c r="AK431" s="864"/>
      <c r="AL431" s="864" t="s">
        <v>19</v>
      </c>
      <c r="AM431" s="864"/>
      <c r="AN431" s="864"/>
      <c r="AO431" s="868"/>
      <c r="AP431" s="887" t="s">
        <v>275</v>
      </c>
      <c r="AQ431" s="887"/>
      <c r="AR431" s="887"/>
      <c r="AS431" s="887"/>
      <c r="AT431" s="887"/>
      <c r="AU431" s="887"/>
      <c r="AV431" s="887"/>
      <c r="AW431" s="887"/>
      <c r="AX431" s="887"/>
      <c r="AY431">
        <f>$AY$429</f>
        <v>1</v>
      </c>
    </row>
    <row r="432" spans="1:51" ht="44.65" customHeight="1" x14ac:dyDescent="0.15">
      <c r="A432" s="875">
        <v>1</v>
      </c>
      <c r="B432" s="875">
        <v>1</v>
      </c>
      <c r="C432" s="876" t="s">
        <v>769</v>
      </c>
      <c r="D432" s="877"/>
      <c r="E432" s="877"/>
      <c r="F432" s="877"/>
      <c r="G432" s="877"/>
      <c r="H432" s="877"/>
      <c r="I432" s="877"/>
      <c r="J432" s="878">
        <v>4010001054032</v>
      </c>
      <c r="K432" s="879"/>
      <c r="L432" s="879"/>
      <c r="M432" s="879"/>
      <c r="N432" s="879"/>
      <c r="O432" s="879"/>
      <c r="P432" s="880" t="s">
        <v>771</v>
      </c>
      <c r="Q432" s="881"/>
      <c r="R432" s="881"/>
      <c r="S432" s="881"/>
      <c r="T432" s="881"/>
      <c r="U432" s="881"/>
      <c r="V432" s="881"/>
      <c r="W432" s="881"/>
      <c r="X432" s="881"/>
      <c r="Y432" s="882">
        <v>60</v>
      </c>
      <c r="Z432" s="883"/>
      <c r="AA432" s="883"/>
      <c r="AB432" s="884"/>
      <c r="AC432" s="885" t="s">
        <v>332</v>
      </c>
      <c r="AD432" s="886"/>
      <c r="AE432" s="886"/>
      <c r="AF432" s="886"/>
      <c r="AG432" s="886"/>
      <c r="AH432" s="888">
        <v>1</v>
      </c>
      <c r="AI432" s="889"/>
      <c r="AJ432" s="889"/>
      <c r="AK432" s="889"/>
      <c r="AL432" s="871">
        <v>98.7</v>
      </c>
      <c r="AM432" s="872"/>
      <c r="AN432" s="872"/>
      <c r="AO432" s="873"/>
      <c r="AP432" s="874" t="s">
        <v>363</v>
      </c>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88"/>
      <c r="AI433" s="889"/>
      <c r="AJ433" s="889"/>
      <c r="AK433" s="889"/>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69"/>
      <c r="AI434" s="870"/>
      <c r="AJ434" s="870"/>
      <c r="AK434" s="870"/>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69"/>
      <c r="AI435" s="870"/>
      <c r="AJ435" s="870"/>
      <c r="AK435" s="870"/>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69"/>
      <c r="AI436" s="870"/>
      <c r="AJ436" s="870"/>
      <c r="AK436" s="870"/>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69"/>
      <c r="AI437" s="870"/>
      <c r="AJ437" s="870"/>
      <c r="AK437" s="870"/>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69"/>
      <c r="AI438" s="870"/>
      <c r="AJ438" s="870"/>
      <c r="AK438" s="870"/>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69"/>
      <c r="AI439" s="870"/>
      <c r="AJ439" s="870"/>
      <c r="AK439" s="870"/>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69"/>
      <c r="AI440" s="870"/>
      <c r="AJ440" s="870"/>
      <c r="AK440" s="870"/>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69"/>
      <c r="AI441" s="870"/>
      <c r="AJ441" s="870"/>
      <c r="AK441" s="870"/>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69"/>
      <c r="AI442" s="870"/>
      <c r="AJ442" s="870"/>
      <c r="AK442" s="870"/>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69"/>
      <c r="AI443" s="870"/>
      <c r="AJ443" s="870"/>
      <c r="AK443" s="870"/>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69"/>
      <c r="AI444" s="870"/>
      <c r="AJ444" s="870"/>
      <c r="AK444" s="870"/>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69"/>
      <c r="AI445" s="870"/>
      <c r="AJ445" s="870"/>
      <c r="AK445" s="870"/>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69"/>
      <c r="AI446" s="870"/>
      <c r="AJ446" s="870"/>
      <c r="AK446" s="870"/>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69"/>
      <c r="AI447" s="870"/>
      <c r="AJ447" s="870"/>
      <c r="AK447" s="870"/>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69"/>
      <c r="AI448" s="870"/>
      <c r="AJ448" s="870"/>
      <c r="AK448" s="870"/>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69"/>
      <c r="AI449" s="870"/>
      <c r="AJ449" s="870"/>
      <c r="AK449" s="870"/>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69"/>
      <c r="AI450" s="870"/>
      <c r="AJ450" s="870"/>
      <c r="AK450" s="870"/>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69"/>
      <c r="AI451" s="870"/>
      <c r="AJ451" s="870"/>
      <c r="AK451" s="870"/>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69"/>
      <c r="AI452" s="870"/>
      <c r="AJ452" s="870"/>
      <c r="AK452" s="870"/>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69"/>
      <c r="AI453" s="870"/>
      <c r="AJ453" s="870"/>
      <c r="AK453" s="870"/>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69"/>
      <c r="AI454" s="870"/>
      <c r="AJ454" s="870"/>
      <c r="AK454" s="870"/>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69"/>
      <c r="AI455" s="870"/>
      <c r="AJ455" s="870"/>
      <c r="AK455" s="870"/>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69"/>
      <c r="AI456" s="870"/>
      <c r="AJ456" s="870"/>
      <c r="AK456" s="870"/>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69"/>
      <c r="AI457" s="870"/>
      <c r="AJ457" s="870"/>
      <c r="AK457" s="870"/>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69"/>
      <c r="AI458" s="870"/>
      <c r="AJ458" s="870"/>
      <c r="AK458" s="870"/>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69"/>
      <c r="AI459" s="870"/>
      <c r="AJ459" s="870"/>
      <c r="AK459" s="870"/>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69"/>
      <c r="AI460" s="870"/>
      <c r="AJ460" s="870"/>
      <c r="AK460" s="870"/>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69"/>
      <c r="AI461" s="870"/>
      <c r="AJ461" s="870"/>
      <c r="AK461" s="870"/>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1</v>
      </c>
    </row>
    <row r="463" spans="1:51" ht="24.75" customHeight="1" x14ac:dyDescent="0.15">
      <c r="A463" s="51"/>
      <c r="B463" s="55" t="s">
        <v>183</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1</v>
      </c>
    </row>
    <row r="464" spans="1:51" ht="59.25" customHeight="1" x14ac:dyDescent="0.15">
      <c r="A464" s="864"/>
      <c r="B464" s="864"/>
      <c r="C464" s="864" t="s">
        <v>24</v>
      </c>
      <c r="D464" s="864"/>
      <c r="E464" s="864"/>
      <c r="F464" s="864"/>
      <c r="G464" s="864"/>
      <c r="H464" s="864"/>
      <c r="I464" s="864"/>
      <c r="J464" s="865" t="s">
        <v>274</v>
      </c>
      <c r="K464" s="153"/>
      <c r="L464" s="153"/>
      <c r="M464" s="153"/>
      <c r="N464" s="153"/>
      <c r="O464" s="153"/>
      <c r="P464" s="429" t="s">
        <v>25</v>
      </c>
      <c r="Q464" s="429"/>
      <c r="R464" s="429"/>
      <c r="S464" s="429"/>
      <c r="T464" s="429"/>
      <c r="U464" s="429"/>
      <c r="V464" s="429"/>
      <c r="W464" s="429"/>
      <c r="X464" s="429"/>
      <c r="Y464" s="866" t="s">
        <v>273</v>
      </c>
      <c r="Z464" s="867"/>
      <c r="AA464" s="867"/>
      <c r="AB464" s="867"/>
      <c r="AC464" s="865" t="s">
        <v>306</v>
      </c>
      <c r="AD464" s="865"/>
      <c r="AE464" s="865"/>
      <c r="AF464" s="865"/>
      <c r="AG464" s="865"/>
      <c r="AH464" s="866" t="s">
        <v>326</v>
      </c>
      <c r="AI464" s="864"/>
      <c r="AJ464" s="864"/>
      <c r="AK464" s="864"/>
      <c r="AL464" s="864" t="s">
        <v>19</v>
      </c>
      <c r="AM464" s="864"/>
      <c r="AN464" s="864"/>
      <c r="AO464" s="868"/>
      <c r="AP464" s="887" t="s">
        <v>275</v>
      </c>
      <c r="AQ464" s="887"/>
      <c r="AR464" s="887"/>
      <c r="AS464" s="887"/>
      <c r="AT464" s="887"/>
      <c r="AU464" s="887"/>
      <c r="AV464" s="887"/>
      <c r="AW464" s="887"/>
      <c r="AX464" s="887"/>
      <c r="AY464">
        <f>$AY$462</f>
        <v>1</v>
      </c>
    </row>
    <row r="465" spans="1:51" ht="48" customHeight="1" x14ac:dyDescent="0.15">
      <c r="A465" s="875">
        <v>1</v>
      </c>
      <c r="B465" s="875">
        <v>1</v>
      </c>
      <c r="C465" s="876" t="s">
        <v>736</v>
      </c>
      <c r="D465" s="877"/>
      <c r="E465" s="877"/>
      <c r="F465" s="877"/>
      <c r="G465" s="877"/>
      <c r="H465" s="877"/>
      <c r="I465" s="877"/>
      <c r="J465" s="878">
        <v>6440001004652</v>
      </c>
      <c r="K465" s="879"/>
      <c r="L465" s="879"/>
      <c r="M465" s="879"/>
      <c r="N465" s="879"/>
      <c r="O465" s="879"/>
      <c r="P465" s="880" t="s">
        <v>737</v>
      </c>
      <c r="Q465" s="881"/>
      <c r="R465" s="881"/>
      <c r="S465" s="881"/>
      <c r="T465" s="881"/>
      <c r="U465" s="881"/>
      <c r="V465" s="881"/>
      <c r="W465" s="881"/>
      <c r="X465" s="881"/>
      <c r="Y465" s="882">
        <v>83</v>
      </c>
      <c r="Z465" s="883"/>
      <c r="AA465" s="883"/>
      <c r="AB465" s="884"/>
      <c r="AC465" s="885" t="s">
        <v>336</v>
      </c>
      <c r="AD465" s="886"/>
      <c r="AE465" s="886"/>
      <c r="AF465" s="886"/>
      <c r="AG465" s="886"/>
      <c r="AH465" s="869" t="s">
        <v>363</v>
      </c>
      <c r="AI465" s="870"/>
      <c r="AJ465" s="870"/>
      <c r="AK465" s="870"/>
      <c r="AL465" s="871" t="s">
        <v>363</v>
      </c>
      <c r="AM465" s="872"/>
      <c r="AN465" s="872"/>
      <c r="AO465" s="873"/>
      <c r="AP465" s="874" t="s">
        <v>363</v>
      </c>
      <c r="AQ465" s="874"/>
      <c r="AR465" s="874"/>
      <c r="AS465" s="874"/>
      <c r="AT465" s="874"/>
      <c r="AU465" s="874"/>
      <c r="AV465" s="874"/>
      <c r="AW465" s="874"/>
      <c r="AX465" s="874"/>
      <c r="AY465">
        <f>$AY$462</f>
        <v>1</v>
      </c>
    </row>
    <row r="466" spans="1:51" ht="48" customHeight="1" x14ac:dyDescent="0.15">
      <c r="A466" s="875">
        <v>2</v>
      </c>
      <c r="B466" s="875">
        <v>1</v>
      </c>
      <c r="C466" s="876" t="s">
        <v>734</v>
      </c>
      <c r="D466" s="877"/>
      <c r="E466" s="877"/>
      <c r="F466" s="877"/>
      <c r="G466" s="877"/>
      <c r="H466" s="877"/>
      <c r="I466" s="877"/>
      <c r="J466" s="878">
        <v>4120905002554</v>
      </c>
      <c r="K466" s="879"/>
      <c r="L466" s="879"/>
      <c r="M466" s="879"/>
      <c r="N466" s="879"/>
      <c r="O466" s="879"/>
      <c r="P466" s="880" t="s">
        <v>735</v>
      </c>
      <c r="Q466" s="881"/>
      <c r="R466" s="881"/>
      <c r="S466" s="881"/>
      <c r="T466" s="881"/>
      <c r="U466" s="881"/>
      <c r="V466" s="881"/>
      <c r="W466" s="881"/>
      <c r="X466" s="881"/>
      <c r="Y466" s="882">
        <v>59</v>
      </c>
      <c r="Z466" s="883"/>
      <c r="AA466" s="883"/>
      <c r="AB466" s="884"/>
      <c r="AC466" s="885" t="s">
        <v>336</v>
      </c>
      <c r="AD466" s="886"/>
      <c r="AE466" s="886"/>
      <c r="AF466" s="886"/>
      <c r="AG466" s="886"/>
      <c r="AH466" s="869" t="s">
        <v>363</v>
      </c>
      <c r="AI466" s="870"/>
      <c r="AJ466" s="870"/>
      <c r="AK466" s="870"/>
      <c r="AL466" s="871" t="s">
        <v>363</v>
      </c>
      <c r="AM466" s="872"/>
      <c r="AN466" s="872"/>
      <c r="AO466" s="873"/>
      <c r="AP466" s="874" t="s">
        <v>363</v>
      </c>
      <c r="AQ466" s="874"/>
      <c r="AR466" s="874"/>
      <c r="AS466" s="874"/>
      <c r="AT466" s="874"/>
      <c r="AU466" s="874"/>
      <c r="AV466" s="874"/>
      <c r="AW466" s="874"/>
      <c r="AX466" s="874"/>
      <c r="AY466">
        <f>COUNTA($C$466)</f>
        <v>1</v>
      </c>
    </row>
    <row r="467" spans="1:51" ht="48" customHeight="1" x14ac:dyDescent="0.15">
      <c r="A467" s="875">
        <v>3</v>
      </c>
      <c r="B467" s="875">
        <v>1</v>
      </c>
      <c r="C467" s="876" t="s">
        <v>738</v>
      </c>
      <c r="D467" s="877"/>
      <c r="E467" s="877"/>
      <c r="F467" s="877"/>
      <c r="G467" s="877"/>
      <c r="H467" s="877"/>
      <c r="I467" s="877"/>
      <c r="J467" s="878">
        <v>7370005002147</v>
      </c>
      <c r="K467" s="879"/>
      <c r="L467" s="879"/>
      <c r="M467" s="879"/>
      <c r="N467" s="879"/>
      <c r="O467" s="879"/>
      <c r="P467" s="880" t="s">
        <v>739</v>
      </c>
      <c r="Q467" s="881"/>
      <c r="R467" s="881"/>
      <c r="S467" s="881"/>
      <c r="T467" s="881"/>
      <c r="U467" s="881"/>
      <c r="V467" s="881"/>
      <c r="W467" s="881"/>
      <c r="X467" s="881"/>
      <c r="Y467" s="882">
        <v>20</v>
      </c>
      <c r="Z467" s="883"/>
      <c r="AA467" s="883"/>
      <c r="AB467" s="884"/>
      <c r="AC467" s="885" t="s">
        <v>336</v>
      </c>
      <c r="AD467" s="886"/>
      <c r="AE467" s="886"/>
      <c r="AF467" s="886"/>
      <c r="AG467" s="886"/>
      <c r="AH467" s="869" t="s">
        <v>363</v>
      </c>
      <c r="AI467" s="870"/>
      <c r="AJ467" s="870"/>
      <c r="AK467" s="870"/>
      <c r="AL467" s="871" t="s">
        <v>363</v>
      </c>
      <c r="AM467" s="872"/>
      <c r="AN467" s="872"/>
      <c r="AO467" s="873"/>
      <c r="AP467" s="874" t="s">
        <v>363</v>
      </c>
      <c r="AQ467" s="874"/>
      <c r="AR467" s="874"/>
      <c r="AS467" s="874"/>
      <c r="AT467" s="874"/>
      <c r="AU467" s="874"/>
      <c r="AV467" s="874"/>
      <c r="AW467" s="874"/>
      <c r="AX467" s="874"/>
      <c r="AY467">
        <f>COUNTA($C$467)</f>
        <v>1</v>
      </c>
    </row>
    <row r="468" spans="1:51" ht="48" customHeight="1" x14ac:dyDescent="0.15">
      <c r="A468" s="875">
        <v>4</v>
      </c>
      <c r="B468" s="875">
        <v>1</v>
      </c>
      <c r="C468" s="876" t="s">
        <v>740</v>
      </c>
      <c r="D468" s="877"/>
      <c r="E468" s="877"/>
      <c r="F468" s="877"/>
      <c r="G468" s="877"/>
      <c r="H468" s="877"/>
      <c r="I468" s="877"/>
      <c r="J468" s="878">
        <v>7012405000492</v>
      </c>
      <c r="K468" s="879"/>
      <c r="L468" s="879"/>
      <c r="M468" s="879"/>
      <c r="N468" s="879"/>
      <c r="O468" s="879"/>
      <c r="P468" s="880" t="s">
        <v>741</v>
      </c>
      <c r="Q468" s="881"/>
      <c r="R468" s="881"/>
      <c r="S468" s="881"/>
      <c r="T468" s="881"/>
      <c r="U468" s="881"/>
      <c r="V468" s="881"/>
      <c r="W468" s="881"/>
      <c r="X468" s="881"/>
      <c r="Y468" s="882">
        <v>8</v>
      </c>
      <c r="Z468" s="883"/>
      <c r="AA468" s="883"/>
      <c r="AB468" s="884"/>
      <c r="AC468" s="885" t="s">
        <v>336</v>
      </c>
      <c r="AD468" s="886"/>
      <c r="AE468" s="886"/>
      <c r="AF468" s="886"/>
      <c r="AG468" s="886"/>
      <c r="AH468" s="869" t="s">
        <v>363</v>
      </c>
      <c r="AI468" s="870"/>
      <c r="AJ468" s="870"/>
      <c r="AK468" s="870"/>
      <c r="AL468" s="871" t="s">
        <v>363</v>
      </c>
      <c r="AM468" s="872"/>
      <c r="AN468" s="872"/>
      <c r="AO468" s="873"/>
      <c r="AP468" s="874" t="s">
        <v>363</v>
      </c>
      <c r="AQ468" s="874"/>
      <c r="AR468" s="874"/>
      <c r="AS468" s="874"/>
      <c r="AT468" s="874"/>
      <c r="AU468" s="874"/>
      <c r="AV468" s="874"/>
      <c r="AW468" s="874"/>
      <c r="AX468" s="874"/>
      <c r="AY468">
        <f>COUNTA($C$468)</f>
        <v>1</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69"/>
      <c r="AI469" s="870"/>
      <c r="AJ469" s="870"/>
      <c r="AK469" s="870"/>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69"/>
      <c r="AI470" s="870"/>
      <c r="AJ470" s="870"/>
      <c r="AK470" s="870"/>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69"/>
      <c r="AI471" s="870"/>
      <c r="AJ471" s="870"/>
      <c r="AK471" s="870"/>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69"/>
      <c r="AI472" s="870"/>
      <c r="AJ472" s="870"/>
      <c r="AK472" s="870"/>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69"/>
      <c r="AI473" s="870"/>
      <c r="AJ473" s="870"/>
      <c r="AK473" s="870"/>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69"/>
      <c r="AI474" s="870"/>
      <c r="AJ474" s="870"/>
      <c r="AK474" s="870"/>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69"/>
      <c r="AI475" s="870"/>
      <c r="AJ475" s="870"/>
      <c r="AK475" s="870"/>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69"/>
      <c r="AI476" s="870"/>
      <c r="AJ476" s="870"/>
      <c r="AK476" s="870"/>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69"/>
      <c r="AI477" s="870"/>
      <c r="AJ477" s="870"/>
      <c r="AK477" s="870"/>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69"/>
      <c r="AI478" s="870"/>
      <c r="AJ478" s="870"/>
      <c r="AK478" s="870"/>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69"/>
      <c r="AI479" s="870"/>
      <c r="AJ479" s="870"/>
      <c r="AK479" s="870"/>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69"/>
      <c r="AI480" s="870"/>
      <c r="AJ480" s="870"/>
      <c r="AK480" s="870"/>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69"/>
      <c r="AI481" s="870"/>
      <c r="AJ481" s="870"/>
      <c r="AK481" s="870"/>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69"/>
      <c r="AI482" s="870"/>
      <c r="AJ482" s="870"/>
      <c r="AK482" s="870"/>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69"/>
      <c r="AI483" s="870"/>
      <c r="AJ483" s="870"/>
      <c r="AK483" s="870"/>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69"/>
      <c r="AI484" s="870"/>
      <c r="AJ484" s="870"/>
      <c r="AK484" s="870"/>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69"/>
      <c r="AI485" s="870"/>
      <c r="AJ485" s="870"/>
      <c r="AK485" s="870"/>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69"/>
      <c r="AI486" s="870"/>
      <c r="AJ486" s="870"/>
      <c r="AK486" s="870"/>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69"/>
      <c r="AI487" s="870"/>
      <c r="AJ487" s="870"/>
      <c r="AK487" s="870"/>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69"/>
      <c r="AI488" s="870"/>
      <c r="AJ488" s="870"/>
      <c r="AK488" s="870"/>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69"/>
      <c r="AI489" s="870"/>
      <c r="AJ489" s="870"/>
      <c r="AK489" s="870"/>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69"/>
      <c r="AI490" s="870"/>
      <c r="AJ490" s="870"/>
      <c r="AK490" s="870"/>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69"/>
      <c r="AI491" s="870"/>
      <c r="AJ491" s="870"/>
      <c r="AK491" s="870"/>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69"/>
      <c r="AI492" s="870"/>
      <c r="AJ492" s="870"/>
      <c r="AK492" s="870"/>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69"/>
      <c r="AI493" s="870"/>
      <c r="AJ493" s="870"/>
      <c r="AK493" s="870"/>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69"/>
      <c r="AI494" s="870"/>
      <c r="AJ494" s="870"/>
      <c r="AK494" s="870"/>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1</v>
      </c>
    </row>
    <row r="496" spans="1:51" ht="24.75" customHeight="1" x14ac:dyDescent="0.15">
      <c r="A496" s="51"/>
      <c r="B496" s="55" t="s">
        <v>184</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1</v>
      </c>
    </row>
    <row r="497" spans="1:51" ht="59.25" customHeight="1" x14ac:dyDescent="0.15">
      <c r="A497" s="864"/>
      <c r="B497" s="864"/>
      <c r="C497" s="864" t="s">
        <v>24</v>
      </c>
      <c r="D497" s="864"/>
      <c r="E497" s="864"/>
      <c r="F497" s="864"/>
      <c r="G497" s="864"/>
      <c r="H497" s="864"/>
      <c r="I497" s="864"/>
      <c r="J497" s="865" t="s">
        <v>274</v>
      </c>
      <c r="K497" s="153"/>
      <c r="L497" s="153"/>
      <c r="M497" s="153"/>
      <c r="N497" s="153"/>
      <c r="O497" s="153"/>
      <c r="P497" s="429" t="s">
        <v>25</v>
      </c>
      <c r="Q497" s="429"/>
      <c r="R497" s="429"/>
      <c r="S497" s="429"/>
      <c r="T497" s="429"/>
      <c r="U497" s="429"/>
      <c r="V497" s="429"/>
      <c r="W497" s="429"/>
      <c r="X497" s="429"/>
      <c r="Y497" s="866" t="s">
        <v>273</v>
      </c>
      <c r="Z497" s="867"/>
      <c r="AA497" s="867"/>
      <c r="AB497" s="867"/>
      <c r="AC497" s="865" t="s">
        <v>306</v>
      </c>
      <c r="AD497" s="865"/>
      <c r="AE497" s="865"/>
      <c r="AF497" s="865"/>
      <c r="AG497" s="865"/>
      <c r="AH497" s="866" t="s">
        <v>326</v>
      </c>
      <c r="AI497" s="864"/>
      <c r="AJ497" s="864"/>
      <c r="AK497" s="864"/>
      <c r="AL497" s="864" t="s">
        <v>19</v>
      </c>
      <c r="AM497" s="864"/>
      <c r="AN497" s="864"/>
      <c r="AO497" s="868"/>
      <c r="AP497" s="887" t="s">
        <v>275</v>
      </c>
      <c r="AQ497" s="887"/>
      <c r="AR497" s="887"/>
      <c r="AS497" s="887"/>
      <c r="AT497" s="887"/>
      <c r="AU497" s="887"/>
      <c r="AV497" s="887"/>
      <c r="AW497" s="887"/>
      <c r="AX497" s="887"/>
      <c r="AY497">
        <f>$AY$495</f>
        <v>1</v>
      </c>
    </row>
    <row r="498" spans="1:51" ht="39" customHeight="1" x14ac:dyDescent="0.15">
      <c r="A498" s="875">
        <v>1</v>
      </c>
      <c r="B498" s="875">
        <v>1</v>
      </c>
      <c r="C498" s="876" t="s">
        <v>748</v>
      </c>
      <c r="D498" s="877"/>
      <c r="E498" s="877"/>
      <c r="F498" s="877"/>
      <c r="G498" s="877"/>
      <c r="H498" s="877"/>
      <c r="I498" s="877"/>
      <c r="J498" s="878">
        <v>1012405001281</v>
      </c>
      <c r="K498" s="879"/>
      <c r="L498" s="879"/>
      <c r="M498" s="879"/>
      <c r="N498" s="879"/>
      <c r="O498" s="879"/>
      <c r="P498" s="880" t="s">
        <v>749</v>
      </c>
      <c r="Q498" s="881"/>
      <c r="R498" s="881"/>
      <c r="S498" s="881"/>
      <c r="T498" s="881"/>
      <c r="U498" s="881"/>
      <c r="V498" s="881"/>
      <c r="W498" s="881"/>
      <c r="X498" s="881"/>
      <c r="Y498" s="882">
        <v>80</v>
      </c>
      <c r="Z498" s="883"/>
      <c r="AA498" s="883"/>
      <c r="AB498" s="884"/>
      <c r="AC498" s="885" t="s">
        <v>336</v>
      </c>
      <c r="AD498" s="886"/>
      <c r="AE498" s="886"/>
      <c r="AF498" s="886"/>
      <c r="AG498" s="886"/>
      <c r="AH498" s="888" t="s">
        <v>363</v>
      </c>
      <c r="AI498" s="889"/>
      <c r="AJ498" s="889"/>
      <c r="AK498" s="889"/>
      <c r="AL498" s="871" t="s">
        <v>363</v>
      </c>
      <c r="AM498" s="872"/>
      <c r="AN498" s="872"/>
      <c r="AO498" s="873"/>
      <c r="AP498" s="874" t="s">
        <v>363</v>
      </c>
      <c r="AQ498" s="874"/>
      <c r="AR498" s="874"/>
      <c r="AS498" s="874"/>
      <c r="AT498" s="874"/>
      <c r="AU498" s="874"/>
      <c r="AV498" s="874"/>
      <c r="AW498" s="874"/>
      <c r="AX498" s="874"/>
      <c r="AY498">
        <f>$AY$495</f>
        <v>1</v>
      </c>
    </row>
    <row r="499" spans="1:51" ht="39" customHeight="1" x14ac:dyDescent="0.15">
      <c r="A499" s="875">
        <v>2</v>
      </c>
      <c r="B499" s="875">
        <v>1</v>
      </c>
      <c r="C499" s="876" t="s">
        <v>753</v>
      </c>
      <c r="D499" s="877"/>
      <c r="E499" s="877"/>
      <c r="F499" s="877"/>
      <c r="G499" s="877"/>
      <c r="H499" s="877"/>
      <c r="I499" s="877"/>
      <c r="J499" s="878">
        <v>5120005020803</v>
      </c>
      <c r="K499" s="879"/>
      <c r="L499" s="879"/>
      <c r="M499" s="879"/>
      <c r="N499" s="879"/>
      <c r="O499" s="879"/>
      <c r="P499" s="880" t="s">
        <v>754</v>
      </c>
      <c r="Q499" s="881"/>
      <c r="R499" s="881"/>
      <c r="S499" s="881"/>
      <c r="T499" s="881"/>
      <c r="U499" s="881"/>
      <c r="V499" s="881"/>
      <c r="W499" s="881"/>
      <c r="X499" s="881"/>
      <c r="Y499" s="882">
        <v>67</v>
      </c>
      <c r="Z499" s="883"/>
      <c r="AA499" s="883"/>
      <c r="AB499" s="884"/>
      <c r="AC499" s="885" t="s">
        <v>336</v>
      </c>
      <c r="AD499" s="886"/>
      <c r="AE499" s="886"/>
      <c r="AF499" s="886"/>
      <c r="AG499" s="886"/>
      <c r="AH499" s="888" t="s">
        <v>363</v>
      </c>
      <c r="AI499" s="889"/>
      <c r="AJ499" s="889"/>
      <c r="AK499" s="889"/>
      <c r="AL499" s="871" t="s">
        <v>363</v>
      </c>
      <c r="AM499" s="872"/>
      <c r="AN499" s="872"/>
      <c r="AO499" s="873"/>
      <c r="AP499" s="874" t="s">
        <v>363</v>
      </c>
      <c r="AQ499" s="874"/>
      <c r="AR499" s="874"/>
      <c r="AS499" s="874"/>
      <c r="AT499" s="874"/>
      <c r="AU499" s="874"/>
      <c r="AV499" s="874"/>
      <c r="AW499" s="874"/>
      <c r="AX499" s="874"/>
      <c r="AY499">
        <f>COUNTA($C$499)</f>
        <v>1</v>
      </c>
    </row>
    <row r="500" spans="1:51" ht="39" customHeight="1" x14ac:dyDescent="0.15">
      <c r="A500" s="875">
        <v>3</v>
      </c>
      <c r="B500" s="875">
        <v>1</v>
      </c>
      <c r="C500" s="876" t="s">
        <v>747</v>
      </c>
      <c r="D500" s="877"/>
      <c r="E500" s="877"/>
      <c r="F500" s="877"/>
      <c r="G500" s="877"/>
      <c r="H500" s="877"/>
      <c r="I500" s="877"/>
      <c r="J500" s="878">
        <v>7011801010758</v>
      </c>
      <c r="K500" s="879"/>
      <c r="L500" s="879"/>
      <c r="M500" s="879"/>
      <c r="N500" s="879"/>
      <c r="O500" s="879"/>
      <c r="P500" s="880" t="s">
        <v>750</v>
      </c>
      <c r="Q500" s="881"/>
      <c r="R500" s="881"/>
      <c r="S500" s="881"/>
      <c r="T500" s="881"/>
      <c r="U500" s="881"/>
      <c r="V500" s="881"/>
      <c r="W500" s="881"/>
      <c r="X500" s="881"/>
      <c r="Y500" s="882">
        <v>50</v>
      </c>
      <c r="Z500" s="883"/>
      <c r="AA500" s="883"/>
      <c r="AB500" s="884"/>
      <c r="AC500" s="885" t="s">
        <v>336</v>
      </c>
      <c r="AD500" s="886"/>
      <c r="AE500" s="886"/>
      <c r="AF500" s="886"/>
      <c r="AG500" s="886"/>
      <c r="AH500" s="869" t="s">
        <v>363</v>
      </c>
      <c r="AI500" s="870"/>
      <c r="AJ500" s="870"/>
      <c r="AK500" s="870"/>
      <c r="AL500" s="871" t="s">
        <v>363</v>
      </c>
      <c r="AM500" s="872"/>
      <c r="AN500" s="872"/>
      <c r="AO500" s="873"/>
      <c r="AP500" s="874" t="s">
        <v>363</v>
      </c>
      <c r="AQ500" s="874"/>
      <c r="AR500" s="874"/>
      <c r="AS500" s="874"/>
      <c r="AT500" s="874"/>
      <c r="AU500" s="874"/>
      <c r="AV500" s="874"/>
      <c r="AW500" s="874"/>
      <c r="AX500" s="874"/>
      <c r="AY500">
        <f>COUNTA($C$500)</f>
        <v>1</v>
      </c>
    </row>
    <row r="501" spans="1:51" ht="39" customHeight="1" x14ac:dyDescent="0.15">
      <c r="A501" s="875">
        <v>4</v>
      </c>
      <c r="B501" s="875">
        <v>1</v>
      </c>
      <c r="C501" s="876" t="s">
        <v>751</v>
      </c>
      <c r="D501" s="877"/>
      <c r="E501" s="877"/>
      <c r="F501" s="877"/>
      <c r="G501" s="877"/>
      <c r="H501" s="877"/>
      <c r="I501" s="877"/>
      <c r="J501" s="878">
        <v>3130005005532</v>
      </c>
      <c r="K501" s="879"/>
      <c r="L501" s="879"/>
      <c r="M501" s="879"/>
      <c r="N501" s="879"/>
      <c r="O501" s="879"/>
      <c r="P501" s="880" t="s">
        <v>752</v>
      </c>
      <c r="Q501" s="881"/>
      <c r="R501" s="881"/>
      <c r="S501" s="881"/>
      <c r="T501" s="881"/>
      <c r="U501" s="881"/>
      <c r="V501" s="881"/>
      <c r="W501" s="881"/>
      <c r="X501" s="881"/>
      <c r="Y501" s="882">
        <v>23</v>
      </c>
      <c r="Z501" s="883"/>
      <c r="AA501" s="883"/>
      <c r="AB501" s="884"/>
      <c r="AC501" s="885" t="s">
        <v>336</v>
      </c>
      <c r="AD501" s="886"/>
      <c r="AE501" s="886"/>
      <c r="AF501" s="886"/>
      <c r="AG501" s="886"/>
      <c r="AH501" s="869" t="s">
        <v>363</v>
      </c>
      <c r="AI501" s="870"/>
      <c r="AJ501" s="870"/>
      <c r="AK501" s="870"/>
      <c r="AL501" s="871" t="s">
        <v>363</v>
      </c>
      <c r="AM501" s="872"/>
      <c r="AN501" s="872"/>
      <c r="AO501" s="873"/>
      <c r="AP501" s="874" t="s">
        <v>363</v>
      </c>
      <c r="AQ501" s="874"/>
      <c r="AR501" s="874"/>
      <c r="AS501" s="874"/>
      <c r="AT501" s="874"/>
      <c r="AU501" s="874"/>
      <c r="AV501" s="874"/>
      <c r="AW501" s="874"/>
      <c r="AX501" s="874"/>
      <c r="AY501">
        <f>COUNTA($C$501)</f>
        <v>1</v>
      </c>
    </row>
    <row r="502" spans="1:51" ht="39" customHeight="1" x14ac:dyDescent="0.15">
      <c r="A502" s="875">
        <v>5</v>
      </c>
      <c r="B502" s="875">
        <v>1</v>
      </c>
      <c r="C502" s="876" t="s">
        <v>755</v>
      </c>
      <c r="D502" s="877"/>
      <c r="E502" s="877"/>
      <c r="F502" s="877"/>
      <c r="G502" s="877"/>
      <c r="H502" s="877"/>
      <c r="I502" s="877"/>
      <c r="J502" s="878">
        <v>4010001008772</v>
      </c>
      <c r="K502" s="879"/>
      <c r="L502" s="879"/>
      <c r="M502" s="879"/>
      <c r="N502" s="879"/>
      <c r="O502" s="879"/>
      <c r="P502" s="880" t="s">
        <v>756</v>
      </c>
      <c r="Q502" s="881"/>
      <c r="R502" s="881"/>
      <c r="S502" s="881"/>
      <c r="T502" s="881"/>
      <c r="U502" s="881"/>
      <c r="V502" s="881"/>
      <c r="W502" s="881"/>
      <c r="X502" s="881"/>
      <c r="Y502" s="882">
        <v>20</v>
      </c>
      <c r="Z502" s="883"/>
      <c r="AA502" s="883"/>
      <c r="AB502" s="884"/>
      <c r="AC502" s="885" t="s">
        <v>336</v>
      </c>
      <c r="AD502" s="886"/>
      <c r="AE502" s="886"/>
      <c r="AF502" s="886"/>
      <c r="AG502" s="886"/>
      <c r="AH502" s="869" t="s">
        <v>363</v>
      </c>
      <c r="AI502" s="870"/>
      <c r="AJ502" s="870"/>
      <c r="AK502" s="870"/>
      <c r="AL502" s="871" t="s">
        <v>363</v>
      </c>
      <c r="AM502" s="872"/>
      <c r="AN502" s="872"/>
      <c r="AO502" s="873"/>
      <c r="AP502" s="874" t="s">
        <v>363</v>
      </c>
      <c r="AQ502" s="874"/>
      <c r="AR502" s="874"/>
      <c r="AS502" s="874"/>
      <c r="AT502" s="874"/>
      <c r="AU502" s="874"/>
      <c r="AV502" s="874"/>
      <c r="AW502" s="874"/>
      <c r="AX502" s="874"/>
      <c r="AY502">
        <f>COUNTA($C$502)</f>
        <v>1</v>
      </c>
    </row>
    <row r="503" spans="1:51" ht="39" customHeight="1" x14ac:dyDescent="0.15">
      <c r="A503" s="875">
        <v>6</v>
      </c>
      <c r="B503" s="875">
        <v>1</v>
      </c>
      <c r="C503" s="876" t="s">
        <v>740</v>
      </c>
      <c r="D503" s="877"/>
      <c r="E503" s="877"/>
      <c r="F503" s="877"/>
      <c r="G503" s="877"/>
      <c r="H503" s="877"/>
      <c r="I503" s="877"/>
      <c r="J503" s="878">
        <v>7012405000492</v>
      </c>
      <c r="K503" s="879"/>
      <c r="L503" s="879"/>
      <c r="M503" s="879"/>
      <c r="N503" s="879"/>
      <c r="O503" s="879"/>
      <c r="P503" s="880" t="s">
        <v>746</v>
      </c>
      <c r="Q503" s="881"/>
      <c r="R503" s="881"/>
      <c r="S503" s="881"/>
      <c r="T503" s="881"/>
      <c r="U503" s="881"/>
      <c r="V503" s="881"/>
      <c r="W503" s="881"/>
      <c r="X503" s="881"/>
      <c r="Y503" s="882">
        <v>10</v>
      </c>
      <c r="Z503" s="883"/>
      <c r="AA503" s="883"/>
      <c r="AB503" s="884"/>
      <c r="AC503" s="885" t="s">
        <v>336</v>
      </c>
      <c r="AD503" s="886"/>
      <c r="AE503" s="886"/>
      <c r="AF503" s="886"/>
      <c r="AG503" s="886"/>
      <c r="AH503" s="869" t="s">
        <v>363</v>
      </c>
      <c r="AI503" s="870"/>
      <c r="AJ503" s="870"/>
      <c r="AK503" s="870"/>
      <c r="AL503" s="871" t="s">
        <v>363</v>
      </c>
      <c r="AM503" s="872"/>
      <c r="AN503" s="872"/>
      <c r="AO503" s="873"/>
      <c r="AP503" s="874" t="s">
        <v>363</v>
      </c>
      <c r="AQ503" s="874"/>
      <c r="AR503" s="874"/>
      <c r="AS503" s="874"/>
      <c r="AT503" s="874"/>
      <c r="AU503" s="874"/>
      <c r="AV503" s="874"/>
      <c r="AW503" s="874"/>
      <c r="AX503" s="874"/>
      <c r="AY503">
        <f>COUNTA($C$503)</f>
        <v>1</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69"/>
      <c r="AI504" s="870"/>
      <c r="AJ504" s="870"/>
      <c r="AK504" s="870"/>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69"/>
      <c r="AI505" s="870"/>
      <c r="AJ505" s="870"/>
      <c r="AK505" s="870"/>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69"/>
      <c r="AI506" s="870"/>
      <c r="AJ506" s="870"/>
      <c r="AK506" s="870"/>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69"/>
      <c r="AI507" s="870"/>
      <c r="AJ507" s="870"/>
      <c r="AK507" s="870"/>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69"/>
      <c r="AI508" s="870"/>
      <c r="AJ508" s="870"/>
      <c r="AK508" s="870"/>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69"/>
      <c r="AI509" s="870"/>
      <c r="AJ509" s="870"/>
      <c r="AK509" s="870"/>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69"/>
      <c r="AI510" s="870"/>
      <c r="AJ510" s="870"/>
      <c r="AK510" s="870"/>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69"/>
      <c r="AI511" s="870"/>
      <c r="AJ511" s="870"/>
      <c r="AK511" s="870"/>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69"/>
      <c r="AI512" s="870"/>
      <c r="AJ512" s="870"/>
      <c r="AK512" s="870"/>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69"/>
      <c r="AI513" s="870"/>
      <c r="AJ513" s="870"/>
      <c r="AK513" s="870"/>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69"/>
      <c r="AI514" s="870"/>
      <c r="AJ514" s="870"/>
      <c r="AK514" s="870"/>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69"/>
      <c r="AI515" s="870"/>
      <c r="AJ515" s="870"/>
      <c r="AK515" s="870"/>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69"/>
      <c r="AI516" s="870"/>
      <c r="AJ516" s="870"/>
      <c r="AK516" s="870"/>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69"/>
      <c r="AI517" s="870"/>
      <c r="AJ517" s="870"/>
      <c r="AK517" s="870"/>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69"/>
      <c r="AI518" s="870"/>
      <c r="AJ518" s="870"/>
      <c r="AK518" s="870"/>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69"/>
      <c r="AI519" s="870"/>
      <c r="AJ519" s="870"/>
      <c r="AK519" s="870"/>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69"/>
      <c r="AI520" s="870"/>
      <c r="AJ520" s="870"/>
      <c r="AK520" s="870"/>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69"/>
      <c r="AI521" s="870"/>
      <c r="AJ521" s="870"/>
      <c r="AK521" s="870"/>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69"/>
      <c r="AI522" s="870"/>
      <c r="AJ522" s="870"/>
      <c r="AK522" s="870"/>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69"/>
      <c r="AI523" s="870"/>
      <c r="AJ523" s="870"/>
      <c r="AK523" s="870"/>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69"/>
      <c r="AI524" s="870"/>
      <c r="AJ524" s="870"/>
      <c r="AK524" s="870"/>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69"/>
      <c r="AI525" s="870"/>
      <c r="AJ525" s="870"/>
      <c r="AK525" s="870"/>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69"/>
      <c r="AI526" s="870"/>
      <c r="AJ526" s="870"/>
      <c r="AK526" s="870"/>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69"/>
      <c r="AI527" s="870"/>
      <c r="AJ527" s="870"/>
      <c r="AK527" s="870"/>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0</v>
      </c>
    </row>
    <row r="529" spans="1:51" ht="24.75" hidden="1" customHeight="1" x14ac:dyDescent="0.15">
      <c r="A529" s="51"/>
      <c r="B529" s="55" t="s">
        <v>185</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0</v>
      </c>
    </row>
    <row r="530" spans="1:51" ht="59.25" hidden="1" customHeight="1" x14ac:dyDescent="0.15">
      <c r="A530" s="864"/>
      <c r="B530" s="864"/>
      <c r="C530" s="864" t="s">
        <v>24</v>
      </c>
      <c r="D530" s="864"/>
      <c r="E530" s="864"/>
      <c r="F530" s="864"/>
      <c r="G530" s="864"/>
      <c r="H530" s="864"/>
      <c r="I530" s="864"/>
      <c r="J530" s="865" t="s">
        <v>274</v>
      </c>
      <c r="K530" s="153"/>
      <c r="L530" s="153"/>
      <c r="M530" s="153"/>
      <c r="N530" s="153"/>
      <c r="O530" s="153"/>
      <c r="P530" s="429" t="s">
        <v>25</v>
      </c>
      <c r="Q530" s="429"/>
      <c r="R530" s="429"/>
      <c r="S530" s="429"/>
      <c r="T530" s="429"/>
      <c r="U530" s="429"/>
      <c r="V530" s="429"/>
      <c r="W530" s="429"/>
      <c r="X530" s="429"/>
      <c r="Y530" s="866" t="s">
        <v>273</v>
      </c>
      <c r="Z530" s="867"/>
      <c r="AA530" s="867"/>
      <c r="AB530" s="867"/>
      <c r="AC530" s="865" t="s">
        <v>306</v>
      </c>
      <c r="AD530" s="865"/>
      <c r="AE530" s="865"/>
      <c r="AF530" s="865"/>
      <c r="AG530" s="865"/>
      <c r="AH530" s="866" t="s">
        <v>326</v>
      </c>
      <c r="AI530" s="864"/>
      <c r="AJ530" s="864"/>
      <c r="AK530" s="864"/>
      <c r="AL530" s="864" t="s">
        <v>19</v>
      </c>
      <c r="AM530" s="864"/>
      <c r="AN530" s="864"/>
      <c r="AO530" s="868"/>
      <c r="AP530" s="887" t="s">
        <v>275</v>
      </c>
      <c r="AQ530" s="887"/>
      <c r="AR530" s="887"/>
      <c r="AS530" s="887"/>
      <c r="AT530" s="887"/>
      <c r="AU530" s="887"/>
      <c r="AV530" s="887"/>
      <c r="AW530" s="887"/>
      <c r="AX530" s="887"/>
      <c r="AY530">
        <f>$AY$528</f>
        <v>0</v>
      </c>
    </row>
    <row r="531" spans="1:51" ht="30" hidden="1" customHeight="1" x14ac:dyDescent="0.15">
      <c r="A531" s="875">
        <v>1</v>
      </c>
      <c r="B531" s="875">
        <v>1</v>
      </c>
      <c r="C531" s="876"/>
      <c r="D531" s="877"/>
      <c r="E531" s="877"/>
      <c r="F531" s="877"/>
      <c r="G531" s="877"/>
      <c r="H531" s="877"/>
      <c r="I531" s="877"/>
      <c r="J531" s="878"/>
      <c r="K531" s="879"/>
      <c r="L531" s="879"/>
      <c r="M531" s="879"/>
      <c r="N531" s="879"/>
      <c r="O531" s="879"/>
      <c r="P531" s="880"/>
      <c r="Q531" s="881"/>
      <c r="R531" s="881"/>
      <c r="S531" s="881"/>
      <c r="T531" s="881"/>
      <c r="U531" s="881"/>
      <c r="V531" s="881"/>
      <c r="W531" s="881"/>
      <c r="X531" s="881"/>
      <c r="Y531" s="882"/>
      <c r="Z531" s="883"/>
      <c r="AA531" s="883"/>
      <c r="AB531" s="884"/>
      <c r="AC531" s="885"/>
      <c r="AD531" s="886"/>
      <c r="AE531" s="886"/>
      <c r="AF531" s="886"/>
      <c r="AG531" s="886"/>
      <c r="AH531" s="888"/>
      <c r="AI531" s="889"/>
      <c r="AJ531" s="889"/>
      <c r="AK531" s="889"/>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6"/>
      <c r="D532" s="877"/>
      <c r="E532" s="877"/>
      <c r="F532" s="877"/>
      <c r="G532" s="877"/>
      <c r="H532" s="877"/>
      <c r="I532" s="877"/>
      <c r="J532" s="878"/>
      <c r="K532" s="879"/>
      <c r="L532" s="879"/>
      <c r="M532" s="879"/>
      <c r="N532" s="879"/>
      <c r="O532" s="879"/>
      <c r="P532" s="880"/>
      <c r="Q532" s="881"/>
      <c r="R532" s="881"/>
      <c r="S532" s="881"/>
      <c r="T532" s="881"/>
      <c r="U532" s="881"/>
      <c r="V532" s="881"/>
      <c r="W532" s="881"/>
      <c r="X532" s="881"/>
      <c r="Y532" s="882"/>
      <c r="Z532" s="883"/>
      <c r="AA532" s="883"/>
      <c r="AB532" s="884"/>
      <c r="AC532" s="885"/>
      <c r="AD532" s="886"/>
      <c r="AE532" s="886"/>
      <c r="AF532" s="886"/>
      <c r="AG532" s="886"/>
      <c r="AH532" s="888"/>
      <c r="AI532" s="889"/>
      <c r="AJ532" s="889"/>
      <c r="AK532" s="889"/>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69"/>
      <c r="AI533" s="870"/>
      <c r="AJ533" s="870"/>
      <c r="AK533" s="870"/>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69"/>
      <c r="AI534" s="870"/>
      <c r="AJ534" s="870"/>
      <c r="AK534" s="870"/>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6"/>
      <c r="D535" s="877"/>
      <c r="E535" s="877"/>
      <c r="F535" s="877"/>
      <c r="G535" s="877"/>
      <c r="H535" s="877"/>
      <c r="I535" s="877"/>
      <c r="J535" s="878"/>
      <c r="K535" s="879"/>
      <c r="L535" s="879"/>
      <c r="M535" s="879"/>
      <c r="N535" s="879"/>
      <c r="O535" s="879"/>
      <c r="P535" s="880"/>
      <c r="Q535" s="881"/>
      <c r="R535" s="881"/>
      <c r="S535" s="881"/>
      <c r="T535" s="881"/>
      <c r="U535" s="881"/>
      <c r="V535" s="881"/>
      <c r="W535" s="881"/>
      <c r="X535" s="881"/>
      <c r="Y535" s="882"/>
      <c r="Z535" s="883"/>
      <c r="AA535" s="883"/>
      <c r="AB535" s="884"/>
      <c r="AC535" s="885"/>
      <c r="AD535" s="886"/>
      <c r="AE535" s="886"/>
      <c r="AF535" s="886"/>
      <c r="AG535" s="886"/>
      <c r="AH535" s="869"/>
      <c r="AI535" s="870"/>
      <c r="AJ535" s="870"/>
      <c r="AK535" s="870"/>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6"/>
      <c r="D536" s="877"/>
      <c r="E536" s="877"/>
      <c r="F536" s="877"/>
      <c r="G536" s="877"/>
      <c r="H536" s="877"/>
      <c r="I536" s="877"/>
      <c r="J536" s="878"/>
      <c r="K536" s="879"/>
      <c r="L536" s="879"/>
      <c r="M536" s="879"/>
      <c r="N536" s="879"/>
      <c r="O536" s="879"/>
      <c r="P536" s="880"/>
      <c r="Q536" s="881"/>
      <c r="R536" s="881"/>
      <c r="S536" s="881"/>
      <c r="T536" s="881"/>
      <c r="U536" s="881"/>
      <c r="V536" s="881"/>
      <c r="W536" s="881"/>
      <c r="X536" s="881"/>
      <c r="Y536" s="882"/>
      <c r="Z536" s="883"/>
      <c r="AA536" s="883"/>
      <c r="AB536" s="884"/>
      <c r="AC536" s="885"/>
      <c r="AD536" s="886"/>
      <c r="AE536" s="886"/>
      <c r="AF536" s="886"/>
      <c r="AG536" s="886"/>
      <c r="AH536" s="869"/>
      <c r="AI536" s="870"/>
      <c r="AJ536" s="870"/>
      <c r="AK536" s="870"/>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6"/>
      <c r="D537" s="877"/>
      <c r="E537" s="877"/>
      <c r="F537" s="877"/>
      <c r="G537" s="877"/>
      <c r="H537" s="877"/>
      <c r="I537" s="877"/>
      <c r="J537" s="878"/>
      <c r="K537" s="879"/>
      <c r="L537" s="879"/>
      <c r="M537" s="879"/>
      <c r="N537" s="879"/>
      <c r="O537" s="879"/>
      <c r="P537" s="880"/>
      <c r="Q537" s="881"/>
      <c r="R537" s="881"/>
      <c r="S537" s="881"/>
      <c r="T537" s="881"/>
      <c r="U537" s="881"/>
      <c r="V537" s="881"/>
      <c r="W537" s="881"/>
      <c r="X537" s="881"/>
      <c r="Y537" s="882"/>
      <c r="Z537" s="883"/>
      <c r="AA537" s="883"/>
      <c r="AB537" s="884"/>
      <c r="AC537" s="885"/>
      <c r="AD537" s="886"/>
      <c r="AE537" s="886"/>
      <c r="AF537" s="886"/>
      <c r="AG537" s="886"/>
      <c r="AH537" s="869"/>
      <c r="AI537" s="870"/>
      <c r="AJ537" s="870"/>
      <c r="AK537" s="870"/>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6"/>
      <c r="D538" s="877"/>
      <c r="E538" s="877"/>
      <c r="F538" s="877"/>
      <c r="G538" s="877"/>
      <c r="H538" s="877"/>
      <c r="I538" s="877"/>
      <c r="J538" s="878"/>
      <c r="K538" s="879"/>
      <c r="L538" s="879"/>
      <c r="M538" s="879"/>
      <c r="N538" s="879"/>
      <c r="O538" s="879"/>
      <c r="P538" s="880"/>
      <c r="Q538" s="881"/>
      <c r="R538" s="881"/>
      <c r="S538" s="881"/>
      <c r="T538" s="881"/>
      <c r="U538" s="881"/>
      <c r="V538" s="881"/>
      <c r="W538" s="881"/>
      <c r="X538" s="881"/>
      <c r="Y538" s="882"/>
      <c r="Z538" s="883"/>
      <c r="AA538" s="883"/>
      <c r="AB538" s="884"/>
      <c r="AC538" s="885"/>
      <c r="AD538" s="886"/>
      <c r="AE538" s="886"/>
      <c r="AF538" s="886"/>
      <c r="AG538" s="886"/>
      <c r="AH538" s="869"/>
      <c r="AI538" s="870"/>
      <c r="AJ538" s="870"/>
      <c r="AK538" s="870"/>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6"/>
      <c r="D539" s="877"/>
      <c r="E539" s="877"/>
      <c r="F539" s="877"/>
      <c r="G539" s="877"/>
      <c r="H539" s="877"/>
      <c r="I539" s="877"/>
      <c r="J539" s="878"/>
      <c r="K539" s="879"/>
      <c r="L539" s="879"/>
      <c r="M539" s="879"/>
      <c r="N539" s="879"/>
      <c r="O539" s="879"/>
      <c r="P539" s="880"/>
      <c r="Q539" s="881"/>
      <c r="R539" s="881"/>
      <c r="S539" s="881"/>
      <c r="T539" s="881"/>
      <c r="U539" s="881"/>
      <c r="V539" s="881"/>
      <c r="W539" s="881"/>
      <c r="X539" s="881"/>
      <c r="Y539" s="882"/>
      <c r="Z539" s="883"/>
      <c r="AA539" s="883"/>
      <c r="AB539" s="884"/>
      <c r="AC539" s="885"/>
      <c r="AD539" s="886"/>
      <c r="AE539" s="886"/>
      <c r="AF539" s="886"/>
      <c r="AG539" s="886"/>
      <c r="AH539" s="869"/>
      <c r="AI539" s="870"/>
      <c r="AJ539" s="870"/>
      <c r="AK539" s="870"/>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6"/>
      <c r="D540" s="877"/>
      <c r="E540" s="877"/>
      <c r="F540" s="877"/>
      <c r="G540" s="877"/>
      <c r="H540" s="877"/>
      <c r="I540" s="877"/>
      <c r="J540" s="878"/>
      <c r="K540" s="879"/>
      <c r="L540" s="879"/>
      <c r="M540" s="879"/>
      <c r="N540" s="879"/>
      <c r="O540" s="879"/>
      <c r="P540" s="880"/>
      <c r="Q540" s="881"/>
      <c r="R540" s="881"/>
      <c r="S540" s="881"/>
      <c r="T540" s="881"/>
      <c r="U540" s="881"/>
      <c r="V540" s="881"/>
      <c r="W540" s="881"/>
      <c r="X540" s="881"/>
      <c r="Y540" s="882"/>
      <c r="Z540" s="883"/>
      <c r="AA540" s="883"/>
      <c r="AB540" s="884"/>
      <c r="AC540" s="885"/>
      <c r="AD540" s="886"/>
      <c r="AE540" s="886"/>
      <c r="AF540" s="886"/>
      <c r="AG540" s="886"/>
      <c r="AH540" s="869"/>
      <c r="AI540" s="870"/>
      <c r="AJ540" s="870"/>
      <c r="AK540" s="870"/>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69"/>
      <c r="AI541" s="870"/>
      <c r="AJ541" s="870"/>
      <c r="AK541" s="870"/>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69"/>
      <c r="AI542" s="870"/>
      <c r="AJ542" s="870"/>
      <c r="AK542" s="870"/>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69"/>
      <c r="AI543" s="870"/>
      <c r="AJ543" s="870"/>
      <c r="AK543" s="870"/>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69"/>
      <c r="AI544" s="870"/>
      <c r="AJ544" s="870"/>
      <c r="AK544" s="870"/>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69"/>
      <c r="AI545" s="870"/>
      <c r="AJ545" s="870"/>
      <c r="AK545" s="870"/>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69"/>
      <c r="AI546" s="870"/>
      <c r="AJ546" s="870"/>
      <c r="AK546" s="870"/>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69"/>
      <c r="AI547" s="870"/>
      <c r="AJ547" s="870"/>
      <c r="AK547" s="870"/>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69"/>
      <c r="AI548" s="870"/>
      <c r="AJ548" s="870"/>
      <c r="AK548" s="870"/>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69"/>
      <c r="AI549" s="870"/>
      <c r="AJ549" s="870"/>
      <c r="AK549" s="870"/>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69"/>
      <c r="AI550" s="870"/>
      <c r="AJ550" s="870"/>
      <c r="AK550" s="870"/>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69"/>
      <c r="AI551" s="870"/>
      <c r="AJ551" s="870"/>
      <c r="AK551" s="870"/>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69"/>
      <c r="AI552" s="870"/>
      <c r="AJ552" s="870"/>
      <c r="AK552" s="870"/>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69"/>
      <c r="AI553" s="870"/>
      <c r="AJ553" s="870"/>
      <c r="AK553" s="870"/>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69"/>
      <c r="AI554" s="870"/>
      <c r="AJ554" s="870"/>
      <c r="AK554" s="870"/>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69"/>
      <c r="AI555" s="870"/>
      <c r="AJ555" s="870"/>
      <c r="AK555" s="870"/>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69"/>
      <c r="AI556" s="870"/>
      <c r="AJ556" s="870"/>
      <c r="AK556" s="870"/>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69"/>
      <c r="AI557" s="870"/>
      <c r="AJ557" s="870"/>
      <c r="AK557" s="870"/>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69"/>
      <c r="AI558" s="870"/>
      <c r="AJ558" s="870"/>
      <c r="AK558" s="870"/>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69"/>
      <c r="AI559" s="870"/>
      <c r="AJ559" s="870"/>
      <c r="AK559" s="870"/>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69"/>
      <c r="AI560" s="870"/>
      <c r="AJ560" s="870"/>
      <c r="AK560" s="870"/>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0</v>
      </c>
    </row>
    <row r="562" spans="1:51" ht="24.75" hidden="1" customHeight="1" x14ac:dyDescent="0.15">
      <c r="A562" s="51"/>
      <c r="B562" s="55" t="s">
        <v>186</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0</v>
      </c>
    </row>
    <row r="563" spans="1:51" ht="59.25" hidden="1" customHeight="1" x14ac:dyDescent="0.15">
      <c r="A563" s="864"/>
      <c r="B563" s="864"/>
      <c r="C563" s="864" t="s">
        <v>24</v>
      </c>
      <c r="D563" s="864"/>
      <c r="E563" s="864"/>
      <c r="F563" s="864"/>
      <c r="G563" s="864"/>
      <c r="H563" s="864"/>
      <c r="I563" s="864"/>
      <c r="J563" s="865" t="s">
        <v>274</v>
      </c>
      <c r="K563" s="153"/>
      <c r="L563" s="153"/>
      <c r="M563" s="153"/>
      <c r="N563" s="153"/>
      <c r="O563" s="153"/>
      <c r="P563" s="429" t="s">
        <v>25</v>
      </c>
      <c r="Q563" s="429"/>
      <c r="R563" s="429"/>
      <c r="S563" s="429"/>
      <c r="T563" s="429"/>
      <c r="U563" s="429"/>
      <c r="V563" s="429"/>
      <c r="W563" s="429"/>
      <c r="X563" s="429"/>
      <c r="Y563" s="866" t="s">
        <v>273</v>
      </c>
      <c r="Z563" s="867"/>
      <c r="AA563" s="867"/>
      <c r="AB563" s="867"/>
      <c r="AC563" s="865" t="s">
        <v>306</v>
      </c>
      <c r="AD563" s="865"/>
      <c r="AE563" s="865"/>
      <c r="AF563" s="865"/>
      <c r="AG563" s="865"/>
      <c r="AH563" s="866" t="s">
        <v>326</v>
      </c>
      <c r="AI563" s="864"/>
      <c r="AJ563" s="864"/>
      <c r="AK563" s="864"/>
      <c r="AL563" s="864" t="s">
        <v>19</v>
      </c>
      <c r="AM563" s="864"/>
      <c r="AN563" s="864"/>
      <c r="AO563" s="868"/>
      <c r="AP563" s="887" t="s">
        <v>275</v>
      </c>
      <c r="AQ563" s="887"/>
      <c r="AR563" s="887"/>
      <c r="AS563" s="887"/>
      <c r="AT563" s="887"/>
      <c r="AU563" s="887"/>
      <c r="AV563" s="887"/>
      <c r="AW563" s="887"/>
      <c r="AX563" s="887"/>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88"/>
      <c r="AI564" s="889"/>
      <c r="AJ564" s="889"/>
      <c r="AK564" s="889"/>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88"/>
      <c r="AI565" s="889"/>
      <c r="AJ565" s="889"/>
      <c r="AK565" s="889"/>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69"/>
      <c r="AI566" s="870"/>
      <c r="AJ566" s="870"/>
      <c r="AK566" s="870"/>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69"/>
      <c r="AI567" s="870"/>
      <c r="AJ567" s="870"/>
      <c r="AK567" s="870"/>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69"/>
      <c r="AI568" s="870"/>
      <c r="AJ568" s="870"/>
      <c r="AK568" s="870"/>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69"/>
      <c r="AI569" s="870"/>
      <c r="AJ569" s="870"/>
      <c r="AK569" s="870"/>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69"/>
      <c r="AI570" s="870"/>
      <c r="AJ570" s="870"/>
      <c r="AK570" s="870"/>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69"/>
      <c r="AI571" s="870"/>
      <c r="AJ571" s="870"/>
      <c r="AK571" s="870"/>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69"/>
      <c r="AI572" s="870"/>
      <c r="AJ572" s="870"/>
      <c r="AK572" s="870"/>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69"/>
      <c r="AI573" s="870"/>
      <c r="AJ573" s="870"/>
      <c r="AK573" s="870"/>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69"/>
      <c r="AI574" s="870"/>
      <c r="AJ574" s="870"/>
      <c r="AK574" s="870"/>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69"/>
      <c r="AI575" s="870"/>
      <c r="AJ575" s="870"/>
      <c r="AK575" s="870"/>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69"/>
      <c r="AI576" s="870"/>
      <c r="AJ576" s="870"/>
      <c r="AK576" s="870"/>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69"/>
      <c r="AI577" s="870"/>
      <c r="AJ577" s="870"/>
      <c r="AK577" s="870"/>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69"/>
      <c r="AI578" s="870"/>
      <c r="AJ578" s="870"/>
      <c r="AK578" s="870"/>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69"/>
      <c r="AI579" s="870"/>
      <c r="AJ579" s="870"/>
      <c r="AK579" s="870"/>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69"/>
      <c r="AI580" s="870"/>
      <c r="AJ580" s="870"/>
      <c r="AK580" s="870"/>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69"/>
      <c r="AI581" s="870"/>
      <c r="AJ581" s="870"/>
      <c r="AK581" s="870"/>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69"/>
      <c r="AI582" s="870"/>
      <c r="AJ582" s="870"/>
      <c r="AK582" s="870"/>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69"/>
      <c r="AI583" s="870"/>
      <c r="AJ583" s="870"/>
      <c r="AK583" s="870"/>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69"/>
      <c r="AI584" s="870"/>
      <c r="AJ584" s="870"/>
      <c r="AK584" s="870"/>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69"/>
      <c r="AI585" s="870"/>
      <c r="AJ585" s="870"/>
      <c r="AK585" s="870"/>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69"/>
      <c r="AI586" s="870"/>
      <c r="AJ586" s="870"/>
      <c r="AK586" s="870"/>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69"/>
      <c r="AI587" s="870"/>
      <c r="AJ587" s="870"/>
      <c r="AK587" s="870"/>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69"/>
      <c r="AI588" s="870"/>
      <c r="AJ588" s="870"/>
      <c r="AK588" s="870"/>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69"/>
      <c r="AI589" s="870"/>
      <c r="AJ589" s="870"/>
      <c r="AK589" s="870"/>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69"/>
      <c r="AI590" s="870"/>
      <c r="AJ590" s="870"/>
      <c r="AK590" s="870"/>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69"/>
      <c r="AI591" s="870"/>
      <c r="AJ591" s="870"/>
      <c r="AK591" s="870"/>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69"/>
      <c r="AI592" s="870"/>
      <c r="AJ592" s="870"/>
      <c r="AK592" s="870"/>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69"/>
      <c r="AI593" s="870"/>
      <c r="AJ593" s="870"/>
      <c r="AK593" s="870"/>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0</v>
      </c>
    </row>
    <row r="595" spans="1:51" ht="24.75" hidden="1" customHeight="1" x14ac:dyDescent="0.15">
      <c r="A595" s="51"/>
      <c r="B595" s="55" t="s">
        <v>187</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0</v>
      </c>
    </row>
    <row r="596" spans="1:51" ht="59.25" hidden="1" customHeight="1" x14ac:dyDescent="0.15">
      <c r="A596" s="864"/>
      <c r="B596" s="864"/>
      <c r="C596" s="864" t="s">
        <v>24</v>
      </c>
      <c r="D596" s="864"/>
      <c r="E596" s="864"/>
      <c r="F596" s="864"/>
      <c r="G596" s="864"/>
      <c r="H596" s="864"/>
      <c r="I596" s="864"/>
      <c r="J596" s="865" t="s">
        <v>274</v>
      </c>
      <c r="K596" s="153"/>
      <c r="L596" s="153"/>
      <c r="M596" s="153"/>
      <c r="N596" s="153"/>
      <c r="O596" s="153"/>
      <c r="P596" s="429" t="s">
        <v>25</v>
      </c>
      <c r="Q596" s="429"/>
      <c r="R596" s="429"/>
      <c r="S596" s="429"/>
      <c r="T596" s="429"/>
      <c r="U596" s="429"/>
      <c r="V596" s="429"/>
      <c r="W596" s="429"/>
      <c r="X596" s="429"/>
      <c r="Y596" s="866" t="s">
        <v>273</v>
      </c>
      <c r="Z596" s="867"/>
      <c r="AA596" s="867"/>
      <c r="AB596" s="867"/>
      <c r="AC596" s="865" t="s">
        <v>306</v>
      </c>
      <c r="AD596" s="865"/>
      <c r="AE596" s="865"/>
      <c r="AF596" s="865"/>
      <c r="AG596" s="865"/>
      <c r="AH596" s="866" t="s">
        <v>326</v>
      </c>
      <c r="AI596" s="864"/>
      <c r="AJ596" s="864"/>
      <c r="AK596" s="864"/>
      <c r="AL596" s="864" t="s">
        <v>19</v>
      </c>
      <c r="AM596" s="864"/>
      <c r="AN596" s="864"/>
      <c r="AO596" s="868"/>
      <c r="AP596" s="887" t="s">
        <v>275</v>
      </c>
      <c r="AQ596" s="887"/>
      <c r="AR596" s="887"/>
      <c r="AS596" s="887"/>
      <c r="AT596" s="887"/>
      <c r="AU596" s="887"/>
      <c r="AV596" s="887"/>
      <c r="AW596" s="887"/>
      <c r="AX596" s="887"/>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88"/>
      <c r="AI597" s="889"/>
      <c r="AJ597" s="889"/>
      <c r="AK597" s="889"/>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88"/>
      <c r="AI598" s="889"/>
      <c r="AJ598" s="889"/>
      <c r="AK598" s="889"/>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69"/>
      <c r="AI599" s="870"/>
      <c r="AJ599" s="870"/>
      <c r="AK599" s="870"/>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69"/>
      <c r="AI600" s="870"/>
      <c r="AJ600" s="870"/>
      <c r="AK600" s="870"/>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69"/>
      <c r="AI601" s="870"/>
      <c r="AJ601" s="870"/>
      <c r="AK601" s="870"/>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69"/>
      <c r="AI602" s="870"/>
      <c r="AJ602" s="870"/>
      <c r="AK602" s="870"/>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69"/>
      <c r="AI603" s="870"/>
      <c r="AJ603" s="870"/>
      <c r="AK603" s="870"/>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69"/>
      <c r="AI604" s="870"/>
      <c r="AJ604" s="870"/>
      <c r="AK604" s="870"/>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69"/>
      <c r="AI605" s="870"/>
      <c r="AJ605" s="870"/>
      <c r="AK605" s="870"/>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69"/>
      <c r="AI606" s="870"/>
      <c r="AJ606" s="870"/>
      <c r="AK606" s="870"/>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69"/>
      <c r="AI607" s="870"/>
      <c r="AJ607" s="870"/>
      <c r="AK607" s="870"/>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69"/>
      <c r="AI608" s="870"/>
      <c r="AJ608" s="870"/>
      <c r="AK608" s="870"/>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69"/>
      <c r="AI609" s="870"/>
      <c r="AJ609" s="870"/>
      <c r="AK609" s="870"/>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69"/>
      <c r="AI610" s="870"/>
      <c r="AJ610" s="870"/>
      <c r="AK610" s="870"/>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69"/>
      <c r="AI611" s="870"/>
      <c r="AJ611" s="870"/>
      <c r="AK611" s="870"/>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69"/>
      <c r="AI612" s="870"/>
      <c r="AJ612" s="870"/>
      <c r="AK612" s="870"/>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69"/>
      <c r="AI613" s="870"/>
      <c r="AJ613" s="870"/>
      <c r="AK613" s="870"/>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69"/>
      <c r="AI614" s="870"/>
      <c r="AJ614" s="870"/>
      <c r="AK614" s="870"/>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69"/>
      <c r="AI615" s="870"/>
      <c r="AJ615" s="870"/>
      <c r="AK615" s="870"/>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69"/>
      <c r="AI616" s="870"/>
      <c r="AJ616" s="870"/>
      <c r="AK616" s="870"/>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69"/>
      <c r="AI617" s="870"/>
      <c r="AJ617" s="870"/>
      <c r="AK617" s="870"/>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69"/>
      <c r="AI618" s="870"/>
      <c r="AJ618" s="870"/>
      <c r="AK618" s="870"/>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69"/>
      <c r="AI619" s="870"/>
      <c r="AJ619" s="870"/>
      <c r="AK619" s="870"/>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69"/>
      <c r="AI620" s="870"/>
      <c r="AJ620" s="870"/>
      <c r="AK620" s="870"/>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69"/>
      <c r="AI621" s="870"/>
      <c r="AJ621" s="870"/>
      <c r="AK621" s="870"/>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69"/>
      <c r="AI622" s="870"/>
      <c r="AJ622" s="870"/>
      <c r="AK622" s="870"/>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69"/>
      <c r="AI623" s="870"/>
      <c r="AJ623" s="870"/>
      <c r="AK623" s="870"/>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69"/>
      <c r="AI624" s="870"/>
      <c r="AJ624" s="870"/>
      <c r="AK624" s="870"/>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69"/>
      <c r="AI625" s="870"/>
      <c r="AJ625" s="870"/>
      <c r="AK625" s="870"/>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69"/>
      <c r="AI626" s="870"/>
      <c r="AJ626" s="870"/>
      <c r="AK626" s="870"/>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0" t="s">
        <v>658</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308</v>
      </c>
      <c r="AM627" s="894"/>
      <c r="AN627" s="894"/>
      <c r="AO627" s="71"/>
      <c r="AP627" s="61"/>
      <c r="AQ627" s="61"/>
      <c r="AR627" s="61"/>
      <c r="AS627" s="61"/>
      <c r="AT627" s="61"/>
      <c r="AU627" s="61"/>
      <c r="AV627" s="61"/>
      <c r="AW627" s="61"/>
      <c r="AX627" s="62"/>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hidden="1" customHeight="1" x14ac:dyDescent="0.15">
      <c r="A629" s="52"/>
      <c r="B629" s="64" t="s">
        <v>294</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hidden="1"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7" t="s">
        <v>302</v>
      </c>
      <c r="AQ630" s="887"/>
      <c r="AR630" s="887"/>
      <c r="AS630" s="887"/>
      <c r="AT630" s="887"/>
      <c r="AU630" s="887"/>
      <c r="AV630" s="887"/>
      <c r="AW630" s="887"/>
      <c r="AX630" s="887"/>
    </row>
    <row r="631" spans="1:51" ht="30" hidden="1" customHeight="1" x14ac:dyDescent="0.15">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69"/>
      <c r="AI631" s="870"/>
      <c r="AJ631" s="870"/>
      <c r="AK631" s="870"/>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69"/>
      <c r="AI632" s="870"/>
      <c r="AJ632" s="870"/>
      <c r="AK632" s="870"/>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69"/>
      <c r="AI633" s="870"/>
      <c r="AJ633" s="870"/>
      <c r="AK633" s="870"/>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69"/>
      <c r="AI634" s="870"/>
      <c r="AJ634" s="870"/>
      <c r="AK634" s="870"/>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69"/>
      <c r="AI635" s="870"/>
      <c r="AJ635" s="870"/>
      <c r="AK635" s="870"/>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69"/>
      <c r="AI636" s="870"/>
      <c r="AJ636" s="870"/>
      <c r="AK636" s="870"/>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69"/>
      <c r="AI637" s="870"/>
      <c r="AJ637" s="870"/>
      <c r="AK637" s="870"/>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69"/>
      <c r="AI638" s="870"/>
      <c r="AJ638" s="870"/>
      <c r="AK638" s="870"/>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69"/>
      <c r="AI639" s="870"/>
      <c r="AJ639" s="870"/>
      <c r="AK639" s="870"/>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69"/>
      <c r="AI640" s="870"/>
      <c r="AJ640" s="870"/>
      <c r="AK640" s="870"/>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69"/>
      <c r="AI641" s="870"/>
      <c r="AJ641" s="870"/>
      <c r="AK641" s="870"/>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69"/>
      <c r="AI642" s="870"/>
      <c r="AJ642" s="870"/>
      <c r="AK642" s="870"/>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69"/>
      <c r="AI643" s="870"/>
      <c r="AJ643" s="870"/>
      <c r="AK643" s="870"/>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69"/>
      <c r="AI644" s="870"/>
      <c r="AJ644" s="870"/>
      <c r="AK644" s="870"/>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69"/>
      <c r="AI645" s="870"/>
      <c r="AJ645" s="870"/>
      <c r="AK645" s="870"/>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69"/>
      <c r="AI646" s="870"/>
      <c r="AJ646" s="870"/>
      <c r="AK646" s="870"/>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69"/>
      <c r="AI647" s="870"/>
      <c r="AJ647" s="870"/>
      <c r="AK647" s="870"/>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2"/>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69"/>
      <c r="AI648" s="870"/>
      <c r="AJ648" s="870"/>
      <c r="AK648" s="870"/>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69"/>
      <c r="AI649" s="870"/>
      <c r="AJ649" s="870"/>
      <c r="AK649" s="870"/>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69"/>
      <c r="AI650" s="870"/>
      <c r="AJ650" s="870"/>
      <c r="AK650" s="870"/>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69"/>
      <c r="AI651" s="870"/>
      <c r="AJ651" s="870"/>
      <c r="AK651" s="870"/>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69"/>
      <c r="AI652" s="870"/>
      <c r="AJ652" s="870"/>
      <c r="AK652" s="870"/>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69"/>
      <c r="AI653" s="870"/>
      <c r="AJ653" s="870"/>
      <c r="AK653" s="870"/>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69"/>
      <c r="AI654" s="870"/>
      <c r="AJ654" s="870"/>
      <c r="AK654" s="870"/>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69"/>
      <c r="AI655" s="870"/>
      <c r="AJ655" s="870"/>
      <c r="AK655" s="870"/>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69"/>
      <c r="AI656" s="870"/>
      <c r="AJ656" s="870"/>
      <c r="AK656" s="870"/>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69"/>
      <c r="AI657" s="870"/>
      <c r="AJ657" s="870"/>
      <c r="AK657" s="870"/>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69"/>
      <c r="AI658" s="870"/>
      <c r="AJ658" s="870"/>
      <c r="AK658" s="870"/>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69"/>
      <c r="AI659" s="870"/>
      <c r="AJ659" s="870"/>
      <c r="AK659" s="870"/>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69"/>
      <c r="AI660" s="870"/>
      <c r="AJ660" s="870"/>
      <c r="AK660" s="870"/>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7" priority="1023">
      <formula>IF(RIGHT(TEXT(P14,"0.#"),1)=".",FALSE,TRUE)</formula>
    </cfRule>
    <cfRule type="expression" dxfId="1566" priority="1024">
      <formula>IF(RIGHT(TEXT(P14,"0.#"),1)=".",TRUE,FALSE)</formula>
    </cfRule>
  </conditionalFormatting>
  <conditionalFormatting sqref="P18:AX18">
    <cfRule type="expression" dxfId="1565" priority="1021">
      <formula>IF(RIGHT(TEXT(P18,"0.#"),1)=".",FALSE,TRUE)</formula>
    </cfRule>
    <cfRule type="expression" dxfId="1564" priority="1022">
      <formula>IF(RIGHT(TEXT(P18,"0.#"),1)=".",TRUE,FALSE)</formula>
    </cfRule>
  </conditionalFormatting>
  <conditionalFormatting sqref="Y311">
    <cfRule type="expression" dxfId="1563" priority="1019">
      <formula>IF(RIGHT(TEXT(Y311,"0.#"),1)=".",FALSE,TRUE)</formula>
    </cfRule>
    <cfRule type="expression" dxfId="1562" priority="1020">
      <formula>IF(RIGHT(TEXT(Y311,"0.#"),1)=".",TRUE,FALSE)</formula>
    </cfRule>
  </conditionalFormatting>
  <conditionalFormatting sqref="Y320">
    <cfRule type="expression" dxfId="1561" priority="1017">
      <formula>IF(RIGHT(TEXT(Y320,"0.#"),1)=".",FALSE,TRUE)</formula>
    </cfRule>
    <cfRule type="expression" dxfId="1560" priority="1018">
      <formula>IF(RIGHT(TEXT(Y320,"0.#"),1)=".",TRUE,FALSE)</formula>
    </cfRule>
  </conditionalFormatting>
  <conditionalFormatting sqref="Y351:Y358 Y349 Y338:Y345 Y325:Y332">
    <cfRule type="expression" dxfId="1559" priority="997">
      <formula>IF(RIGHT(TEXT(Y325,"0.#"),1)=".",FALSE,TRUE)</formula>
    </cfRule>
    <cfRule type="expression" dxfId="1558" priority="998">
      <formula>IF(RIGHT(TEXT(Y325,"0.#"),1)=".",TRUE,FALSE)</formula>
    </cfRule>
  </conditionalFormatting>
  <conditionalFormatting sqref="P16:AQ17 P15:AX15 P13:AX13">
    <cfRule type="expression" dxfId="1557" priority="1015">
      <formula>IF(RIGHT(TEXT(P13,"0.#"),1)=".",FALSE,TRUE)</formula>
    </cfRule>
    <cfRule type="expression" dxfId="1556" priority="1016">
      <formula>IF(RIGHT(TEXT(P13,"0.#"),1)=".",TRUE,FALSE)</formula>
    </cfRule>
  </conditionalFormatting>
  <conditionalFormatting sqref="P19:AJ19">
    <cfRule type="expression" dxfId="1555" priority="1013">
      <formula>IF(RIGHT(TEXT(P19,"0.#"),1)=".",FALSE,TRUE)</formula>
    </cfRule>
    <cfRule type="expression" dxfId="1554" priority="1014">
      <formula>IF(RIGHT(TEXT(P19,"0.#"),1)=".",TRUE,FALSE)</formula>
    </cfRule>
  </conditionalFormatting>
  <conditionalFormatting sqref="AE32 AQ32">
    <cfRule type="expression" dxfId="1553" priority="1011">
      <formula>IF(RIGHT(TEXT(AE32,"0.#"),1)=".",FALSE,TRUE)</formula>
    </cfRule>
    <cfRule type="expression" dxfId="1552" priority="1012">
      <formula>IF(RIGHT(TEXT(AE32,"0.#"),1)=".",TRUE,FALSE)</formula>
    </cfRule>
  </conditionalFormatting>
  <conditionalFormatting sqref="Y312:Y319 Y310">
    <cfRule type="expression" dxfId="1551" priority="1009">
      <formula>IF(RIGHT(TEXT(Y310,"0.#"),1)=".",FALSE,TRUE)</formula>
    </cfRule>
    <cfRule type="expression" dxfId="1550" priority="1010">
      <formula>IF(RIGHT(TEXT(Y310,"0.#"),1)=".",TRUE,FALSE)</formula>
    </cfRule>
  </conditionalFormatting>
  <conditionalFormatting sqref="AU320">
    <cfRule type="expression" dxfId="1549" priority="1005">
      <formula>IF(RIGHT(TEXT(AU320,"0.#"),1)=".",FALSE,TRUE)</formula>
    </cfRule>
    <cfRule type="expression" dxfId="1548" priority="1006">
      <formula>IF(RIGHT(TEXT(AU320,"0.#"),1)=".",TRUE,FALSE)</formula>
    </cfRule>
  </conditionalFormatting>
  <conditionalFormatting sqref="AU315:AU319">
    <cfRule type="expression" dxfId="1547" priority="1003">
      <formula>IF(RIGHT(TEXT(AU315,"0.#"),1)=".",FALSE,TRUE)</formula>
    </cfRule>
    <cfRule type="expression" dxfId="1546" priority="1004">
      <formula>IF(RIGHT(TEXT(AU315,"0.#"),1)=".",TRUE,FALSE)</formula>
    </cfRule>
  </conditionalFormatting>
  <conditionalFormatting sqref="Y350">
    <cfRule type="expression" dxfId="1545" priority="1001">
      <formula>IF(RIGHT(TEXT(Y350,"0.#"),1)=".",FALSE,TRUE)</formula>
    </cfRule>
    <cfRule type="expression" dxfId="1544" priority="1002">
      <formula>IF(RIGHT(TEXT(Y350,"0.#"),1)=".",TRUE,FALSE)</formula>
    </cfRule>
  </conditionalFormatting>
  <conditionalFormatting sqref="Y359 Y346 Y333">
    <cfRule type="expression" dxfId="1543" priority="999">
      <formula>IF(RIGHT(TEXT(Y333,"0.#"),1)=".",FALSE,TRUE)</formula>
    </cfRule>
    <cfRule type="expression" dxfId="1542" priority="1000">
      <formula>IF(RIGHT(TEXT(Y333,"0.#"),1)=".",TRUE,FALSE)</formula>
    </cfRule>
  </conditionalFormatting>
  <conditionalFormatting sqref="AU350 AU337">
    <cfRule type="expression" dxfId="1541" priority="995">
      <formula>IF(RIGHT(TEXT(AU337,"0.#"),1)=".",FALSE,TRUE)</formula>
    </cfRule>
    <cfRule type="expression" dxfId="1540" priority="996">
      <formula>IF(RIGHT(TEXT(AU337,"0.#"),1)=".",TRUE,FALSE)</formula>
    </cfRule>
  </conditionalFormatting>
  <conditionalFormatting sqref="AU359 AU346 AU333">
    <cfRule type="expression" dxfId="1539" priority="993">
      <formula>IF(RIGHT(TEXT(AU333,"0.#"),1)=".",FALSE,TRUE)</formula>
    </cfRule>
    <cfRule type="expression" dxfId="1538" priority="994">
      <formula>IF(RIGHT(TEXT(AU333,"0.#"),1)=".",TRUE,FALSE)</formula>
    </cfRule>
  </conditionalFormatting>
  <conditionalFormatting sqref="AU351:AU358 AU349 AU338:AU345 AU336 AU326:AU332">
    <cfRule type="expression" dxfId="1537" priority="991">
      <formula>IF(RIGHT(TEXT(AU326,"0.#"),1)=".",FALSE,TRUE)</formula>
    </cfRule>
    <cfRule type="expression" dxfId="1536" priority="992">
      <formula>IF(RIGHT(TEXT(AU326,"0.#"),1)=".",TRUE,FALSE)</formula>
    </cfRule>
  </conditionalFormatting>
  <conditionalFormatting sqref="AI32">
    <cfRule type="expression" dxfId="1535" priority="989">
      <formula>IF(RIGHT(TEXT(AI32,"0.#"),1)=".",FALSE,TRUE)</formula>
    </cfRule>
    <cfRule type="expression" dxfId="1534" priority="990">
      <formula>IF(RIGHT(TEXT(AI32,"0.#"),1)=".",TRUE,FALSE)</formula>
    </cfRule>
  </conditionalFormatting>
  <conditionalFormatting sqref="AM32">
    <cfRule type="expression" dxfId="1533" priority="987">
      <formula>IF(RIGHT(TEXT(AM32,"0.#"),1)=".",FALSE,TRUE)</formula>
    </cfRule>
    <cfRule type="expression" dxfId="1532" priority="988">
      <formula>IF(RIGHT(TEXT(AM32,"0.#"),1)=".",TRUE,FALSE)</formula>
    </cfRule>
  </conditionalFormatting>
  <conditionalFormatting sqref="AE33">
    <cfRule type="expression" dxfId="1531" priority="985">
      <formula>IF(RIGHT(TEXT(AE33,"0.#"),1)=".",FALSE,TRUE)</formula>
    </cfRule>
    <cfRule type="expression" dxfId="1530" priority="986">
      <formula>IF(RIGHT(TEXT(AE33,"0.#"),1)=".",TRUE,FALSE)</formula>
    </cfRule>
  </conditionalFormatting>
  <conditionalFormatting sqref="AI33">
    <cfRule type="expression" dxfId="1529" priority="983">
      <formula>IF(RIGHT(TEXT(AI33,"0.#"),1)=".",FALSE,TRUE)</formula>
    </cfRule>
    <cfRule type="expression" dxfId="1528" priority="984">
      <formula>IF(RIGHT(TEXT(AI33,"0.#"),1)=".",TRUE,FALSE)</formula>
    </cfRule>
  </conditionalFormatting>
  <conditionalFormatting sqref="AM33">
    <cfRule type="expression" dxfId="1527" priority="981">
      <formula>IF(RIGHT(TEXT(AM33,"0.#"),1)=".",FALSE,TRUE)</formula>
    </cfRule>
    <cfRule type="expression" dxfId="1526" priority="982">
      <formula>IF(RIGHT(TEXT(AM33,"0.#"),1)=".",TRUE,FALSE)</formula>
    </cfRule>
  </conditionalFormatting>
  <conditionalFormatting sqref="AQ33">
    <cfRule type="expression" dxfId="1525" priority="979">
      <formula>IF(RIGHT(TEXT(AQ33,"0.#"),1)=".",FALSE,TRUE)</formula>
    </cfRule>
    <cfRule type="expression" dxfId="1524" priority="980">
      <formula>IF(RIGHT(TEXT(AQ33,"0.#"),1)=".",TRUE,FALSE)</formula>
    </cfRule>
  </conditionalFormatting>
  <conditionalFormatting sqref="AE210">
    <cfRule type="expression" dxfId="1523" priority="977">
      <formula>IF(RIGHT(TEXT(AE210,"0.#"),1)=".",FALSE,TRUE)</formula>
    </cfRule>
    <cfRule type="expression" dxfId="1522" priority="978">
      <formula>IF(RIGHT(TEXT(AE210,"0.#"),1)=".",TRUE,FALSE)</formula>
    </cfRule>
  </conditionalFormatting>
  <conditionalFormatting sqref="AE211">
    <cfRule type="expression" dxfId="1521" priority="975">
      <formula>IF(RIGHT(TEXT(AE211,"0.#"),1)=".",FALSE,TRUE)</formula>
    </cfRule>
    <cfRule type="expression" dxfId="1520" priority="976">
      <formula>IF(RIGHT(TEXT(AE211,"0.#"),1)=".",TRUE,FALSE)</formula>
    </cfRule>
  </conditionalFormatting>
  <conditionalFormatting sqref="AE212">
    <cfRule type="expression" dxfId="1519" priority="973">
      <formula>IF(RIGHT(TEXT(AE212,"0.#"),1)=".",FALSE,TRUE)</formula>
    </cfRule>
    <cfRule type="expression" dxfId="1518" priority="974">
      <formula>IF(RIGHT(TEXT(AE212,"0.#"),1)=".",TRUE,FALSE)</formula>
    </cfRule>
  </conditionalFormatting>
  <conditionalFormatting sqref="AI212">
    <cfRule type="expression" dxfId="1517" priority="971">
      <formula>IF(RIGHT(TEXT(AI212,"0.#"),1)=".",FALSE,TRUE)</formula>
    </cfRule>
    <cfRule type="expression" dxfId="1516" priority="972">
      <formula>IF(RIGHT(TEXT(AI212,"0.#"),1)=".",TRUE,FALSE)</formula>
    </cfRule>
  </conditionalFormatting>
  <conditionalFormatting sqref="AI211">
    <cfRule type="expression" dxfId="1515" priority="969">
      <formula>IF(RIGHT(TEXT(AI211,"0.#"),1)=".",FALSE,TRUE)</formula>
    </cfRule>
    <cfRule type="expression" dxfId="1514" priority="970">
      <formula>IF(RIGHT(TEXT(AI211,"0.#"),1)=".",TRUE,FALSE)</formula>
    </cfRule>
  </conditionalFormatting>
  <conditionalFormatting sqref="AI210">
    <cfRule type="expression" dxfId="1513" priority="967">
      <formula>IF(RIGHT(TEXT(AI210,"0.#"),1)=".",FALSE,TRUE)</formula>
    </cfRule>
    <cfRule type="expression" dxfId="1512" priority="968">
      <formula>IF(RIGHT(TEXT(AI210,"0.#"),1)=".",TRUE,FALSE)</formula>
    </cfRule>
  </conditionalFormatting>
  <conditionalFormatting sqref="AM210">
    <cfRule type="expression" dxfId="1511" priority="965">
      <formula>IF(RIGHT(TEXT(AM210,"0.#"),1)=".",FALSE,TRUE)</formula>
    </cfRule>
    <cfRule type="expression" dxfId="1510" priority="966">
      <formula>IF(RIGHT(TEXT(AM210,"0.#"),1)=".",TRUE,FALSE)</formula>
    </cfRule>
  </conditionalFormatting>
  <conditionalFormatting sqref="AM211">
    <cfRule type="expression" dxfId="1509" priority="963">
      <formula>IF(RIGHT(TEXT(AM211,"0.#"),1)=".",FALSE,TRUE)</formula>
    </cfRule>
    <cfRule type="expression" dxfId="1508" priority="964">
      <formula>IF(RIGHT(TEXT(AM211,"0.#"),1)=".",TRUE,FALSE)</formula>
    </cfRule>
  </conditionalFormatting>
  <conditionalFormatting sqref="AM212">
    <cfRule type="expression" dxfId="1507" priority="961">
      <formula>IF(RIGHT(TEXT(AM212,"0.#"),1)=".",FALSE,TRUE)</formula>
    </cfRule>
    <cfRule type="expression" dxfId="1506" priority="962">
      <formula>IF(RIGHT(TEXT(AM212,"0.#"),1)=".",TRUE,FALSE)</formula>
    </cfRule>
  </conditionalFormatting>
  <conditionalFormatting sqref="AL368:AO395">
    <cfRule type="expression" dxfId="1505" priority="957">
      <formula>IF(AND(AL368&gt;=0, RIGHT(TEXT(AL368,"0.#"),1)&lt;&gt;"."),TRUE,FALSE)</formula>
    </cfRule>
    <cfRule type="expression" dxfId="1504" priority="958">
      <formula>IF(AND(AL368&gt;=0, RIGHT(TEXT(AL368,"0.#"),1)="."),TRUE,FALSE)</formula>
    </cfRule>
    <cfRule type="expression" dxfId="1503" priority="959">
      <formula>IF(AND(AL368&lt;0, RIGHT(TEXT(AL368,"0.#"),1)&lt;&gt;"."),TRUE,FALSE)</formula>
    </cfRule>
    <cfRule type="expression" dxfId="1502" priority="960">
      <formula>IF(AND(AL368&lt;0, RIGHT(TEXT(AL368,"0.#"),1)="."),TRUE,FALSE)</formula>
    </cfRule>
  </conditionalFormatting>
  <conditionalFormatting sqref="AQ210:AQ212">
    <cfRule type="expression" dxfId="1501" priority="955">
      <formula>IF(RIGHT(TEXT(AQ210,"0.#"),1)=".",FALSE,TRUE)</formula>
    </cfRule>
    <cfRule type="expression" dxfId="1500" priority="956">
      <formula>IF(RIGHT(TEXT(AQ210,"0.#"),1)=".",TRUE,FALSE)</formula>
    </cfRule>
  </conditionalFormatting>
  <conditionalFormatting sqref="AU210:AU212">
    <cfRule type="expression" dxfId="1499" priority="953">
      <formula>IF(RIGHT(TEXT(AU210,"0.#"),1)=".",FALSE,TRUE)</formula>
    </cfRule>
    <cfRule type="expression" dxfId="1498" priority="954">
      <formula>IF(RIGHT(TEXT(AU210,"0.#"),1)=".",TRUE,FALSE)</formula>
    </cfRule>
  </conditionalFormatting>
  <conditionalFormatting sqref="Y368:Y395">
    <cfRule type="expression" dxfId="1497" priority="951">
      <formula>IF(RIGHT(TEXT(Y368,"0.#"),1)=".",FALSE,TRUE)</formula>
    </cfRule>
    <cfRule type="expression" dxfId="1496" priority="952">
      <formula>IF(RIGHT(TEXT(Y368,"0.#"),1)=".",TRUE,FALSE)</formula>
    </cfRule>
  </conditionalFormatting>
  <conditionalFormatting sqref="AL631:AO660">
    <cfRule type="expression" dxfId="1495" priority="947">
      <formula>IF(AND(AL631&gt;=0, RIGHT(TEXT(AL631,"0.#"),1)&lt;&gt;"."),TRUE,FALSE)</formula>
    </cfRule>
    <cfRule type="expression" dxfId="1494" priority="948">
      <formula>IF(AND(AL631&gt;=0, RIGHT(TEXT(AL631,"0.#"),1)="."),TRUE,FALSE)</formula>
    </cfRule>
    <cfRule type="expression" dxfId="1493" priority="949">
      <formula>IF(AND(AL631&lt;0, RIGHT(TEXT(AL631,"0.#"),1)&lt;&gt;"."),TRUE,FALSE)</formula>
    </cfRule>
    <cfRule type="expression" dxfId="1492" priority="950">
      <formula>IF(AND(AL631&lt;0, RIGHT(TEXT(AL631,"0.#"),1)="."),TRUE,FALSE)</formula>
    </cfRule>
  </conditionalFormatting>
  <conditionalFormatting sqref="Y631:Y660">
    <cfRule type="expression" dxfId="1491" priority="945">
      <formula>IF(RIGHT(TEXT(Y631,"0.#"),1)=".",FALSE,TRUE)</formula>
    </cfRule>
    <cfRule type="expression" dxfId="1490" priority="946">
      <formula>IF(RIGHT(TEXT(Y631,"0.#"),1)=".",TRUE,FALSE)</formula>
    </cfRule>
  </conditionalFormatting>
  <conditionalFormatting sqref="Y401:Y428">
    <cfRule type="expression" dxfId="1489" priority="877">
      <formula>IF(RIGHT(TEXT(Y401,"0.#"),1)=".",FALSE,TRUE)</formula>
    </cfRule>
    <cfRule type="expression" dxfId="1488" priority="878">
      <formula>IF(RIGHT(TEXT(Y401,"0.#"),1)=".",TRUE,FALSE)</formula>
    </cfRule>
  </conditionalFormatting>
  <conditionalFormatting sqref="Y399:Y400">
    <cfRule type="expression" dxfId="1487" priority="871">
      <formula>IF(RIGHT(TEXT(Y399,"0.#"),1)=".",FALSE,TRUE)</formula>
    </cfRule>
    <cfRule type="expression" dxfId="1486" priority="872">
      <formula>IF(RIGHT(TEXT(Y399,"0.#"),1)=".",TRUE,FALSE)</formula>
    </cfRule>
  </conditionalFormatting>
  <conditionalFormatting sqref="Y434:Y461">
    <cfRule type="expression" dxfId="1485" priority="865">
      <formula>IF(RIGHT(TEXT(Y434,"0.#"),1)=".",FALSE,TRUE)</formula>
    </cfRule>
    <cfRule type="expression" dxfId="1484" priority="866">
      <formula>IF(RIGHT(TEXT(Y434,"0.#"),1)=".",TRUE,FALSE)</formula>
    </cfRule>
  </conditionalFormatting>
  <conditionalFormatting sqref="Y432:Y433">
    <cfRule type="expression" dxfId="1483" priority="859">
      <formula>IF(RIGHT(TEXT(Y432,"0.#"),1)=".",FALSE,TRUE)</formula>
    </cfRule>
    <cfRule type="expression" dxfId="1482" priority="860">
      <formula>IF(RIGHT(TEXT(Y432,"0.#"),1)=".",TRUE,FALSE)</formula>
    </cfRule>
  </conditionalFormatting>
  <conditionalFormatting sqref="Y469:Y494">
    <cfRule type="expression" dxfId="1481" priority="853">
      <formula>IF(RIGHT(TEXT(Y469,"0.#"),1)=".",FALSE,TRUE)</formula>
    </cfRule>
    <cfRule type="expression" dxfId="1480" priority="854">
      <formula>IF(RIGHT(TEXT(Y469,"0.#"),1)=".",TRUE,FALSE)</formula>
    </cfRule>
  </conditionalFormatting>
  <conditionalFormatting sqref="Y504:Y527">
    <cfRule type="expression" dxfId="1479" priority="841">
      <formula>IF(RIGHT(TEXT(Y504,"0.#"),1)=".",FALSE,TRUE)</formula>
    </cfRule>
    <cfRule type="expression" dxfId="1478" priority="842">
      <formula>IF(RIGHT(TEXT(Y504,"0.#"),1)=".",TRUE,FALSE)</formula>
    </cfRule>
  </conditionalFormatting>
  <conditionalFormatting sqref="Y537:Y560">
    <cfRule type="expression" dxfId="1477" priority="829">
      <formula>IF(RIGHT(TEXT(Y537,"0.#"),1)=".",FALSE,TRUE)</formula>
    </cfRule>
    <cfRule type="expression" dxfId="1476" priority="830">
      <formula>IF(RIGHT(TEXT(Y537,"0.#"),1)=".",TRUE,FALSE)</formula>
    </cfRule>
  </conditionalFormatting>
  <conditionalFormatting sqref="W23">
    <cfRule type="expression" dxfId="1475" priority="937">
      <formula>IF(RIGHT(TEXT(W23,"0.#"),1)=".",FALSE,TRUE)</formula>
    </cfRule>
    <cfRule type="expression" dxfId="1474" priority="938">
      <formula>IF(RIGHT(TEXT(W23,"0.#"),1)=".",TRUE,FALSE)</formula>
    </cfRule>
  </conditionalFormatting>
  <conditionalFormatting sqref="W24:W27">
    <cfRule type="expression" dxfId="1473" priority="935">
      <formula>IF(RIGHT(TEXT(W24,"0.#"),1)=".",FALSE,TRUE)</formula>
    </cfRule>
    <cfRule type="expression" dxfId="1472" priority="936">
      <formula>IF(RIGHT(TEXT(W24,"0.#"),1)=".",TRUE,FALSE)</formula>
    </cfRule>
  </conditionalFormatting>
  <conditionalFormatting sqref="W28">
    <cfRule type="expression" dxfId="1471" priority="933">
      <formula>IF(RIGHT(TEXT(W28,"0.#"),1)=".",FALSE,TRUE)</formula>
    </cfRule>
    <cfRule type="expression" dxfId="1470" priority="934">
      <formula>IF(RIGHT(TEXT(W28,"0.#"),1)=".",TRUE,FALSE)</formula>
    </cfRule>
  </conditionalFormatting>
  <conditionalFormatting sqref="P23">
    <cfRule type="expression" dxfId="1469" priority="931">
      <formula>IF(RIGHT(TEXT(P23,"0.#"),1)=".",FALSE,TRUE)</formula>
    </cfRule>
    <cfRule type="expression" dxfId="1468" priority="932">
      <formula>IF(RIGHT(TEXT(P23,"0.#"),1)=".",TRUE,FALSE)</formula>
    </cfRule>
  </conditionalFormatting>
  <conditionalFormatting sqref="P24:P27">
    <cfRule type="expression" dxfId="1467" priority="929">
      <formula>IF(RIGHT(TEXT(P24,"0.#"),1)=".",FALSE,TRUE)</formula>
    </cfRule>
    <cfRule type="expression" dxfId="1466" priority="930">
      <formula>IF(RIGHT(TEXT(P24,"0.#"),1)=".",TRUE,FALSE)</formula>
    </cfRule>
  </conditionalFormatting>
  <conditionalFormatting sqref="P28">
    <cfRule type="expression" dxfId="1465" priority="927">
      <formula>IF(RIGHT(TEXT(P28,"0.#"),1)=".",FALSE,TRUE)</formula>
    </cfRule>
    <cfRule type="expression" dxfId="1464" priority="928">
      <formula>IF(RIGHT(TEXT(P28,"0.#"),1)=".",TRUE,FALSE)</formula>
    </cfRule>
  </conditionalFormatting>
  <conditionalFormatting sqref="AE202">
    <cfRule type="expression" dxfId="1463" priority="925">
      <formula>IF(RIGHT(TEXT(AE202,"0.#"),1)=".",FALSE,TRUE)</formula>
    </cfRule>
    <cfRule type="expression" dxfId="1462" priority="926">
      <formula>IF(RIGHT(TEXT(AE202,"0.#"),1)=".",TRUE,FALSE)</formula>
    </cfRule>
  </conditionalFormatting>
  <conditionalFormatting sqref="AE203">
    <cfRule type="expression" dxfId="1461" priority="923">
      <formula>IF(RIGHT(TEXT(AE203,"0.#"),1)=".",FALSE,TRUE)</formula>
    </cfRule>
    <cfRule type="expression" dxfId="1460" priority="924">
      <formula>IF(RIGHT(TEXT(AE203,"0.#"),1)=".",TRUE,FALSE)</formula>
    </cfRule>
  </conditionalFormatting>
  <conditionalFormatting sqref="AE204">
    <cfRule type="expression" dxfId="1459" priority="921">
      <formula>IF(RIGHT(TEXT(AE204,"0.#"),1)=".",FALSE,TRUE)</formula>
    </cfRule>
    <cfRule type="expression" dxfId="1458" priority="922">
      <formula>IF(RIGHT(TEXT(AE204,"0.#"),1)=".",TRUE,FALSE)</formula>
    </cfRule>
  </conditionalFormatting>
  <conditionalFormatting sqref="AI204">
    <cfRule type="expression" dxfId="1457" priority="919">
      <formula>IF(RIGHT(TEXT(AI204,"0.#"),1)=".",FALSE,TRUE)</formula>
    </cfRule>
    <cfRule type="expression" dxfId="1456" priority="920">
      <formula>IF(RIGHT(TEXT(AI204,"0.#"),1)=".",TRUE,FALSE)</formula>
    </cfRule>
  </conditionalFormatting>
  <conditionalFormatting sqref="AI203">
    <cfRule type="expression" dxfId="1455" priority="917">
      <formula>IF(RIGHT(TEXT(AI203,"0.#"),1)=".",FALSE,TRUE)</formula>
    </cfRule>
    <cfRule type="expression" dxfId="1454" priority="918">
      <formula>IF(RIGHT(TEXT(AI203,"0.#"),1)=".",TRUE,FALSE)</formula>
    </cfRule>
  </conditionalFormatting>
  <conditionalFormatting sqref="AI202">
    <cfRule type="expression" dxfId="1453" priority="915">
      <formula>IF(RIGHT(TEXT(AI202,"0.#"),1)=".",FALSE,TRUE)</formula>
    </cfRule>
    <cfRule type="expression" dxfId="1452" priority="916">
      <formula>IF(RIGHT(TEXT(AI202,"0.#"),1)=".",TRUE,FALSE)</formula>
    </cfRule>
  </conditionalFormatting>
  <conditionalFormatting sqref="AM202">
    <cfRule type="expression" dxfId="1451" priority="913">
      <formula>IF(RIGHT(TEXT(AM202,"0.#"),1)=".",FALSE,TRUE)</formula>
    </cfRule>
    <cfRule type="expression" dxfId="1450" priority="914">
      <formula>IF(RIGHT(TEXT(AM202,"0.#"),1)=".",TRUE,FALSE)</formula>
    </cfRule>
  </conditionalFormatting>
  <conditionalFormatting sqref="AM203">
    <cfRule type="expression" dxfId="1449" priority="911">
      <formula>IF(RIGHT(TEXT(AM203,"0.#"),1)=".",FALSE,TRUE)</formula>
    </cfRule>
    <cfRule type="expression" dxfId="1448" priority="912">
      <formula>IF(RIGHT(TEXT(AM203,"0.#"),1)=".",TRUE,FALSE)</formula>
    </cfRule>
  </conditionalFormatting>
  <conditionalFormatting sqref="AM204">
    <cfRule type="expression" dxfId="1447" priority="909">
      <formula>IF(RIGHT(TEXT(AM204,"0.#"),1)=".",FALSE,TRUE)</formula>
    </cfRule>
    <cfRule type="expression" dxfId="1446" priority="910">
      <formula>IF(RIGHT(TEXT(AM204,"0.#"),1)=".",TRUE,FALSE)</formula>
    </cfRule>
  </conditionalFormatting>
  <conditionalFormatting sqref="AQ202:AQ204">
    <cfRule type="expression" dxfId="1445" priority="907">
      <formula>IF(RIGHT(TEXT(AQ202,"0.#"),1)=".",FALSE,TRUE)</formula>
    </cfRule>
    <cfRule type="expression" dxfId="1444" priority="908">
      <formula>IF(RIGHT(TEXT(AQ202,"0.#"),1)=".",TRUE,FALSE)</formula>
    </cfRule>
  </conditionalFormatting>
  <conditionalFormatting sqref="AU202:AU204">
    <cfRule type="expression" dxfId="1443" priority="905">
      <formula>IF(RIGHT(TEXT(AU202,"0.#"),1)=".",FALSE,TRUE)</formula>
    </cfRule>
    <cfRule type="expression" dxfId="1442" priority="906">
      <formula>IF(RIGHT(TEXT(AU202,"0.#"),1)=".",TRUE,FALSE)</formula>
    </cfRule>
  </conditionalFormatting>
  <conditionalFormatting sqref="AE205">
    <cfRule type="expression" dxfId="1441" priority="903">
      <formula>IF(RIGHT(TEXT(AE205,"0.#"),1)=".",FALSE,TRUE)</formula>
    </cfRule>
    <cfRule type="expression" dxfId="1440" priority="904">
      <formula>IF(RIGHT(TEXT(AE205,"0.#"),1)=".",TRUE,FALSE)</formula>
    </cfRule>
  </conditionalFormatting>
  <conditionalFormatting sqref="AE206">
    <cfRule type="expression" dxfId="1439" priority="901">
      <formula>IF(RIGHT(TEXT(AE206,"0.#"),1)=".",FALSE,TRUE)</formula>
    </cfRule>
    <cfRule type="expression" dxfId="1438" priority="902">
      <formula>IF(RIGHT(TEXT(AE206,"0.#"),1)=".",TRUE,FALSE)</formula>
    </cfRule>
  </conditionalFormatting>
  <conditionalFormatting sqref="AE207">
    <cfRule type="expression" dxfId="1437" priority="899">
      <formula>IF(RIGHT(TEXT(AE207,"0.#"),1)=".",FALSE,TRUE)</formula>
    </cfRule>
    <cfRule type="expression" dxfId="1436" priority="900">
      <formula>IF(RIGHT(TEXT(AE207,"0.#"),1)=".",TRUE,FALSE)</formula>
    </cfRule>
  </conditionalFormatting>
  <conditionalFormatting sqref="AI207">
    <cfRule type="expression" dxfId="1435" priority="897">
      <formula>IF(RIGHT(TEXT(AI207,"0.#"),1)=".",FALSE,TRUE)</formula>
    </cfRule>
    <cfRule type="expression" dxfId="1434" priority="898">
      <formula>IF(RIGHT(TEXT(AI207,"0.#"),1)=".",TRUE,FALSE)</formula>
    </cfRule>
  </conditionalFormatting>
  <conditionalFormatting sqref="AI206">
    <cfRule type="expression" dxfId="1433" priority="895">
      <formula>IF(RIGHT(TEXT(AI206,"0.#"),1)=".",FALSE,TRUE)</formula>
    </cfRule>
    <cfRule type="expression" dxfId="1432" priority="896">
      <formula>IF(RIGHT(TEXT(AI206,"0.#"),1)=".",TRUE,FALSE)</formula>
    </cfRule>
  </conditionalFormatting>
  <conditionalFormatting sqref="AI205">
    <cfRule type="expression" dxfId="1431" priority="893">
      <formula>IF(RIGHT(TEXT(AI205,"0.#"),1)=".",FALSE,TRUE)</formula>
    </cfRule>
    <cfRule type="expression" dxfId="1430" priority="894">
      <formula>IF(RIGHT(TEXT(AI205,"0.#"),1)=".",TRUE,FALSE)</formula>
    </cfRule>
  </conditionalFormatting>
  <conditionalFormatting sqref="AM205">
    <cfRule type="expression" dxfId="1429" priority="891">
      <formula>IF(RIGHT(TEXT(AM205,"0.#"),1)=".",FALSE,TRUE)</formula>
    </cfRule>
    <cfRule type="expression" dxfId="1428" priority="892">
      <formula>IF(RIGHT(TEXT(AM205,"0.#"),1)=".",TRUE,FALSE)</formula>
    </cfRule>
  </conditionalFormatting>
  <conditionalFormatting sqref="AM206">
    <cfRule type="expression" dxfId="1427" priority="889">
      <formula>IF(RIGHT(TEXT(AM206,"0.#"),1)=".",FALSE,TRUE)</formula>
    </cfRule>
    <cfRule type="expression" dxfId="1426" priority="890">
      <formula>IF(RIGHT(TEXT(AM206,"0.#"),1)=".",TRUE,FALSE)</formula>
    </cfRule>
  </conditionalFormatting>
  <conditionalFormatting sqref="AM207">
    <cfRule type="expression" dxfId="1425" priority="887">
      <formula>IF(RIGHT(TEXT(AM207,"0.#"),1)=".",FALSE,TRUE)</formula>
    </cfRule>
    <cfRule type="expression" dxfId="1424" priority="888">
      <formula>IF(RIGHT(TEXT(AM207,"0.#"),1)=".",TRUE,FALSE)</formula>
    </cfRule>
  </conditionalFormatting>
  <conditionalFormatting sqref="AQ205:AQ207">
    <cfRule type="expression" dxfId="1423" priority="885">
      <formula>IF(RIGHT(TEXT(AQ205,"0.#"),1)=".",FALSE,TRUE)</formula>
    </cfRule>
    <cfRule type="expression" dxfId="1422" priority="886">
      <formula>IF(RIGHT(TEXT(AQ205,"0.#"),1)=".",TRUE,FALSE)</formula>
    </cfRule>
  </conditionalFormatting>
  <conditionalFormatting sqref="AU205:AU207">
    <cfRule type="expression" dxfId="1421" priority="883">
      <formula>IF(RIGHT(TEXT(AU205,"0.#"),1)=".",FALSE,TRUE)</formula>
    </cfRule>
    <cfRule type="expression" dxfId="1420" priority="884">
      <formula>IF(RIGHT(TEXT(AU205,"0.#"),1)=".",TRUE,FALSE)</formula>
    </cfRule>
  </conditionalFormatting>
  <conditionalFormatting sqref="AL401:AO428">
    <cfRule type="expression" dxfId="1419" priority="879">
      <formula>IF(AND(AL401&gt;=0, RIGHT(TEXT(AL401,"0.#"),1)&lt;&gt;"."),TRUE,FALSE)</formula>
    </cfRule>
    <cfRule type="expression" dxfId="1418" priority="880">
      <formula>IF(AND(AL401&gt;=0, RIGHT(TEXT(AL401,"0.#"),1)="."),TRUE,FALSE)</formula>
    </cfRule>
    <cfRule type="expression" dxfId="1417" priority="881">
      <formula>IF(AND(AL401&lt;0, RIGHT(TEXT(AL401,"0.#"),1)&lt;&gt;"."),TRUE,FALSE)</formula>
    </cfRule>
    <cfRule type="expression" dxfId="1416" priority="882">
      <formula>IF(AND(AL401&lt;0, RIGHT(TEXT(AL401,"0.#"),1)="."),TRUE,FALSE)</formula>
    </cfRule>
  </conditionalFormatting>
  <conditionalFormatting sqref="AL399:AO400">
    <cfRule type="expression" dxfId="1415" priority="873">
      <formula>IF(AND(AL399&gt;=0, RIGHT(TEXT(AL399,"0.#"),1)&lt;&gt;"."),TRUE,FALSE)</formula>
    </cfRule>
    <cfRule type="expression" dxfId="1414" priority="874">
      <formula>IF(AND(AL399&gt;=0, RIGHT(TEXT(AL399,"0.#"),1)="."),TRUE,FALSE)</formula>
    </cfRule>
    <cfRule type="expression" dxfId="1413" priority="875">
      <formula>IF(AND(AL399&lt;0, RIGHT(TEXT(AL399,"0.#"),1)&lt;&gt;"."),TRUE,FALSE)</formula>
    </cfRule>
    <cfRule type="expression" dxfId="1412" priority="876">
      <formula>IF(AND(AL399&lt;0, RIGHT(TEXT(AL399,"0.#"),1)="."),TRUE,FALSE)</formula>
    </cfRule>
  </conditionalFormatting>
  <conditionalFormatting sqref="AL434:AO461">
    <cfRule type="expression" dxfId="1411" priority="867">
      <formula>IF(AND(AL434&gt;=0, RIGHT(TEXT(AL434,"0.#"),1)&lt;&gt;"."),TRUE,FALSE)</formula>
    </cfRule>
    <cfRule type="expression" dxfId="1410" priority="868">
      <formula>IF(AND(AL434&gt;=0, RIGHT(TEXT(AL434,"0.#"),1)="."),TRUE,FALSE)</formula>
    </cfRule>
    <cfRule type="expression" dxfId="1409" priority="869">
      <formula>IF(AND(AL434&lt;0, RIGHT(TEXT(AL434,"0.#"),1)&lt;&gt;"."),TRUE,FALSE)</formula>
    </cfRule>
    <cfRule type="expression" dxfId="1408" priority="870">
      <formula>IF(AND(AL434&lt;0, RIGHT(TEXT(AL434,"0.#"),1)="."),TRUE,FALSE)</formula>
    </cfRule>
  </conditionalFormatting>
  <conditionalFormatting sqref="AL432:AO433">
    <cfRule type="expression" dxfId="1407" priority="861">
      <formula>IF(AND(AL432&gt;=0, RIGHT(TEXT(AL432,"0.#"),1)&lt;&gt;"."),TRUE,FALSE)</formula>
    </cfRule>
    <cfRule type="expression" dxfId="1406" priority="862">
      <formula>IF(AND(AL432&gt;=0, RIGHT(TEXT(AL432,"0.#"),1)="."),TRUE,FALSE)</formula>
    </cfRule>
    <cfRule type="expression" dxfId="1405" priority="863">
      <formula>IF(AND(AL432&lt;0, RIGHT(TEXT(AL432,"0.#"),1)&lt;&gt;"."),TRUE,FALSE)</formula>
    </cfRule>
    <cfRule type="expression" dxfId="1404" priority="864">
      <formula>IF(AND(AL432&lt;0, RIGHT(TEXT(AL432,"0.#"),1)="."),TRUE,FALSE)</formula>
    </cfRule>
  </conditionalFormatting>
  <conditionalFormatting sqref="AL469:AO494">
    <cfRule type="expression" dxfId="1403" priority="855">
      <formula>IF(AND(AL469&gt;=0, RIGHT(TEXT(AL469,"0.#"),1)&lt;&gt;"."),TRUE,FALSE)</formula>
    </cfRule>
    <cfRule type="expression" dxfId="1402" priority="856">
      <formula>IF(AND(AL469&gt;=0, RIGHT(TEXT(AL469,"0.#"),1)="."),TRUE,FALSE)</formula>
    </cfRule>
    <cfRule type="expression" dxfId="1401" priority="857">
      <formula>IF(AND(AL469&lt;0, RIGHT(TEXT(AL469,"0.#"),1)&lt;&gt;"."),TRUE,FALSE)</formula>
    </cfRule>
    <cfRule type="expression" dxfId="1400" priority="858">
      <formula>IF(AND(AL469&lt;0, RIGHT(TEXT(AL469,"0.#"),1)="."),TRUE,FALSE)</formula>
    </cfRule>
  </conditionalFormatting>
  <conditionalFormatting sqref="AL504:AO527">
    <cfRule type="expression" dxfId="1399" priority="843">
      <formula>IF(AND(AL504&gt;=0, RIGHT(TEXT(AL504,"0.#"),1)&lt;&gt;"."),TRUE,FALSE)</formula>
    </cfRule>
    <cfRule type="expression" dxfId="1398" priority="844">
      <formula>IF(AND(AL504&gt;=0, RIGHT(TEXT(AL504,"0.#"),1)="."),TRUE,FALSE)</formula>
    </cfRule>
    <cfRule type="expression" dxfId="1397" priority="845">
      <formula>IF(AND(AL504&lt;0, RIGHT(TEXT(AL504,"0.#"),1)&lt;&gt;"."),TRUE,FALSE)</formula>
    </cfRule>
    <cfRule type="expression" dxfId="1396" priority="846">
      <formula>IF(AND(AL504&lt;0, RIGHT(TEXT(AL504,"0.#"),1)="."),TRUE,FALSE)</formula>
    </cfRule>
  </conditionalFormatting>
  <conditionalFormatting sqref="AL533:AO560">
    <cfRule type="expression" dxfId="1395" priority="831">
      <formula>IF(AND(AL533&gt;=0, RIGHT(TEXT(AL533,"0.#"),1)&lt;&gt;"."),TRUE,FALSE)</formula>
    </cfRule>
    <cfRule type="expression" dxfId="1394" priority="832">
      <formula>IF(AND(AL533&gt;=0, RIGHT(TEXT(AL533,"0.#"),1)="."),TRUE,FALSE)</formula>
    </cfRule>
    <cfRule type="expression" dxfId="1393" priority="833">
      <formula>IF(AND(AL533&lt;0, RIGHT(TEXT(AL533,"0.#"),1)&lt;&gt;"."),TRUE,FALSE)</formula>
    </cfRule>
    <cfRule type="expression" dxfId="1392" priority="834">
      <formula>IF(AND(AL533&lt;0, RIGHT(TEXT(AL533,"0.#"),1)="."),TRUE,FALSE)</formula>
    </cfRule>
  </conditionalFormatting>
  <conditionalFormatting sqref="AL531:AO532">
    <cfRule type="expression" dxfId="1391" priority="825">
      <formula>IF(AND(AL531&gt;=0, RIGHT(TEXT(AL531,"0.#"),1)&lt;&gt;"."),TRUE,FALSE)</formula>
    </cfRule>
    <cfRule type="expression" dxfId="1390" priority="826">
      <formula>IF(AND(AL531&gt;=0, RIGHT(TEXT(AL531,"0.#"),1)="."),TRUE,FALSE)</formula>
    </cfRule>
    <cfRule type="expression" dxfId="1389" priority="827">
      <formula>IF(AND(AL531&lt;0, RIGHT(TEXT(AL531,"0.#"),1)&lt;&gt;"."),TRUE,FALSE)</formula>
    </cfRule>
    <cfRule type="expression" dxfId="1388" priority="828">
      <formula>IF(AND(AL531&lt;0, RIGHT(TEXT(AL531,"0.#"),1)="."),TRUE,FALSE)</formula>
    </cfRule>
  </conditionalFormatting>
  <conditionalFormatting sqref="AL566:AO593">
    <cfRule type="expression" dxfId="1387" priority="819">
      <formula>IF(AND(AL566&gt;=0, RIGHT(TEXT(AL566,"0.#"),1)&lt;&gt;"."),TRUE,FALSE)</formula>
    </cfRule>
    <cfRule type="expression" dxfId="1386" priority="820">
      <formula>IF(AND(AL566&gt;=0, RIGHT(TEXT(AL566,"0.#"),1)="."),TRUE,FALSE)</formula>
    </cfRule>
    <cfRule type="expression" dxfId="1385" priority="821">
      <formula>IF(AND(AL566&lt;0, RIGHT(TEXT(AL566,"0.#"),1)&lt;&gt;"."),TRUE,FALSE)</formula>
    </cfRule>
    <cfRule type="expression" dxfId="1384" priority="822">
      <formula>IF(AND(AL566&lt;0, RIGHT(TEXT(AL566,"0.#"),1)="."),TRUE,FALSE)</formula>
    </cfRule>
  </conditionalFormatting>
  <conditionalFormatting sqref="Y566:Y593">
    <cfRule type="expression" dxfId="1383" priority="817">
      <formula>IF(RIGHT(TEXT(Y566,"0.#"),1)=".",FALSE,TRUE)</formula>
    </cfRule>
    <cfRule type="expression" dxfId="1382" priority="818">
      <formula>IF(RIGHT(TEXT(Y566,"0.#"),1)=".",TRUE,FALSE)</formula>
    </cfRule>
  </conditionalFormatting>
  <conditionalFormatting sqref="AL564:AO565">
    <cfRule type="expression" dxfId="1381" priority="813">
      <formula>IF(AND(AL564&gt;=0, RIGHT(TEXT(AL564,"0.#"),1)&lt;&gt;"."),TRUE,FALSE)</formula>
    </cfRule>
    <cfRule type="expression" dxfId="1380" priority="814">
      <formula>IF(AND(AL564&gt;=0, RIGHT(TEXT(AL564,"0.#"),1)="."),TRUE,FALSE)</formula>
    </cfRule>
    <cfRule type="expression" dxfId="1379" priority="815">
      <formula>IF(AND(AL564&lt;0, RIGHT(TEXT(AL564,"0.#"),1)&lt;&gt;"."),TRUE,FALSE)</formula>
    </cfRule>
    <cfRule type="expression" dxfId="1378" priority="816">
      <formula>IF(AND(AL564&lt;0, RIGHT(TEXT(AL564,"0.#"),1)="."),TRUE,FALSE)</formula>
    </cfRule>
  </conditionalFormatting>
  <conditionalFormatting sqref="Y564:Y565">
    <cfRule type="expression" dxfId="1377" priority="811">
      <formula>IF(RIGHT(TEXT(Y564,"0.#"),1)=".",FALSE,TRUE)</formula>
    </cfRule>
    <cfRule type="expression" dxfId="1376" priority="812">
      <formula>IF(RIGHT(TEXT(Y564,"0.#"),1)=".",TRUE,FALSE)</formula>
    </cfRule>
  </conditionalFormatting>
  <conditionalFormatting sqref="AL599:AO626">
    <cfRule type="expression" dxfId="1375" priority="807">
      <formula>IF(AND(AL599&gt;=0, RIGHT(TEXT(AL599,"0.#"),1)&lt;&gt;"."),TRUE,FALSE)</formula>
    </cfRule>
    <cfRule type="expression" dxfId="1374" priority="808">
      <formula>IF(AND(AL599&gt;=0, RIGHT(TEXT(AL599,"0.#"),1)="."),TRUE,FALSE)</formula>
    </cfRule>
    <cfRule type="expression" dxfId="1373" priority="809">
      <formula>IF(AND(AL599&lt;0, RIGHT(TEXT(AL599,"0.#"),1)&lt;&gt;"."),TRUE,FALSE)</formula>
    </cfRule>
    <cfRule type="expression" dxfId="1372" priority="810">
      <formula>IF(AND(AL599&lt;0, RIGHT(TEXT(AL599,"0.#"),1)="."),TRUE,FALSE)</formula>
    </cfRule>
  </conditionalFormatting>
  <conditionalFormatting sqref="Y599:Y626">
    <cfRule type="expression" dxfId="1371" priority="805">
      <formula>IF(RIGHT(TEXT(Y599,"0.#"),1)=".",FALSE,TRUE)</formula>
    </cfRule>
    <cfRule type="expression" dxfId="1370" priority="806">
      <formula>IF(RIGHT(TEXT(Y599,"0.#"),1)=".",TRUE,FALSE)</formula>
    </cfRule>
  </conditionalFormatting>
  <conditionalFormatting sqref="AL597:AO598">
    <cfRule type="expression" dxfId="1369" priority="801">
      <formula>IF(AND(AL597&gt;=0, RIGHT(TEXT(AL597,"0.#"),1)&lt;&gt;"."),TRUE,FALSE)</formula>
    </cfRule>
    <cfRule type="expression" dxfId="1368" priority="802">
      <formula>IF(AND(AL597&gt;=0, RIGHT(TEXT(AL597,"0.#"),1)="."),TRUE,FALSE)</formula>
    </cfRule>
    <cfRule type="expression" dxfId="1367" priority="803">
      <formula>IF(AND(AL597&lt;0, RIGHT(TEXT(AL597,"0.#"),1)&lt;&gt;"."),TRUE,FALSE)</formula>
    </cfRule>
    <cfRule type="expression" dxfId="1366" priority="804">
      <formula>IF(AND(AL597&lt;0, RIGHT(TEXT(AL597,"0.#"),1)="."),TRUE,FALSE)</formula>
    </cfRule>
  </conditionalFormatting>
  <conditionalFormatting sqref="Y597:Y598">
    <cfRule type="expression" dxfId="1365" priority="799">
      <formula>IF(RIGHT(TEXT(Y597,"0.#"),1)=".",FALSE,TRUE)</formula>
    </cfRule>
    <cfRule type="expression" dxfId="1364" priority="800">
      <formula>IF(RIGHT(TEXT(Y597,"0.#"),1)=".",TRUE,FALSE)</formula>
    </cfRule>
  </conditionalFormatting>
  <conditionalFormatting sqref="AU33">
    <cfRule type="expression" dxfId="1363" priority="795">
      <formula>IF(RIGHT(TEXT(AU33,"0.#"),1)=".",FALSE,TRUE)</formula>
    </cfRule>
    <cfRule type="expression" dxfId="1362" priority="796">
      <formula>IF(RIGHT(TEXT(AU33,"0.#"),1)=".",TRUE,FALSE)</formula>
    </cfRule>
  </conditionalFormatting>
  <conditionalFormatting sqref="AU32">
    <cfRule type="expression" dxfId="1361" priority="797">
      <formula>IF(RIGHT(TEXT(AU32,"0.#"),1)=".",FALSE,TRUE)</formula>
    </cfRule>
    <cfRule type="expression" dxfId="1360" priority="798">
      <formula>IF(RIGHT(TEXT(AU32,"0.#"),1)=".",TRUE,FALSE)</formula>
    </cfRule>
  </conditionalFormatting>
  <conditionalFormatting sqref="P29:AC29">
    <cfRule type="expression" dxfId="1359" priority="793">
      <formula>IF(RIGHT(TEXT(P29,"0.#"),1)=".",FALSE,TRUE)</formula>
    </cfRule>
    <cfRule type="expression" dxfId="1358" priority="794">
      <formula>IF(RIGHT(TEXT(P29,"0.#"),1)=".",TRUE,FALSE)</formula>
    </cfRule>
  </conditionalFormatting>
  <conditionalFormatting sqref="AM41">
    <cfRule type="expression" dxfId="1357" priority="775">
      <formula>IF(RIGHT(TEXT(AM41,"0.#"),1)=".",FALSE,TRUE)</formula>
    </cfRule>
    <cfRule type="expression" dxfId="1356" priority="776">
      <formula>IF(RIGHT(TEXT(AM41,"0.#"),1)=".",TRUE,FALSE)</formula>
    </cfRule>
  </conditionalFormatting>
  <conditionalFormatting sqref="AM40">
    <cfRule type="expression" dxfId="1355" priority="777">
      <formula>IF(RIGHT(TEXT(AM40,"0.#"),1)=".",FALSE,TRUE)</formula>
    </cfRule>
    <cfRule type="expression" dxfId="1354" priority="778">
      <formula>IF(RIGHT(TEXT(AM40,"0.#"),1)=".",TRUE,FALSE)</formula>
    </cfRule>
  </conditionalFormatting>
  <conditionalFormatting sqref="AE39">
    <cfRule type="expression" dxfId="1353" priority="791">
      <formula>IF(RIGHT(TEXT(AE39,"0.#"),1)=".",FALSE,TRUE)</formula>
    </cfRule>
    <cfRule type="expression" dxfId="1352" priority="792">
      <formula>IF(RIGHT(TEXT(AE39,"0.#"),1)=".",TRUE,FALSE)</formula>
    </cfRule>
  </conditionalFormatting>
  <conditionalFormatting sqref="AQ39:AQ41">
    <cfRule type="expression" dxfId="1351" priority="773">
      <formula>IF(RIGHT(TEXT(AQ39,"0.#"),1)=".",FALSE,TRUE)</formula>
    </cfRule>
    <cfRule type="expression" dxfId="1350" priority="774">
      <formula>IF(RIGHT(TEXT(AQ39,"0.#"),1)=".",TRUE,FALSE)</formula>
    </cfRule>
  </conditionalFormatting>
  <conditionalFormatting sqref="AU39:AU41">
    <cfRule type="expression" dxfId="1349" priority="771">
      <formula>IF(RIGHT(TEXT(AU39,"0.#"),1)=".",FALSE,TRUE)</formula>
    </cfRule>
    <cfRule type="expression" dxfId="1348" priority="772">
      <formula>IF(RIGHT(TEXT(AU39,"0.#"),1)=".",TRUE,FALSE)</formula>
    </cfRule>
  </conditionalFormatting>
  <conditionalFormatting sqref="AI41">
    <cfRule type="expression" dxfId="1347" priority="785">
      <formula>IF(RIGHT(TEXT(AI41,"0.#"),1)=".",FALSE,TRUE)</formula>
    </cfRule>
    <cfRule type="expression" dxfId="1346" priority="786">
      <formula>IF(RIGHT(TEXT(AI41,"0.#"),1)=".",TRUE,FALSE)</formula>
    </cfRule>
  </conditionalFormatting>
  <conditionalFormatting sqref="AE40">
    <cfRule type="expression" dxfId="1345" priority="789">
      <formula>IF(RIGHT(TEXT(AE40,"0.#"),1)=".",FALSE,TRUE)</formula>
    </cfRule>
    <cfRule type="expression" dxfId="1344" priority="790">
      <formula>IF(RIGHT(TEXT(AE40,"0.#"),1)=".",TRUE,FALSE)</formula>
    </cfRule>
  </conditionalFormatting>
  <conditionalFormatting sqref="AE41">
    <cfRule type="expression" dxfId="1343" priority="787">
      <formula>IF(RIGHT(TEXT(AE41,"0.#"),1)=".",FALSE,TRUE)</formula>
    </cfRule>
    <cfRule type="expression" dxfId="1342" priority="788">
      <formula>IF(RIGHT(TEXT(AE41,"0.#"),1)=".",TRUE,FALSE)</formula>
    </cfRule>
  </conditionalFormatting>
  <conditionalFormatting sqref="AM39">
    <cfRule type="expression" dxfId="1341" priority="779">
      <formula>IF(RIGHT(TEXT(AM39,"0.#"),1)=".",FALSE,TRUE)</formula>
    </cfRule>
    <cfRule type="expression" dxfId="1340" priority="780">
      <formula>IF(RIGHT(TEXT(AM39,"0.#"),1)=".",TRUE,FALSE)</formula>
    </cfRule>
  </conditionalFormatting>
  <conditionalFormatting sqref="AI39">
    <cfRule type="expression" dxfId="1339" priority="781">
      <formula>IF(RIGHT(TEXT(AI39,"0.#"),1)=".",FALSE,TRUE)</formula>
    </cfRule>
    <cfRule type="expression" dxfId="1338" priority="782">
      <formula>IF(RIGHT(TEXT(AI39,"0.#"),1)=".",TRUE,FALSE)</formula>
    </cfRule>
  </conditionalFormatting>
  <conditionalFormatting sqref="AI40">
    <cfRule type="expression" dxfId="1337" priority="783">
      <formula>IF(RIGHT(TEXT(AI40,"0.#"),1)=".",FALSE,TRUE)</formula>
    </cfRule>
    <cfRule type="expression" dxfId="1336" priority="784">
      <formula>IF(RIGHT(TEXT(AI40,"0.#"),1)=".",TRUE,FALSE)</formula>
    </cfRule>
  </conditionalFormatting>
  <conditionalFormatting sqref="AM69">
    <cfRule type="expression" dxfId="1335" priority="743">
      <formula>IF(RIGHT(TEXT(AM69,"0.#"),1)=".",FALSE,TRUE)</formula>
    </cfRule>
    <cfRule type="expression" dxfId="1334" priority="744">
      <formula>IF(RIGHT(TEXT(AM69,"0.#"),1)=".",TRUE,FALSE)</formula>
    </cfRule>
  </conditionalFormatting>
  <conditionalFormatting sqref="AE70 AM70">
    <cfRule type="expression" dxfId="1333" priority="741">
      <formula>IF(RIGHT(TEXT(AE70,"0.#"),1)=".",FALSE,TRUE)</formula>
    </cfRule>
    <cfRule type="expression" dxfId="1332" priority="742">
      <formula>IF(RIGHT(TEXT(AE70,"0.#"),1)=".",TRUE,FALSE)</formula>
    </cfRule>
  </conditionalFormatting>
  <conditionalFormatting sqref="AI70">
    <cfRule type="expression" dxfId="1331" priority="739">
      <formula>IF(RIGHT(TEXT(AI70,"0.#"),1)=".",FALSE,TRUE)</formula>
    </cfRule>
    <cfRule type="expression" dxfId="1330" priority="740">
      <formula>IF(RIGHT(TEXT(AI70,"0.#"),1)=".",TRUE,FALSE)</formula>
    </cfRule>
  </conditionalFormatting>
  <conditionalFormatting sqref="AQ70">
    <cfRule type="expression" dxfId="1329" priority="737">
      <formula>IF(RIGHT(TEXT(AQ70,"0.#"),1)=".",FALSE,TRUE)</formula>
    </cfRule>
    <cfRule type="expression" dxfId="1328" priority="738">
      <formula>IF(RIGHT(TEXT(AQ70,"0.#"),1)=".",TRUE,FALSE)</formula>
    </cfRule>
  </conditionalFormatting>
  <conditionalFormatting sqref="AE69 AQ69">
    <cfRule type="expression" dxfId="1327" priority="747">
      <formula>IF(RIGHT(TEXT(AE69,"0.#"),1)=".",FALSE,TRUE)</formula>
    </cfRule>
    <cfRule type="expression" dxfId="1326" priority="748">
      <formula>IF(RIGHT(TEXT(AE69,"0.#"),1)=".",TRUE,FALSE)</formula>
    </cfRule>
  </conditionalFormatting>
  <conditionalFormatting sqref="AI69">
    <cfRule type="expression" dxfId="1325" priority="745">
      <formula>IF(RIGHT(TEXT(AI69,"0.#"),1)=".",FALSE,TRUE)</formula>
    </cfRule>
    <cfRule type="expression" dxfId="1324" priority="746">
      <formula>IF(RIGHT(TEXT(AI69,"0.#"),1)=".",TRUE,FALSE)</formula>
    </cfRule>
  </conditionalFormatting>
  <conditionalFormatting sqref="AE66 AQ66">
    <cfRule type="expression" dxfId="1323" priority="735">
      <formula>IF(RIGHT(TEXT(AE66,"0.#"),1)=".",FALSE,TRUE)</formula>
    </cfRule>
    <cfRule type="expression" dxfId="1322" priority="736">
      <formula>IF(RIGHT(TEXT(AE66,"0.#"),1)=".",TRUE,FALSE)</formula>
    </cfRule>
  </conditionalFormatting>
  <conditionalFormatting sqref="AI66">
    <cfRule type="expression" dxfId="1321" priority="733">
      <formula>IF(RIGHT(TEXT(AI66,"0.#"),1)=".",FALSE,TRUE)</formula>
    </cfRule>
    <cfRule type="expression" dxfId="1320" priority="734">
      <formula>IF(RIGHT(TEXT(AI66,"0.#"),1)=".",TRUE,FALSE)</formula>
    </cfRule>
  </conditionalFormatting>
  <conditionalFormatting sqref="AM66">
    <cfRule type="expression" dxfId="1319" priority="731">
      <formula>IF(RIGHT(TEXT(AM66,"0.#"),1)=".",FALSE,TRUE)</formula>
    </cfRule>
    <cfRule type="expression" dxfId="1318" priority="732">
      <formula>IF(RIGHT(TEXT(AM66,"0.#"),1)=".",TRUE,FALSE)</formula>
    </cfRule>
  </conditionalFormatting>
  <conditionalFormatting sqref="AE67">
    <cfRule type="expression" dxfId="1317" priority="729">
      <formula>IF(RIGHT(TEXT(AE67,"0.#"),1)=".",FALSE,TRUE)</formula>
    </cfRule>
    <cfRule type="expression" dxfId="1316" priority="730">
      <formula>IF(RIGHT(TEXT(AE67,"0.#"),1)=".",TRUE,FALSE)</formula>
    </cfRule>
  </conditionalFormatting>
  <conditionalFormatting sqref="AI67">
    <cfRule type="expression" dxfId="1315" priority="727">
      <formula>IF(RIGHT(TEXT(AI67,"0.#"),1)=".",FALSE,TRUE)</formula>
    </cfRule>
    <cfRule type="expression" dxfId="1314" priority="728">
      <formula>IF(RIGHT(TEXT(AI67,"0.#"),1)=".",TRUE,FALSE)</formula>
    </cfRule>
  </conditionalFormatting>
  <conditionalFormatting sqref="AM67">
    <cfRule type="expression" dxfId="1313" priority="725">
      <formula>IF(RIGHT(TEXT(AM67,"0.#"),1)=".",FALSE,TRUE)</formula>
    </cfRule>
    <cfRule type="expression" dxfId="1312" priority="726">
      <formula>IF(RIGHT(TEXT(AM67,"0.#"),1)=".",TRUE,FALSE)</formula>
    </cfRule>
  </conditionalFormatting>
  <conditionalFormatting sqref="AQ67">
    <cfRule type="expression" dxfId="1311" priority="723">
      <formula>IF(RIGHT(TEXT(AQ67,"0.#"),1)=".",FALSE,TRUE)</formula>
    </cfRule>
    <cfRule type="expression" dxfId="1310" priority="724">
      <formula>IF(RIGHT(TEXT(AQ67,"0.#"),1)=".",TRUE,FALSE)</formula>
    </cfRule>
  </conditionalFormatting>
  <conditionalFormatting sqref="AU66">
    <cfRule type="expression" dxfId="1309" priority="721">
      <formula>IF(RIGHT(TEXT(AU66,"0.#"),1)=".",FALSE,TRUE)</formula>
    </cfRule>
    <cfRule type="expression" dxfId="1308" priority="722">
      <formula>IF(RIGHT(TEXT(AU66,"0.#"),1)=".",TRUE,FALSE)</formula>
    </cfRule>
  </conditionalFormatting>
  <conditionalFormatting sqref="AU67">
    <cfRule type="expression" dxfId="1307" priority="719">
      <formula>IF(RIGHT(TEXT(AU67,"0.#"),1)=".",FALSE,TRUE)</formula>
    </cfRule>
    <cfRule type="expression" dxfId="1306" priority="720">
      <formula>IF(RIGHT(TEXT(AU67,"0.#"),1)=".",TRUE,FALSE)</formula>
    </cfRule>
  </conditionalFormatting>
  <conditionalFormatting sqref="AE100 AQ100">
    <cfRule type="expression" dxfId="1305" priority="681">
      <formula>IF(RIGHT(TEXT(AE100,"0.#"),1)=".",FALSE,TRUE)</formula>
    </cfRule>
    <cfRule type="expression" dxfId="1304" priority="682">
      <formula>IF(RIGHT(TEXT(AE100,"0.#"),1)=".",TRUE,FALSE)</formula>
    </cfRule>
  </conditionalFormatting>
  <conditionalFormatting sqref="AI100">
    <cfRule type="expression" dxfId="1303" priority="679">
      <formula>IF(RIGHT(TEXT(AI100,"0.#"),1)=".",FALSE,TRUE)</formula>
    </cfRule>
    <cfRule type="expression" dxfId="1302" priority="680">
      <formula>IF(RIGHT(TEXT(AI100,"0.#"),1)=".",TRUE,FALSE)</formula>
    </cfRule>
  </conditionalFormatting>
  <conditionalFormatting sqref="AM100">
    <cfRule type="expression" dxfId="1301" priority="677">
      <formula>IF(RIGHT(TEXT(AM100,"0.#"),1)=".",FALSE,TRUE)</formula>
    </cfRule>
    <cfRule type="expression" dxfId="1300" priority="678">
      <formula>IF(RIGHT(TEXT(AM100,"0.#"),1)=".",TRUE,FALSE)</formula>
    </cfRule>
  </conditionalFormatting>
  <conditionalFormatting sqref="AE101">
    <cfRule type="expression" dxfId="1299" priority="675">
      <formula>IF(RIGHT(TEXT(AE101,"0.#"),1)=".",FALSE,TRUE)</formula>
    </cfRule>
    <cfRule type="expression" dxfId="1298" priority="676">
      <formula>IF(RIGHT(TEXT(AE101,"0.#"),1)=".",TRUE,FALSE)</formula>
    </cfRule>
  </conditionalFormatting>
  <conditionalFormatting sqref="AI101">
    <cfRule type="expression" dxfId="1297" priority="673">
      <formula>IF(RIGHT(TEXT(AI101,"0.#"),1)=".",FALSE,TRUE)</formula>
    </cfRule>
    <cfRule type="expression" dxfId="1296" priority="674">
      <formula>IF(RIGHT(TEXT(AI101,"0.#"),1)=".",TRUE,FALSE)</formula>
    </cfRule>
  </conditionalFormatting>
  <conditionalFormatting sqref="AM101">
    <cfRule type="expression" dxfId="1295" priority="671">
      <formula>IF(RIGHT(TEXT(AM101,"0.#"),1)=".",FALSE,TRUE)</formula>
    </cfRule>
    <cfRule type="expression" dxfId="1294" priority="672">
      <formula>IF(RIGHT(TEXT(AM101,"0.#"),1)=".",TRUE,FALSE)</formula>
    </cfRule>
  </conditionalFormatting>
  <conditionalFormatting sqref="AQ101">
    <cfRule type="expression" dxfId="1293" priority="669">
      <formula>IF(RIGHT(TEXT(AQ101,"0.#"),1)=".",FALSE,TRUE)</formula>
    </cfRule>
    <cfRule type="expression" dxfId="1292" priority="670">
      <formula>IF(RIGHT(TEXT(AQ101,"0.#"),1)=".",TRUE,FALSE)</formula>
    </cfRule>
  </conditionalFormatting>
  <conditionalFormatting sqref="AU100">
    <cfRule type="expression" dxfId="1291" priority="667">
      <formula>IF(RIGHT(TEXT(AU100,"0.#"),1)=".",FALSE,TRUE)</formula>
    </cfRule>
    <cfRule type="expression" dxfId="1290" priority="668">
      <formula>IF(RIGHT(TEXT(AU100,"0.#"),1)=".",TRUE,FALSE)</formula>
    </cfRule>
  </conditionalFormatting>
  <conditionalFormatting sqref="AU101">
    <cfRule type="expression" dxfId="1289" priority="665">
      <formula>IF(RIGHT(TEXT(AU101,"0.#"),1)=".",FALSE,TRUE)</formula>
    </cfRule>
    <cfRule type="expression" dxfId="1288" priority="666">
      <formula>IF(RIGHT(TEXT(AU101,"0.#"),1)=".",TRUE,FALSE)</formula>
    </cfRule>
  </conditionalFormatting>
  <conditionalFormatting sqref="AM35">
    <cfRule type="expression" dxfId="1287" priority="659">
      <formula>IF(RIGHT(TEXT(AM35,"0.#"),1)=".",FALSE,TRUE)</formula>
    </cfRule>
    <cfRule type="expression" dxfId="1286" priority="660">
      <formula>IF(RIGHT(TEXT(AM35,"0.#"),1)=".",TRUE,FALSE)</formula>
    </cfRule>
  </conditionalFormatting>
  <conditionalFormatting sqref="AE36 AM36">
    <cfRule type="expression" dxfId="1285" priority="657">
      <formula>IF(RIGHT(TEXT(AE36,"0.#"),1)=".",FALSE,TRUE)</formula>
    </cfRule>
    <cfRule type="expression" dxfId="1284" priority="658">
      <formula>IF(RIGHT(TEXT(AE36,"0.#"),1)=".",TRUE,FALSE)</formula>
    </cfRule>
  </conditionalFormatting>
  <conditionalFormatting sqref="AI36">
    <cfRule type="expression" dxfId="1283" priority="655">
      <formula>IF(RIGHT(TEXT(AI36,"0.#"),1)=".",FALSE,TRUE)</formula>
    </cfRule>
    <cfRule type="expression" dxfId="1282" priority="656">
      <formula>IF(RIGHT(TEXT(AI36,"0.#"),1)=".",TRUE,FALSE)</formula>
    </cfRule>
  </conditionalFormatting>
  <conditionalFormatting sqref="AQ36">
    <cfRule type="expression" dxfId="1281" priority="653">
      <formula>IF(RIGHT(TEXT(AQ36,"0.#"),1)=".",FALSE,TRUE)</formula>
    </cfRule>
    <cfRule type="expression" dxfId="1280" priority="654">
      <formula>IF(RIGHT(TEXT(AQ36,"0.#"),1)=".",TRUE,FALSE)</formula>
    </cfRule>
  </conditionalFormatting>
  <conditionalFormatting sqref="AE35 AQ35">
    <cfRule type="expression" dxfId="1279" priority="663">
      <formula>IF(RIGHT(TEXT(AE35,"0.#"),1)=".",FALSE,TRUE)</formula>
    </cfRule>
    <cfRule type="expression" dxfId="1278" priority="664">
      <formula>IF(RIGHT(TEXT(AE35,"0.#"),1)=".",TRUE,FALSE)</formula>
    </cfRule>
  </conditionalFormatting>
  <conditionalFormatting sqref="AI35">
    <cfRule type="expression" dxfId="1277" priority="661">
      <formula>IF(RIGHT(TEXT(AI35,"0.#"),1)=".",FALSE,TRUE)</formula>
    </cfRule>
    <cfRule type="expression" dxfId="1276" priority="662">
      <formula>IF(RIGHT(TEXT(AI35,"0.#"),1)=".",TRUE,FALSE)</formula>
    </cfRule>
  </conditionalFormatting>
  <conditionalFormatting sqref="AM103">
    <cfRule type="expression" dxfId="1275" priority="647">
      <formula>IF(RIGHT(TEXT(AM103,"0.#"),1)=".",FALSE,TRUE)</formula>
    </cfRule>
    <cfRule type="expression" dxfId="1274" priority="648">
      <formula>IF(RIGHT(TEXT(AM103,"0.#"),1)=".",TRUE,FALSE)</formula>
    </cfRule>
  </conditionalFormatting>
  <conditionalFormatting sqref="AE104 AM104">
    <cfRule type="expression" dxfId="1273" priority="645">
      <formula>IF(RIGHT(TEXT(AE104,"0.#"),1)=".",FALSE,TRUE)</formula>
    </cfRule>
    <cfRule type="expression" dxfId="1272" priority="646">
      <formula>IF(RIGHT(TEXT(AE104,"0.#"),1)=".",TRUE,FALSE)</formula>
    </cfRule>
  </conditionalFormatting>
  <conditionalFormatting sqref="AI104">
    <cfRule type="expression" dxfId="1271" priority="643">
      <formula>IF(RIGHT(TEXT(AI104,"0.#"),1)=".",FALSE,TRUE)</formula>
    </cfRule>
    <cfRule type="expression" dxfId="1270" priority="644">
      <formula>IF(RIGHT(TEXT(AI104,"0.#"),1)=".",TRUE,FALSE)</formula>
    </cfRule>
  </conditionalFormatting>
  <conditionalFormatting sqref="AQ104">
    <cfRule type="expression" dxfId="1269" priority="641">
      <formula>IF(RIGHT(TEXT(AQ104,"0.#"),1)=".",FALSE,TRUE)</formula>
    </cfRule>
    <cfRule type="expression" dxfId="1268" priority="642">
      <formula>IF(RIGHT(TEXT(AQ104,"0.#"),1)=".",TRUE,FALSE)</formula>
    </cfRule>
  </conditionalFormatting>
  <conditionalFormatting sqref="AE103 AQ103">
    <cfRule type="expression" dxfId="1267" priority="651">
      <formula>IF(RIGHT(TEXT(AE103,"0.#"),1)=".",FALSE,TRUE)</formula>
    </cfRule>
    <cfRule type="expression" dxfId="1266" priority="652">
      <formula>IF(RIGHT(TEXT(AE103,"0.#"),1)=".",TRUE,FALSE)</formula>
    </cfRule>
  </conditionalFormatting>
  <conditionalFormatting sqref="AI103">
    <cfRule type="expression" dxfId="1265" priority="649">
      <formula>IF(RIGHT(TEXT(AI103,"0.#"),1)=".",FALSE,TRUE)</formula>
    </cfRule>
    <cfRule type="expression" dxfId="1264" priority="650">
      <formula>IF(RIGHT(TEXT(AI103,"0.#"),1)=".",TRUE,FALSE)</formula>
    </cfRule>
  </conditionalFormatting>
  <conditionalFormatting sqref="AM137">
    <cfRule type="expression" dxfId="1263" priority="635">
      <formula>IF(RIGHT(TEXT(AM137,"0.#"),1)=".",FALSE,TRUE)</formula>
    </cfRule>
    <cfRule type="expression" dxfId="1262" priority="636">
      <formula>IF(RIGHT(TEXT(AM137,"0.#"),1)=".",TRUE,FALSE)</formula>
    </cfRule>
  </conditionalFormatting>
  <conditionalFormatting sqref="AE138 AM138">
    <cfRule type="expression" dxfId="1261" priority="633">
      <formula>IF(RIGHT(TEXT(AE138,"0.#"),1)=".",FALSE,TRUE)</formula>
    </cfRule>
    <cfRule type="expression" dxfId="1260" priority="634">
      <formula>IF(RIGHT(TEXT(AE138,"0.#"),1)=".",TRUE,FALSE)</formula>
    </cfRule>
  </conditionalFormatting>
  <conditionalFormatting sqref="AI138">
    <cfRule type="expression" dxfId="1259" priority="631">
      <formula>IF(RIGHT(TEXT(AI138,"0.#"),1)=".",FALSE,TRUE)</formula>
    </cfRule>
    <cfRule type="expression" dxfId="1258" priority="632">
      <formula>IF(RIGHT(TEXT(AI138,"0.#"),1)=".",TRUE,FALSE)</formula>
    </cfRule>
  </conditionalFormatting>
  <conditionalFormatting sqref="AQ138">
    <cfRule type="expression" dxfId="1257" priority="629">
      <formula>IF(RIGHT(TEXT(AQ138,"0.#"),1)=".",FALSE,TRUE)</formula>
    </cfRule>
    <cfRule type="expression" dxfId="1256" priority="630">
      <formula>IF(RIGHT(TEXT(AQ138,"0.#"),1)=".",TRUE,FALSE)</formula>
    </cfRule>
  </conditionalFormatting>
  <conditionalFormatting sqref="AE137 AQ137">
    <cfRule type="expression" dxfId="1255" priority="639">
      <formula>IF(RIGHT(TEXT(AE137,"0.#"),1)=".",FALSE,TRUE)</formula>
    </cfRule>
    <cfRule type="expression" dxfId="1254" priority="640">
      <formula>IF(RIGHT(TEXT(AE137,"0.#"),1)=".",TRUE,FALSE)</formula>
    </cfRule>
  </conditionalFormatting>
  <conditionalFormatting sqref="AI137">
    <cfRule type="expression" dxfId="1253" priority="637">
      <formula>IF(RIGHT(TEXT(AI137,"0.#"),1)=".",FALSE,TRUE)</formula>
    </cfRule>
    <cfRule type="expression" dxfId="1252" priority="638">
      <formula>IF(RIGHT(TEXT(AI137,"0.#"),1)=".",TRUE,FALSE)</formula>
    </cfRule>
  </conditionalFormatting>
  <conditionalFormatting sqref="AM171">
    <cfRule type="expression" dxfId="1251" priority="623">
      <formula>IF(RIGHT(TEXT(AM171,"0.#"),1)=".",FALSE,TRUE)</formula>
    </cfRule>
    <cfRule type="expression" dxfId="1250" priority="624">
      <formula>IF(RIGHT(TEXT(AM171,"0.#"),1)=".",TRUE,FALSE)</formula>
    </cfRule>
  </conditionalFormatting>
  <conditionalFormatting sqref="AE172 AM172">
    <cfRule type="expression" dxfId="1249" priority="621">
      <formula>IF(RIGHT(TEXT(AE172,"0.#"),1)=".",FALSE,TRUE)</formula>
    </cfRule>
    <cfRule type="expression" dxfId="1248" priority="622">
      <formula>IF(RIGHT(TEXT(AE172,"0.#"),1)=".",TRUE,FALSE)</formula>
    </cfRule>
  </conditionalFormatting>
  <conditionalFormatting sqref="AI172">
    <cfRule type="expression" dxfId="1247" priority="619">
      <formula>IF(RIGHT(TEXT(AI172,"0.#"),1)=".",FALSE,TRUE)</formula>
    </cfRule>
    <cfRule type="expression" dxfId="1246" priority="620">
      <formula>IF(RIGHT(TEXT(AI172,"0.#"),1)=".",TRUE,FALSE)</formula>
    </cfRule>
  </conditionalFormatting>
  <conditionalFormatting sqref="AQ172">
    <cfRule type="expression" dxfId="1245" priority="617">
      <formula>IF(RIGHT(TEXT(AQ172,"0.#"),1)=".",FALSE,TRUE)</formula>
    </cfRule>
    <cfRule type="expression" dxfId="1244" priority="618">
      <formula>IF(RIGHT(TEXT(AQ172,"0.#"),1)=".",TRUE,FALSE)</formula>
    </cfRule>
  </conditionalFormatting>
  <conditionalFormatting sqref="AE171 AQ171">
    <cfRule type="expression" dxfId="1243" priority="627">
      <formula>IF(RIGHT(TEXT(AE171,"0.#"),1)=".",FALSE,TRUE)</formula>
    </cfRule>
    <cfRule type="expression" dxfId="1242" priority="628">
      <formula>IF(RIGHT(TEXT(AE171,"0.#"),1)=".",TRUE,FALSE)</formula>
    </cfRule>
  </conditionalFormatting>
  <conditionalFormatting sqref="AI171">
    <cfRule type="expression" dxfId="1241" priority="625">
      <formula>IF(RIGHT(TEXT(AI171,"0.#"),1)=".",FALSE,TRUE)</formula>
    </cfRule>
    <cfRule type="expression" dxfId="1240" priority="626">
      <formula>IF(RIGHT(TEXT(AI171,"0.#"),1)=".",TRUE,FALSE)</formula>
    </cfRule>
  </conditionalFormatting>
  <conditionalFormatting sqref="AE73">
    <cfRule type="expression" dxfId="1239" priority="615">
      <formula>IF(RIGHT(TEXT(AE73,"0.#"),1)=".",FALSE,TRUE)</formula>
    </cfRule>
    <cfRule type="expression" dxfId="1238" priority="616">
      <formula>IF(RIGHT(TEXT(AE73,"0.#"),1)=".",TRUE,FALSE)</formula>
    </cfRule>
  </conditionalFormatting>
  <conditionalFormatting sqref="AM75">
    <cfRule type="expression" dxfId="1237" priority="599">
      <formula>IF(RIGHT(TEXT(AM75,"0.#"),1)=".",FALSE,TRUE)</formula>
    </cfRule>
    <cfRule type="expression" dxfId="1236" priority="600">
      <formula>IF(RIGHT(TEXT(AM75,"0.#"),1)=".",TRUE,FALSE)</formula>
    </cfRule>
  </conditionalFormatting>
  <conditionalFormatting sqref="AE74">
    <cfRule type="expression" dxfId="1235" priority="613">
      <formula>IF(RIGHT(TEXT(AE74,"0.#"),1)=".",FALSE,TRUE)</formula>
    </cfRule>
    <cfRule type="expression" dxfId="1234" priority="614">
      <formula>IF(RIGHT(TEXT(AE74,"0.#"),1)=".",TRUE,FALSE)</formula>
    </cfRule>
  </conditionalFormatting>
  <conditionalFormatting sqref="AE75">
    <cfRule type="expression" dxfId="1233" priority="611">
      <formula>IF(RIGHT(TEXT(AE75,"0.#"),1)=".",FALSE,TRUE)</formula>
    </cfRule>
    <cfRule type="expression" dxfId="1232" priority="612">
      <formula>IF(RIGHT(TEXT(AE75,"0.#"),1)=".",TRUE,FALSE)</formula>
    </cfRule>
  </conditionalFormatting>
  <conditionalFormatting sqref="AI75">
    <cfRule type="expression" dxfId="1231" priority="609">
      <formula>IF(RIGHT(TEXT(AI75,"0.#"),1)=".",FALSE,TRUE)</formula>
    </cfRule>
    <cfRule type="expression" dxfId="1230" priority="610">
      <formula>IF(RIGHT(TEXT(AI75,"0.#"),1)=".",TRUE,FALSE)</formula>
    </cfRule>
  </conditionalFormatting>
  <conditionalFormatting sqref="AI74">
    <cfRule type="expression" dxfId="1229" priority="607">
      <formula>IF(RIGHT(TEXT(AI74,"0.#"),1)=".",FALSE,TRUE)</formula>
    </cfRule>
    <cfRule type="expression" dxfId="1228" priority="608">
      <formula>IF(RIGHT(TEXT(AI74,"0.#"),1)=".",TRUE,FALSE)</formula>
    </cfRule>
  </conditionalFormatting>
  <conditionalFormatting sqref="AI73">
    <cfRule type="expression" dxfId="1227" priority="605">
      <formula>IF(RIGHT(TEXT(AI73,"0.#"),1)=".",FALSE,TRUE)</formula>
    </cfRule>
    <cfRule type="expression" dxfId="1226" priority="606">
      <formula>IF(RIGHT(TEXT(AI73,"0.#"),1)=".",TRUE,FALSE)</formula>
    </cfRule>
  </conditionalFormatting>
  <conditionalFormatting sqref="AM73">
    <cfRule type="expression" dxfId="1225" priority="603">
      <formula>IF(RIGHT(TEXT(AM73,"0.#"),1)=".",FALSE,TRUE)</formula>
    </cfRule>
    <cfRule type="expression" dxfId="1224" priority="604">
      <formula>IF(RIGHT(TEXT(AM73,"0.#"),1)=".",TRUE,FALSE)</formula>
    </cfRule>
  </conditionalFormatting>
  <conditionalFormatting sqref="AM74">
    <cfRule type="expression" dxfId="1223" priority="601">
      <formula>IF(RIGHT(TEXT(AM74,"0.#"),1)=".",FALSE,TRUE)</formula>
    </cfRule>
    <cfRule type="expression" dxfId="1222" priority="602">
      <formula>IF(RIGHT(TEXT(AM74,"0.#"),1)=".",TRUE,FALSE)</formula>
    </cfRule>
  </conditionalFormatting>
  <conditionalFormatting sqref="AQ73:AQ75">
    <cfRule type="expression" dxfId="1221" priority="597">
      <formula>IF(RIGHT(TEXT(AQ73,"0.#"),1)=".",FALSE,TRUE)</formula>
    </cfRule>
    <cfRule type="expression" dxfId="1220" priority="598">
      <formula>IF(RIGHT(TEXT(AQ73,"0.#"),1)=".",TRUE,FALSE)</formula>
    </cfRule>
  </conditionalFormatting>
  <conditionalFormatting sqref="AU73:AU75">
    <cfRule type="expression" dxfId="1219" priority="595">
      <formula>IF(RIGHT(TEXT(AU73,"0.#"),1)=".",FALSE,TRUE)</formula>
    </cfRule>
    <cfRule type="expression" dxfId="1218" priority="596">
      <formula>IF(RIGHT(TEXT(AU73,"0.#"),1)=".",TRUE,FALSE)</formula>
    </cfRule>
  </conditionalFormatting>
  <conditionalFormatting sqref="AE107">
    <cfRule type="expression" dxfId="1217" priority="593">
      <formula>IF(RIGHT(TEXT(AE107,"0.#"),1)=".",FALSE,TRUE)</formula>
    </cfRule>
    <cfRule type="expression" dxfId="1216" priority="594">
      <formula>IF(RIGHT(TEXT(AE107,"0.#"),1)=".",TRUE,FALSE)</formula>
    </cfRule>
  </conditionalFormatting>
  <conditionalFormatting sqref="AM109">
    <cfRule type="expression" dxfId="1215" priority="577">
      <formula>IF(RIGHT(TEXT(AM109,"0.#"),1)=".",FALSE,TRUE)</formula>
    </cfRule>
    <cfRule type="expression" dxfId="1214" priority="578">
      <formula>IF(RIGHT(TEXT(AM109,"0.#"),1)=".",TRUE,FALSE)</formula>
    </cfRule>
  </conditionalFormatting>
  <conditionalFormatting sqref="AE108">
    <cfRule type="expression" dxfId="1213" priority="591">
      <formula>IF(RIGHT(TEXT(AE108,"0.#"),1)=".",FALSE,TRUE)</formula>
    </cfRule>
    <cfRule type="expression" dxfId="1212" priority="592">
      <formula>IF(RIGHT(TEXT(AE108,"0.#"),1)=".",TRUE,FALSE)</formula>
    </cfRule>
  </conditionalFormatting>
  <conditionalFormatting sqref="AE109">
    <cfRule type="expression" dxfId="1211" priority="589">
      <formula>IF(RIGHT(TEXT(AE109,"0.#"),1)=".",FALSE,TRUE)</formula>
    </cfRule>
    <cfRule type="expression" dxfId="1210" priority="590">
      <formula>IF(RIGHT(TEXT(AE109,"0.#"),1)=".",TRUE,FALSE)</formula>
    </cfRule>
  </conditionalFormatting>
  <conditionalFormatting sqref="AI109">
    <cfRule type="expression" dxfId="1209" priority="587">
      <formula>IF(RIGHT(TEXT(AI109,"0.#"),1)=".",FALSE,TRUE)</formula>
    </cfRule>
    <cfRule type="expression" dxfId="1208" priority="588">
      <formula>IF(RIGHT(TEXT(AI109,"0.#"),1)=".",TRUE,FALSE)</formula>
    </cfRule>
  </conditionalFormatting>
  <conditionalFormatting sqref="AI108">
    <cfRule type="expression" dxfId="1207" priority="585">
      <formula>IF(RIGHT(TEXT(AI108,"0.#"),1)=".",FALSE,TRUE)</formula>
    </cfRule>
    <cfRule type="expression" dxfId="1206" priority="586">
      <formula>IF(RIGHT(TEXT(AI108,"0.#"),1)=".",TRUE,FALSE)</formula>
    </cfRule>
  </conditionalFormatting>
  <conditionalFormatting sqref="AI107">
    <cfRule type="expression" dxfId="1205" priority="583">
      <formula>IF(RIGHT(TEXT(AI107,"0.#"),1)=".",FALSE,TRUE)</formula>
    </cfRule>
    <cfRule type="expression" dxfId="1204" priority="584">
      <formula>IF(RIGHT(TEXT(AI107,"0.#"),1)=".",TRUE,FALSE)</formula>
    </cfRule>
  </conditionalFormatting>
  <conditionalFormatting sqref="AM107">
    <cfRule type="expression" dxfId="1203" priority="581">
      <formula>IF(RIGHT(TEXT(AM107,"0.#"),1)=".",FALSE,TRUE)</formula>
    </cfRule>
    <cfRule type="expression" dxfId="1202" priority="582">
      <formula>IF(RIGHT(TEXT(AM107,"0.#"),1)=".",TRUE,FALSE)</formula>
    </cfRule>
  </conditionalFormatting>
  <conditionalFormatting sqref="AM108">
    <cfRule type="expression" dxfId="1201" priority="579">
      <formula>IF(RIGHT(TEXT(AM108,"0.#"),1)=".",FALSE,TRUE)</formula>
    </cfRule>
    <cfRule type="expression" dxfId="1200" priority="580">
      <formula>IF(RIGHT(TEXT(AM108,"0.#"),1)=".",TRUE,FALSE)</formula>
    </cfRule>
  </conditionalFormatting>
  <conditionalFormatting sqref="AQ107:AQ109">
    <cfRule type="expression" dxfId="1199" priority="575">
      <formula>IF(RIGHT(TEXT(AQ107,"0.#"),1)=".",FALSE,TRUE)</formula>
    </cfRule>
    <cfRule type="expression" dxfId="1198" priority="576">
      <formula>IF(RIGHT(TEXT(AQ107,"0.#"),1)=".",TRUE,FALSE)</formula>
    </cfRule>
  </conditionalFormatting>
  <conditionalFormatting sqref="AU107:AU109">
    <cfRule type="expression" dxfId="1197" priority="573">
      <formula>IF(RIGHT(TEXT(AU107,"0.#"),1)=".",FALSE,TRUE)</formula>
    </cfRule>
    <cfRule type="expression" dxfId="1196" priority="574">
      <formula>IF(RIGHT(TEXT(AU107,"0.#"),1)=".",TRUE,FALSE)</formula>
    </cfRule>
  </conditionalFormatting>
  <conditionalFormatting sqref="AE141">
    <cfRule type="expression" dxfId="1195" priority="571">
      <formula>IF(RIGHT(TEXT(AE141,"0.#"),1)=".",FALSE,TRUE)</formula>
    </cfRule>
    <cfRule type="expression" dxfId="1194" priority="572">
      <formula>IF(RIGHT(TEXT(AE141,"0.#"),1)=".",TRUE,FALSE)</formula>
    </cfRule>
  </conditionalFormatting>
  <conditionalFormatting sqref="AM143">
    <cfRule type="expression" dxfId="1193" priority="555">
      <formula>IF(RIGHT(TEXT(AM143,"0.#"),1)=".",FALSE,TRUE)</formula>
    </cfRule>
    <cfRule type="expression" dxfId="1192" priority="556">
      <formula>IF(RIGHT(TEXT(AM143,"0.#"),1)=".",TRUE,FALSE)</formula>
    </cfRule>
  </conditionalFormatting>
  <conditionalFormatting sqref="AE142">
    <cfRule type="expression" dxfId="1191" priority="569">
      <formula>IF(RIGHT(TEXT(AE142,"0.#"),1)=".",FALSE,TRUE)</formula>
    </cfRule>
    <cfRule type="expression" dxfId="1190" priority="570">
      <formula>IF(RIGHT(TEXT(AE142,"0.#"),1)=".",TRUE,FALSE)</formula>
    </cfRule>
  </conditionalFormatting>
  <conditionalFormatting sqref="AE143">
    <cfRule type="expression" dxfId="1189" priority="567">
      <formula>IF(RIGHT(TEXT(AE143,"0.#"),1)=".",FALSE,TRUE)</formula>
    </cfRule>
    <cfRule type="expression" dxfId="1188" priority="568">
      <formula>IF(RIGHT(TEXT(AE143,"0.#"),1)=".",TRUE,FALSE)</formula>
    </cfRule>
  </conditionalFormatting>
  <conditionalFormatting sqref="AI143">
    <cfRule type="expression" dxfId="1187" priority="565">
      <formula>IF(RIGHT(TEXT(AI143,"0.#"),1)=".",FALSE,TRUE)</formula>
    </cfRule>
    <cfRule type="expression" dxfId="1186" priority="566">
      <formula>IF(RIGHT(TEXT(AI143,"0.#"),1)=".",TRUE,FALSE)</formula>
    </cfRule>
  </conditionalFormatting>
  <conditionalFormatting sqref="AI142">
    <cfRule type="expression" dxfId="1185" priority="563">
      <formula>IF(RIGHT(TEXT(AI142,"0.#"),1)=".",FALSE,TRUE)</formula>
    </cfRule>
    <cfRule type="expression" dxfId="1184" priority="564">
      <formula>IF(RIGHT(TEXT(AI142,"0.#"),1)=".",TRUE,FALSE)</formula>
    </cfRule>
  </conditionalFormatting>
  <conditionalFormatting sqref="AI141">
    <cfRule type="expression" dxfId="1183" priority="561">
      <formula>IF(RIGHT(TEXT(AI141,"0.#"),1)=".",FALSE,TRUE)</formula>
    </cfRule>
    <cfRule type="expression" dxfId="1182" priority="562">
      <formula>IF(RIGHT(TEXT(AI141,"0.#"),1)=".",TRUE,FALSE)</formula>
    </cfRule>
  </conditionalFormatting>
  <conditionalFormatting sqref="AM141">
    <cfRule type="expression" dxfId="1181" priority="559">
      <formula>IF(RIGHT(TEXT(AM141,"0.#"),1)=".",FALSE,TRUE)</formula>
    </cfRule>
    <cfRule type="expression" dxfId="1180" priority="560">
      <formula>IF(RIGHT(TEXT(AM141,"0.#"),1)=".",TRUE,FALSE)</formula>
    </cfRule>
  </conditionalFormatting>
  <conditionalFormatting sqref="AM142">
    <cfRule type="expression" dxfId="1179" priority="557">
      <formula>IF(RIGHT(TEXT(AM142,"0.#"),1)=".",FALSE,TRUE)</formula>
    </cfRule>
    <cfRule type="expression" dxfId="1178" priority="558">
      <formula>IF(RIGHT(TEXT(AM142,"0.#"),1)=".",TRUE,FALSE)</formula>
    </cfRule>
  </conditionalFormatting>
  <conditionalFormatting sqref="AQ141:AQ143">
    <cfRule type="expression" dxfId="1177" priority="553">
      <formula>IF(RIGHT(TEXT(AQ141,"0.#"),1)=".",FALSE,TRUE)</formula>
    </cfRule>
    <cfRule type="expression" dxfId="1176" priority="554">
      <formula>IF(RIGHT(TEXT(AQ141,"0.#"),1)=".",TRUE,FALSE)</formula>
    </cfRule>
  </conditionalFormatting>
  <conditionalFormatting sqref="AU141:AU143">
    <cfRule type="expression" dxfId="1175" priority="551">
      <formula>IF(RIGHT(TEXT(AU141,"0.#"),1)=".",FALSE,TRUE)</formula>
    </cfRule>
    <cfRule type="expression" dxfId="1174" priority="552">
      <formula>IF(RIGHT(TEXT(AU141,"0.#"),1)=".",TRUE,FALSE)</formula>
    </cfRule>
  </conditionalFormatting>
  <conditionalFormatting sqref="AE175">
    <cfRule type="expression" dxfId="1173" priority="549">
      <formula>IF(RIGHT(TEXT(AE175,"0.#"),1)=".",FALSE,TRUE)</formula>
    </cfRule>
    <cfRule type="expression" dxfId="1172" priority="550">
      <formula>IF(RIGHT(TEXT(AE175,"0.#"),1)=".",TRUE,FALSE)</formula>
    </cfRule>
  </conditionalFormatting>
  <conditionalFormatting sqref="AM177">
    <cfRule type="expression" dxfId="1171" priority="533">
      <formula>IF(RIGHT(TEXT(AM177,"0.#"),1)=".",FALSE,TRUE)</formula>
    </cfRule>
    <cfRule type="expression" dxfId="1170" priority="534">
      <formula>IF(RIGHT(TEXT(AM177,"0.#"),1)=".",TRUE,FALSE)</formula>
    </cfRule>
  </conditionalFormatting>
  <conditionalFormatting sqref="AE176">
    <cfRule type="expression" dxfId="1169" priority="547">
      <formula>IF(RIGHT(TEXT(AE176,"0.#"),1)=".",FALSE,TRUE)</formula>
    </cfRule>
    <cfRule type="expression" dxfId="1168" priority="548">
      <formula>IF(RIGHT(TEXT(AE176,"0.#"),1)=".",TRUE,FALSE)</formula>
    </cfRule>
  </conditionalFormatting>
  <conditionalFormatting sqref="AE177">
    <cfRule type="expression" dxfId="1167" priority="545">
      <formula>IF(RIGHT(TEXT(AE177,"0.#"),1)=".",FALSE,TRUE)</formula>
    </cfRule>
    <cfRule type="expression" dxfId="1166" priority="546">
      <formula>IF(RIGHT(TEXT(AE177,"0.#"),1)=".",TRUE,FALSE)</formula>
    </cfRule>
  </conditionalFormatting>
  <conditionalFormatting sqref="AI177">
    <cfRule type="expression" dxfId="1165" priority="543">
      <formula>IF(RIGHT(TEXT(AI177,"0.#"),1)=".",FALSE,TRUE)</formula>
    </cfRule>
    <cfRule type="expression" dxfId="1164" priority="544">
      <formula>IF(RIGHT(TEXT(AI177,"0.#"),1)=".",TRUE,FALSE)</formula>
    </cfRule>
  </conditionalFormatting>
  <conditionalFormatting sqref="AI176">
    <cfRule type="expression" dxfId="1163" priority="541">
      <formula>IF(RIGHT(TEXT(AI176,"0.#"),1)=".",FALSE,TRUE)</formula>
    </cfRule>
    <cfRule type="expression" dxfId="1162" priority="542">
      <formula>IF(RIGHT(TEXT(AI176,"0.#"),1)=".",TRUE,FALSE)</formula>
    </cfRule>
  </conditionalFormatting>
  <conditionalFormatting sqref="AI175">
    <cfRule type="expression" dxfId="1161" priority="539">
      <formula>IF(RIGHT(TEXT(AI175,"0.#"),1)=".",FALSE,TRUE)</formula>
    </cfRule>
    <cfRule type="expression" dxfId="1160" priority="540">
      <formula>IF(RIGHT(TEXT(AI175,"0.#"),1)=".",TRUE,FALSE)</formula>
    </cfRule>
  </conditionalFormatting>
  <conditionalFormatting sqref="AM175">
    <cfRule type="expression" dxfId="1159" priority="537">
      <formula>IF(RIGHT(TEXT(AM175,"0.#"),1)=".",FALSE,TRUE)</formula>
    </cfRule>
    <cfRule type="expression" dxfId="1158" priority="538">
      <formula>IF(RIGHT(TEXT(AM175,"0.#"),1)=".",TRUE,FALSE)</formula>
    </cfRule>
  </conditionalFormatting>
  <conditionalFormatting sqref="AM176">
    <cfRule type="expression" dxfId="1157" priority="535">
      <formula>IF(RIGHT(TEXT(AM176,"0.#"),1)=".",FALSE,TRUE)</formula>
    </cfRule>
    <cfRule type="expression" dxfId="1156" priority="536">
      <formula>IF(RIGHT(TEXT(AM176,"0.#"),1)=".",TRUE,FALSE)</formula>
    </cfRule>
  </conditionalFormatting>
  <conditionalFormatting sqref="AQ175:AQ177">
    <cfRule type="expression" dxfId="1155" priority="531">
      <formula>IF(RIGHT(TEXT(AQ175,"0.#"),1)=".",FALSE,TRUE)</formula>
    </cfRule>
    <cfRule type="expression" dxfId="1154" priority="532">
      <formula>IF(RIGHT(TEXT(AQ175,"0.#"),1)=".",TRUE,FALSE)</formula>
    </cfRule>
  </conditionalFormatting>
  <conditionalFormatting sqref="AU175:AU177">
    <cfRule type="expression" dxfId="1153" priority="529">
      <formula>IF(RIGHT(TEXT(AU175,"0.#"),1)=".",FALSE,TRUE)</formula>
    </cfRule>
    <cfRule type="expression" dxfId="1152" priority="530">
      <formula>IF(RIGHT(TEXT(AU175,"0.#"),1)=".",TRUE,FALSE)</formula>
    </cfRule>
  </conditionalFormatting>
  <conditionalFormatting sqref="AE61">
    <cfRule type="expression" dxfId="1151" priority="483">
      <formula>IF(RIGHT(TEXT(AE61,"0.#"),1)=".",FALSE,TRUE)</formula>
    </cfRule>
    <cfRule type="expression" dxfId="1150" priority="484">
      <formula>IF(RIGHT(TEXT(AE61,"0.#"),1)=".",TRUE,FALSE)</formula>
    </cfRule>
  </conditionalFormatting>
  <conditionalFormatting sqref="AE62">
    <cfRule type="expression" dxfId="1149" priority="481">
      <formula>IF(RIGHT(TEXT(AE62,"0.#"),1)=".",FALSE,TRUE)</formula>
    </cfRule>
    <cfRule type="expression" dxfId="1148" priority="482">
      <formula>IF(RIGHT(TEXT(AE62,"0.#"),1)=".",TRUE,FALSE)</formula>
    </cfRule>
  </conditionalFormatting>
  <conditionalFormatting sqref="AM61">
    <cfRule type="expression" dxfId="1147" priority="471">
      <formula>IF(RIGHT(TEXT(AM61,"0.#"),1)=".",FALSE,TRUE)</formula>
    </cfRule>
    <cfRule type="expression" dxfId="1146" priority="472">
      <formula>IF(RIGHT(TEXT(AM61,"0.#"),1)=".",TRUE,FALSE)</formula>
    </cfRule>
  </conditionalFormatting>
  <conditionalFormatting sqref="AE63">
    <cfRule type="expression" dxfId="1145" priority="479">
      <formula>IF(RIGHT(TEXT(AE63,"0.#"),1)=".",FALSE,TRUE)</formula>
    </cfRule>
    <cfRule type="expression" dxfId="1144" priority="480">
      <formula>IF(RIGHT(TEXT(AE63,"0.#"),1)=".",TRUE,FALSE)</formula>
    </cfRule>
  </conditionalFormatting>
  <conditionalFormatting sqref="AI63">
    <cfRule type="expression" dxfId="1143" priority="477">
      <formula>IF(RIGHT(TEXT(AI63,"0.#"),1)=".",FALSE,TRUE)</formula>
    </cfRule>
    <cfRule type="expression" dxfId="1142" priority="478">
      <formula>IF(RIGHT(TEXT(AI63,"0.#"),1)=".",TRUE,FALSE)</formula>
    </cfRule>
  </conditionalFormatting>
  <conditionalFormatting sqref="AI62">
    <cfRule type="expression" dxfId="1141" priority="475">
      <formula>IF(RIGHT(TEXT(AI62,"0.#"),1)=".",FALSE,TRUE)</formula>
    </cfRule>
    <cfRule type="expression" dxfId="1140" priority="476">
      <formula>IF(RIGHT(TEXT(AI62,"0.#"),1)=".",TRUE,FALSE)</formula>
    </cfRule>
  </conditionalFormatting>
  <conditionalFormatting sqref="AI61">
    <cfRule type="expression" dxfId="1139" priority="473">
      <formula>IF(RIGHT(TEXT(AI61,"0.#"),1)=".",FALSE,TRUE)</formula>
    </cfRule>
    <cfRule type="expression" dxfId="1138" priority="474">
      <formula>IF(RIGHT(TEXT(AI61,"0.#"),1)=".",TRUE,FALSE)</formula>
    </cfRule>
  </conditionalFormatting>
  <conditionalFormatting sqref="AM62">
    <cfRule type="expression" dxfId="1137" priority="469">
      <formula>IF(RIGHT(TEXT(AM62,"0.#"),1)=".",FALSE,TRUE)</formula>
    </cfRule>
    <cfRule type="expression" dxfId="1136" priority="470">
      <formula>IF(RIGHT(TEXT(AM62,"0.#"),1)=".",TRUE,FALSE)</formula>
    </cfRule>
  </conditionalFormatting>
  <conditionalFormatting sqref="AM63">
    <cfRule type="expression" dxfId="1135" priority="467">
      <formula>IF(RIGHT(TEXT(AM63,"0.#"),1)=".",FALSE,TRUE)</formula>
    </cfRule>
    <cfRule type="expression" dxfId="1134" priority="468">
      <formula>IF(RIGHT(TEXT(AM63,"0.#"),1)=".",TRUE,FALSE)</formula>
    </cfRule>
  </conditionalFormatting>
  <conditionalFormatting sqref="AQ61:AQ63">
    <cfRule type="expression" dxfId="1133" priority="465">
      <formula>IF(RIGHT(TEXT(AQ61,"0.#"),1)=".",FALSE,TRUE)</formula>
    </cfRule>
    <cfRule type="expression" dxfId="1132" priority="466">
      <formula>IF(RIGHT(TEXT(AQ61,"0.#"),1)=".",TRUE,FALSE)</formula>
    </cfRule>
  </conditionalFormatting>
  <conditionalFormatting sqref="AU61:AU63">
    <cfRule type="expression" dxfId="1131" priority="463">
      <formula>IF(RIGHT(TEXT(AU61,"0.#"),1)=".",FALSE,TRUE)</formula>
    </cfRule>
    <cfRule type="expression" dxfId="1130" priority="464">
      <formula>IF(RIGHT(TEXT(AU61,"0.#"),1)=".",TRUE,FALSE)</formula>
    </cfRule>
  </conditionalFormatting>
  <conditionalFormatting sqref="AE95">
    <cfRule type="expression" dxfId="1129" priority="461">
      <formula>IF(RIGHT(TEXT(AE95,"0.#"),1)=".",FALSE,TRUE)</formula>
    </cfRule>
    <cfRule type="expression" dxfId="1128" priority="462">
      <formula>IF(RIGHT(TEXT(AE95,"0.#"),1)=".",TRUE,FALSE)</formula>
    </cfRule>
  </conditionalFormatting>
  <conditionalFormatting sqref="AE96">
    <cfRule type="expression" dxfId="1127" priority="459">
      <formula>IF(RIGHT(TEXT(AE96,"0.#"),1)=".",FALSE,TRUE)</formula>
    </cfRule>
    <cfRule type="expression" dxfId="1126" priority="460">
      <formula>IF(RIGHT(TEXT(AE96,"0.#"),1)=".",TRUE,FALSE)</formula>
    </cfRule>
  </conditionalFormatting>
  <conditionalFormatting sqref="AM95">
    <cfRule type="expression" dxfId="1125" priority="449">
      <formula>IF(RIGHT(TEXT(AM95,"0.#"),1)=".",FALSE,TRUE)</formula>
    </cfRule>
    <cfRule type="expression" dxfId="1124" priority="450">
      <formula>IF(RIGHT(TEXT(AM95,"0.#"),1)=".",TRUE,FALSE)</formula>
    </cfRule>
  </conditionalFormatting>
  <conditionalFormatting sqref="AE97">
    <cfRule type="expression" dxfId="1123" priority="457">
      <formula>IF(RIGHT(TEXT(AE97,"0.#"),1)=".",FALSE,TRUE)</formula>
    </cfRule>
    <cfRule type="expression" dxfId="1122" priority="458">
      <formula>IF(RIGHT(TEXT(AE97,"0.#"),1)=".",TRUE,FALSE)</formula>
    </cfRule>
  </conditionalFormatting>
  <conditionalFormatting sqref="AI97">
    <cfRule type="expression" dxfId="1121" priority="455">
      <formula>IF(RIGHT(TEXT(AI97,"0.#"),1)=".",FALSE,TRUE)</formula>
    </cfRule>
    <cfRule type="expression" dxfId="1120" priority="456">
      <formula>IF(RIGHT(TEXT(AI97,"0.#"),1)=".",TRUE,FALSE)</formula>
    </cfRule>
  </conditionalFormatting>
  <conditionalFormatting sqref="AI96">
    <cfRule type="expression" dxfId="1119" priority="453">
      <formula>IF(RIGHT(TEXT(AI96,"0.#"),1)=".",FALSE,TRUE)</formula>
    </cfRule>
    <cfRule type="expression" dxfId="1118" priority="454">
      <formula>IF(RIGHT(TEXT(AI96,"0.#"),1)=".",TRUE,FALSE)</formula>
    </cfRule>
  </conditionalFormatting>
  <conditionalFormatting sqref="AI95">
    <cfRule type="expression" dxfId="1117" priority="451">
      <formula>IF(RIGHT(TEXT(AI95,"0.#"),1)=".",FALSE,TRUE)</formula>
    </cfRule>
    <cfRule type="expression" dxfId="1116" priority="452">
      <formula>IF(RIGHT(TEXT(AI95,"0.#"),1)=".",TRUE,FALSE)</formula>
    </cfRule>
  </conditionalFormatting>
  <conditionalFormatting sqref="AM96">
    <cfRule type="expression" dxfId="1115" priority="447">
      <formula>IF(RIGHT(TEXT(AM96,"0.#"),1)=".",FALSE,TRUE)</formula>
    </cfRule>
    <cfRule type="expression" dxfId="1114" priority="448">
      <formula>IF(RIGHT(TEXT(AM96,"0.#"),1)=".",TRUE,FALSE)</formula>
    </cfRule>
  </conditionalFormatting>
  <conditionalFormatting sqref="AM97">
    <cfRule type="expression" dxfId="1113" priority="445">
      <formula>IF(RIGHT(TEXT(AM97,"0.#"),1)=".",FALSE,TRUE)</formula>
    </cfRule>
    <cfRule type="expression" dxfId="1112" priority="446">
      <formula>IF(RIGHT(TEXT(AM97,"0.#"),1)=".",TRUE,FALSE)</formula>
    </cfRule>
  </conditionalFormatting>
  <conditionalFormatting sqref="AQ95:AQ97">
    <cfRule type="expression" dxfId="1111" priority="443">
      <formula>IF(RIGHT(TEXT(AQ95,"0.#"),1)=".",FALSE,TRUE)</formula>
    </cfRule>
    <cfRule type="expression" dxfId="1110" priority="444">
      <formula>IF(RIGHT(TEXT(AQ95,"0.#"),1)=".",TRUE,FALSE)</formula>
    </cfRule>
  </conditionalFormatting>
  <conditionalFormatting sqref="AU95:AU97">
    <cfRule type="expression" dxfId="1109" priority="441">
      <formula>IF(RIGHT(TEXT(AU95,"0.#"),1)=".",FALSE,TRUE)</formula>
    </cfRule>
    <cfRule type="expression" dxfId="1108" priority="442">
      <formula>IF(RIGHT(TEXT(AU95,"0.#"),1)=".",TRUE,FALSE)</formula>
    </cfRule>
  </conditionalFormatting>
  <conditionalFormatting sqref="AE129">
    <cfRule type="expression" dxfId="1107" priority="439">
      <formula>IF(RIGHT(TEXT(AE129,"0.#"),1)=".",FALSE,TRUE)</formula>
    </cfRule>
    <cfRule type="expression" dxfId="1106" priority="440">
      <formula>IF(RIGHT(TEXT(AE129,"0.#"),1)=".",TRUE,FALSE)</formula>
    </cfRule>
  </conditionalFormatting>
  <conditionalFormatting sqref="AE130">
    <cfRule type="expression" dxfId="1105" priority="437">
      <formula>IF(RIGHT(TEXT(AE130,"0.#"),1)=".",FALSE,TRUE)</formula>
    </cfRule>
    <cfRule type="expression" dxfId="1104" priority="438">
      <formula>IF(RIGHT(TEXT(AE130,"0.#"),1)=".",TRUE,FALSE)</formula>
    </cfRule>
  </conditionalFormatting>
  <conditionalFormatting sqref="AM129">
    <cfRule type="expression" dxfId="1103" priority="427">
      <formula>IF(RIGHT(TEXT(AM129,"0.#"),1)=".",FALSE,TRUE)</formula>
    </cfRule>
    <cfRule type="expression" dxfId="1102" priority="428">
      <formula>IF(RIGHT(TEXT(AM129,"0.#"),1)=".",TRUE,FALSE)</formula>
    </cfRule>
  </conditionalFormatting>
  <conditionalFormatting sqref="AE131">
    <cfRule type="expression" dxfId="1101" priority="435">
      <formula>IF(RIGHT(TEXT(AE131,"0.#"),1)=".",FALSE,TRUE)</formula>
    </cfRule>
    <cfRule type="expression" dxfId="1100" priority="436">
      <formula>IF(RIGHT(TEXT(AE131,"0.#"),1)=".",TRUE,FALSE)</formula>
    </cfRule>
  </conditionalFormatting>
  <conditionalFormatting sqref="AI131">
    <cfRule type="expression" dxfId="1099" priority="433">
      <formula>IF(RIGHT(TEXT(AI131,"0.#"),1)=".",FALSE,TRUE)</formula>
    </cfRule>
    <cfRule type="expression" dxfId="1098" priority="434">
      <formula>IF(RIGHT(TEXT(AI131,"0.#"),1)=".",TRUE,FALSE)</formula>
    </cfRule>
  </conditionalFormatting>
  <conditionalFormatting sqref="AI130">
    <cfRule type="expression" dxfId="1097" priority="431">
      <formula>IF(RIGHT(TEXT(AI130,"0.#"),1)=".",FALSE,TRUE)</formula>
    </cfRule>
    <cfRule type="expression" dxfId="1096" priority="432">
      <formula>IF(RIGHT(TEXT(AI130,"0.#"),1)=".",TRUE,FALSE)</formula>
    </cfRule>
  </conditionalFormatting>
  <conditionalFormatting sqref="AI129">
    <cfRule type="expression" dxfId="1095" priority="429">
      <formula>IF(RIGHT(TEXT(AI129,"0.#"),1)=".",FALSE,TRUE)</formula>
    </cfRule>
    <cfRule type="expression" dxfId="1094" priority="430">
      <formula>IF(RIGHT(TEXT(AI129,"0.#"),1)=".",TRUE,FALSE)</formula>
    </cfRule>
  </conditionalFormatting>
  <conditionalFormatting sqref="AM130">
    <cfRule type="expression" dxfId="1093" priority="425">
      <formula>IF(RIGHT(TEXT(AM130,"0.#"),1)=".",FALSE,TRUE)</formula>
    </cfRule>
    <cfRule type="expression" dxfId="1092" priority="426">
      <formula>IF(RIGHT(TEXT(AM130,"0.#"),1)=".",TRUE,FALSE)</formula>
    </cfRule>
  </conditionalFormatting>
  <conditionalFormatting sqref="AM131">
    <cfRule type="expression" dxfId="1091" priority="423">
      <formula>IF(RIGHT(TEXT(AM131,"0.#"),1)=".",FALSE,TRUE)</formula>
    </cfRule>
    <cfRule type="expression" dxfId="1090" priority="424">
      <formula>IF(RIGHT(TEXT(AM131,"0.#"),1)=".",TRUE,FALSE)</formula>
    </cfRule>
  </conditionalFormatting>
  <conditionalFormatting sqref="AQ129:AQ131">
    <cfRule type="expression" dxfId="1089" priority="421">
      <formula>IF(RIGHT(TEXT(AQ129,"0.#"),1)=".",FALSE,TRUE)</formula>
    </cfRule>
    <cfRule type="expression" dxfId="1088" priority="422">
      <formula>IF(RIGHT(TEXT(AQ129,"0.#"),1)=".",TRUE,FALSE)</formula>
    </cfRule>
  </conditionalFormatting>
  <conditionalFormatting sqref="AU129:AU131">
    <cfRule type="expression" dxfId="1087" priority="419">
      <formula>IF(RIGHT(TEXT(AU129,"0.#"),1)=".",FALSE,TRUE)</formula>
    </cfRule>
    <cfRule type="expression" dxfId="1086" priority="420">
      <formula>IF(RIGHT(TEXT(AU129,"0.#"),1)=".",TRUE,FALSE)</formula>
    </cfRule>
  </conditionalFormatting>
  <conditionalFormatting sqref="AE163">
    <cfRule type="expression" dxfId="1085" priority="417">
      <formula>IF(RIGHT(TEXT(AE163,"0.#"),1)=".",FALSE,TRUE)</formula>
    </cfRule>
    <cfRule type="expression" dxfId="1084" priority="418">
      <formula>IF(RIGHT(TEXT(AE163,"0.#"),1)=".",TRUE,FALSE)</formula>
    </cfRule>
  </conditionalFormatting>
  <conditionalFormatting sqref="AE164">
    <cfRule type="expression" dxfId="1083" priority="415">
      <formula>IF(RIGHT(TEXT(AE164,"0.#"),1)=".",FALSE,TRUE)</formula>
    </cfRule>
    <cfRule type="expression" dxfId="1082" priority="416">
      <formula>IF(RIGHT(TEXT(AE164,"0.#"),1)=".",TRUE,FALSE)</formula>
    </cfRule>
  </conditionalFormatting>
  <conditionalFormatting sqref="AM163">
    <cfRule type="expression" dxfId="1081" priority="405">
      <formula>IF(RIGHT(TEXT(AM163,"0.#"),1)=".",FALSE,TRUE)</formula>
    </cfRule>
    <cfRule type="expression" dxfId="1080" priority="406">
      <formula>IF(RIGHT(TEXT(AM163,"0.#"),1)=".",TRUE,FALSE)</formula>
    </cfRule>
  </conditionalFormatting>
  <conditionalFormatting sqref="AE165">
    <cfRule type="expression" dxfId="1079" priority="413">
      <formula>IF(RIGHT(TEXT(AE165,"0.#"),1)=".",FALSE,TRUE)</formula>
    </cfRule>
    <cfRule type="expression" dxfId="1078" priority="414">
      <formula>IF(RIGHT(TEXT(AE165,"0.#"),1)=".",TRUE,FALSE)</formula>
    </cfRule>
  </conditionalFormatting>
  <conditionalFormatting sqref="AI165">
    <cfRule type="expression" dxfId="1077" priority="411">
      <formula>IF(RIGHT(TEXT(AI165,"0.#"),1)=".",FALSE,TRUE)</formula>
    </cfRule>
    <cfRule type="expression" dxfId="1076" priority="412">
      <formula>IF(RIGHT(TEXT(AI165,"0.#"),1)=".",TRUE,FALSE)</formula>
    </cfRule>
  </conditionalFormatting>
  <conditionalFormatting sqref="AI164">
    <cfRule type="expression" dxfId="1075" priority="409">
      <formula>IF(RIGHT(TEXT(AI164,"0.#"),1)=".",FALSE,TRUE)</formula>
    </cfRule>
    <cfRule type="expression" dxfId="1074" priority="410">
      <formula>IF(RIGHT(TEXT(AI164,"0.#"),1)=".",TRUE,FALSE)</formula>
    </cfRule>
  </conditionalFormatting>
  <conditionalFormatting sqref="AI163">
    <cfRule type="expression" dxfId="1073" priority="407">
      <formula>IF(RIGHT(TEXT(AI163,"0.#"),1)=".",FALSE,TRUE)</formula>
    </cfRule>
    <cfRule type="expression" dxfId="1072" priority="408">
      <formula>IF(RIGHT(TEXT(AI163,"0.#"),1)=".",TRUE,FALSE)</formula>
    </cfRule>
  </conditionalFormatting>
  <conditionalFormatting sqref="AM164">
    <cfRule type="expression" dxfId="1071" priority="403">
      <formula>IF(RIGHT(TEXT(AM164,"0.#"),1)=".",FALSE,TRUE)</formula>
    </cfRule>
    <cfRule type="expression" dxfId="1070" priority="404">
      <formula>IF(RIGHT(TEXT(AM164,"0.#"),1)=".",TRUE,FALSE)</formula>
    </cfRule>
  </conditionalFormatting>
  <conditionalFormatting sqref="AM165">
    <cfRule type="expression" dxfId="1069" priority="401">
      <formula>IF(RIGHT(TEXT(AM165,"0.#"),1)=".",FALSE,TRUE)</formula>
    </cfRule>
    <cfRule type="expression" dxfId="1068" priority="402">
      <formula>IF(RIGHT(TEXT(AM165,"0.#"),1)=".",TRUE,FALSE)</formula>
    </cfRule>
  </conditionalFormatting>
  <conditionalFormatting sqref="AQ163:AQ165">
    <cfRule type="expression" dxfId="1067" priority="399">
      <formula>IF(RIGHT(TEXT(AQ163,"0.#"),1)=".",FALSE,TRUE)</formula>
    </cfRule>
    <cfRule type="expression" dxfId="1066" priority="400">
      <formula>IF(RIGHT(TEXT(AQ163,"0.#"),1)=".",TRUE,FALSE)</formula>
    </cfRule>
  </conditionalFormatting>
  <conditionalFormatting sqref="AU163:AU165">
    <cfRule type="expression" dxfId="1065" priority="397">
      <formula>IF(RIGHT(TEXT(AU163,"0.#"),1)=".",FALSE,TRUE)</formula>
    </cfRule>
    <cfRule type="expression" dxfId="1064" priority="398">
      <formula>IF(RIGHT(TEXT(AU163,"0.#"),1)=".",TRUE,FALSE)</formula>
    </cfRule>
  </conditionalFormatting>
  <conditionalFormatting sqref="AE197">
    <cfRule type="expression" dxfId="1063" priority="395">
      <formula>IF(RIGHT(TEXT(AE197,"0.#"),1)=".",FALSE,TRUE)</formula>
    </cfRule>
    <cfRule type="expression" dxfId="1062" priority="396">
      <formula>IF(RIGHT(TEXT(AE197,"0.#"),1)=".",TRUE,FALSE)</formula>
    </cfRule>
  </conditionalFormatting>
  <conditionalFormatting sqref="AE198">
    <cfRule type="expression" dxfId="1061" priority="393">
      <formula>IF(RIGHT(TEXT(AE198,"0.#"),1)=".",FALSE,TRUE)</formula>
    </cfRule>
    <cfRule type="expression" dxfId="1060" priority="394">
      <formula>IF(RIGHT(TEXT(AE198,"0.#"),1)=".",TRUE,FALSE)</formula>
    </cfRule>
  </conditionalFormatting>
  <conditionalFormatting sqref="AM197">
    <cfRule type="expression" dxfId="1059" priority="383">
      <formula>IF(RIGHT(TEXT(AM197,"0.#"),1)=".",FALSE,TRUE)</formula>
    </cfRule>
    <cfRule type="expression" dxfId="1058" priority="384">
      <formula>IF(RIGHT(TEXT(AM197,"0.#"),1)=".",TRUE,FALSE)</formula>
    </cfRule>
  </conditionalFormatting>
  <conditionalFormatting sqref="AE199">
    <cfRule type="expression" dxfId="1057" priority="391">
      <formula>IF(RIGHT(TEXT(AE199,"0.#"),1)=".",FALSE,TRUE)</formula>
    </cfRule>
    <cfRule type="expression" dxfId="1056" priority="392">
      <formula>IF(RIGHT(TEXT(AE199,"0.#"),1)=".",TRUE,FALSE)</formula>
    </cfRule>
  </conditionalFormatting>
  <conditionalFormatting sqref="AI199">
    <cfRule type="expression" dxfId="1055" priority="389">
      <formula>IF(RIGHT(TEXT(AI199,"0.#"),1)=".",FALSE,TRUE)</formula>
    </cfRule>
    <cfRule type="expression" dxfId="1054" priority="390">
      <formula>IF(RIGHT(TEXT(AI199,"0.#"),1)=".",TRUE,FALSE)</formula>
    </cfRule>
  </conditionalFormatting>
  <conditionalFormatting sqref="AI198">
    <cfRule type="expression" dxfId="1053" priority="387">
      <formula>IF(RIGHT(TEXT(AI198,"0.#"),1)=".",FALSE,TRUE)</formula>
    </cfRule>
    <cfRule type="expression" dxfId="1052" priority="388">
      <formula>IF(RIGHT(TEXT(AI198,"0.#"),1)=".",TRUE,FALSE)</formula>
    </cfRule>
  </conditionalFormatting>
  <conditionalFormatting sqref="AI197">
    <cfRule type="expression" dxfId="1051" priority="385">
      <formula>IF(RIGHT(TEXT(AI197,"0.#"),1)=".",FALSE,TRUE)</formula>
    </cfRule>
    <cfRule type="expression" dxfId="1050" priority="386">
      <formula>IF(RIGHT(TEXT(AI197,"0.#"),1)=".",TRUE,FALSE)</formula>
    </cfRule>
  </conditionalFormatting>
  <conditionalFormatting sqref="AM198">
    <cfRule type="expression" dxfId="1049" priority="381">
      <formula>IF(RIGHT(TEXT(AM198,"0.#"),1)=".",FALSE,TRUE)</formula>
    </cfRule>
    <cfRule type="expression" dxfId="1048" priority="382">
      <formula>IF(RIGHT(TEXT(AM198,"0.#"),1)=".",TRUE,FALSE)</formula>
    </cfRule>
  </conditionalFormatting>
  <conditionalFormatting sqref="AM199">
    <cfRule type="expression" dxfId="1047" priority="379">
      <formula>IF(RIGHT(TEXT(AM199,"0.#"),1)=".",FALSE,TRUE)</formula>
    </cfRule>
    <cfRule type="expression" dxfId="1046" priority="380">
      <formula>IF(RIGHT(TEXT(AM199,"0.#"),1)=".",TRUE,FALSE)</formula>
    </cfRule>
  </conditionalFormatting>
  <conditionalFormatting sqref="AQ197:AQ199">
    <cfRule type="expression" dxfId="1045" priority="377">
      <formula>IF(RIGHT(TEXT(AQ197,"0.#"),1)=".",FALSE,TRUE)</formula>
    </cfRule>
    <cfRule type="expression" dxfId="1044" priority="378">
      <formula>IF(RIGHT(TEXT(AQ197,"0.#"),1)=".",TRUE,FALSE)</formula>
    </cfRule>
  </conditionalFormatting>
  <conditionalFormatting sqref="AU197:AU199">
    <cfRule type="expression" dxfId="1043" priority="375">
      <formula>IF(RIGHT(TEXT(AU197,"0.#"),1)=".",FALSE,TRUE)</formula>
    </cfRule>
    <cfRule type="expression" dxfId="1042" priority="376">
      <formula>IF(RIGHT(TEXT(AU197,"0.#"),1)=".",TRUE,FALSE)</formula>
    </cfRule>
  </conditionalFormatting>
  <conditionalFormatting sqref="AE134 AQ134">
    <cfRule type="expression" dxfId="1041" priority="373">
      <formula>IF(RIGHT(TEXT(AE134,"0.#"),1)=".",FALSE,TRUE)</formula>
    </cfRule>
    <cfRule type="expression" dxfId="1040" priority="374">
      <formula>IF(RIGHT(TEXT(AE134,"0.#"),1)=".",TRUE,FALSE)</formula>
    </cfRule>
  </conditionalFormatting>
  <conditionalFormatting sqref="AI134">
    <cfRule type="expression" dxfId="1039" priority="371">
      <formula>IF(RIGHT(TEXT(AI134,"0.#"),1)=".",FALSE,TRUE)</formula>
    </cfRule>
    <cfRule type="expression" dxfId="1038" priority="372">
      <formula>IF(RIGHT(TEXT(AI134,"0.#"),1)=".",TRUE,FALSE)</formula>
    </cfRule>
  </conditionalFormatting>
  <conditionalFormatting sqref="AM134">
    <cfRule type="expression" dxfId="1037" priority="369">
      <formula>IF(RIGHT(TEXT(AM134,"0.#"),1)=".",FALSE,TRUE)</formula>
    </cfRule>
    <cfRule type="expression" dxfId="1036" priority="370">
      <formula>IF(RIGHT(TEXT(AM134,"0.#"),1)=".",TRUE,FALSE)</formula>
    </cfRule>
  </conditionalFormatting>
  <conditionalFormatting sqref="AE135">
    <cfRule type="expression" dxfId="1035" priority="367">
      <formula>IF(RIGHT(TEXT(AE135,"0.#"),1)=".",FALSE,TRUE)</formula>
    </cfRule>
    <cfRule type="expression" dxfId="1034" priority="368">
      <formula>IF(RIGHT(TEXT(AE135,"0.#"),1)=".",TRUE,FALSE)</formula>
    </cfRule>
  </conditionalFormatting>
  <conditionalFormatting sqref="AI135">
    <cfRule type="expression" dxfId="1033" priority="365">
      <formula>IF(RIGHT(TEXT(AI135,"0.#"),1)=".",FALSE,TRUE)</formula>
    </cfRule>
    <cfRule type="expression" dxfId="1032" priority="366">
      <formula>IF(RIGHT(TEXT(AI135,"0.#"),1)=".",TRUE,FALSE)</formula>
    </cfRule>
  </conditionalFormatting>
  <conditionalFormatting sqref="AM135">
    <cfRule type="expression" dxfId="1031" priority="363">
      <formula>IF(RIGHT(TEXT(AM135,"0.#"),1)=".",FALSE,TRUE)</formula>
    </cfRule>
    <cfRule type="expression" dxfId="1030" priority="364">
      <formula>IF(RIGHT(TEXT(AM135,"0.#"),1)=".",TRUE,FALSE)</formula>
    </cfRule>
  </conditionalFormatting>
  <conditionalFormatting sqref="AQ135">
    <cfRule type="expression" dxfId="1029" priority="361">
      <formula>IF(RIGHT(TEXT(AQ135,"0.#"),1)=".",FALSE,TRUE)</formula>
    </cfRule>
    <cfRule type="expression" dxfId="1028" priority="362">
      <formula>IF(RIGHT(TEXT(AQ135,"0.#"),1)=".",TRUE,FALSE)</formula>
    </cfRule>
  </conditionalFormatting>
  <conditionalFormatting sqref="AU134">
    <cfRule type="expression" dxfId="1027" priority="359">
      <formula>IF(RIGHT(TEXT(AU134,"0.#"),1)=".",FALSE,TRUE)</formula>
    </cfRule>
    <cfRule type="expression" dxfId="1026" priority="360">
      <formula>IF(RIGHT(TEXT(AU134,"0.#"),1)=".",TRUE,FALSE)</formula>
    </cfRule>
  </conditionalFormatting>
  <conditionalFormatting sqref="AU135">
    <cfRule type="expression" dxfId="1025" priority="357">
      <formula>IF(RIGHT(TEXT(AU135,"0.#"),1)=".",FALSE,TRUE)</formula>
    </cfRule>
    <cfRule type="expression" dxfId="1024" priority="358">
      <formula>IF(RIGHT(TEXT(AU135,"0.#"),1)=".",TRUE,FALSE)</formula>
    </cfRule>
  </conditionalFormatting>
  <conditionalFormatting sqref="AE168 AQ168">
    <cfRule type="expression" dxfId="1023" priority="355">
      <formula>IF(RIGHT(TEXT(AE168,"0.#"),1)=".",FALSE,TRUE)</formula>
    </cfRule>
    <cfRule type="expression" dxfId="1022" priority="356">
      <formula>IF(RIGHT(TEXT(AE168,"0.#"),1)=".",TRUE,FALSE)</formula>
    </cfRule>
  </conditionalFormatting>
  <conditionalFormatting sqref="AI168">
    <cfRule type="expression" dxfId="1021" priority="353">
      <formula>IF(RIGHT(TEXT(AI168,"0.#"),1)=".",FALSE,TRUE)</formula>
    </cfRule>
    <cfRule type="expression" dxfId="1020" priority="354">
      <formula>IF(RIGHT(TEXT(AI168,"0.#"),1)=".",TRUE,FALSE)</formula>
    </cfRule>
  </conditionalFormatting>
  <conditionalFormatting sqref="AM168">
    <cfRule type="expression" dxfId="1019" priority="351">
      <formula>IF(RIGHT(TEXT(AM168,"0.#"),1)=".",FALSE,TRUE)</formula>
    </cfRule>
    <cfRule type="expression" dxfId="1018" priority="352">
      <formula>IF(RIGHT(TEXT(AM168,"0.#"),1)=".",TRUE,FALSE)</formula>
    </cfRule>
  </conditionalFormatting>
  <conditionalFormatting sqref="AE169">
    <cfRule type="expression" dxfId="1017" priority="349">
      <formula>IF(RIGHT(TEXT(AE169,"0.#"),1)=".",FALSE,TRUE)</formula>
    </cfRule>
    <cfRule type="expression" dxfId="1016" priority="350">
      <formula>IF(RIGHT(TEXT(AE169,"0.#"),1)=".",TRUE,FALSE)</formula>
    </cfRule>
  </conditionalFormatting>
  <conditionalFormatting sqref="AI169">
    <cfRule type="expression" dxfId="1015" priority="347">
      <formula>IF(RIGHT(TEXT(AI169,"0.#"),1)=".",FALSE,TRUE)</formula>
    </cfRule>
    <cfRule type="expression" dxfId="1014" priority="348">
      <formula>IF(RIGHT(TEXT(AI169,"0.#"),1)=".",TRUE,FALSE)</formula>
    </cfRule>
  </conditionalFormatting>
  <conditionalFormatting sqref="AM169">
    <cfRule type="expression" dxfId="1013" priority="345">
      <formula>IF(RIGHT(TEXT(AM169,"0.#"),1)=".",FALSE,TRUE)</formula>
    </cfRule>
    <cfRule type="expression" dxfId="1012" priority="346">
      <formula>IF(RIGHT(TEXT(AM169,"0.#"),1)=".",TRUE,FALSE)</formula>
    </cfRule>
  </conditionalFormatting>
  <conditionalFormatting sqref="AQ169">
    <cfRule type="expression" dxfId="1011" priority="343">
      <formula>IF(RIGHT(TEXT(AQ169,"0.#"),1)=".",FALSE,TRUE)</formula>
    </cfRule>
    <cfRule type="expression" dxfId="1010" priority="344">
      <formula>IF(RIGHT(TEXT(AQ169,"0.#"),1)=".",TRUE,FALSE)</formula>
    </cfRule>
  </conditionalFormatting>
  <conditionalFormatting sqref="AU168">
    <cfRule type="expression" dxfId="1009" priority="341">
      <formula>IF(RIGHT(TEXT(AU168,"0.#"),1)=".",FALSE,TRUE)</formula>
    </cfRule>
    <cfRule type="expression" dxfId="1008" priority="342">
      <formula>IF(RIGHT(TEXT(AU168,"0.#"),1)=".",TRUE,FALSE)</formula>
    </cfRule>
  </conditionalFormatting>
  <conditionalFormatting sqref="AU169">
    <cfRule type="expression" dxfId="1007" priority="339">
      <formula>IF(RIGHT(TEXT(AU169,"0.#"),1)=".",FALSE,TRUE)</formula>
    </cfRule>
    <cfRule type="expression" dxfId="1006" priority="340">
      <formula>IF(RIGHT(TEXT(AU169,"0.#"),1)=".",TRUE,FALSE)</formula>
    </cfRule>
  </conditionalFormatting>
  <conditionalFormatting sqref="AE90">
    <cfRule type="expression" dxfId="1005" priority="337">
      <formula>IF(RIGHT(TEXT(AE90,"0.#"),1)=".",FALSE,TRUE)</formula>
    </cfRule>
    <cfRule type="expression" dxfId="1004" priority="338">
      <formula>IF(RIGHT(TEXT(AE90,"0.#"),1)=".",TRUE,FALSE)</formula>
    </cfRule>
  </conditionalFormatting>
  <conditionalFormatting sqref="AE91">
    <cfRule type="expression" dxfId="1003" priority="335">
      <formula>IF(RIGHT(TEXT(AE91,"0.#"),1)=".",FALSE,TRUE)</formula>
    </cfRule>
    <cfRule type="expression" dxfId="1002" priority="336">
      <formula>IF(RIGHT(TEXT(AE91,"0.#"),1)=".",TRUE,FALSE)</formula>
    </cfRule>
  </conditionalFormatting>
  <conditionalFormatting sqref="AM90">
    <cfRule type="expression" dxfId="1001" priority="325">
      <formula>IF(RIGHT(TEXT(AM90,"0.#"),1)=".",FALSE,TRUE)</formula>
    </cfRule>
    <cfRule type="expression" dxfId="1000" priority="326">
      <formula>IF(RIGHT(TEXT(AM90,"0.#"),1)=".",TRUE,FALSE)</formula>
    </cfRule>
  </conditionalFormatting>
  <conditionalFormatting sqref="AE92">
    <cfRule type="expression" dxfId="999" priority="333">
      <formula>IF(RIGHT(TEXT(AE92,"0.#"),1)=".",FALSE,TRUE)</formula>
    </cfRule>
    <cfRule type="expression" dxfId="998" priority="334">
      <formula>IF(RIGHT(TEXT(AE92,"0.#"),1)=".",TRUE,FALSE)</formula>
    </cfRule>
  </conditionalFormatting>
  <conditionalFormatting sqref="AI92">
    <cfRule type="expression" dxfId="997" priority="331">
      <formula>IF(RIGHT(TEXT(AI92,"0.#"),1)=".",FALSE,TRUE)</formula>
    </cfRule>
    <cfRule type="expression" dxfId="996" priority="332">
      <formula>IF(RIGHT(TEXT(AI92,"0.#"),1)=".",TRUE,FALSE)</formula>
    </cfRule>
  </conditionalFormatting>
  <conditionalFormatting sqref="AI91">
    <cfRule type="expression" dxfId="995" priority="329">
      <formula>IF(RIGHT(TEXT(AI91,"0.#"),1)=".",FALSE,TRUE)</formula>
    </cfRule>
    <cfRule type="expression" dxfId="994" priority="330">
      <formula>IF(RIGHT(TEXT(AI91,"0.#"),1)=".",TRUE,FALSE)</formula>
    </cfRule>
  </conditionalFormatting>
  <conditionalFormatting sqref="AI90">
    <cfRule type="expression" dxfId="993" priority="327">
      <formula>IF(RIGHT(TEXT(AI90,"0.#"),1)=".",FALSE,TRUE)</formula>
    </cfRule>
    <cfRule type="expression" dxfId="992" priority="328">
      <formula>IF(RIGHT(TEXT(AI90,"0.#"),1)=".",TRUE,FALSE)</formula>
    </cfRule>
  </conditionalFormatting>
  <conditionalFormatting sqref="AM91">
    <cfRule type="expression" dxfId="991" priority="323">
      <formula>IF(RIGHT(TEXT(AM91,"0.#"),1)=".",FALSE,TRUE)</formula>
    </cfRule>
    <cfRule type="expression" dxfId="990" priority="324">
      <formula>IF(RIGHT(TEXT(AM91,"0.#"),1)=".",TRUE,FALSE)</formula>
    </cfRule>
  </conditionalFormatting>
  <conditionalFormatting sqref="AM92">
    <cfRule type="expression" dxfId="989" priority="321">
      <formula>IF(RIGHT(TEXT(AM92,"0.#"),1)=".",FALSE,TRUE)</formula>
    </cfRule>
    <cfRule type="expression" dxfId="988" priority="322">
      <formula>IF(RIGHT(TEXT(AM92,"0.#"),1)=".",TRUE,FALSE)</formula>
    </cfRule>
  </conditionalFormatting>
  <conditionalFormatting sqref="AQ90:AQ92">
    <cfRule type="expression" dxfId="987" priority="319">
      <formula>IF(RIGHT(TEXT(AQ90,"0.#"),1)=".",FALSE,TRUE)</formula>
    </cfRule>
    <cfRule type="expression" dxfId="986" priority="320">
      <formula>IF(RIGHT(TEXT(AQ90,"0.#"),1)=".",TRUE,FALSE)</formula>
    </cfRule>
  </conditionalFormatting>
  <conditionalFormatting sqref="AU90:AU92">
    <cfRule type="expression" dxfId="985" priority="317">
      <formula>IF(RIGHT(TEXT(AU90,"0.#"),1)=".",FALSE,TRUE)</formula>
    </cfRule>
    <cfRule type="expression" dxfId="984" priority="318">
      <formula>IF(RIGHT(TEXT(AU90,"0.#"),1)=".",TRUE,FALSE)</formula>
    </cfRule>
  </conditionalFormatting>
  <conditionalFormatting sqref="AE85">
    <cfRule type="expression" dxfId="983" priority="315">
      <formula>IF(RIGHT(TEXT(AE85,"0.#"),1)=".",FALSE,TRUE)</formula>
    </cfRule>
    <cfRule type="expression" dxfId="982" priority="316">
      <formula>IF(RIGHT(TEXT(AE85,"0.#"),1)=".",TRUE,FALSE)</formula>
    </cfRule>
  </conditionalFormatting>
  <conditionalFormatting sqref="AE86">
    <cfRule type="expression" dxfId="981" priority="313">
      <formula>IF(RIGHT(TEXT(AE86,"0.#"),1)=".",FALSE,TRUE)</formula>
    </cfRule>
    <cfRule type="expression" dxfId="980" priority="314">
      <formula>IF(RIGHT(TEXT(AE86,"0.#"),1)=".",TRUE,FALSE)</formula>
    </cfRule>
  </conditionalFormatting>
  <conditionalFormatting sqref="AM85">
    <cfRule type="expression" dxfId="979" priority="303">
      <formula>IF(RIGHT(TEXT(AM85,"0.#"),1)=".",FALSE,TRUE)</formula>
    </cfRule>
    <cfRule type="expression" dxfId="978" priority="304">
      <formula>IF(RIGHT(TEXT(AM85,"0.#"),1)=".",TRUE,FALSE)</formula>
    </cfRule>
  </conditionalFormatting>
  <conditionalFormatting sqref="AE87">
    <cfRule type="expression" dxfId="977" priority="311">
      <formula>IF(RIGHT(TEXT(AE87,"0.#"),1)=".",FALSE,TRUE)</formula>
    </cfRule>
    <cfRule type="expression" dxfId="976" priority="312">
      <formula>IF(RIGHT(TEXT(AE87,"0.#"),1)=".",TRUE,FALSE)</formula>
    </cfRule>
  </conditionalFormatting>
  <conditionalFormatting sqref="AI87">
    <cfRule type="expression" dxfId="975" priority="309">
      <formula>IF(RIGHT(TEXT(AI87,"0.#"),1)=".",FALSE,TRUE)</formula>
    </cfRule>
    <cfRule type="expression" dxfId="974" priority="310">
      <formula>IF(RIGHT(TEXT(AI87,"0.#"),1)=".",TRUE,FALSE)</formula>
    </cfRule>
  </conditionalFormatting>
  <conditionalFormatting sqref="AI86">
    <cfRule type="expression" dxfId="973" priority="307">
      <formula>IF(RIGHT(TEXT(AI86,"0.#"),1)=".",FALSE,TRUE)</formula>
    </cfRule>
    <cfRule type="expression" dxfId="972" priority="308">
      <formula>IF(RIGHT(TEXT(AI86,"0.#"),1)=".",TRUE,FALSE)</formula>
    </cfRule>
  </conditionalFormatting>
  <conditionalFormatting sqref="AI85">
    <cfRule type="expression" dxfId="971" priority="305">
      <formula>IF(RIGHT(TEXT(AI85,"0.#"),1)=".",FALSE,TRUE)</formula>
    </cfRule>
    <cfRule type="expression" dxfId="970" priority="306">
      <formula>IF(RIGHT(TEXT(AI85,"0.#"),1)=".",TRUE,FALSE)</formula>
    </cfRule>
  </conditionalFormatting>
  <conditionalFormatting sqref="AM86">
    <cfRule type="expression" dxfId="969" priority="301">
      <formula>IF(RIGHT(TEXT(AM86,"0.#"),1)=".",FALSE,TRUE)</formula>
    </cfRule>
    <cfRule type="expression" dxfId="968" priority="302">
      <formula>IF(RIGHT(TEXT(AM86,"0.#"),1)=".",TRUE,FALSE)</formula>
    </cfRule>
  </conditionalFormatting>
  <conditionalFormatting sqref="AM87">
    <cfRule type="expression" dxfId="967" priority="299">
      <formula>IF(RIGHT(TEXT(AM87,"0.#"),1)=".",FALSE,TRUE)</formula>
    </cfRule>
    <cfRule type="expression" dxfId="966" priority="300">
      <formula>IF(RIGHT(TEXT(AM87,"0.#"),1)=".",TRUE,FALSE)</formula>
    </cfRule>
  </conditionalFormatting>
  <conditionalFormatting sqref="AQ85:AQ87">
    <cfRule type="expression" dxfId="965" priority="297">
      <formula>IF(RIGHT(TEXT(AQ85,"0.#"),1)=".",FALSE,TRUE)</formula>
    </cfRule>
    <cfRule type="expression" dxfId="964" priority="298">
      <formula>IF(RIGHT(TEXT(AQ85,"0.#"),1)=".",TRUE,FALSE)</formula>
    </cfRule>
  </conditionalFormatting>
  <conditionalFormatting sqref="AU85:AU87">
    <cfRule type="expression" dxfId="963" priority="295">
      <formula>IF(RIGHT(TEXT(AU85,"0.#"),1)=".",FALSE,TRUE)</formula>
    </cfRule>
    <cfRule type="expression" dxfId="962" priority="296">
      <formula>IF(RIGHT(TEXT(AU85,"0.#"),1)=".",TRUE,FALSE)</formula>
    </cfRule>
  </conditionalFormatting>
  <conditionalFormatting sqref="AE124">
    <cfRule type="expression" dxfId="961" priority="293">
      <formula>IF(RIGHT(TEXT(AE124,"0.#"),1)=".",FALSE,TRUE)</formula>
    </cfRule>
    <cfRule type="expression" dxfId="960" priority="294">
      <formula>IF(RIGHT(TEXT(AE124,"0.#"),1)=".",TRUE,FALSE)</formula>
    </cfRule>
  </conditionalFormatting>
  <conditionalFormatting sqref="AE125">
    <cfRule type="expression" dxfId="959" priority="291">
      <formula>IF(RIGHT(TEXT(AE125,"0.#"),1)=".",FALSE,TRUE)</formula>
    </cfRule>
    <cfRule type="expression" dxfId="958" priority="292">
      <formula>IF(RIGHT(TEXT(AE125,"0.#"),1)=".",TRUE,FALSE)</formula>
    </cfRule>
  </conditionalFormatting>
  <conditionalFormatting sqref="AM124">
    <cfRule type="expression" dxfId="957" priority="281">
      <formula>IF(RIGHT(TEXT(AM124,"0.#"),1)=".",FALSE,TRUE)</formula>
    </cfRule>
    <cfRule type="expression" dxfId="956" priority="282">
      <formula>IF(RIGHT(TEXT(AM124,"0.#"),1)=".",TRUE,FALSE)</formula>
    </cfRule>
  </conditionalFormatting>
  <conditionalFormatting sqref="AE126">
    <cfRule type="expression" dxfId="955" priority="289">
      <formula>IF(RIGHT(TEXT(AE126,"0.#"),1)=".",FALSE,TRUE)</formula>
    </cfRule>
    <cfRule type="expression" dxfId="954" priority="290">
      <formula>IF(RIGHT(TEXT(AE126,"0.#"),1)=".",TRUE,FALSE)</formula>
    </cfRule>
  </conditionalFormatting>
  <conditionalFormatting sqref="AI126">
    <cfRule type="expression" dxfId="953" priority="287">
      <formula>IF(RIGHT(TEXT(AI126,"0.#"),1)=".",FALSE,TRUE)</formula>
    </cfRule>
    <cfRule type="expression" dxfId="952" priority="288">
      <formula>IF(RIGHT(TEXT(AI126,"0.#"),1)=".",TRUE,FALSE)</formula>
    </cfRule>
  </conditionalFormatting>
  <conditionalFormatting sqref="AI125">
    <cfRule type="expression" dxfId="951" priority="285">
      <formula>IF(RIGHT(TEXT(AI125,"0.#"),1)=".",FALSE,TRUE)</formula>
    </cfRule>
    <cfRule type="expression" dxfId="950" priority="286">
      <formula>IF(RIGHT(TEXT(AI125,"0.#"),1)=".",TRUE,FALSE)</formula>
    </cfRule>
  </conditionalFormatting>
  <conditionalFormatting sqref="AI124">
    <cfRule type="expression" dxfId="949" priority="283">
      <formula>IF(RIGHT(TEXT(AI124,"0.#"),1)=".",FALSE,TRUE)</formula>
    </cfRule>
    <cfRule type="expression" dxfId="948" priority="284">
      <formula>IF(RIGHT(TEXT(AI124,"0.#"),1)=".",TRUE,FALSE)</formula>
    </cfRule>
  </conditionalFormatting>
  <conditionalFormatting sqref="AM125">
    <cfRule type="expression" dxfId="947" priority="279">
      <formula>IF(RIGHT(TEXT(AM125,"0.#"),1)=".",FALSE,TRUE)</formula>
    </cfRule>
    <cfRule type="expression" dxfId="946" priority="280">
      <formula>IF(RIGHT(TEXT(AM125,"0.#"),1)=".",TRUE,FALSE)</formula>
    </cfRule>
  </conditionalFormatting>
  <conditionalFormatting sqref="AM126">
    <cfRule type="expression" dxfId="945" priority="277">
      <formula>IF(RIGHT(TEXT(AM126,"0.#"),1)=".",FALSE,TRUE)</formula>
    </cfRule>
    <cfRule type="expression" dxfId="944" priority="278">
      <formula>IF(RIGHT(TEXT(AM126,"0.#"),1)=".",TRUE,FALSE)</formula>
    </cfRule>
  </conditionalFormatting>
  <conditionalFormatting sqref="AQ124:AQ126">
    <cfRule type="expression" dxfId="943" priority="275">
      <formula>IF(RIGHT(TEXT(AQ124,"0.#"),1)=".",FALSE,TRUE)</formula>
    </cfRule>
    <cfRule type="expression" dxfId="942" priority="276">
      <formula>IF(RIGHT(TEXT(AQ124,"0.#"),1)=".",TRUE,FALSE)</formula>
    </cfRule>
  </conditionalFormatting>
  <conditionalFormatting sqref="AU124:AU126">
    <cfRule type="expression" dxfId="941" priority="273">
      <formula>IF(RIGHT(TEXT(AU124,"0.#"),1)=".",FALSE,TRUE)</formula>
    </cfRule>
    <cfRule type="expression" dxfId="940" priority="274">
      <formula>IF(RIGHT(TEXT(AU124,"0.#"),1)=".",TRUE,FALSE)</formula>
    </cfRule>
  </conditionalFormatting>
  <conditionalFormatting sqref="AE119">
    <cfRule type="expression" dxfId="939" priority="271">
      <formula>IF(RIGHT(TEXT(AE119,"0.#"),1)=".",FALSE,TRUE)</formula>
    </cfRule>
    <cfRule type="expression" dxfId="938" priority="272">
      <formula>IF(RIGHT(TEXT(AE119,"0.#"),1)=".",TRUE,FALSE)</formula>
    </cfRule>
  </conditionalFormatting>
  <conditionalFormatting sqref="AE120">
    <cfRule type="expression" dxfId="937" priority="269">
      <formula>IF(RIGHT(TEXT(AE120,"0.#"),1)=".",FALSE,TRUE)</formula>
    </cfRule>
    <cfRule type="expression" dxfId="936" priority="270">
      <formula>IF(RIGHT(TEXT(AE120,"0.#"),1)=".",TRUE,FALSE)</formula>
    </cfRule>
  </conditionalFormatting>
  <conditionalFormatting sqref="AM119">
    <cfRule type="expression" dxfId="935" priority="259">
      <formula>IF(RIGHT(TEXT(AM119,"0.#"),1)=".",FALSE,TRUE)</formula>
    </cfRule>
    <cfRule type="expression" dxfId="934" priority="260">
      <formula>IF(RIGHT(TEXT(AM119,"0.#"),1)=".",TRUE,FALSE)</formula>
    </cfRule>
  </conditionalFormatting>
  <conditionalFormatting sqref="AE121">
    <cfRule type="expression" dxfId="933" priority="267">
      <formula>IF(RIGHT(TEXT(AE121,"0.#"),1)=".",FALSE,TRUE)</formula>
    </cfRule>
    <cfRule type="expression" dxfId="932" priority="268">
      <formula>IF(RIGHT(TEXT(AE121,"0.#"),1)=".",TRUE,FALSE)</formula>
    </cfRule>
  </conditionalFormatting>
  <conditionalFormatting sqref="AI121">
    <cfRule type="expression" dxfId="931" priority="265">
      <formula>IF(RIGHT(TEXT(AI121,"0.#"),1)=".",FALSE,TRUE)</formula>
    </cfRule>
    <cfRule type="expression" dxfId="930" priority="266">
      <formula>IF(RIGHT(TEXT(AI121,"0.#"),1)=".",TRUE,FALSE)</formula>
    </cfRule>
  </conditionalFormatting>
  <conditionalFormatting sqref="AI120">
    <cfRule type="expression" dxfId="929" priority="263">
      <formula>IF(RIGHT(TEXT(AI120,"0.#"),1)=".",FALSE,TRUE)</formula>
    </cfRule>
    <cfRule type="expression" dxfId="928" priority="264">
      <formula>IF(RIGHT(TEXT(AI120,"0.#"),1)=".",TRUE,FALSE)</formula>
    </cfRule>
  </conditionalFormatting>
  <conditionalFormatting sqref="AI119">
    <cfRule type="expression" dxfId="927" priority="261">
      <formula>IF(RIGHT(TEXT(AI119,"0.#"),1)=".",FALSE,TRUE)</formula>
    </cfRule>
    <cfRule type="expression" dxfId="926" priority="262">
      <formula>IF(RIGHT(TEXT(AI119,"0.#"),1)=".",TRUE,FALSE)</formula>
    </cfRule>
  </conditionalFormatting>
  <conditionalFormatting sqref="AM120">
    <cfRule type="expression" dxfId="925" priority="257">
      <formula>IF(RIGHT(TEXT(AM120,"0.#"),1)=".",FALSE,TRUE)</formula>
    </cfRule>
    <cfRule type="expression" dxfId="924" priority="258">
      <formula>IF(RIGHT(TEXT(AM120,"0.#"),1)=".",TRUE,FALSE)</formula>
    </cfRule>
  </conditionalFormatting>
  <conditionalFormatting sqref="AM121">
    <cfRule type="expression" dxfId="923" priority="255">
      <formula>IF(RIGHT(TEXT(AM121,"0.#"),1)=".",FALSE,TRUE)</formula>
    </cfRule>
    <cfRule type="expression" dxfId="922" priority="256">
      <formula>IF(RIGHT(TEXT(AM121,"0.#"),1)=".",TRUE,FALSE)</formula>
    </cfRule>
  </conditionalFormatting>
  <conditionalFormatting sqref="AQ119:AQ121">
    <cfRule type="expression" dxfId="921" priority="253">
      <formula>IF(RIGHT(TEXT(AQ119,"0.#"),1)=".",FALSE,TRUE)</formula>
    </cfRule>
    <cfRule type="expression" dxfId="920" priority="254">
      <formula>IF(RIGHT(TEXT(AQ119,"0.#"),1)=".",TRUE,FALSE)</formula>
    </cfRule>
  </conditionalFormatting>
  <conditionalFormatting sqref="AU119:AU121">
    <cfRule type="expression" dxfId="919" priority="251">
      <formula>IF(RIGHT(TEXT(AU119,"0.#"),1)=".",FALSE,TRUE)</formula>
    </cfRule>
    <cfRule type="expression" dxfId="918" priority="252">
      <formula>IF(RIGHT(TEXT(AU119,"0.#"),1)=".",TRUE,FALSE)</formula>
    </cfRule>
  </conditionalFormatting>
  <conditionalFormatting sqref="AE158">
    <cfRule type="expression" dxfId="917" priority="249">
      <formula>IF(RIGHT(TEXT(AE158,"0.#"),1)=".",FALSE,TRUE)</formula>
    </cfRule>
    <cfRule type="expression" dxfId="916" priority="250">
      <formula>IF(RIGHT(TEXT(AE158,"0.#"),1)=".",TRUE,FALSE)</formula>
    </cfRule>
  </conditionalFormatting>
  <conditionalFormatting sqref="AE159">
    <cfRule type="expression" dxfId="915" priority="247">
      <formula>IF(RIGHT(TEXT(AE159,"0.#"),1)=".",FALSE,TRUE)</formula>
    </cfRule>
    <cfRule type="expression" dxfId="914" priority="248">
      <formula>IF(RIGHT(TEXT(AE159,"0.#"),1)=".",TRUE,FALSE)</formula>
    </cfRule>
  </conditionalFormatting>
  <conditionalFormatting sqref="AM158">
    <cfRule type="expression" dxfId="913" priority="237">
      <formula>IF(RIGHT(TEXT(AM158,"0.#"),1)=".",FALSE,TRUE)</formula>
    </cfRule>
    <cfRule type="expression" dxfId="912" priority="238">
      <formula>IF(RIGHT(TEXT(AM158,"0.#"),1)=".",TRUE,FALSE)</formula>
    </cfRule>
  </conditionalFormatting>
  <conditionalFormatting sqref="AE160">
    <cfRule type="expression" dxfId="911" priority="245">
      <formula>IF(RIGHT(TEXT(AE160,"0.#"),1)=".",FALSE,TRUE)</formula>
    </cfRule>
    <cfRule type="expression" dxfId="910" priority="246">
      <formula>IF(RIGHT(TEXT(AE160,"0.#"),1)=".",TRUE,FALSE)</formula>
    </cfRule>
  </conditionalFormatting>
  <conditionalFormatting sqref="AI160">
    <cfRule type="expression" dxfId="909" priority="243">
      <formula>IF(RIGHT(TEXT(AI160,"0.#"),1)=".",FALSE,TRUE)</formula>
    </cfRule>
    <cfRule type="expression" dxfId="908" priority="244">
      <formula>IF(RIGHT(TEXT(AI160,"0.#"),1)=".",TRUE,FALSE)</formula>
    </cfRule>
  </conditionalFormatting>
  <conditionalFormatting sqref="AI159">
    <cfRule type="expression" dxfId="907" priority="241">
      <formula>IF(RIGHT(TEXT(AI159,"0.#"),1)=".",FALSE,TRUE)</formula>
    </cfRule>
    <cfRule type="expression" dxfId="906" priority="242">
      <formula>IF(RIGHT(TEXT(AI159,"0.#"),1)=".",TRUE,FALSE)</formula>
    </cfRule>
  </conditionalFormatting>
  <conditionalFormatting sqref="AI158">
    <cfRule type="expression" dxfId="905" priority="239">
      <formula>IF(RIGHT(TEXT(AI158,"0.#"),1)=".",FALSE,TRUE)</formula>
    </cfRule>
    <cfRule type="expression" dxfId="904" priority="240">
      <formula>IF(RIGHT(TEXT(AI158,"0.#"),1)=".",TRUE,FALSE)</formula>
    </cfRule>
  </conditionalFormatting>
  <conditionalFormatting sqref="AM159">
    <cfRule type="expression" dxfId="903" priority="235">
      <formula>IF(RIGHT(TEXT(AM159,"0.#"),1)=".",FALSE,TRUE)</formula>
    </cfRule>
    <cfRule type="expression" dxfId="902" priority="236">
      <formula>IF(RIGHT(TEXT(AM159,"0.#"),1)=".",TRUE,FALSE)</formula>
    </cfRule>
  </conditionalFormatting>
  <conditionalFormatting sqref="AM160">
    <cfRule type="expression" dxfId="901" priority="233">
      <formula>IF(RIGHT(TEXT(AM160,"0.#"),1)=".",FALSE,TRUE)</formula>
    </cfRule>
    <cfRule type="expression" dxfId="900" priority="234">
      <formula>IF(RIGHT(TEXT(AM160,"0.#"),1)=".",TRUE,FALSE)</formula>
    </cfRule>
  </conditionalFormatting>
  <conditionalFormatting sqref="AQ158:AQ160">
    <cfRule type="expression" dxfId="899" priority="231">
      <formula>IF(RIGHT(TEXT(AQ158,"0.#"),1)=".",FALSE,TRUE)</formula>
    </cfRule>
    <cfRule type="expression" dxfId="898" priority="232">
      <formula>IF(RIGHT(TEXT(AQ158,"0.#"),1)=".",TRUE,FALSE)</formula>
    </cfRule>
  </conditionalFormatting>
  <conditionalFormatting sqref="AU158:AU160">
    <cfRule type="expression" dxfId="897" priority="229">
      <formula>IF(RIGHT(TEXT(AU158,"0.#"),1)=".",FALSE,TRUE)</formula>
    </cfRule>
    <cfRule type="expression" dxfId="896" priority="230">
      <formula>IF(RIGHT(TEXT(AU158,"0.#"),1)=".",TRUE,FALSE)</formula>
    </cfRule>
  </conditionalFormatting>
  <conditionalFormatting sqref="AE153">
    <cfRule type="expression" dxfId="895" priority="227">
      <formula>IF(RIGHT(TEXT(AE153,"0.#"),1)=".",FALSE,TRUE)</formula>
    </cfRule>
    <cfRule type="expression" dxfId="894" priority="228">
      <formula>IF(RIGHT(TEXT(AE153,"0.#"),1)=".",TRUE,FALSE)</formula>
    </cfRule>
  </conditionalFormatting>
  <conditionalFormatting sqref="AE154">
    <cfRule type="expression" dxfId="893" priority="225">
      <formula>IF(RIGHT(TEXT(AE154,"0.#"),1)=".",FALSE,TRUE)</formula>
    </cfRule>
    <cfRule type="expression" dxfId="892" priority="226">
      <formula>IF(RIGHT(TEXT(AE154,"0.#"),1)=".",TRUE,FALSE)</formula>
    </cfRule>
  </conditionalFormatting>
  <conditionalFormatting sqref="AM153">
    <cfRule type="expression" dxfId="891" priority="215">
      <formula>IF(RIGHT(TEXT(AM153,"0.#"),1)=".",FALSE,TRUE)</formula>
    </cfRule>
    <cfRule type="expression" dxfId="890" priority="216">
      <formula>IF(RIGHT(TEXT(AM153,"0.#"),1)=".",TRUE,FALSE)</formula>
    </cfRule>
  </conditionalFormatting>
  <conditionalFormatting sqref="AE155">
    <cfRule type="expression" dxfId="889" priority="223">
      <formula>IF(RIGHT(TEXT(AE155,"0.#"),1)=".",FALSE,TRUE)</formula>
    </cfRule>
    <cfRule type="expression" dxfId="888" priority="224">
      <formula>IF(RIGHT(TEXT(AE155,"0.#"),1)=".",TRUE,FALSE)</formula>
    </cfRule>
  </conditionalFormatting>
  <conditionalFormatting sqref="AI155">
    <cfRule type="expression" dxfId="887" priority="221">
      <formula>IF(RIGHT(TEXT(AI155,"0.#"),1)=".",FALSE,TRUE)</formula>
    </cfRule>
    <cfRule type="expression" dxfId="886" priority="222">
      <formula>IF(RIGHT(TEXT(AI155,"0.#"),1)=".",TRUE,FALSE)</formula>
    </cfRule>
  </conditionalFormatting>
  <conditionalFormatting sqref="AI154">
    <cfRule type="expression" dxfId="885" priority="219">
      <formula>IF(RIGHT(TEXT(AI154,"0.#"),1)=".",FALSE,TRUE)</formula>
    </cfRule>
    <cfRule type="expression" dxfId="884" priority="220">
      <formula>IF(RIGHT(TEXT(AI154,"0.#"),1)=".",TRUE,FALSE)</formula>
    </cfRule>
  </conditionalFormatting>
  <conditionalFormatting sqref="AI153">
    <cfRule type="expression" dxfId="883" priority="217">
      <formula>IF(RIGHT(TEXT(AI153,"0.#"),1)=".",FALSE,TRUE)</formula>
    </cfRule>
    <cfRule type="expression" dxfId="882" priority="218">
      <formula>IF(RIGHT(TEXT(AI153,"0.#"),1)=".",TRUE,FALSE)</formula>
    </cfRule>
  </conditionalFormatting>
  <conditionalFormatting sqref="AM154">
    <cfRule type="expression" dxfId="881" priority="213">
      <formula>IF(RIGHT(TEXT(AM154,"0.#"),1)=".",FALSE,TRUE)</formula>
    </cfRule>
    <cfRule type="expression" dxfId="880" priority="214">
      <formula>IF(RIGHT(TEXT(AM154,"0.#"),1)=".",TRUE,FALSE)</formula>
    </cfRule>
  </conditionalFormatting>
  <conditionalFormatting sqref="AM155">
    <cfRule type="expression" dxfId="879" priority="211">
      <formula>IF(RIGHT(TEXT(AM155,"0.#"),1)=".",FALSE,TRUE)</formula>
    </cfRule>
    <cfRule type="expression" dxfId="878" priority="212">
      <formula>IF(RIGHT(TEXT(AM155,"0.#"),1)=".",TRUE,FALSE)</formula>
    </cfRule>
  </conditionalFormatting>
  <conditionalFormatting sqref="AQ153:AQ155">
    <cfRule type="expression" dxfId="877" priority="209">
      <formula>IF(RIGHT(TEXT(AQ153,"0.#"),1)=".",FALSE,TRUE)</formula>
    </cfRule>
    <cfRule type="expression" dxfId="876" priority="210">
      <formula>IF(RIGHT(TEXT(AQ153,"0.#"),1)=".",TRUE,FALSE)</formula>
    </cfRule>
  </conditionalFormatting>
  <conditionalFormatting sqref="AU153:AU155">
    <cfRule type="expression" dxfId="875" priority="207">
      <formula>IF(RIGHT(TEXT(AU153,"0.#"),1)=".",FALSE,TRUE)</formula>
    </cfRule>
    <cfRule type="expression" dxfId="874" priority="208">
      <formula>IF(RIGHT(TEXT(AU153,"0.#"),1)=".",TRUE,FALSE)</formula>
    </cfRule>
  </conditionalFormatting>
  <conditionalFormatting sqref="AE192">
    <cfRule type="expression" dxfId="873" priority="205">
      <formula>IF(RIGHT(TEXT(AE192,"0.#"),1)=".",FALSE,TRUE)</formula>
    </cfRule>
    <cfRule type="expression" dxfId="872" priority="206">
      <formula>IF(RIGHT(TEXT(AE192,"0.#"),1)=".",TRUE,FALSE)</formula>
    </cfRule>
  </conditionalFormatting>
  <conditionalFormatting sqref="AE193">
    <cfRule type="expression" dxfId="871" priority="203">
      <formula>IF(RIGHT(TEXT(AE193,"0.#"),1)=".",FALSE,TRUE)</formula>
    </cfRule>
    <cfRule type="expression" dxfId="870" priority="204">
      <formula>IF(RIGHT(TEXT(AE193,"0.#"),1)=".",TRUE,FALSE)</formula>
    </cfRule>
  </conditionalFormatting>
  <conditionalFormatting sqref="AM192">
    <cfRule type="expression" dxfId="869" priority="193">
      <formula>IF(RIGHT(TEXT(AM192,"0.#"),1)=".",FALSE,TRUE)</formula>
    </cfRule>
    <cfRule type="expression" dxfId="868" priority="194">
      <formula>IF(RIGHT(TEXT(AM192,"0.#"),1)=".",TRUE,FALSE)</formula>
    </cfRule>
  </conditionalFormatting>
  <conditionalFormatting sqref="AE194">
    <cfRule type="expression" dxfId="867" priority="201">
      <formula>IF(RIGHT(TEXT(AE194,"0.#"),1)=".",FALSE,TRUE)</formula>
    </cfRule>
    <cfRule type="expression" dxfId="866" priority="202">
      <formula>IF(RIGHT(TEXT(AE194,"0.#"),1)=".",TRUE,FALSE)</formula>
    </cfRule>
  </conditionalFormatting>
  <conditionalFormatting sqref="AI194">
    <cfRule type="expression" dxfId="865" priority="199">
      <formula>IF(RIGHT(TEXT(AI194,"0.#"),1)=".",FALSE,TRUE)</formula>
    </cfRule>
    <cfRule type="expression" dxfId="864" priority="200">
      <formula>IF(RIGHT(TEXT(AI194,"0.#"),1)=".",TRUE,FALSE)</formula>
    </cfRule>
  </conditionalFormatting>
  <conditionalFormatting sqref="AI193">
    <cfRule type="expression" dxfId="863" priority="197">
      <formula>IF(RIGHT(TEXT(AI193,"0.#"),1)=".",FALSE,TRUE)</formula>
    </cfRule>
    <cfRule type="expression" dxfId="862" priority="198">
      <formula>IF(RIGHT(TEXT(AI193,"0.#"),1)=".",TRUE,FALSE)</formula>
    </cfRule>
  </conditionalFormatting>
  <conditionalFormatting sqref="AI192">
    <cfRule type="expression" dxfId="861" priority="195">
      <formula>IF(RIGHT(TEXT(AI192,"0.#"),1)=".",FALSE,TRUE)</formula>
    </cfRule>
    <cfRule type="expression" dxfId="860" priority="196">
      <formula>IF(RIGHT(TEXT(AI192,"0.#"),1)=".",TRUE,FALSE)</formula>
    </cfRule>
  </conditionalFormatting>
  <conditionalFormatting sqref="AM193">
    <cfRule type="expression" dxfId="859" priority="191">
      <formula>IF(RIGHT(TEXT(AM193,"0.#"),1)=".",FALSE,TRUE)</formula>
    </cfRule>
    <cfRule type="expression" dxfId="858" priority="192">
      <formula>IF(RIGHT(TEXT(AM193,"0.#"),1)=".",TRUE,FALSE)</formula>
    </cfRule>
  </conditionalFormatting>
  <conditionalFormatting sqref="AM194">
    <cfRule type="expression" dxfId="857" priority="189">
      <formula>IF(RIGHT(TEXT(AM194,"0.#"),1)=".",FALSE,TRUE)</formula>
    </cfRule>
    <cfRule type="expression" dxfId="856" priority="190">
      <formula>IF(RIGHT(TEXT(AM194,"0.#"),1)=".",TRUE,FALSE)</formula>
    </cfRule>
  </conditionalFormatting>
  <conditionalFormatting sqref="AQ192:AQ194">
    <cfRule type="expression" dxfId="855" priority="187">
      <formula>IF(RIGHT(TEXT(AQ192,"0.#"),1)=".",FALSE,TRUE)</formula>
    </cfRule>
    <cfRule type="expression" dxfId="854" priority="188">
      <formula>IF(RIGHT(TEXT(AQ192,"0.#"),1)=".",TRUE,FALSE)</formula>
    </cfRule>
  </conditionalFormatting>
  <conditionalFormatting sqref="AU192:AU194">
    <cfRule type="expression" dxfId="853" priority="185">
      <formula>IF(RIGHT(TEXT(AU192,"0.#"),1)=".",FALSE,TRUE)</formula>
    </cfRule>
    <cfRule type="expression" dxfId="852" priority="186">
      <formula>IF(RIGHT(TEXT(AU192,"0.#"),1)=".",TRUE,FALSE)</formula>
    </cfRule>
  </conditionalFormatting>
  <conditionalFormatting sqref="AE187">
    <cfRule type="expression" dxfId="851" priority="183">
      <formula>IF(RIGHT(TEXT(AE187,"0.#"),1)=".",FALSE,TRUE)</formula>
    </cfRule>
    <cfRule type="expression" dxfId="850" priority="184">
      <formula>IF(RIGHT(TEXT(AE187,"0.#"),1)=".",TRUE,FALSE)</formula>
    </cfRule>
  </conditionalFormatting>
  <conditionalFormatting sqref="AE188">
    <cfRule type="expression" dxfId="849" priority="181">
      <formula>IF(RIGHT(TEXT(AE188,"0.#"),1)=".",FALSE,TRUE)</formula>
    </cfRule>
    <cfRule type="expression" dxfId="848" priority="182">
      <formula>IF(RIGHT(TEXT(AE188,"0.#"),1)=".",TRUE,FALSE)</formula>
    </cfRule>
  </conditionalFormatting>
  <conditionalFormatting sqref="AM187">
    <cfRule type="expression" dxfId="847" priority="171">
      <formula>IF(RIGHT(TEXT(AM187,"0.#"),1)=".",FALSE,TRUE)</formula>
    </cfRule>
    <cfRule type="expression" dxfId="846" priority="172">
      <formula>IF(RIGHT(TEXT(AM187,"0.#"),1)=".",TRUE,FALSE)</formula>
    </cfRule>
  </conditionalFormatting>
  <conditionalFormatting sqref="AE189">
    <cfRule type="expression" dxfId="845" priority="179">
      <formula>IF(RIGHT(TEXT(AE189,"0.#"),1)=".",FALSE,TRUE)</formula>
    </cfRule>
    <cfRule type="expression" dxfId="844" priority="180">
      <formula>IF(RIGHT(TEXT(AE189,"0.#"),1)=".",TRUE,FALSE)</formula>
    </cfRule>
  </conditionalFormatting>
  <conditionalFormatting sqref="AI189">
    <cfRule type="expression" dxfId="843" priority="177">
      <formula>IF(RIGHT(TEXT(AI189,"0.#"),1)=".",FALSE,TRUE)</formula>
    </cfRule>
    <cfRule type="expression" dxfId="842" priority="178">
      <formula>IF(RIGHT(TEXT(AI189,"0.#"),1)=".",TRUE,FALSE)</formula>
    </cfRule>
  </conditionalFormatting>
  <conditionalFormatting sqref="AI188">
    <cfRule type="expression" dxfId="841" priority="175">
      <formula>IF(RIGHT(TEXT(AI188,"0.#"),1)=".",FALSE,TRUE)</formula>
    </cfRule>
    <cfRule type="expression" dxfId="840" priority="176">
      <formula>IF(RIGHT(TEXT(AI188,"0.#"),1)=".",TRUE,FALSE)</formula>
    </cfRule>
  </conditionalFormatting>
  <conditionalFormatting sqref="AI187">
    <cfRule type="expression" dxfId="839" priority="173">
      <formula>IF(RIGHT(TEXT(AI187,"0.#"),1)=".",FALSE,TRUE)</formula>
    </cfRule>
    <cfRule type="expression" dxfId="838" priority="174">
      <formula>IF(RIGHT(TEXT(AI187,"0.#"),1)=".",TRUE,FALSE)</formula>
    </cfRule>
  </conditionalFormatting>
  <conditionalFormatting sqref="AM188">
    <cfRule type="expression" dxfId="837" priority="169">
      <formula>IF(RIGHT(TEXT(AM188,"0.#"),1)=".",FALSE,TRUE)</formula>
    </cfRule>
    <cfRule type="expression" dxfId="836" priority="170">
      <formula>IF(RIGHT(TEXT(AM188,"0.#"),1)=".",TRUE,FALSE)</formula>
    </cfRule>
  </conditionalFormatting>
  <conditionalFormatting sqref="AM189">
    <cfRule type="expression" dxfId="835" priority="167">
      <formula>IF(RIGHT(TEXT(AM189,"0.#"),1)=".",FALSE,TRUE)</formula>
    </cfRule>
    <cfRule type="expression" dxfId="834" priority="168">
      <formula>IF(RIGHT(TEXT(AM189,"0.#"),1)=".",TRUE,FALSE)</formula>
    </cfRule>
  </conditionalFormatting>
  <conditionalFormatting sqref="AQ187:AQ189">
    <cfRule type="expression" dxfId="833" priority="165">
      <formula>IF(RIGHT(TEXT(AQ187,"0.#"),1)=".",FALSE,TRUE)</formula>
    </cfRule>
    <cfRule type="expression" dxfId="832" priority="166">
      <formula>IF(RIGHT(TEXT(AQ187,"0.#"),1)=".",TRUE,FALSE)</formula>
    </cfRule>
  </conditionalFormatting>
  <conditionalFormatting sqref="AU187:AU189">
    <cfRule type="expression" dxfId="831" priority="163">
      <formula>IF(RIGHT(TEXT(AU187,"0.#"),1)=".",FALSE,TRUE)</formula>
    </cfRule>
    <cfRule type="expression" dxfId="830" priority="164">
      <formula>IF(RIGHT(TEXT(AU187,"0.#"),1)=".",TRUE,FALSE)</formula>
    </cfRule>
  </conditionalFormatting>
  <conditionalFormatting sqref="AE56">
    <cfRule type="expression" dxfId="829" priority="161">
      <formula>IF(RIGHT(TEXT(AE56,"0.#"),1)=".",FALSE,TRUE)</formula>
    </cfRule>
    <cfRule type="expression" dxfId="828" priority="162">
      <formula>IF(RIGHT(TEXT(AE56,"0.#"),1)=".",TRUE,FALSE)</formula>
    </cfRule>
  </conditionalFormatting>
  <conditionalFormatting sqref="AE57">
    <cfRule type="expression" dxfId="827" priority="159">
      <formula>IF(RIGHT(TEXT(AE57,"0.#"),1)=".",FALSE,TRUE)</formula>
    </cfRule>
    <cfRule type="expression" dxfId="826" priority="160">
      <formula>IF(RIGHT(TEXT(AE57,"0.#"),1)=".",TRUE,FALSE)</formula>
    </cfRule>
  </conditionalFormatting>
  <conditionalFormatting sqref="AM56">
    <cfRule type="expression" dxfId="825" priority="149">
      <formula>IF(RIGHT(TEXT(AM56,"0.#"),1)=".",FALSE,TRUE)</formula>
    </cfRule>
    <cfRule type="expression" dxfId="824" priority="150">
      <formula>IF(RIGHT(TEXT(AM56,"0.#"),1)=".",TRUE,FALSE)</formula>
    </cfRule>
  </conditionalFormatting>
  <conditionalFormatting sqref="AE58">
    <cfRule type="expression" dxfId="823" priority="157">
      <formula>IF(RIGHT(TEXT(AE58,"0.#"),1)=".",FALSE,TRUE)</formula>
    </cfRule>
    <cfRule type="expression" dxfId="822" priority="158">
      <formula>IF(RIGHT(TEXT(AE58,"0.#"),1)=".",TRUE,FALSE)</formula>
    </cfRule>
  </conditionalFormatting>
  <conditionalFormatting sqref="AI58">
    <cfRule type="expression" dxfId="821" priority="155">
      <formula>IF(RIGHT(TEXT(AI58,"0.#"),1)=".",FALSE,TRUE)</formula>
    </cfRule>
    <cfRule type="expression" dxfId="820" priority="156">
      <formula>IF(RIGHT(TEXT(AI58,"0.#"),1)=".",TRUE,FALSE)</formula>
    </cfRule>
  </conditionalFormatting>
  <conditionalFormatting sqref="AI57">
    <cfRule type="expression" dxfId="819" priority="153">
      <formula>IF(RIGHT(TEXT(AI57,"0.#"),1)=".",FALSE,TRUE)</formula>
    </cfRule>
    <cfRule type="expression" dxfId="818" priority="154">
      <formula>IF(RIGHT(TEXT(AI57,"0.#"),1)=".",TRUE,FALSE)</formula>
    </cfRule>
  </conditionalFormatting>
  <conditionalFormatting sqref="AI56">
    <cfRule type="expression" dxfId="817" priority="151">
      <formula>IF(RIGHT(TEXT(AI56,"0.#"),1)=".",FALSE,TRUE)</formula>
    </cfRule>
    <cfRule type="expression" dxfId="816" priority="152">
      <formula>IF(RIGHT(TEXT(AI56,"0.#"),1)=".",TRUE,FALSE)</formula>
    </cfRule>
  </conditionalFormatting>
  <conditionalFormatting sqref="AM57">
    <cfRule type="expression" dxfId="815" priority="147">
      <formula>IF(RIGHT(TEXT(AM57,"0.#"),1)=".",FALSE,TRUE)</formula>
    </cfRule>
    <cfRule type="expression" dxfId="814" priority="148">
      <formula>IF(RIGHT(TEXT(AM57,"0.#"),1)=".",TRUE,FALSE)</formula>
    </cfRule>
  </conditionalFormatting>
  <conditionalFormatting sqref="AM58">
    <cfRule type="expression" dxfId="813" priority="145">
      <formula>IF(RIGHT(TEXT(AM58,"0.#"),1)=".",FALSE,TRUE)</formula>
    </cfRule>
    <cfRule type="expression" dxfId="812" priority="146">
      <formula>IF(RIGHT(TEXT(AM58,"0.#"),1)=".",TRUE,FALSE)</formula>
    </cfRule>
  </conditionalFormatting>
  <conditionalFormatting sqref="AQ56:AQ58">
    <cfRule type="expression" dxfId="811" priority="143">
      <formula>IF(RIGHT(TEXT(AQ56,"0.#"),1)=".",FALSE,TRUE)</formula>
    </cfRule>
    <cfRule type="expression" dxfId="810" priority="144">
      <formula>IF(RIGHT(TEXT(AQ56,"0.#"),1)=".",TRUE,FALSE)</formula>
    </cfRule>
  </conditionalFormatting>
  <conditionalFormatting sqref="AU56:AU58">
    <cfRule type="expression" dxfId="809" priority="141">
      <formula>IF(RIGHT(TEXT(AU56,"0.#"),1)=".",FALSE,TRUE)</formula>
    </cfRule>
    <cfRule type="expression" dxfId="808" priority="142">
      <formula>IF(RIGHT(TEXT(AU56,"0.#"),1)=".",TRUE,FALSE)</formula>
    </cfRule>
  </conditionalFormatting>
  <conditionalFormatting sqref="AE51">
    <cfRule type="expression" dxfId="807" priority="139">
      <formula>IF(RIGHT(TEXT(AE51,"0.#"),1)=".",FALSE,TRUE)</formula>
    </cfRule>
    <cfRule type="expression" dxfId="806" priority="140">
      <formula>IF(RIGHT(TEXT(AE51,"0.#"),1)=".",TRUE,FALSE)</formula>
    </cfRule>
  </conditionalFormatting>
  <conditionalFormatting sqref="AE52">
    <cfRule type="expression" dxfId="805" priority="137">
      <formula>IF(RIGHT(TEXT(AE52,"0.#"),1)=".",FALSE,TRUE)</formula>
    </cfRule>
    <cfRule type="expression" dxfId="804" priority="138">
      <formula>IF(RIGHT(TEXT(AE52,"0.#"),1)=".",TRUE,FALSE)</formula>
    </cfRule>
  </conditionalFormatting>
  <conditionalFormatting sqref="AM51">
    <cfRule type="expression" dxfId="803" priority="127">
      <formula>IF(RIGHT(TEXT(AM51,"0.#"),1)=".",FALSE,TRUE)</formula>
    </cfRule>
    <cfRule type="expression" dxfId="802" priority="128">
      <formula>IF(RIGHT(TEXT(AM51,"0.#"),1)=".",TRUE,FALSE)</formula>
    </cfRule>
  </conditionalFormatting>
  <conditionalFormatting sqref="AE53">
    <cfRule type="expression" dxfId="801" priority="135">
      <formula>IF(RIGHT(TEXT(AE53,"0.#"),1)=".",FALSE,TRUE)</formula>
    </cfRule>
    <cfRule type="expression" dxfId="800" priority="136">
      <formula>IF(RIGHT(TEXT(AE53,"0.#"),1)=".",TRUE,FALSE)</formula>
    </cfRule>
  </conditionalFormatting>
  <conditionalFormatting sqref="AI53">
    <cfRule type="expression" dxfId="799" priority="133">
      <formula>IF(RIGHT(TEXT(AI53,"0.#"),1)=".",FALSE,TRUE)</formula>
    </cfRule>
    <cfRule type="expression" dxfId="798" priority="134">
      <formula>IF(RIGHT(TEXT(AI53,"0.#"),1)=".",TRUE,FALSE)</formula>
    </cfRule>
  </conditionalFormatting>
  <conditionalFormatting sqref="AI52">
    <cfRule type="expression" dxfId="797" priority="131">
      <formula>IF(RIGHT(TEXT(AI52,"0.#"),1)=".",FALSE,TRUE)</formula>
    </cfRule>
    <cfRule type="expression" dxfId="796" priority="132">
      <formula>IF(RIGHT(TEXT(AI52,"0.#"),1)=".",TRUE,FALSE)</formula>
    </cfRule>
  </conditionalFormatting>
  <conditionalFormatting sqref="AI51">
    <cfRule type="expression" dxfId="795" priority="129">
      <formula>IF(RIGHT(TEXT(AI51,"0.#"),1)=".",FALSE,TRUE)</formula>
    </cfRule>
    <cfRule type="expression" dxfId="794" priority="130">
      <formula>IF(RIGHT(TEXT(AI51,"0.#"),1)=".",TRUE,FALSE)</formula>
    </cfRule>
  </conditionalFormatting>
  <conditionalFormatting sqref="AM52">
    <cfRule type="expression" dxfId="793" priority="125">
      <formula>IF(RIGHT(TEXT(AM52,"0.#"),1)=".",FALSE,TRUE)</formula>
    </cfRule>
    <cfRule type="expression" dxfId="792" priority="126">
      <formula>IF(RIGHT(TEXT(AM52,"0.#"),1)=".",TRUE,FALSE)</formula>
    </cfRule>
  </conditionalFormatting>
  <conditionalFormatting sqref="AM53">
    <cfRule type="expression" dxfId="791" priority="123">
      <formula>IF(RIGHT(TEXT(AM53,"0.#"),1)=".",FALSE,TRUE)</formula>
    </cfRule>
    <cfRule type="expression" dxfId="790" priority="124">
      <formula>IF(RIGHT(TEXT(AM53,"0.#"),1)=".",TRUE,FALSE)</formula>
    </cfRule>
  </conditionalFormatting>
  <conditionalFormatting sqref="AQ51:AQ53">
    <cfRule type="expression" dxfId="789" priority="121">
      <formula>IF(RIGHT(TEXT(AQ51,"0.#"),1)=".",FALSE,TRUE)</formula>
    </cfRule>
    <cfRule type="expression" dxfId="788" priority="122">
      <formula>IF(RIGHT(TEXT(AQ51,"0.#"),1)=".",TRUE,FALSE)</formula>
    </cfRule>
  </conditionalFormatting>
  <conditionalFormatting sqref="AU51:AU53">
    <cfRule type="expression" dxfId="787" priority="119">
      <formula>IF(RIGHT(TEXT(AU51,"0.#"),1)=".",FALSE,TRUE)</formula>
    </cfRule>
    <cfRule type="expression" dxfId="786" priority="120">
      <formula>IF(RIGHT(TEXT(AU51,"0.#"),1)=".",TRUE,FALSE)</formula>
    </cfRule>
  </conditionalFormatting>
  <conditionalFormatting sqref="AL366:AO366">
    <cfRule type="expression" dxfId="785" priority="115">
      <formula>IF(AND(AL366&gt;=0, RIGHT(TEXT(AL366,"0.#"),1)&lt;&gt;"."),TRUE,FALSE)</formula>
    </cfRule>
    <cfRule type="expression" dxfId="784" priority="116">
      <formula>IF(AND(AL366&gt;=0, RIGHT(TEXT(AL366,"0.#"),1)="."),TRUE,FALSE)</formula>
    </cfRule>
    <cfRule type="expression" dxfId="783" priority="117">
      <formula>IF(AND(AL366&lt;0, RIGHT(TEXT(AL366,"0.#"),1)&lt;&gt;"."),TRUE,FALSE)</formula>
    </cfRule>
    <cfRule type="expression" dxfId="782" priority="118">
      <formula>IF(AND(AL366&lt;0, RIGHT(TEXT(AL366,"0.#"),1)="."),TRUE,FALSE)</formula>
    </cfRule>
  </conditionalFormatting>
  <conditionalFormatting sqref="Y366">
    <cfRule type="expression" dxfId="781" priority="113">
      <formula>IF(RIGHT(TEXT(Y366,"0.#"),1)=".",FALSE,TRUE)</formula>
    </cfRule>
    <cfRule type="expression" dxfId="780" priority="114">
      <formula>IF(RIGHT(TEXT(Y366,"0.#"),1)=".",TRUE,FALSE)</formula>
    </cfRule>
  </conditionalFormatting>
  <conditionalFormatting sqref="Y367">
    <cfRule type="expression" dxfId="779" priority="109">
      <formula>IF(RIGHT(TEXT(Y367,"0.#"),1)=".",FALSE,TRUE)</formula>
    </cfRule>
    <cfRule type="expression" dxfId="778" priority="110">
      <formula>IF(RIGHT(TEXT(Y367,"0.#"),1)=".",TRUE,FALSE)</formula>
    </cfRule>
  </conditionalFormatting>
  <conditionalFormatting sqref="AL367:AO367">
    <cfRule type="expression" dxfId="777" priority="105">
      <formula>IF(AND(AL367&gt;=0, RIGHT(TEXT(AL367,"0.#"),1)&lt;&gt;"."),TRUE,FALSE)</formula>
    </cfRule>
    <cfRule type="expression" dxfId="776" priority="106">
      <formula>IF(AND(AL367&gt;=0, RIGHT(TEXT(AL367,"0.#"),1)="."),TRUE,FALSE)</formula>
    </cfRule>
    <cfRule type="expression" dxfId="775" priority="107">
      <formula>IF(AND(AL367&lt;0, RIGHT(TEXT(AL367,"0.#"),1)&lt;&gt;"."),TRUE,FALSE)</formula>
    </cfRule>
    <cfRule type="expression" dxfId="774" priority="108">
      <formula>IF(AND(AL367&lt;0, RIGHT(TEXT(AL367,"0.#"),1)="."),TRUE,FALSE)</formula>
    </cfRule>
  </conditionalFormatting>
  <conditionalFormatting sqref="Y531">
    <cfRule type="expression" dxfId="773" priority="85">
      <formula>IF(RIGHT(TEXT(Y531,"0.#"),1)=".",FALSE,TRUE)</formula>
    </cfRule>
    <cfRule type="expression" dxfId="772" priority="86">
      <formula>IF(RIGHT(TEXT(Y531,"0.#"),1)=".",TRUE,FALSE)</formula>
    </cfRule>
  </conditionalFormatting>
  <conditionalFormatting sqref="Y532">
    <cfRule type="expression" dxfId="771" priority="83">
      <formula>IF(RIGHT(TEXT(Y532,"0.#"),1)=".",FALSE,TRUE)</formula>
    </cfRule>
    <cfRule type="expression" dxfId="770" priority="84">
      <formula>IF(RIGHT(TEXT(Y532,"0.#"),1)=".",TRUE,FALSE)</formula>
    </cfRule>
  </conditionalFormatting>
  <conditionalFormatting sqref="Y533">
    <cfRule type="expression" dxfId="769" priority="81">
      <formula>IF(RIGHT(TEXT(Y533,"0.#"),1)=".",FALSE,TRUE)</formula>
    </cfRule>
    <cfRule type="expression" dxfId="768" priority="82">
      <formula>IF(RIGHT(TEXT(Y533,"0.#"),1)=".",TRUE,FALSE)</formula>
    </cfRule>
  </conditionalFormatting>
  <conditionalFormatting sqref="Y534">
    <cfRule type="expression" dxfId="767" priority="79">
      <formula>IF(RIGHT(TEXT(Y534,"0.#"),1)=".",FALSE,TRUE)</formula>
    </cfRule>
    <cfRule type="expression" dxfId="766" priority="80">
      <formula>IF(RIGHT(TEXT(Y534,"0.#"),1)=".",TRUE,FALSE)</formula>
    </cfRule>
  </conditionalFormatting>
  <conditionalFormatting sqref="Y536">
    <cfRule type="expression" dxfId="765" priority="77">
      <formula>IF(RIGHT(TEXT(Y536,"0.#"),1)=".",FALSE,TRUE)</formula>
    </cfRule>
    <cfRule type="expression" dxfId="764" priority="78">
      <formula>IF(RIGHT(TEXT(Y536,"0.#"),1)=".",TRUE,FALSE)</formula>
    </cfRule>
  </conditionalFormatting>
  <conditionalFormatting sqref="Y535">
    <cfRule type="expression" dxfId="763" priority="75">
      <formula>IF(RIGHT(TEXT(Y535,"0.#"),1)=".",FALSE,TRUE)</formula>
    </cfRule>
    <cfRule type="expression" dxfId="762" priority="76">
      <formula>IF(RIGHT(TEXT(Y535,"0.#"),1)=".",TRUE,FALSE)</formula>
    </cfRule>
  </conditionalFormatting>
  <conditionalFormatting sqref="Y324">
    <cfRule type="expression" dxfId="761" priority="69">
      <formula>IF(RIGHT(TEXT(Y324,"0.#"),1)=".",FALSE,TRUE)</formula>
    </cfRule>
    <cfRule type="expression" dxfId="760" priority="70">
      <formula>IF(RIGHT(TEXT(Y324,"0.#"),1)=".",TRUE,FALSE)</formula>
    </cfRule>
  </conditionalFormatting>
  <conditionalFormatting sqref="Y323">
    <cfRule type="expression" dxfId="759" priority="67">
      <formula>IF(RIGHT(TEXT(Y323,"0.#"),1)=".",FALSE,TRUE)</formula>
    </cfRule>
    <cfRule type="expression" dxfId="758" priority="68">
      <formula>IF(RIGHT(TEXT(Y323,"0.#"),1)=".",TRUE,FALSE)</formula>
    </cfRule>
  </conditionalFormatting>
  <conditionalFormatting sqref="Y337">
    <cfRule type="expression" dxfId="757" priority="61">
      <formula>IF(RIGHT(TEXT(Y337,"0.#"),1)=".",FALSE,TRUE)</formula>
    </cfRule>
    <cfRule type="expression" dxfId="756" priority="62">
      <formula>IF(RIGHT(TEXT(Y337,"0.#"),1)=".",TRUE,FALSE)</formula>
    </cfRule>
  </conditionalFormatting>
  <conditionalFormatting sqref="Y336">
    <cfRule type="expression" dxfId="755" priority="59">
      <formula>IF(RIGHT(TEXT(Y336,"0.#"),1)=".",FALSE,TRUE)</formula>
    </cfRule>
    <cfRule type="expression" dxfId="754" priority="60">
      <formula>IF(RIGHT(TEXT(Y336,"0.#"),1)=".",TRUE,FALSE)</formula>
    </cfRule>
  </conditionalFormatting>
  <conditionalFormatting sqref="AL467:AO468">
    <cfRule type="expression" dxfId="753" priority="55">
      <formula>IF(AND(AL467&gt;=0, RIGHT(TEXT(AL467,"0.#"),1)&lt;&gt;"."),TRUE,FALSE)</formula>
    </cfRule>
    <cfRule type="expression" dxfId="752" priority="56">
      <formula>IF(AND(AL467&gt;=0, RIGHT(TEXT(AL467,"0.#"),1)="."),TRUE,FALSE)</formula>
    </cfRule>
    <cfRule type="expression" dxfId="751" priority="57">
      <formula>IF(AND(AL467&lt;0, RIGHT(TEXT(AL467,"0.#"),1)&lt;&gt;"."),TRUE,FALSE)</formula>
    </cfRule>
    <cfRule type="expression" dxfId="750" priority="58">
      <formula>IF(AND(AL467&lt;0, RIGHT(TEXT(AL467,"0.#"),1)="."),TRUE,FALSE)</formula>
    </cfRule>
  </conditionalFormatting>
  <conditionalFormatting sqref="Y467:Y468">
    <cfRule type="expression" dxfId="749" priority="53">
      <formula>IF(RIGHT(TEXT(Y467,"0.#"),1)=".",FALSE,TRUE)</formula>
    </cfRule>
    <cfRule type="expression" dxfId="748" priority="54">
      <formula>IF(RIGHT(TEXT(Y467,"0.#"),1)=".",TRUE,FALSE)</formula>
    </cfRule>
  </conditionalFormatting>
  <conditionalFormatting sqref="AL465:AO465">
    <cfRule type="expression" dxfId="747" priority="49">
      <formula>IF(AND(AL465&gt;=0, RIGHT(TEXT(AL465,"0.#"),1)&lt;&gt;"."),TRUE,FALSE)</formula>
    </cfRule>
    <cfRule type="expression" dxfId="746" priority="50">
      <formula>IF(AND(AL465&gt;=0, RIGHT(TEXT(AL465,"0.#"),1)="."),TRUE,FALSE)</formula>
    </cfRule>
    <cfRule type="expression" dxfId="745" priority="51">
      <formula>IF(AND(AL465&lt;0, RIGHT(TEXT(AL465,"0.#"),1)&lt;&gt;"."),TRUE,FALSE)</formula>
    </cfRule>
    <cfRule type="expression" dxfId="744" priority="52">
      <formula>IF(AND(AL465&lt;0, RIGHT(TEXT(AL465,"0.#"),1)="."),TRUE,FALSE)</formula>
    </cfRule>
  </conditionalFormatting>
  <conditionalFormatting sqref="Y465">
    <cfRule type="expression" dxfId="743" priority="47">
      <formula>IF(RIGHT(TEXT(Y465,"0.#"),1)=".",FALSE,TRUE)</formula>
    </cfRule>
    <cfRule type="expression" dxfId="742" priority="48">
      <formula>IF(RIGHT(TEXT(Y465,"0.#"),1)=".",TRUE,FALSE)</formula>
    </cfRule>
  </conditionalFormatting>
  <conditionalFormatting sqref="Y466">
    <cfRule type="expression" dxfId="741" priority="45">
      <formula>IF(RIGHT(TEXT(Y466,"0.#"),1)=".",FALSE,TRUE)</formula>
    </cfRule>
    <cfRule type="expression" dxfId="740" priority="46">
      <formula>IF(RIGHT(TEXT(Y466,"0.#"),1)=".",TRUE,FALSE)</formula>
    </cfRule>
  </conditionalFormatting>
  <conditionalFormatting sqref="AL466:AO466">
    <cfRule type="expression" dxfId="739" priority="41">
      <formula>IF(AND(AL466&gt;=0, RIGHT(TEXT(AL466,"0.#"),1)&lt;&gt;"."),TRUE,FALSE)</formula>
    </cfRule>
    <cfRule type="expression" dxfId="738" priority="42">
      <formula>IF(AND(AL466&gt;=0, RIGHT(TEXT(AL466,"0.#"),1)="."),TRUE,FALSE)</formula>
    </cfRule>
    <cfRule type="expression" dxfId="737" priority="43">
      <formula>IF(AND(AL466&lt;0, RIGHT(TEXT(AL466,"0.#"),1)&lt;&gt;"."),TRUE,FALSE)</formula>
    </cfRule>
    <cfRule type="expression" dxfId="736" priority="44">
      <formula>IF(AND(AL466&lt;0, RIGHT(TEXT(AL466,"0.#"),1)="."),TRUE,FALSE)</formula>
    </cfRule>
  </conditionalFormatting>
  <conditionalFormatting sqref="AL500:AO503">
    <cfRule type="expression" dxfId="735" priority="37">
      <formula>IF(AND(AL500&gt;=0, RIGHT(TEXT(AL500,"0.#"),1)&lt;&gt;"."),TRUE,FALSE)</formula>
    </cfRule>
    <cfRule type="expression" dxfId="734" priority="38">
      <formula>IF(AND(AL500&gt;=0, RIGHT(TEXT(AL500,"0.#"),1)="."),TRUE,FALSE)</formula>
    </cfRule>
    <cfRule type="expression" dxfId="733" priority="39">
      <formula>IF(AND(AL500&lt;0, RIGHT(TEXT(AL500,"0.#"),1)&lt;&gt;"."),TRUE,FALSE)</formula>
    </cfRule>
    <cfRule type="expression" dxfId="732" priority="40">
      <formula>IF(AND(AL500&lt;0, RIGHT(TEXT(AL500,"0.#"),1)="."),TRUE,FALSE)</formula>
    </cfRule>
  </conditionalFormatting>
  <conditionalFormatting sqref="AL498:AO499">
    <cfRule type="expression" dxfId="731" priority="33">
      <formula>IF(AND(AL498&gt;=0, RIGHT(TEXT(AL498,"0.#"),1)&lt;&gt;"."),TRUE,FALSE)</formula>
    </cfRule>
    <cfRule type="expression" dxfId="730" priority="34">
      <formula>IF(AND(AL498&gt;=0, RIGHT(TEXT(AL498,"0.#"),1)="."),TRUE,FALSE)</formula>
    </cfRule>
    <cfRule type="expression" dxfId="729" priority="35">
      <formula>IF(AND(AL498&lt;0, RIGHT(TEXT(AL498,"0.#"),1)&lt;&gt;"."),TRUE,FALSE)</formula>
    </cfRule>
    <cfRule type="expression" dxfId="728" priority="36">
      <formula>IF(AND(AL498&lt;0, RIGHT(TEXT(AL498,"0.#"),1)="."),TRUE,FALSE)</formula>
    </cfRule>
  </conditionalFormatting>
  <conditionalFormatting sqref="Y498">
    <cfRule type="expression" dxfId="727" priority="31">
      <formula>IF(RIGHT(TEXT(Y498,"0.#"),1)=".",FALSE,TRUE)</formula>
    </cfRule>
    <cfRule type="expression" dxfId="726" priority="32">
      <formula>IF(RIGHT(TEXT(Y498,"0.#"),1)=".",TRUE,FALSE)</formula>
    </cfRule>
  </conditionalFormatting>
  <conditionalFormatting sqref="Y499">
    <cfRule type="expression" dxfId="725" priority="29">
      <formula>IF(RIGHT(TEXT(Y499,"0.#"),1)=".",FALSE,TRUE)</formula>
    </cfRule>
    <cfRule type="expression" dxfId="724" priority="30">
      <formula>IF(RIGHT(TEXT(Y499,"0.#"),1)=".",TRUE,FALSE)</formula>
    </cfRule>
  </conditionalFormatting>
  <conditionalFormatting sqref="Y500">
    <cfRule type="expression" dxfId="723" priority="27">
      <formula>IF(RIGHT(TEXT(Y500,"0.#"),1)=".",FALSE,TRUE)</formula>
    </cfRule>
    <cfRule type="expression" dxfId="722" priority="28">
      <formula>IF(RIGHT(TEXT(Y500,"0.#"),1)=".",TRUE,FALSE)</formula>
    </cfRule>
  </conditionalFormatting>
  <conditionalFormatting sqref="Y501">
    <cfRule type="expression" dxfId="721" priority="25">
      <formula>IF(RIGHT(TEXT(Y501,"0.#"),1)=".",FALSE,TRUE)</formula>
    </cfRule>
    <cfRule type="expression" dxfId="720" priority="26">
      <formula>IF(RIGHT(TEXT(Y501,"0.#"),1)=".",TRUE,FALSE)</formula>
    </cfRule>
  </conditionalFormatting>
  <conditionalFormatting sqref="Y503">
    <cfRule type="expression" dxfId="719" priority="23">
      <formula>IF(RIGHT(TEXT(Y503,"0.#"),1)=".",FALSE,TRUE)</formula>
    </cfRule>
    <cfRule type="expression" dxfId="718" priority="24">
      <formula>IF(RIGHT(TEXT(Y503,"0.#"),1)=".",TRUE,FALSE)</formula>
    </cfRule>
  </conditionalFormatting>
  <conditionalFormatting sqref="Y502">
    <cfRule type="expression" dxfId="717" priority="21">
      <formula>IF(RIGHT(TEXT(Y502,"0.#"),1)=".",FALSE,TRUE)</formula>
    </cfRule>
    <cfRule type="expression" dxfId="716" priority="22">
      <formula>IF(RIGHT(TEXT(Y502,"0.#"),1)=".",TRUE,FALSE)</formula>
    </cfRule>
  </conditionalFormatting>
  <conditionalFormatting sqref="AU314">
    <cfRule type="expression" dxfId="715" priority="19">
      <formula>IF(RIGHT(TEXT(AU314,"0.#"),1)=".",FALSE,TRUE)</formula>
    </cfRule>
    <cfRule type="expression" dxfId="714" priority="20">
      <formula>IF(RIGHT(TEXT(AU314,"0.#"),1)=".",TRUE,FALSE)</formula>
    </cfRule>
  </conditionalFormatting>
  <conditionalFormatting sqref="AU313">
    <cfRule type="expression" dxfId="713" priority="17">
      <formula>IF(RIGHT(TEXT(AU313,"0.#"),1)=".",FALSE,TRUE)</formula>
    </cfRule>
    <cfRule type="expression" dxfId="712" priority="18">
      <formula>IF(RIGHT(TEXT(AU313,"0.#"),1)=".",TRUE,FALSE)</formula>
    </cfRule>
  </conditionalFormatting>
  <conditionalFormatting sqref="AU312">
    <cfRule type="expression" dxfId="711" priority="15">
      <formula>IF(RIGHT(TEXT(AU312,"0.#"),1)=".",FALSE,TRUE)</formula>
    </cfRule>
    <cfRule type="expression" dxfId="710" priority="16">
      <formula>IF(RIGHT(TEXT(AU312,"0.#"),1)=".",TRUE,FALSE)</formula>
    </cfRule>
  </conditionalFormatting>
  <conditionalFormatting sqref="AU311">
    <cfRule type="expression" dxfId="709" priority="13">
      <formula>IF(RIGHT(TEXT(AU311,"0.#"),1)=".",FALSE,TRUE)</formula>
    </cfRule>
    <cfRule type="expression" dxfId="708" priority="14">
      <formula>IF(RIGHT(TEXT(AU311,"0.#"),1)=".",TRUE,FALSE)</formula>
    </cfRule>
  </conditionalFormatting>
  <conditionalFormatting sqref="AU324">
    <cfRule type="expression" dxfId="707" priority="7">
      <formula>IF(RIGHT(TEXT(AU324,"0.#"),1)=".",FALSE,TRUE)</formula>
    </cfRule>
    <cfRule type="expression" dxfId="706" priority="8">
      <formula>IF(RIGHT(TEXT(AU324,"0.#"),1)=".",TRUE,FALSE)</formula>
    </cfRule>
  </conditionalFormatting>
  <conditionalFormatting sqref="AU325">
    <cfRule type="expression" dxfId="705" priority="5">
      <formula>IF(RIGHT(TEXT(AU325,"0.#"),1)=".",FALSE,TRUE)</formula>
    </cfRule>
    <cfRule type="expression" dxfId="704" priority="6">
      <formula>IF(RIGHT(TEXT(AU325,"0.#"),1)=".",TRUE,FALSE)</formula>
    </cfRule>
  </conditionalFormatting>
  <conditionalFormatting sqref="AU323">
    <cfRule type="expression" dxfId="703" priority="3">
      <formula>IF(RIGHT(TEXT(AU323,"0.#"),1)=".",FALSE,TRUE)</formula>
    </cfRule>
    <cfRule type="expression" dxfId="702" priority="4">
      <formula>IF(RIGHT(TEXT(AU323,"0.#"),1)=".",TRUE,FALSE)</formula>
    </cfRule>
  </conditionalFormatting>
  <conditionalFormatting sqref="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214" max="49" man="1"/>
    <brk id="239" max="49" man="1"/>
    <brk id="268" max="49" man="1"/>
    <brk id="287"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47" t="s">
        <v>229</v>
      </c>
      <c r="AI1" s="47" t="s">
        <v>232</v>
      </c>
      <c r="AK1" s="47" t="s">
        <v>237</v>
      </c>
      <c r="AM1" s="73"/>
      <c r="AN1" s="73"/>
      <c r="AP1" s="28" t="s">
        <v>318</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366</v>
      </c>
      <c r="AB2" s="82" t="s">
        <v>592</v>
      </c>
      <c r="AC2" s="83" t="s">
        <v>130</v>
      </c>
      <c r="AD2" s="28"/>
      <c r="AE2" s="43" t="s">
        <v>165</v>
      </c>
      <c r="AF2" s="30"/>
      <c r="AG2" s="49" t="s">
        <v>331</v>
      </c>
      <c r="AI2" s="47" t="s">
        <v>363</v>
      </c>
      <c r="AK2" s="47" t="s">
        <v>238</v>
      </c>
      <c r="AM2" s="73"/>
      <c r="AN2" s="73"/>
      <c r="AP2" s="49"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623</v>
      </c>
      <c r="W3" s="32" t="s">
        <v>141</v>
      </c>
      <c r="Y3" s="32" t="s">
        <v>65</v>
      </c>
      <c r="Z3" s="32" t="s">
        <v>499</v>
      </c>
      <c r="AA3" s="82" t="s">
        <v>465</v>
      </c>
      <c r="AB3" s="82" t="s">
        <v>593</v>
      </c>
      <c r="AC3" s="83" t="s">
        <v>131</v>
      </c>
      <c r="AD3" s="28"/>
      <c r="AE3" s="43" t="s">
        <v>166</v>
      </c>
      <c r="AF3" s="30"/>
      <c r="AG3" s="49" t="s">
        <v>332</v>
      </c>
      <c r="AI3" s="47" t="s">
        <v>231</v>
      </c>
      <c r="AK3" s="47" t="str">
        <f>CHAR(CODE(AK2)+1)</f>
        <v>B</v>
      </c>
      <c r="AM3" s="73"/>
      <c r="AN3" s="73"/>
      <c r="AP3" s="49"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715</v>
      </c>
      <c r="R4" s="13" t="str">
        <f t="shared" si="3"/>
        <v>補助</v>
      </c>
      <c r="S4" s="13" t="str">
        <f t="shared" si="4"/>
        <v>委託・請負、補助</v>
      </c>
      <c r="T4" s="13"/>
      <c r="U4" s="32" t="s">
        <v>684</v>
      </c>
      <c r="W4" s="32" t="s">
        <v>142</v>
      </c>
      <c r="Y4" s="32" t="s">
        <v>372</v>
      </c>
      <c r="Z4" s="32" t="s">
        <v>500</v>
      </c>
      <c r="AA4" s="82" t="s">
        <v>466</v>
      </c>
      <c r="AB4" s="82" t="s">
        <v>594</v>
      </c>
      <c r="AC4" s="82" t="s">
        <v>132</v>
      </c>
      <c r="AD4" s="28"/>
      <c r="AE4" s="43" t="s">
        <v>167</v>
      </c>
      <c r="AF4" s="30"/>
      <c r="AG4" s="49" t="s">
        <v>333</v>
      </c>
      <c r="AI4" s="47" t="s">
        <v>233</v>
      </c>
      <c r="AK4" s="47" t="str">
        <f t="shared" ref="AK4:AK49" si="7">CHAR(CODE(AK3)+1)</f>
        <v>C</v>
      </c>
      <c r="AM4" s="73"/>
      <c r="AN4" s="73"/>
      <c r="AP4" s="49"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647</v>
      </c>
      <c r="Y5" s="32" t="s">
        <v>373</v>
      </c>
      <c r="Z5" s="32" t="s">
        <v>501</v>
      </c>
      <c r="AA5" s="82" t="s">
        <v>467</v>
      </c>
      <c r="AB5" s="82" t="s">
        <v>595</v>
      </c>
      <c r="AC5" s="82" t="s">
        <v>168</v>
      </c>
      <c r="AD5" s="31"/>
      <c r="AE5" s="43" t="s">
        <v>344</v>
      </c>
      <c r="AF5" s="30"/>
      <c r="AG5" s="49" t="s">
        <v>334</v>
      </c>
      <c r="AI5" s="47" t="s">
        <v>370</v>
      </c>
      <c r="AK5" s="47" t="str">
        <f t="shared" si="7"/>
        <v>D</v>
      </c>
      <c r="AP5" s="49"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346</v>
      </c>
      <c r="W6" s="32" t="s">
        <v>649</v>
      </c>
      <c r="Y6" s="32" t="s">
        <v>374</v>
      </c>
      <c r="Z6" s="32" t="s">
        <v>502</v>
      </c>
      <c r="AA6" s="82" t="s">
        <v>468</v>
      </c>
      <c r="AB6" s="82" t="s">
        <v>596</v>
      </c>
      <c r="AC6" s="82" t="s">
        <v>133</v>
      </c>
      <c r="AD6" s="31"/>
      <c r="AE6" s="43" t="s">
        <v>341</v>
      </c>
      <c r="AF6" s="30"/>
      <c r="AG6" s="49" t="s">
        <v>335</v>
      </c>
      <c r="AI6" s="47" t="s">
        <v>371</v>
      </c>
      <c r="AK6" s="47" t="str">
        <f>CHAR(CODE(AK5)+1)</f>
        <v>E</v>
      </c>
      <c r="AP6" s="49" t="s">
        <v>335</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375</v>
      </c>
      <c r="Z7" s="32" t="s">
        <v>503</v>
      </c>
      <c r="AA7" s="82" t="s">
        <v>469</v>
      </c>
      <c r="AB7" s="82" t="s">
        <v>597</v>
      </c>
      <c r="AC7" s="31"/>
      <c r="AD7" s="31"/>
      <c r="AE7" s="32" t="s">
        <v>133</v>
      </c>
      <c r="AF7" s="30"/>
      <c r="AG7" s="49" t="s">
        <v>336</v>
      </c>
      <c r="AH7" s="76"/>
      <c r="AI7" s="49" t="s">
        <v>359</v>
      </c>
      <c r="AK7" s="47" t="str">
        <f>CHAR(CODE(AK6)+1)</f>
        <v>F</v>
      </c>
      <c r="AP7" s="49" t="s">
        <v>336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368</v>
      </c>
      <c r="W8" s="32" t="s">
        <v>144</v>
      </c>
      <c r="Y8" s="32" t="s">
        <v>376</v>
      </c>
      <c r="Z8" s="32" t="s">
        <v>504</v>
      </c>
      <c r="AA8" s="82" t="s">
        <v>470</v>
      </c>
      <c r="AB8" s="82" t="s">
        <v>598</v>
      </c>
      <c r="AC8" s="31"/>
      <c r="AD8" s="31"/>
      <c r="AE8" s="31"/>
      <c r="AF8" s="30"/>
      <c r="AG8" s="49" t="s">
        <v>337</v>
      </c>
      <c r="AI8" s="47" t="s">
        <v>360</v>
      </c>
      <c r="AK8" s="47" t="str">
        <f t="shared" si="7"/>
        <v>G</v>
      </c>
      <c r="AP8" s="49" t="s">
        <v>337</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715</v>
      </c>
      <c r="M9" s="13" t="str">
        <f t="shared" si="2"/>
        <v>エネルギー対策</v>
      </c>
      <c r="N9" s="13" t="str">
        <f t="shared" si="6"/>
        <v>エネルギー対策</v>
      </c>
      <c r="O9" s="13"/>
      <c r="P9" s="13"/>
      <c r="Q9" s="19"/>
      <c r="T9" s="13"/>
      <c r="U9" s="32" t="s">
        <v>369</v>
      </c>
      <c r="W9" s="32" t="s">
        <v>145</v>
      </c>
      <c r="Y9" s="32" t="s">
        <v>377</v>
      </c>
      <c r="Z9" s="32" t="s">
        <v>505</v>
      </c>
      <c r="AA9" s="82" t="s">
        <v>471</v>
      </c>
      <c r="AB9" s="82" t="s">
        <v>599</v>
      </c>
      <c r="AC9" s="31"/>
      <c r="AD9" s="31"/>
      <c r="AE9" s="31"/>
      <c r="AF9" s="30"/>
      <c r="AG9" s="49" t="s">
        <v>338</v>
      </c>
      <c r="AI9" s="72"/>
      <c r="AK9" s="47" t="str">
        <f t="shared" si="7"/>
        <v>H</v>
      </c>
      <c r="AP9" s="49" t="s">
        <v>338</v>
      </c>
    </row>
    <row r="10" spans="1:42" ht="13.5" customHeight="1" x14ac:dyDescent="0.15">
      <c r="A10" s="14" t="s">
        <v>300</v>
      </c>
      <c r="B10" s="15"/>
      <c r="C10" s="13" t="str">
        <f t="shared" si="0"/>
        <v/>
      </c>
      <c r="D10" s="13" t="str">
        <f t="shared" si="8"/>
        <v/>
      </c>
      <c r="F10" s="18" t="s">
        <v>112</v>
      </c>
      <c r="G10" s="17" t="s">
        <v>715</v>
      </c>
      <c r="H10" s="13" t="str">
        <f t="shared" si="1"/>
        <v>エネルギー対策特別会計エネルギー需給勘定</v>
      </c>
      <c r="I10" s="13" t="str">
        <f t="shared" si="5"/>
        <v>エネルギー対策特別会計エネルギー需給勘定</v>
      </c>
      <c r="K10" s="14" t="s">
        <v>303</v>
      </c>
      <c r="L10" s="15"/>
      <c r="M10" s="13" t="str">
        <f t="shared" si="2"/>
        <v/>
      </c>
      <c r="N10" s="13" t="str">
        <f t="shared" si="6"/>
        <v>エネルギー対策</v>
      </c>
      <c r="O10" s="13"/>
      <c r="P10" s="13" t="str">
        <f>S8</f>
        <v>委託・請負、補助</v>
      </c>
      <c r="Q10" s="19"/>
      <c r="T10" s="13"/>
      <c r="W10" s="32" t="s">
        <v>146</v>
      </c>
      <c r="Y10" s="32" t="s">
        <v>378</v>
      </c>
      <c r="Z10" s="32" t="s">
        <v>506</v>
      </c>
      <c r="AA10" s="82" t="s">
        <v>472</v>
      </c>
      <c r="AB10" s="82" t="s">
        <v>600</v>
      </c>
      <c r="AC10" s="31"/>
      <c r="AD10" s="31"/>
      <c r="AE10" s="31"/>
      <c r="AF10" s="30"/>
      <c r="AG10" s="49" t="s">
        <v>321</v>
      </c>
      <c r="AK10" s="47" t="str">
        <f t="shared" si="7"/>
        <v>I</v>
      </c>
      <c r="AP10" s="47" t="s">
        <v>319</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681</v>
      </c>
      <c r="Y11" s="32" t="s">
        <v>379</v>
      </c>
      <c r="Z11" s="32" t="s">
        <v>507</v>
      </c>
      <c r="AA11" s="82" t="s">
        <v>473</v>
      </c>
      <c r="AB11" s="82" t="s">
        <v>601</v>
      </c>
      <c r="AC11" s="31"/>
      <c r="AD11" s="31"/>
      <c r="AE11" s="31"/>
      <c r="AF11" s="30"/>
      <c r="AG11" s="47" t="s">
        <v>324</v>
      </c>
      <c r="AK11" s="47"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624</v>
      </c>
      <c r="W12" s="32" t="s">
        <v>147</v>
      </c>
      <c r="Y12" s="32" t="s">
        <v>380</v>
      </c>
      <c r="Z12" s="32" t="s">
        <v>508</v>
      </c>
      <c r="AA12" s="82" t="s">
        <v>474</v>
      </c>
      <c r="AB12" s="82" t="s">
        <v>602</v>
      </c>
      <c r="AC12" s="31"/>
      <c r="AD12" s="31"/>
      <c r="AE12" s="31"/>
      <c r="AF12" s="30"/>
      <c r="AG12" s="47" t="s">
        <v>322</v>
      </c>
      <c r="AK12" s="47"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381</v>
      </c>
      <c r="Z13" s="32" t="s">
        <v>509</v>
      </c>
      <c r="AA13" s="82" t="s">
        <v>475</v>
      </c>
      <c r="AB13" s="82" t="s">
        <v>603</v>
      </c>
      <c r="AC13" s="31"/>
      <c r="AD13" s="31"/>
      <c r="AE13" s="31"/>
      <c r="AF13" s="30"/>
      <c r="AG13" s="47" t="s">
        <v>323</v>
      </c>
      <c r="AK13" s="47"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625</v>
      </c>
      <c r="W14" s="32" t="s">
        <v>149</v>
      </c>
      <c r="Y14" s="32" t="s">
        <v>382</v>
      </c>
      <c r="Z14" s="32" t="s">
        <v>510</v>
      </c>
      <c r="AA14" s="82" t="s">
        <v>476</v>
      </c>
      <c r="AB14" s="82" t="s">
        <v>604</v>
      </c>
      <c r="AC14" s="31"/>
      <c r="AD14" s="31"/>
      <c r="AE14" s="31"/>
      <c r="AF14" s="30"/>
      <c r="AG14" s="72"/>
      <c r="AK14" s="47"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626</v>
      </c>
      <c r="W15" s="32" t="s">
        <v>150</v>
      </c>
      <c r="Y15" s="32" t="s">
        <v>383</v>
      </c>
      <c r="Z15" s="32" t="s">
        <v>511</v>
      </c>
      <c r="AA15" s="82" t="s">
        <v>477</v>
      </c>
      <c r="AB15" s="82" t="s">
        <v>605</v>
      </c>
      <c r="AC15" s="31"/>
      <c r="AD15" s="31"/>
      <c r="AE15" s="31"/>
      <c r="AF15" s="30"/>
      <c r="AG15" s="73"/>
      <c r="AK15" s="47" t="str">
        <f t="shared" si="7"/>
        <v>N</v>
      </c>
    </row>
    <row r="16" spans="1:42" ht="13.5" customHeight="1" x14ac:dyDescent="0.15">
      <c r="A16" s="14" t="s">
        <v>94</v>
      </c>
      <c r="B16" s="15" t="s">
        <v>715</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627</v>
      </c>
      <c r="W16" s="32" t="s">
        <v>151</v>
      </c>
      <c r="Y16" s="32" t="s">
        <v>384</v>
      </c>
      <c r="Z16" s="32" t="s">
        <v>512</v>
      </c>
      <c r="AA16" s="82" t="s">
        <v>478</v>
      </c>
      <c r="AB16" s="82" t="s">
        <v>606</v>
      </c>
      <c r="AC16" s="31"/>
      <c r="AD16" s="31"/>
      <c r="AE16" s="31"/>
      <c r="AF16" s="30"/>
      <c r="AG16" s="73"/>
      <c r="AK16" s="47"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645</v>
      </c>
      <c r="W17" s="32" t="s">
        <v>152</v>
      </c>
      <c r="Y17" s="32" t="s">
        <v>385</v>
      </c>
      <c r="Z17" s="32" t="s">
        <v>513</v>
      </c>
      <c r="AA17" s="82" t="s">
        <v>479</v>
      </c>
      <c r="AB17" s="82" t="s">
        <v>607</v>
      </c>
      <c r="AC17" s="31"/>
      <c r="AD17" s="31"/>
      <c r="AE17" s="31"/>
      <c r="AF17" s="30"/>
      <c r="AG17" s="73"/>
      <c r="AK17" s="47"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628</v>
      </c>
      <c r="W18" s="32" t="s">
        <v>153</v>
      </c>
      <c r="Y18" s="32" t="s">
        <v>386</v>
      </c>
      <c r="Z18" s="32" t="s">
        <v>514</v>
      </c>
      <c r="AA18" s="82" t="s">
        <v>480</v>
      </c>
      <c r="AB18" s="82" t="s">
        <v>608</v>
      </c>
      <c r="AC18" s="31"/>
      <c r="AD18" s="31"/>
      <c r="AE18" s="31"/>
      <c r="AF18" s="30"/>
      <c r="AK18" s="47"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629</v>
      </c>
      <c r="W19" s="32" t="s">
        <v>154</v>
      </c>
      <c r="Y19" s="32" t="s">
        <v>387</v>
      </c>
      <c r="Z19" s="32" t="s">
        <v>515</v>
      </c>
      <c r="AA19" s="82" t="s">
        <v>481</v>
      </c>
      <c r="AB19" s="82" t="s">
        <v>609</v>
      </c>
      <c r="AC19" s="31"/>
      <c r="AD19" s="31"/>
      <c r="AE19" s="31"/>
      <c r="AF19" s="30"/>
      <c r="AK19" s="47"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630</v>
      </c>
      <c r="W20" s="32" t="s">
        <v>155</v>
      </c>
      <c r="Y20" s="32" t="s">
        <v>388</v>
      </c>
      <c r="Z20" s="32" t="s">
        <v>516</v>
      </c>
      <c r="AA20" s="82" t="s">
        <v>482</v>
      </c>
      <c r="AB20" s="82" t="s">
        <v>610</v>
      </c>
      <c r="AC20" s="31"/>
      <c r="AD20" s="31"/>
      <c r="AE20" s="31"/>
      <c r="AF20" s="30"/>
      <c r="AK20" s="47"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631</v>
      </c>
      <c r="W21" s="32" t="s">
        <v>156</v>
      </c>
      <c r="Y21" s="32" t="s">
        <v>389</v>
      </c>
      <c r="Z21" s="32" t="s">
        <v>517</v>
      </c>
      <c r="AA21" s="82" t="s">
        <v>483</v>
      </c>
      <c r="AB21" s="82" t="s">
        <v>611</v>
      </c>
      <c r="AC21" s="31"/>
      <c r="AD21" s="31"/>
      <c r="AE21" s="31"/>
      <c r="AF21" s="30"/>
      <c r="AK21" s="47"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683</v>
      </c>
      <c r="W22" s="32" t="s">
        <v>157</v>
      </c>
      <c r="Y22" s="32" t="s">
        <v>390</v>
      </c>
      <c r="Z22" s="32" t="s">
        <v>518</v>
      </c>
      <c r="AA22" s="82" t="s">
        <v>484</v>
      </c>
      <c r="AB22" s="82" t="s">
        <v>612</v>
      </c>
      <c r="AC22" s="31"/>
      <c r="AD22" s="31"/>
      <c r="AE22" s="31"/>
      <c r="AF22" s="30"/>
      <c r="AK22" s="47" t="str">
        <f t="shared" si="7"/>
        <v>U</v>
      </c>
    </row>
    <row r="23" spans="1:37" ht="13.5" customHeight="1" x14ac:dyDescent="0.15">
      <c r="A23" s="79" t="s">
        <v>361</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632</v>
      </c>
      <c r="W23" s="32" t="s">
        <v>158</v>
      </c>
      <c r="Y23" s="32" t="s">
        <v>391</v>
      </c>
      <c r="Z23" s="32" t="s">
        <v>519</v>
      </c>
      <c r="AA23" s="82" t="s">
        <v>485</v>
      </c>
      <c r="AB23" s="82" t="s">
        <v>613</v>
      </c>
      <c r="AC23" s="31"/>
      <c r="AD23" s="31"/>
      <c r="AE23" s="31"/>
      <c r="AF23" s="30"/>
      <c r="AK23" s="47" t="str">
        <f t="shared" si="7"/>
        <v>V</v>
      </c>
    </row>
    <row r="24" spans="1:37" ht="13.5" customHeight="1" x14ac:dyDescent="0.15">
      <c r="A24" s="94"/>
      <c r="B24" s="77"/>
      <c r="F24" s="18" t="s">
        <v>364</v>
      </c>
      <c r="G24" s="17"/>
      <c r="H24" s="13" t="str">
        <f t="shared" si="1"/>
        <v/>
      </c>
      <c r="I24" s="13" t="str">
        <f t="shared" si="5"/>
        <v>エネルギー対策特別会計エネルギー需給勘定</v>
      </c>
      <c r="K24" s="13"/>
      <c r="L24" s="13"/>
      <c r="O24" s="13"/>
      <c r="P24" s="13"/>
      <c r="Q24" s="19"/>
      <c r="T24" s="13"/>
      <c r="U24" s="32" t="s">
        <v>633</v>
      </c>
      <c r="W24" s="32" t="s">
        <v>159</v>
      </c>
      <c r="Y24" s="32" t="s">
        <v>392</v>
      </c>
      <c r="Z24" s="32" t="s">
        <v>520</v>
      </c>
      <c r="AA24" s="82" t="s">
        <v>486</v>
      </c>
      <c r="AB24" s="82" t="s">
        <v>614</v>
      </c>
      <c r="AC24" s="31"/>
      <c r="AD24" s="31"/>
      <c r="AE24" s="31"/>
      <c r="AF24" s="30"/>
      <c r="AK24" s="47" t="str">
        <f>CHAR(CODE(AK23)+1)</f>
        <v>W</v>
      </c>
    </row>
    <row r="25" spans="1:37" ht="13.5" customHeight="1" x14ac:dyDescent="0.15">
      <c r="A25" s="78"/>
      <c r="B25" s="77"/>
      <c r="F25" s="18" t="s">
        <v>125</v>
      </c>
      <c r="G25" s="17"/>
      <c r="H25" s="13" t="str">
        <f t="shared" si="1"/>
        <v/>
      </c>
      <c r="I25" s="13" t="str">
        <f t="shared" si="5"/>
        <v>エネルギー対策特別会計エネルギー需給勘定</v>
      </c>
      <c r="K25" s="13"/>
      <c r="L25" s="13"/>
      <c r="O25" s="13"/>
      <c r="P25" s="13"/>
      <c r="Q25" s="19"/>
      <c r="T25" s="13"/>
      <c r="U25" s="32" t="s">
        <v>634</v>
      </c>
      <c r="W25" s="70"/>
      <c r="Y25" s="32" t="s">
        <v>393</v>
      </c>
      <c r="Z25" s="32" t="s">
        <v>521</v>
      </c>
      <c r="AA25" s="82" t="s">
        <v>487</v>
      </c>
      <c r="AB25" s="82" t="s">
        <v>615</v>
      </c>
      <c r="AC25" s="31"/>
      <c r="AD25" s="31"/>
      <c r="AE25" s="31"/>
      <c r="AF25" s="30"/>
      <c r="AK25" s="47" t="str">
        <f t="shared" si="7"/>
        <v>X</v>
      </c>
    </row>
    <row r="26" spans="1:37" ht="13.5" customHeight="1" x14ac:dyDescent="0.15">
      <c r="A26" s="78"/>
      <c r="B26" s="77"/>
      <c r="F26" s="18" t="s">
        <v>126</v>
      </c>
      <c r="G26" s="17"/>
      <c r="H26" s="13" t="str">
        <f t="shared" si="1"/>
        <v/>
      </c>
      <c r="I26" s="13" t="str">
        <f t="shared" si="5"/>
        <v>エネルギー対策特別会計エネルギー需給勘定</v>
      </c>
      <c r="K26" s="13"/>
      <c r="L26" s="13"/>
      <c r="O26" s="13"/>
      <c r="P26" s="13"/>
      <c r="Q26" s="19"/>
      <c r="T26" s="13"/>
      <c r="U26" s="32" t="s">
        <v>635</v>
      </c>
      <c r="Y26" s="32" t="s">
        <v>394</v>
      </c>
      <c r="Z26" s="32" t="s">
        <v>522</v>
      </c>
      <c r="AA26" s="82" t="s">
        <v>488</v>
      </c>
      <c r="AB26" s="82" t="s">
        <v>616</v>
      </c>
      <c r="AC26" s="31"/>
      <c r="AD26" s="31"/>
      <c r="AE26" s="31"/>
      <c r="AF26" s="30"/>
      <c r="AK26" s="47"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636</v>
      </c>
      <c r="Y27" s="32" t="s">
        <v>395</v>
      </c>
      <c r="Z27" s="32" t="s">
        <v>523</v>
      </c>
      <c r="AA27" s="82" t="s">
        <v>489</v>
      </c>
      <c r="AB27" s="82" t="s">
        <v>617</v>
      </c>
      <c r="AC27" s="31"/>
      <c r="AD27" s="31"/>
      <c r="AE27" s="31"/>
      <c r="AF27" s="30"/>
      <c r="AK27" s="47"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637</v>
      </c>
      <c r="Y28" s="32" t="s">
        <v>396</v>
      </c>
      <c r="Z28" s="32" t="s">
        <v>524</v>
      </c>
      <c r="AA28" s="82" t="s">
        <v>490</v>
      </c>
      <c r="AB28" s="82" t="s">
        <v>618</v>
      </c>
      <c r="AC28" s="31"/>
      <c r="AD28" s="31"/>
      <c r="AE28" s="31"/>
      <c r="AF28" s="30"/>
      <c r="AK28" s="47"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638</v>
      </c>
      <c r="Y29" s="32" t="s">
        <v>397</v>
      </c>
      <c r="Z29" s="32" t="s">
        <v>525</v>
      </c>
      <c r="AA29" s="82" t="s">
        <v>491</v>
      </c>
      <c r="AB29" s="82" t="s">
        <v>619</v>
      </c>
      <c r="AC29" s="31"/>
      <c r="AD29" s="31"/>
      <c r="AE29" s="31"/>
      <c r="AF29" s="30"/>
      <c r="AK29" s="47"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639</v>
      </c>
      <c r="Y30" s="32" t="s">
        <v>398</v>
      </c>
      <c r="Z30" s="32" t="s">
        <v>526</v>
      </c>
      <c r="AA30" s="82" t="s">
        <v>492</v>
      </c>
      <c r="AB30" s="82" t="s">
        <v>620</v>
      </c>
      <c r="AC30" s="31"/>
      <c r="AD30" s="31"/>
      <c r="AE30" s="31"/>
      <c r="AF30" s="30"/>
      <c r="AK30" s="47"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640</v>
      </c>
      <c r="Y31" s="32" t="s">
        <v>399</v>
      </c>
      <c r="Z31" s="32" t="s">
        <v>527</v>
      </c>
      <c r="AA31" s="82" t="s">
        <v>493</v>
      </c>
      <c r="AB31" s="82" t="s">
        <v>621</v>
      </c>
      <c r="AC31" s="31"/>
      <c r="AD31" s="31"/>
      <c r="AE31" s="31"/>
      <c r="AF31" s="30"/>
      <c r="AK31" s="47"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641</v>
      </c>
      <c r="Y32" s="32" t="s">
        <v>400</v>
      </c>
      <c r="Z32" s="32" t="s">
        <v>528</v>
      </c>
      <c r="AA32" s="82" t="s">
        <v>66</v>
      </c>
      <c r="AB32" s="82" t="s">
        <v>66</v>
      </c>
      <c r="AC32" s="31"/>
      <c r="AD32" s="31"/>
      <c r="AE32" s="31"/>
      <c r="AF32" s="30"/>
      <c r="AK32" s="47"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642</v>
      </c>
      <c r="Y33" s="32" t="s">
        <v>401</v>
      </c>
      <c r="Z33" s="32" t="s">
        <v>529</v>
      </c>
      <c r="AA33" s="70"/>
      <c r="AB33" s="31"/>
      <c r="AC33" s="31"/>
      <c r="AD33" s="31"/>
      <c r="AE33" s="31"/>
      <c r="AF33" s="30"/>
      <c r="AK33" s="47"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643</v>
      </c>
      <c r="Y34" s="32" t="s">
        <v>402</v>
      </c>
      <c r="Z34" s="32" t="s">
        <v>530</v>
      </c>
      <c r="AB34" s="31"/>
      <c r="AC34" s="31"/>
      <c r="AD34" s="31"/>
      <c r="AE34" s="31"/>
      <c r="AF34" s="30"/>
      <c r="AK34" s="47"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644</v>
      </c>
      <c r="Y35" s="32" t="s">
        <v>403</v>
      </c>
      <c r="Z35" s="32" t="s">
        <v>531</v>
      </c>
      <c r="AC35" s="31"/>
      <c r="AF35" s="30"/>
      <c r="AK35" s="47"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404</v>
      </c>
      <c r="Z36" s="32" t="s">
        <v>532</v>
      </c>
      <c r="AF36" s="30"/>
      <c r="AK36" s="47"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405</v>
      </c>
      <c r="Z37" s="32" t="s">
        <v>533</v>
      </c>
      <c r="AF37" s="30"/>
      <c r="AK37" s="47" t="str">
        <f t="shared" si="7"/>
        <v>j</v>
      </c>
    </row>
    <row r="38" spans="1:37" x14ac:dyDescent="0.15">
      <c r="A38" s="13"/>
      <c r="B38" s="13"/>
      <c r="F38" s="13"/>
      <c r="G38" s="19"/>
      <c r="K38" s="13"/>
      <c r="L38" s="13"/>
      <c r="O38" s="13"/>
      <c r="P38" s="13"/>
      <c r="Q38" s="19"/>
      <c r="T38" s="13"/>
      <c r="Y38" s="32" t="s">
        <v>406</v>
      </c>
      <c r="Z38" s="32" t="s">
        <v>534</v>
      </c>
      <c r="AF38" s="30"/>
      <c r="AK38" s="47" t="str">
        <f t="shared" si="7"/>
        <v>k</v>
      </c>
    </row>
    <row r="39" spans="1:37" x14ac:dyDescent="0.15">
      <c r="A39" s="13"/>
      <c r="B39" s="13"/>
      <c r="F39" s="13" t="str">
        <f>I37</f>
        <v>エネルギー対策特別会計エネルギー需給勘定</v>
      </c>
      <c r="G39" s="19"/>
      <c r="K39" s="13"/>
      <c r="L39" s="13"/>
      <c r="O39" s="13"/>
      <c r="P39" s="13"/>
      <c r="Q39" s="19"/>
      <c r="T39" s="13"/>
      <c r="U39" s="32" t="s">
        <v>646</v>
      </c>
      <c r="Y39" s="32" t="s">
        <v>407</v>
      </c>
      <c r="Z39" s="32" t="s">
        <v>535</v>
      </c>
      <c r="AF39" s="30"/>
      <c r="AK39" s="47" t="str">
        <f t="shared" si="7"/>
        <v>l</v>
      </c>
    </row>
    <row r="40" spans="1:37" x14ac:dyDescent="0.15">
      <c r="A40" s="13"/>
      <c r="B40" s="13"/>
      <c r="F40" s="13"/>
      <c r="G40" s="19"/>
      <c r="K40" s="13"/>
      <c r="L40" s="13"/>
      <c r="O40" s="13"/>
      <c r="P40" s="13"/>
      <c r="Q40" s="19"/>
      <c r="T40" s="13"/>
      <c r="U40" s="32"/>
      <c r="Y40" s="32" t="s">
        <v>408</v>
      </c>
      <c r="Z40" s="32" t="s">
        <v>536</v>
      </c>
      <c r="AF40" s="30"/>
      <c r="AK40" s="47" t="str">
        <f t="shared" si="7"/>
        <v>m</v>
      </c>
    </row>
    <row r="41" spans="1:37" x14ac:dyDescent="0.15">
      <c r="A41" s="13"/>
      <c r="B41" s="13"/>
      <c r="F41" s="13"/>
      <c r="G41" s="19"/>
      <c r="K41" s="13"/>
      <c r="L41" s="13"/>
      <c r="O41" s="13"/>
      <c r="P41" s="13"/>
      <c r="Q41" s="19"/>
      <c r="T41" s="13"/>
      <c r="U41" s="32" t="s">
        <v>347</v>
      </c>
      <c r="Y41" s="32" t="s">
        <v>409</v>
      </c>
      <c r="Z41" s="32" t="s">
        <v>537</v>
      </c>
      <c r="AF41" s="30"/>
      <c r="AK41" s="47" t="str">
        <f t="shared" si="7"/>
        <v>n</v>
      </c>
    </row>
    <row r="42" spans="1:37" x14ac:dyDescent="0.15">
      <c r="A42" s="13"/>
      <c r="B42" s="13"/>
      <c r="F42" s="13"/>
      <c r="G42" s="19"/>
      <c r="K42" s="13"/>
      <c r="L42" s="13"/>
      <c r="O42" s="13"/>
      <c r="P42" s="13"/>
      <c r="Q42" s="19"/>
      <c r="T42" s="13"/>
      <c r="U42" s="32" t="s">
        <v>357</v>
      </c>
      <c r="Y42" s="32" t="s">
        <v>410</v>
      </c>
      <c r="Z42" s="32" t="s">
        <v>538</v>
      </c>
      <c r="AF42" s="30"/>
      <c r="AK42" s="47" t="str">
        <f t="shared" si="7"/>
        <v>o</v>
      </c>
    </row>
    <row r="43" spans="1:37" x14ac:dyDescent="0.15">
      <c r="A43" s="13"/>
      <c r="B43" s="13"/>
      <c r="F43" s="13"/>
      <c r="G43" s="19"/>
      <c r="K43" s="13"/>
      <c r="L43" s="13"/>
      <c r="O43" s="13"/>
      <c r="P43" s="13"/>
      <c r="Q43" s="19"/>
      <c r="T43" s="13"/>
      <c r="Y43" s="32" t="s">
        <v>411</v>
      </c>
      <c r="Z43" s="32" t="s">
        <v>539</v>
      </c>
      <c r="AF43" s="30"/>
      <c r="AK43" s="47" t="str">
        <f t="shared" si="7"/>
        <v>p</v>
      </c>
    </row>
    <row r="44" spans="1:37" x14ac:dyDescent="0.15">
      <c r="A44" s="13"/>
      <c r="B44" s="13"/>
      <c r="F44" s="13"/>
      <c r="G44" s="19"/>
      <c r="K44" s="13"/>
      <c r="L44" s="13"/>
      <c r="O44" s="13"/>
      <c r="P44" s="13"/>
      <c r="Q44" s="19"/>
      <c r="T44" s="13"/>
      <c r="Y44" s="32" t="s">
        <v>412</v>
      </c>
      <c r="Z44" s="32" t="s">
        <v>540</v>
      </c>
      <c r="AF44" s="30"/>
      <c r="AK44" s="47" t="str">
        <f t="shared" si="7"/>
        <v>q</v>
      </c>
    </row>
    <row r="45" spans="1:37" x14ac:dyDescent="0.15">
      <c r="A45" s="13"/>
      <c r="B45" s="13"/>
      <c r="F45" s="13"/>
      <c r="G45" s="19"/>
      <c r="K45" s="13"/>
      <c r="L45" s="13"/>
      <c r="O45" s="13"/>
      <c r="P45" s="13"/>
      <c r="Q45" s="19"/>
      <c r="T45" s="13"/>
      <c r="U45" s="29" t="s">
        <v>161</v>
      </c>
      <c r="Y45" s="32" t="s">
        <v>413</v>
      </c>
      <c r="Z45" s="32" t="s">
        <v>541</v>
      </c>
      <c r="AF45" s="30"/>
      <c r="AK45" s="47" t="str">
        <f t="shared" si="7"/>
        <v>r</v>
      </c>
    </row>
    <row r="46" spans="1:37" x14ac:dyDescent="0.15">
      <c r="A46" s="13"/>
      <c r="B46" s="13"/>
      <c r="F46" s="13"/>
      <c r="G46" s="19"/>
      <c r="K46" s="13"/>
      <c r="L46" s="13"/>
      <c r="O46" s="13"/>
      <c r="P46" s="13"/>
      <c r="Q46" s="19"/>
      <c r="T46" s="13"/>
      <c r="U46" s="89" t="s">
        <v>682</v>
      </c>
      <c r="Y46" s="32" t="s">
        <v>414</v>
      </c>
      <c r="Z46" s="32" t="s">
        <v>542</v>
      </c>
      <c r="AF46" s="30"/>
      <c r="AK46" s="47" t="str">
        <f t="shared" si="7"/>
        <v>s</v>
      </c>
    </row>
    <row r="47" spans="1:37" x14ac:dyDescent="0.15">
      <c r="A47" s="13"/>
      <c r="B47" s="13"/>
      <c r="F47" s="13"/>
      <c r="G47" s="19"/>
      <c r="K47" s="13"/>
      <c r="L47" s="13"/>
      <c r="O47" s="13"/>
      <c r="P47" s="13"/>
      <c r="Q47" s="19"/>
      <c r="T47" s="13"/>
      <c r="Y47" s="32" t="s">
        <v>415</v>
      </c>
      <c r="Z47" s="32" t="s">
        <v>543</v>
      </c>
      <c r="AF47" s="30"/>
      <c r="AK47" s="47" t="str">
        <f t="shared" si="7"/>
        <v>t</v>
      </c>
    </row>
    <row r="48" spans="1:37" x14ac:dyDescent="0.15">
      <c r="A48" s="13"/>
      <c r="B48" s="13"/>
      <c r="F48" s="13"/>
      <c r="G48" s="19"/>
      <c r="K48" s="13"/>
      <c r="L48" s="13"/>
      <c r="O48" s="13"/>
      <c r="P48" s="13"/>
      <c r="Q48" s="19"/>
      <c r="T48" s="13"/>
      <c r="U48" s="89">
        <v>2021</v>
      </c>
      <c r="Y48" s="32" t="s">
        <v>416</v>
      </c>
      <c r="Z48" s="32" t="s">
        <v>544</v>
      </c>
      <c r="AF48" s="30"/>
      <c r="AK48" s="47" t="str">
        <f t="shared" si="7"/>
        <v>u</v>
      </c>
    </row>
    <row r="49" spans="1:37" x14ac:dyDescent="0.15">
      <c r="A49" s="13"/>
      <c r="B49" s="13"/>
      <c r="F49" s="13"/>
      <c r="G49" s="19"/>
      <c r="K49" s="13"/>
      <c r="L49" s="13"/>
      <c r="O49" s="13"/>
      <c r="P49" s="13"/>
      <c r="Q49" s="19"/>
      <c r="T49" s="13"/>
      <c r="U49" s="89">
        <v>2022</v>
      </c>
      <c r="Y49" s="32" t="s">
        <v>417</v>
      </c>
      <c r="Z49" s="32" t="s">
        <v>545</v>
      </c>
      <c r="AF49" s="30"/>
      <c r="AK49" s="47" t="str">
        <f t="shared" si="7"/>
        <v>v</v>
      </c>
    </row>
    <row r="50" spans="1:37" x14ac:dyDescent="0.15">
      <c r="A50" s="13"/>
      <c r="B50" s="13"/>
      <c r="F50" s="13"/>
      <c r="G50" s="19"/>
      <c r="K50" s="13"/>
      <c r="L50" s="13"/>
      <c r="O50" s="13"/>
      <c r="P50" s="13"/>
      <c r="Q50" s="19"/>
      <c r="T50" s="13"/>
      <c r="U50" s="89">
        <v>2023</v>
      </c>
      <c r="Y50" s="32" t="s">
        <v>418</v>
      </c>
      <c r="Z50" s="32" t="s">
        <v>546</v>
      </c>
      <c r="AF50" s="30"/>
    </row>
    <row r="51" spans="1:37" x14ac:dyDescent="0.15">
      <c r="A51" s="13"/>
      <c r="B51" s="13"/>
      <c r="F51" s="13"/>
      <c r="G51" s="19"/>
      <c r="K51" s="13"/>
      <c r="L51" s="13"/>
      <c r="O51" s="13"/>
      <c r="P51" s="13"/>
      <c r="Q51" s="19"/>
      <c r="T51" s="13"/>
      <c r="U51" s="89">
        <v>2024</v>
      </c>
      <c r="Y51" s="32" t="s">
        <v>419</v>
      </c>
      <c r="Z51" s="32" t="s">
        <v>547</v>
      </c>
      <c r="AF51" s="30"/>
    </row>
    <row r="52" spans="1:37" x14ac:dyDescent="0.15">
      <c r="A52" s="13"/>
      <c r="B52" s="13"/>
      <c r="F52" s="13"/>
      <c r="G52" s="19"/>
      <c r="K52" s="13"/>
      <c r="L52" s="13"/>
      <c r="O52" s="13"/>
      <c r="P52" s="13"/>
      <c r="Q52" s="19"/>
      <c r="T52" s="13"/>
      <c r="U52" s="89">
        <v>2025</v>
      </c>
      <c r="Y52" s="32" t="s">
        <v>420</v>
      </c>
      <c r="Z52" s="32" t="s">
        <v>548</v>
      </c>
      <c r="AF52" s="30"/>
    </row>
    <row r="53" spans="1:37" x14ac:dyDescent="0.15">
      <c r="A53" s="13"/>
      <c r="B53" s="13"/>
      <c r="F53" s="13"/>
      <c r="G53" s="19"/>
      <c r="K53" s="13"/>
      <c r="L53" s="13"/>
      <c r="O53" s="13"/>
      <c r="P53" s="13"/>
      <c r="Q53" s="19"/>
      <c r="T53" s="13"/>
      <c r="U53" s="89">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89">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312</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57"/>
      <c r="Z2" s="853"/>
      <c r="AA2" s="854"/>
      <c r="AB2" s="961" t="s">
        <v>11</v>
      </c>
      <c r="AC2" s="962"/>
      <c r="AD2" s="963"/>
      <c r="AE2" s="965" t="s">
        <v>367</v>
      </c>
      <c r="AF2" s="965"/>
      <c r="AG2" s="965"/>
      <c r="AH2" s="902"/>
      <c r="AI2" s="965" t="s">
        <v>463</v>
      </c>
      <c r="AJ2" s="965"/>
      <c r="AK2" s="965"/>
      <c r="AL2" s="902"/>
      <c r="AM2" s="965" t="s">
        <v>464</v>
      </c>
      <c r="AN2" s="965"/>
      <c r="AO2" s="965"/>
      <c r="AP2" s="902"/>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41"/>
      <c r="I3" s="341"/>
      <c r="J3" s="341"/>
      <c r="K3" s="341"/>
      <c r="L3" s="341"/>
      <c r="M3" s="341"/>
      <c r="N3" s="341"/>
      <c r="O3" s="342"/>
      <c r="P3" s="345"/>
      <c r="Q3" s="341"/>
      <c r="R3" s="341"/>
      <c r="S3" s="341"/>
      <c r="T3" s="341"/>
      <c r="U3" s="341"/>
      <c r="V3" s="341"/>
      <c r="W3" s="341"/>
      <c r="X3" s="342"/>
      <c r="Y3" s="958"/>
      <c r="Z3" s="959"/>
      <c r="AA3" s="960"/>
      <c r="AB3" s="964"/>
      <c r="AC3" s="417"/>
      <c r="AD3" s="418"/>
      <c r="AE3" s="504"/>
      <c r="AF3" s="504"/>
      <c r="AG3" s="504"/>
      <c r="AH3" s="416"/>
      <c r="AI3" s="504"/>
      <c r="AJ3" s="504"/>
      <c r="AK3" s="504"/>
      <c r="AL3" s="416"/>
      <c r="AM3" s="504"/>
      <c r="AN3" s="504"/>
      <c r="AO3" s="504"/>
      <c r="AP3" s="416"/>
      <c r="AQ3" s="510"/>
      <c r="AR3" s="450"/>
      <c r="AS3" s="448" t="s">
        <v>224</v>
      </c>
      <c r="AT3" s="449"/>
      <c r="AU3" s="450"/>
      <c r="AV3" s="450"/>
      <c r="AW3" s="341" t="s">
        <v>170</v>
      </c>
      <c r="AX3" s="346"/>
      <c r="AY3" s="34">
        <f t="shared" ref="AY3:AY8" si="0">$AY$2</f>
        <v>0</v>
      </c>
    </row>
    <row r="4" spans="1:51" ht="22.5" customHeight="1" x14ac:dyDescent="0.15">
      <c r="A4" s="487"/>
      <c r="B4" s="485"/>
      <c r="C4" s="485"/>
      <c r="D4" s="485"/>
      <c r="E4" s="485"/>
      <c r="F4" s="486"/>
      <c r="G4" s="388"/>
      <c r="H4" s="939"/>
      <c r="I4" s="939"/>
      <c r="J4" s="939"/>
      <c r="K4" s="939"/>
      <c r="L4" s="939"/>
      <c r="M4" s="939"/>
      <c r="N4" s="939"/>
      <c r="O4" s="940"/>
      <c r="P4" s="156"/>
      <c r="Q4" s="376"/>
      <c r="R4" s="376"/>
      <c r="S4" s="376"/>
      <c r="T4" s="376"/>
      <c r="U4" s="376"/>
      <c r="V4" s="376"/>
      <c r="W4" s="376"/>
      <c r="X4" s="377"/>
      <c r="Y4" s="953" t="s">
        <v>12</v>
      </c>
      <c r="Z4" s="954"/>
      <c r="AA4" s="955"/>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8"/>
      <c r="B5" s="489"/>
      <c r="C5" s="489"/>
      <c r="D5" s="489"/>
      <c r="E5" s="489"/>
      <c r="F5" s="490"/>
      <c r="G5" s="941"/>
      <c r="H5" s="942"/>
      <c r="I5" s="942"/>
      <c r="J5" s="942"/>
      <c r="K5" s="942"/>
      <c r="L5" s="942"/>
      <c r="M5" s="942"/>
      <c r="N5" s="942"/>
      <c r="O5" s="943"/>
      <c r="P5" s="947"/>
      <c r="Q5" s="947"/>
      <c r="R5" s="947"/>
      <c r="S5" s="947"/>
      <c r="T5" s="947"/>
      <c r="U5" s="947"/>
      <c r="V5" s="947"/>
      <c r="W5" s="947"/>
      <c r="X5" s="948"/>
      <c r="Y5" s="239" t="s">
        <v>51</v>
      </c>
      <c r="Z5" s="950"/>
      <c r="AA5" s="951"/>
      <c r="AB5" s="462"/>
      <c r="AC5" s="956"/>
      <c r="AD5" s="956"/>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8"/>
      <c r="B6" s="489"/>
      <c r="C6" s="489"/>
      <c r="D6" s="489"/>
      <c r="E6" s="489"/>
      <c r="F6" s="490"/>
      <c r="G6" s="944"/>
      <c r="H6" s="945"/>
      <c r="I6" s="945"/>
      <c r="J6" s="945"/>
      <c r="K6" s="945"/>
      <c r="L6" s="945"/>
      <c r="M6" s="945"/>
      <c r="N6" s="945"/>
      <c r="O6" s="946"/>
      <c r="P6" s="379"/>
      <c r="Q6" s="379"/>
      <c r="R6" s="379"/>
      <c r="S6" s="379"/>
      <c r="T6" s="379"/>
      <c r="U6" s="379"/>
      <c r="V6" s="379"/>
      <c r="W6" s="379"/>
      <c r="X6" s="380"/>
      <c r="Y6" s="949" t="s">
        <v>13</v>
      </c>
      <c r="Z6" s="950"/>
      <c r="AA6" s="951"/>
      <c r="AB6" s="911" t="s">
        <v>171</v>
      </c>
      <c r="AC6" s="952"/>
      <c r="AD6" s="952"/>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7" t="s">
        <v>339</v>
      </c>
      <c r="B7" s="928"/>
      <c r="C7" s="928"/>
      <c r="D7" s="928"/>
      <c r="E7" s="928"/>
      <c r="F7" s="929"/>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0"/>
      <c r="B8" s="931"/>
      <c r="C8" s="931"/>
      <c r="D8" s="931"/>
      <c r="E8" s="931"/>
      <c r="F8" s="932"/>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312</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57"/>
      <c r="Z9" s="853"/>
      <c r="AA9" s="854"/>
      <c r="AB9" s="961" t="s">
        <v>11</v>
      </c>
      <c r="AC9" s="962"/>
      <c r="AD9" s="963"/>
      <c r="AE9" s="965" t="s">
        <v>367</v>
      </c>
      <c r="AF9" s="965"/>
      <c r="AG9" s="965"/>
      <c r="AH9" s="902"/>
      <c r="AI9" s="965" t="s">
        <v>463</v>
      </c>
      <c r="AJ9" s="965"/>
      <c r="AK9" s="965"/>
      <c r="AL9" s="902"/>
      <c r="AM9" s="965" t="s">
        <v>464</v>
      </c>
      <c r="AN9" s="965"/>
      <c r="AO9" s="965"/>
      <c r="AP9" s="902"/>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41"/>
      <c r="I10" s="341"/>
      <c r="J10" s="341"/>
      <c r="K10" s="341"/>
      <c r="L10" s="341"/>
      <c r="M10" s="341"/>
      <c r="N10" s="341"/>
      <c r="O10" s="342"/>
      <c r="P10" s="345"/>
      <c r="Q10" s="341"/>
      <c r="R10" s="341"/>
      <c r="S10" s="341"/>
      <c r="T10" s="341"/>
      <c r="U10" s="341"/>
      <c r="V10" s="341"/>
      <c r="W10" s="341"/>
      <c r="X10" s="342"/>
      <c r="Y10" s="958"/>
      <c r="Z10" s="959"/>
      <c r="AA10" s="960"/>
      <c r="AB10" s="964"/>
      <c r="AC10" s="417"/>
      <c r="AD10" s="418"/>
      <c r="AE10" s="504"/>
      <c r="AF10" s="504"/>
      <c r="AG10" s="504"/>
      <c r="AH10" s="416"/>
      <c r="AI10" s="504"/>
      <c r="AJ10" s="504"/>
      <c r="AK10" s="504"/>
      <c r="AL10" s="416"/>
      <c r="AM10" s="504"/>
      <c r="AN10" s="504"/>
      <c r="AO10" s="504"/>
      <c r="AP10" s="416"/>
      <c r="AQ10" s="510"/>
      <c r="AR10" s="450"/>
      <c r="AS10" s="448" t="s">
        <v>224</v>
      </c>
      <c r="AT10" s="449"/>
      <c r="AU10" s="450"/>
      <c r="AV10" s="450"/>
      <c r="AW10" s="341" t="s">
        <v>170</v>
      </c>
      <c r="AX10" s="346"/>
      <c r="AY10" s="34">
        <f t="shared" ref="AY10:AY15" si="1">$AY$9</f>
        <v>0</v>
      </c>
    </row>
    <row r="11" spans="1:51" ht="22.5" customHeight="1" x14ac:dyDescent="0.15">
      <c r="A11" s="487"/>
      <c r="B11" s="485"/>
      <c r="C11" s="485"/>
      <c r="D11" s="485"/>
      <c r="E11" s="485"/>
      <c r="F11" s="486"/>
      <c r="G11" s="388"/>
      <c r="H11" s="939"/>
      <c r="I11" s="939"/>
      <c r="J11" s="939"/>
      <c r="K11" s="939"/>
      <c r="L11" s="939"/>
      <c r="M11" s="939"/>
      <c r="N11" s="939"/>
      <c r="O11" s="940"/>
      <c r="P11" s="156"/>
      <c r="Q11" s="376"/>
      <c r="R11" s="376"/>
      <c r="S11" s="376"/>
      <c r="T11" s="376"/>
      <c r="U11" s="376"/>
      <c r="V11" s="376"/>
      <c r="W11" s="376"/>
      <c r="X11" s="377"/>
      <c r="Y11" s="953" t="s">
        <v>12</v>
      </c>
      <c r="Z11" s="954"/>
      <c r="AA11" s="955"/>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8"/>
      <c r="B12" s="489"/>
      <c r="C12" s="489"/>
      <c r="D12" s="489"/>
      <c r="E12" s="489"/>
      <c r="F12" s="490"/>
      <c r="G12" s="941"/>
      <c r="H12" s="942"/>
      <c r="I12" s="942"/>
      <c r="J12" s="942"/>
      <c r="K12" s="942"/>
      <c r="L12" s="942"/>
      <c r="M12" s="942"/>
      <c r="N12" s="942"/>
      <c r="O12" s="943"/>
      <c r="P12" s="947"/>
      <c r="Q12" s="947"/>
      <c r="R12" s="947"/>
      <c r="S12" s="947"/>
      <c r="T12" s="947"/>
      <c r="U12" s="947"/>
      <c r="V12" s="947"/>
      <c r="W12" s="947"/>
      <c r="X12" s="948"/>
      <c r="Y12" s="239" t="s">
        <v>51</v>
      </c>
      <c r="Z12" s="950"/>
      <c r="AA12" s="951"/>
      <c r="AB12" s="462"/>
      <c r="AC12" s="956"/>
      <c r="AD12" s="956"/>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79"/>
      <c r="Q13" s="379"/>
      <c r="R13" s="379"/>
      <c r="S13" s="379"/>
      <c r="T13" s="379"/>
      <c r="U13" s="379"/>
      <c r="V13" s="379"/>
      <c r="W13" s="379"/>
      <c r="X13" s="380"/>
      <c r="Y13" s="949" t="s">
        <v>13</v>
      </c>
      <c r="Z13" s="950"/>
      <c r="AA13" s="951"/>
      <c r="AB13" s="911" t="s">
        <v>171</v>
      </c>
      <c r="AC13" s="952"/>
      <c r="AD13" s="952"/>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7" t="s">
        <v>339</v>
      </c>
      <c r="B14" s="928"/>
      <c r="C14" s="928"/>
      <c r="D14" s="928"/>
      <c r="E14" s="928"/>
      <c r="F14" s="929"/>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0"/>
      <c r="B15" s="931"/>
      <c r="C15" s="931"/>
      <c r="D15" s="931"/>
      <c r="E15" s="931"/>
      <c r="F15" s="932"/>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312</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57"/>
      <c r="Z16" s="853"/>
      <c r="AA16" s="854"/>
      <c r="AB16" s="961" t="s">
        <v>11</v>
      </c>
      <c r="AC16" s="962"/>
      <c r="AD16" s="963"/>
      <c r="AE16" s="965" t="s">
        <v>367</v>
      </c>
      <c r="AF16" s="965"/>
      <c r="AG16" s="965"/>
      <c r="AH16" s="902"/>
      <c r="AI16" s="965" t="s">
        <v>463</v>
      </c>
      <c r="AJ16" s="965"/>
      <c r="AK16" s="965"/>
      <c r="AL16" s="902"/>
      <c r="AM16" s="965" t="s">
        <v>464</v>
      </c>
      <c r="AN16" s="965"/>
      <c r="AO16" s="965"/>
      <c r="AP16" s="902"/>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41"/>
      <c r="I17" s="341"/>
      <c r="J17" s="341"/>
      <c r="K17" s="341"/>
      <c r="L17" s="341"/>
      <c r="M17" s="341"/>
      <c r="N17" s="341"/>
      <c r="O17" s="342"/>
      <c r="P17" s="345"/>
      <c r="Q17" s="341"/>
      <c r="R17" s="341"/>
      <c r="S17" s="341"/>
      <c r="T17" s="341"/>
      <c r="U17" s="341"/>
      <c r="V17" s="341"/>
      <c r="W17" s="341"/>
      <c r="X17" s="342"/>
      <c r="Y17" s="958"/>
      <c r="Z17" s="959"/>
      <c r="AA17" s="960"/>
      <c r="AB17" s="964"/>
      <c r="AC17" s="417"/>
      <c r="AD17" s="418"/>
      <c r="AE17" s="504"/>
      <c r="AF17" s="504"/>
      <c r="AG17" s="504"/>
      <c r="AH17" s="416"/>
      <c r="AI17" s="504"/>
      <c r="AJ17" s="504"/>
      <c r="AK17" s="504"/>
      <c r="AL17" s="416"/>
      <c r="AM17" s="504"/>
      <c r="AN17" s="504"/>
      <c r="AO17" s="504"/>
      <c r="AP17" s="416"/>
      <c r="AQ17" s="510"/>
      <c r="AR17" s="450"/>
      <c r="AS17" s="448" t="s">
        <v>224</v>
      </c>
      <c r="AT17" s="449"/>
      <c r="AU17" s="450"/>
      <c r="AV17" s="450"/>
      <c r="AW17" s="341" t="s">
        <v>170</v>
      </c>
      <c r="AX17" s="346"/>
      <c r="AY17" s="34">
        <f t="shared" ref="AY17:AY22" si="2">$AY$16</f>
        <v>0</v>
      </c>
    </row>
    <row r="18" spans="1:51" ht="22.5" customHeight="1" x14ac:dyDescent="0.15">
      <c r="A18" s="487"/>
      <c r="B18" s="485"/>
      <c r="C18" s="485"/>
      <c r="D18" s="485"/>
      <c r="E18" s="485"/>
      <c r="F18" s="486"/>
      <c r="G18" s="388"/>
      <c r="H18" s="939"/>
      <c r="I18" s="939"/>
      <c r="J18" s="939"/>
      <c r="K18" s="939"/>
      <c r="L18" s="939"/>
      <c r="M18" s="939"/>
      <c r="N18" s="939"/>
      <c r="O18" s="940"/>
      <c r="P18" s="156"/>
      <c r="Q18" s="376"/>
      <c r="R18" s="376"/>
      <c r="S18" s="376"/>
      <c r="T18" s="376"/>
      <c r="U18" s="376"/>
      <c r="V18" s="376"/>
      <c r="W18" s="376"/>
      <c r="X18" s="377"/>
      <c r="Y18" s="953" t="s">
        <v>12</v>
      </c>
      <c r="Z18" s="954"/>
      <c r="AA18" s="955"/>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8"/>
      <c r="B19" s="489"/>
      <c r="C19" s="489"/>
      <c r="D19" s="489"/>
      <c r="E19" s="489"/>
      <c r="F19" s="490"/>
      <c r="G19" s="941"/>
      <c r="H19" s="942"/>
      <c r="I19" s="942"/>
      <c r="J19" s="942"/>
      <c r="K19" s="942"/>
      <c r="L19" s="942"/>
      <c r="M19" s="942"/>
      <c r="N19" s="942"/>
      <c r="O19" s="943"/>
      <c r="P19" s="947"/>
      <c r="Q19" s="947"/>
      <c r="R19" s="947"/>
      <c r="S19" s="947"/>
      <c r="T19" s="947"/>
      <c r="U19" s="947"/>
      <c r="V19" s="947"/>
      <c r="W19" s="947"/>
      <c r="X19" s="948"/>
      <c r="Y19" s="239" t="s">
        <v>51</v>
      </c>
      <c r="Z19" s="950"/>
      <c r="AA19" s="951"/>
      <c r="AB19" s="462"/>
      <c r="AC19" s="956"/>
      <c r="AD19" s="956"/>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79"/>
      <c r="Q20" s="379"/>
      <c r="R20" s="379"/>
      <c r="S20" s="379"/>
      <c r="T20" s="379"/>
      <c r="U20" s="379"/>
      <c r="V20" s="379"/>
      <c r="W20" s="379"/>
      <c r="X20" s="380"/>
      <c r="Y20" s="949" t="s">
        <v>13</v>
      </c>
      <c r="Z20" s="950"/>
      <c r="AA20" s="951"/>
      <c r="AB20" s="911" t="s">
        <v>171</v>
      </c>
      <c r="AC20" s="952"/>
      <c r="AD20" s="952"/>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7" t="s">
        <v>339</v>
      </c>
      <c r="B21" s="928"/>
      <c r="C21" s="928"/>
      <c r="D21" s="928"/>
      <c r="E21" s="928"/>
      <c r="F21" s="929"/>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0"/>
      <c r="B22" s="931"/>
      <c r="C22" s="931"/>
      <c r="D22" s="931"/>
      <c r="E22" s="931"/>
      <c r="F22" s="932"/>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312</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57"/>
      <c r="Z23" s="853"/>
      <c r="AA23" s="854"/>
      <c r="AB23" s="961" t="s">
        <v>11</v>
      </c>
      <c r="AC23" s="962"/>
      <c r="AD23" s="963"/>
      <c r="AE23" s="965" t="s">
        <v>367</v>
      </c>
      <c r="AF23" s="965"/>
      <c r="AG23" s="965"/>
      <c r="AH23" s="902"/>
      <c r="AI23" s="965" t="s">
        <v>463</v>
      </c>
      <c r="AJ23" s="965"/>
      <c r="AK23" s="965"/>
      <c r="AL23" s="902"/>
      <c r="AM23" s="965" t="s">
        <v>464</v>
      </c>
      <c r="AN23" s="965"/>
      <c r="AO23" s="965"/>
      <c r="AP23" s="902"/>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41"/>
      <c r="I24" s="341"/>
      <c r="J24" s="341"/>
      <c r="K24" s="341"/>
      <c r="L24" s="341"/>
      <c r="M24" s="341"/>
      <c r="N24" s="341"/>
      <c r="O24" s="342"/>
      <c r="P24" s="345"/>
      <c r="Q24" s="341"/>
      <c r="R24" s="341"/>
      <c r="S24" s="341"/>
      <c r="T24" s="341"/>
      <c r="U24" s="341"/>
      <c r="V24" s="341"/>
      <c r="W24" s="341"/>
      <c r="X24" s="342"/>
      <c r="Y24" s="958"/>
      <c r="Z24" s="959"/>
      <c r="AA24" s="960"/>
      <c r="AB24" s="964"/>
      <c r="AC24" s="417"/>
      <c r="AD24" s="418"/>
      <c r="AE24" s="504"/>
      <c r="AF24" s="504"/>
      <c r="AG24" s="504"/>
      <c r="AH24" s="416"/>
      <c r="AI24" s="504"/>
      <c r="AJ24" s="504"/>
      <c r="AK24" s="504"/>
      <c r="AL24" s="416"/>
      <c r="AM24" s="504"/>
      <c r="AN24" s="504"/>
      <c r="AO24" s="504"/>
      <c r="AP24" s="416"/>
      <c r="AQ24" s="510"/>
      <c r="AR24" s="450"/>
      <c r="AS24" s="448" t="s">
        <v>224</v>
      </c>
      <c r="AT24" s="449"/>
      <c r="AU24" s="450"/>
      <c r="AV24" s="450"/>
      <c r="AW24" s="341" t="s">
        <v>170</v>
      </c>
      <c r="AX24" s="346"/>
      <c r="AY24" s="34">
        <f t="shared" ref="AY24:AY29" si="3">$AY$23</f>
        <v>0</v>
      </c>
    </row>
    <row r="25" spans="1:51" ht="22.5" customHeight="1" x14ac:dyDescent="0.15">
      <c r="A25" s="487"/>
      <c r="B25" s="485"/>
      <c r="C25" s="485"/>
      <c r="D25" s="485"/>
      <c r="E25" s="485"/>
      <c r="F25" s="486"/>
      <c r="G25" s="388"/>
      <c r="H25" s="939"/>
      <c r="I25" s="939"/>
      <c r="J25" s="939"/>
      <c r="K25" s="939"/>
      <c r="L25" s="939"/>
      <c r="M25" s="939"/>
      <c r="N25" s="939"/>
      <c r="O25" s="940"/>
      <c r="P25" s="156"/>
      <c r="Q25" s="376"/>
      <c r="R25" s="376"/>
      <c r="S25" s="376"/>
      <c r="T25" s="376"/>
      <c r="U25" s="376"/>
      <c r="V25" s="376"/>
      <c r="W25" s="376"/>
      <c r="X25" s="377"/>
      <c r="Y25" s="953" t="s">
        <v>12</v>
      </c>
      <c r="Z25" s="954"/>
      <c r="AA25" s="955"/>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8"/>
      <c r="B26" s="489"/>
      <c r="C26" s="489"/>
      <c r="D26" s="489"/>
      <c r="E26" s="489"/>
      <c r="F26" s="490"/>
      <c r="G26" s="941"/>
      <c r="H26" s="942"/>
      <c r="I26" s="942"/>
      <c r="J26" s="942"/>
      <c r="K26" s="942"/>
      <c r="L26" s="942"/>
      <c r="M26" s="942"/>
      <c r="N26" s="942"/>
      <c r="O26" s="943"/>
      <c r="P26" s="947"/>
      <c r="Q26" s="947"/>
      <c r="R26" s="947"/>
      <c r="S26" s="947"/>
      <c r="T26" s="947"/>
      <c r="U26" s="947"/>
      <c r="V26" s="947"/>
      <c r="W26" s="947"/>
      <c r="X26" s="948"/>
      <c r="Y26" s="239" t="s">
        <v>51</v>
      </c>
      <c r="Z26" s="950"/>
      <c r="AA26" s="951"/>
      <c r="AB26" s="462"/>
      <c r="AC26" s="956"/>
      <c r="AD26" s="956"/>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79"/>
      <c r="Q27" s="379"/>
      <c r="R27" s="379"/>
      <c r="S27" s="379"/>
      <c r="T27" s="379"/>
      <c r="U27" s="379"/>
      <c r="V27" s="379"/>
      <c r="W27" s="379"/>
      <c r="X27" s="380"/>
      <c r="Y27" s="949" t="s">
        <v>13</v>
      </c>
      <c r="Z27" s="950"/>
      <c r="AA27" s="951"/>
      <c r="AB27" s="911" t="s">
        <v>171</v>
      </c>
      <c r="AC27" s="952"/>
      <c r="AD27" s="952"/>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7" t="s">
        <v>339</v>
      </c>
      <c r="B28" s="928"/>
      <c r="C28" s="928"/>
      <c r="D28" s="928"/>
      <c r="E28" s="928"/>
      <c r="F28" s="929"/>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0"/>
      <c r="B29" s="931"/>
      <c r="C29" s="931"/>
      <c r="D29" s="931"/>
      <c r="E29" s="931"/>
      <c r="F29" s="932"/>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312</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57"/>
      <c r="Z30" s="853"/>
      <c r="AA30" s="854"/>
      <c r="AB30" s="961" t="s">
        <v>11</v>
      </c>
      <c r="AC30" s="962"/>
      <c r="AD30" s="963"/>
      <c r="AE30" s="965" t="s">
        <v>367</v>
      </c>
      <c r="AF30" s="965"/>
      <c r="AG30" s="965"/>
      <c r="AH30" s="902"/>
      <c r="AI30" s="965" t="s">
        <v>463</v>
      </c>
      <c r="AJ30" s="965"/>
      <c r="AK30" s="965"/>
      <c r="AL30" s="902"/>
      <c r="AM30" s="965" t="s">
        <v>464</v>
      </c>
      <c r="AN30" s="965"/>
      <c r="AO30" s="965"/>
      <c r="AP30" s="902"/>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41"/>
      <c r="I31" s="341"/>
      <c r="J31" s="341"/>
      <c r="K31" s="341"/>
      <c r="L31" s="341"/>
      <c r="M31" s="341"/>
      <c r="N31" s="341"/>
      <c r="O31" s="342"/>
      <c r="P31" s="345"/>
      <c r="Q31" s="341"/>
      <c r="R31" s="341"/>
      <c r="S31" s="341"/>
      <c r="T31" s="341"/>
      <c r="U31" s="341"/>
      <c r="V31" s="341"/>
      <c r="W31" s="341"/>
      <c r="X31" s="342"/>
      <c r="Y31" s="958"/>
      <c r="Z31" s="959"/>
      <c r="AA31" s="960"/>
      <c r="AB31" s="964"/>
      <c r="AC31" s="417"/>
      <c r="AD31" s="418"/>
      <c r="AE31" s="504"/>
      <c r="AF31" s="504"/>
      <c r="AG31" s="504"/>
      <c r="AH31" s="416"/>
      <c r="AI31" s="504"/>
      <c r="AJ31" s="504"/>
      <c r="AK31" s="504"/>
      <c r="AL31" s="416"/>
      <c r="AM31" s="504"/>
      <c r="AN31" s="504"/>
      <c r="AO31" s="504"/>
      <c r="AP31" s="416"/>
      <c r="AQ31" s="510"/>
      <c r="AR31" s="450"/>
      <c r="AS31" s="448" t="s">
        <v>224</v>
      </c>
      <c r="AT31" s="449"/>
      <c r="AU31" s="450"/>
      <c r="AV31" s="450"/>
      <c r="AW31" s="341" t="s">
        <v>170</v>
      </c>
      <c r="AX31" s="346"/>
      <c r="AY31" s="34">
        <f t="shared" ref="AY31:AY36" si="4">$AY$30</f>
        <v>0</v>
      </c>
    </row>
    <row r="32" spans="1:51" ht="22.5" customHeight="1" x14ac:dyDescent="0.15">
      <c r="A32" s="487"/>
      <c r="B32" s="485"/>
      <c r="C32" s="485"/>
      <c r="D32" s="485"/>
      <c r="E32" s="485"/>
      <c r="F32" s="486"/>
      <c r="G32" s="388"/>
      <c r="H32" s="939"/>
      <c r="I32" s="939"/>
      <c r="J32" s="939"/>
      <c r="K32" s="939"/>
      <c r="L32" s="939"/>
      <c r="M32" s="939"/>
      <c r="N32" s="939"/>
      <c r="O32" s="940"/>
      <c r="P32" s="156"/>
      <c r="Q32" s="376"/>
      <c r="R32" s="376"/>
      <c r="S32" s="376"/>
      <c r="T32" s="376"/>
      <c r="U32" s="376"/>
      <c r="V32" s="376"/>
      <c r="W32" s="376"/>
      <c r="X32" s="377"/>
      <c r="Y32" s="953" t="s">
        <v>12</v>
      </c>
      <c r="Z32" s="954"/>
      <c r="AA32" s="955"/>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8"/>
      <c r="B33" s="489"/>
      <c r="C33" s="489"/>
      <c r="D33" s="489"/>
      <c r="E33" s="489"/>
      <c r="F33" s="490"/>
      <c r="G33" s="941"/>
      <c r="H33" s="942"/>
      <c r="I33" s="942"/>
      <c r="J33" s="942"/>
      <c r="K33" s="942"/>
      <c r="L33" s="942"/>
      <c r="M33" s="942"/>
      <c r="N33" s="942"/>
      <c r="O33" s="943"/>
      <c r="P33" s="947"/>
      <c r="Q33" s="947"/>
      <c r="R33" s="947"/>
      <c r="S33" s="947"/>
      <c r="T33" s="947"/>
      <c r="U33" s="947"/>
      <c r="V33" s="947"/>
      <c r="W33" s="947"/>
      <c r="X33" s="948"/>
      <c r="Y33" s="239" t="s">
        <v>51</v>
      </c>
      <c r="Z33" s="950"/>
      <c r="AA33" s="951"/>
      <c r="AB33" s="462"/>
      <c r="AC33" s="956"/>
      <c r="AD33" s="956"/>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79"/>
      <c r="Q34" s="379"/>
      <c r="R34" s="379"/>
      <c r="S34" s="379"/>
      <c r="T34" s="379"/>
      <c r="U34" s="379"/>
      <c r="V34" s="379"/>
      <c r="W34" s="379"/>
      <c r="X34" s="380"/>
      <c r="Y34" s="949" t="s">
        <v>13</v>
      </c>
      <c r="Z34" s="950"/>
      <c r="AA34" s="951"/>
      <c r="AB34" s="911" t="s">
        <v>171</v>
      </c>
      <c r="AC34" s="952"/>
      <c r="AD34" s="952"/>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7" t="s">
        <v>339</v>
      </c>
      <c r="B35" s="928"/>
      <c r="C35" s="928"/>
      <c r="D35" s="928"/>
      <c r="E35" s="928"/>
      <c r="F35" s="929"/>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0"/>
      <c r="B36" s="931"/>
      <c r="C36" s="931"/>
      <c r="D36" s="931"/>
      <c r="E36" s="931"/>
      <c r="F36" s="932"/>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312</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57"/>
      <c r="Z37" s="853"/>
      <c r="AA37" s="854"/>
      <c r="AB37" s="961" t="s">
        <v>11</v>
      </c>
      <c r="AC37" s="962"/>
      <c r="AD37" s="963"/>
      <c r="AE37" s="965" t="s">
        <v>367</v>
      </c>
      <c r="AF37" s="965"/>
      <c r="AG37" s="965"/>
      <c r="AH37" s="902"/>
      <c r="AI37" s="965" t="s">
        <v>463</v>
      </c>
      <c r="AJ37" s="965"/>
      <c r="AK37" s="965"/>
      <c r="AL37" s="902"/>
      <c r="AM37" s="965" t="s">
        <v>464</v>
      </c>
      <c r="AN37" s="965"/>
      <c r="AO37" s="965"/>
      <c r="AP37" s="902"/>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41"/>
      <c r="I38" s="341"/>
      <c r="J38" s="341"/>
      <c r="K38" s="341"/>
      <c r="L38" s="341"/>
      <c r="M38" s="341"/>
      <c r="N38" s="341"/>
      <c r="O38" s="342"/>
      <c r="P38" s="345"/>
      <c r="Q38" s="341"/>
      <c r="R38" s="341"/>
      <c r="S38" s="341"/>
      <c r="T38" s="341"/>
      <c r="U38" s="341"/>
      <c r="V38" s="341"/>
      <c r="W38" s="341"/>
      <c r="X38" s="342"/>
      <c r="Y38" s="958"/>
      <c r="Z38" s="959"/>
      <c r="AA38" s="960"/>
      <c r="AB38" s="964"/>
      <c r="AC38" s="417"/>
      <c r="AD38" s="418"/>
      <c r="AE38" s="504"/>
      <c r="AF38" s="504"/>
      <c r="AG38" s="504"/>
      <c r="AH38" s="416"/>
      <c r="AI38" s="504"/>
      <c r="AJ38" s="504"/>
      <c r="AK38" s="504"/>
      <c r="AL38" s="416"/>
      <c r="AM38" s="504"/>
      <c r="AN38" s="504"/>
      <c r="AO38" s="504"/>
      <c r="AP38" s="416"/>
      <c r="AQ38" s="510"/>
      <c r="AR38" s="450"/>
      <c r="AS38" s="448" t="s">
        <v>224</v>
      </c>
      <c r="AT38" s="449"/>
      <c r="AU38" s="450"/>
      <c r="AV38" s="450"/>
      <c r="AW38" s="341" t="s">
        <v>170</v>
      </c>
      <c r="AX38" s="346"/>
      <c r="AY38" s="34">
        <f t="shared" ref="AY38:AY43" si="5">$AY$37</f>
        <v>0</v>
      </c>
    </row>
    <row r="39" spans="1:51" ht="22.5" customHeight="1" x14ac:dyDescent="0.15">
      <c r="A39" s="487"/>
      <c r="B39" s="485"/>
      <c r="C39" s="485"/>
      <c r="D39" s="485"/>
      <c r="E39" s="485"/>
      <c r="F39" s="486"/>
      <c r="G39" s="388"/>
      <c r="H39" s="939"/>
      <c r="I39" s="939"/>
      <c r="J39" s="939"/>
      <c r="K39" s="939"/>
      <c r="L39" s="939"/>
      <c r="M39" s="939"/>
      <c r="N39" s="939"/>
      <c r="O39" s="940"/>
      <c r="P39" s="156"/>
      <c r="Q39" s="376"/>
      <c r="R39" s="376"/>
      <c r="S39" s="376"/>
      <c r="T39" s="376"/>
      <c r="U39" s="376"/>
      <c r="V39" s="376"/>
      <c r="W39" s="376"/>
      <c r="X39" s="377"/>
      <c r="Y39" s="953" t="s">
        <v>12</v>
      </c>
      <c r="Z39" s="954"/>
      <c r="AA39" s="955"/>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8"/>
      <c r="B40" s="489"/>
      <c r="C40" s="489"/>
      <c r="D40" s="489"/>
      <c r="E40" s="489"/>
      <c r="F40" s="490"/>
      <c r="G40" s="941"/>
      <c r="H40" s="942"/>
      <c r="I40" s="942"/>
      <c r="J40" s="942"/>
      <c r="K40" s="942"/>
      <c r="L40" s="942"/>
      <c r="M40" s="942"/>
      <c r="N40" s="942"/>
      <c r="O40" s="943"/>
      <c r="P40" s="947"/>
      <c r="Q40" s="947"/>
      <c r="R40" s="947"/>
      <c r="S40" s="947"/>
      <c r="T40" s="947"/>
      <c r="U40" s="947"/>
      <c r="V40" s="947"/>
      <c r="W40" s="947"/>
      <c r="X40" s="948"/>
      <c r="Y40" s="239" t="s">
        <v>51</v>
      </c>
      <c r="Z40" s="950"/>
      <c r="AA40" s="951"/>
      <c r="AB40" s="462"/>
      <c r="AC40" s="956"/>
      <c r="AD40" s="956"/>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79"/>
      <c r="Q41" s="379"/>
      <c r="R41" s="379"/>
      <c r="S41" s="379"/>
      <c r="T41" s="379"/>
      <c r="U41" s="379"/>
      <c r="V41" s="379"/>
      <c r="W41" s="379"/>
      <c r="X41" s="380"/>
      <c r="Y41" s="949" t="s">
        <v>13</v>
      </c>
      <c r="Z41" s="950"/>
      <c r="AA41" s="951"/>
      <c r="AB41" s="911" t="s">
        <v>171</v>
      </c>
      <c r="AC41" s="952"/>
      <c r="AD41" s="952"/>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7" t="s">
        <v>339</v>
      </c>
      <c r="B42" s="928"/>
      <c r="C42" s="928"/>
      <c r="D42" s="928"/>
      <c r="E42" s="928"/>
      <c r="F42" s="929"/>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0"/>
      <c r="B43" s="931"/>
      <c r="C43" s="931"/>
      <c r="D43" s="931"/>
      <c r="E43" s="931"/>
      <c r="F43" s="932"/>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312</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57"/>
      <c r="Z44" s="853"/>
      <c r="AA44" s="854"/>
      <c r="AB44" s="961" t="s">
        <v>11</v>
      </c>
      <c r="AC44" s="962"/>
      <c r="AD44" s="963"/>
      <c r="AE44" s="965" t="s">
        <v>367</v>
      </c>
      <c r="AF44" s="965"/>
      <c r="AG44" s="965"/>
      <c r="AH44" s="902"/>
      <c r="AI44" s="965" t="s">
        <v>463</v>
      </c>
      <c r="AJ44" s="965"/>
      <c r="AK44" s="965"/>
      <c r="AL44" s="902"/>
      <c r="AM44" s="965" t="s">
        <v>464</v>
      </c>
      <c r="AN44" s="965"/>
      <c r="AO44" s="965"/>
      <c r="AP44" s="902"/>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41"/>
      <c r="I45" s="341"/>
      <c r="J45" s="341"/>
      <c r="K45" s="341"/>
      <c r="L45" s="341"/>
      <c r="M45" s="341"/>
      <c r="N45" s="341"/>
      <c r="O45" s="342"/>
      <c r="P45" s="345"/>
      <c r="Q45" s="341"/>
      <c r="R45" s="341"/>
      <c r="S45" s="341"/>
      <c r="T45" s="341"/>
      <c r="U45" s="341"/>
      <c r="V45" s="341"/>
      <c r="W45" s="341"/>
      <c r="X45" s="342"/>
      <c r="Y45" s="958"/>
      <c r="Z45" s="959"/>
      <c r="AA45" s="960"/>
      <c r="AB45" s="964"/>
      <c r="AC45" s="417"/>
      <c r="AD45" s="418"/>
      <c r="AE45" s="504"/>
      <c r="AF45" s="504"/>
      <c r="AG45" s="504"/>
      <c r="AH45" s="416"/>
      <c r="AI45" s="504"/>
      <c r="AJ45" s="504"/>
      <c r="AK45" s="504"/>
      <c r="AL45" s="416"/>
      <c r="AM45" s="504"/>
      <c r="AN45" s="504"/>
      <c r="AO45" s="504"/>
      <c r="AP45" s="416"/>
      <c r="AQ45" s="510"/>
      <c r="AR45" s="450"/>
      <c r="AS45" s="448" t="s">
        <v>224</v>
      </c>
      <c r="AT45" s="449"/>
      <c r="AU45" s="450"/>
      <c r="AV45" s="450"/>
      <c r="AW45" s="341" t="s">
        <v>170</v>
      </c>
      <c r="AX45" s="346"/>
      <c r="AY45" s="34">
        <f t="shared" ref="AY45:AY50" si="6">$AY$44</f>
        <v>0</v>
      </c>
    </row>
    <row r="46" spans="1:51" ht="22.5" customHeight="1" x14ac:dyDescent="0.15">
      <c r="A46" s="487"/>
      <c r="B46" s="485"/>
      <c r="C46" s="485"/>
      <c r="D46" s="485"/>
      <c r="E46" s="485"/>
      <c r="F46" s="486"/>
      <c r="G46" s="388"/>
      <c r="H46" s="939"/>
      <c r="I46" s="939"/>
      <c r="J46" s="939"/>
      <c r="K46" s="939"/>
      <c r="L46" s="939"/>
      <c r="M46" s="939"/>
      <c r="N46" s="939"/>
      <c r="O46" s="940"/>
      <c r="P46" s="156"/>
      <c r="Q46" s="376"/>
      <c r="R46" s="376"/>
      <c r="S46" s="376"/>
      <c r="T46" s="376"/>
      <c r="U46" s="376"/>
      <c r="V46" s="376"/>
      <c r="W46" s="376"/>
      <c r="X46" s="377"/>
      <c r="Y46" s="953" t="s">
        <v>12</v>
      </c>
      <c r="Z46" s="954"/>
      <c r="AA46" s="955"/>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8"/>
      <c r="B47" s="489"/>
      <c r="C47" s="489"/>
      <c r="D47" s="489"/>
      <c r="E47" s="489"/>
      <c r="F47" s="490"/>
      <c r="G47" s="941"/>
      <c r="H47" s="942"/>
      <c r="I47" s="942"/>
      <c r="J47" s="942"/>
      <c r="K47" s="942"/>
      <c r="L47" s="942"/>
      <c r="M47" s="942"/>
      <c r="N47" s="942"/>
      <c r="O47" s="943"/>
      <c r="P47" s="947"/>
      <c r="Q47" s="947"/>
      <c r="R47" s="947"/>
      <c r="S47" s="947"/>
      <c r="T47" s="947"/>
      <c r="U47" s="947"/>
      <c r="V47" s="947"/>
      <c r="W47" s="947"/>
      <c r="X47" s="948"/>
      <c r="Y47" s="239" t="s">
        <v>51</v>
      </c>
      <c r="Z47" s="950"/>
      <c r="AA47" s="951"/>
      <c r="AB47" s="462"/>
      <c r="AC47" s="956"/>
      <c r="AD47" s="956"/>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79"/>
      <c r="Q48" s="379"/>
      <c r="R48" s="379"/>
      <c r="S48" s="379"/>
      <c r="T48" s="379"/>
      <c r="U48" s="379"/>
      <c r="V48" s="379"/>
      <c r="W48" s="379"/>
      <c r="X48" s="380"/>
      <c r="Y48" s="949" t="s">
        <v>13</v>
      </c>
      <c r="Z48" s="950"/>
      <c r="AA48" s="951"/>
      <c r="AB48" s="911" t="s">
        <v>171</v>
      </c>
      <c r="AC48" s="952"/>
      <c r="AD48" s="952"/>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7" t="s">
        <v>339</v>
      </c>
      <c r="B49" s="928"/>
      <c r="C49" s="928"/>
      <c r="D49" s="928"/>
      <c r="E49" s="928"/>
      <c r="F49" s="929"/>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0"/>
      <c r="B50" s="931"/>
      <c r="C50" s="931"/>
      <c r="D50" s="931"/>
      <c r="E50" s="931"/>
      <c r="F50" s="932"/>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312</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57"/>
      <c r="Z51" s="853"/>
      <c r="AA51" s="854"/>
      <c r="AB51" s="902" t="s">
        <v>11</v>
      </c>
      <c r="AC51" s="962"/>
      <c r="AD51" s="963"/>
      <c r="AE51" s="965" t="s">
        <v>367</v>
      </c>
      <c r="AF51" s="965"/>
      <c r="AG51" s="965"/>
      <c r="AH51" s="902"/>
      <c r="AI51" s="965" t="s">
        <v>463</v>
      </c>
      <c r="AJ51" s="965"/>
      <c r="AK51" s="965"/>
      <c r="AL51" s="902"/>
      <c r="AM51" s="965" t="s">
        <v>464</v>
      </c>
      <c r="AN51" s="965"/>
      <c r="AO51" s="965"/>
      <c r="AP51" s="902"/>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41"/>
      <c r="I52" s="341"/>
      <c r="J52" s="341"/>
      <c r="K52" s="341"/>
      <c r="L52" s="341"/>
      <c r="M52" s="341"/>
      <c r="N52" s="341"/>
      <c r="O52" s="342"/>
      <c r="P52" s="345"/>
      <c r="Q52" s="341"/>
      <c r="R52" s="341"/>
      <c r="S52" s="341"/>
      <c r="T52" s="341"/>
      <c r="U52" s="341"/>
      <c r="V52" s="341"/>
      <c r="W52" s="341"/>
      <c r="X52" s="342"/>
      <c r="Y52" s="958"/>
      <c r="Z52" s="959"/>
      <c r="AA52" s="960"/>
      <c r="AB52" s="964"/>
      <c r="AC52" s="417"/>
      <c r="AD52" s="418"/>
      <c r="AE52" s="504"/>
      <c r="AF52" s="504"/>
      <c r="AG52" s="504"/>
      <c r="AH52" s="416"/>
      <c r="AI52" s="504"/>
      <c r="AJ52" s="504"/>
      <c r="AK52" s="504"/>
      <c r="AL52" s="416"/>
      <c r="AM52" s="504"/>
      <c r="AN52" s="504"/>
      <c r="AO52" s="504"/>
      <c r="AP52" s="416"/>
      <c r="AQ52" s="510"/>
      <c r="AR52" s="450"/>
      <c r="AS52" s="448" t="s">
        <v>224</v>
      </c>
      <c r="AT52" s="449"/>
      <c r="AU52" s="450"/>
      <c r="AV52" s="450"/>
      <c r="AW52" s="341" t="s">
        <v>170</v>
      </c>
      <c r="AX52" s="346"/>
      <c r="AY52" s="34">
        <f t="shared" ref="AY52:AY57" si="7">$AY$51</f>
        <v>0</v>
      </c>
    </row>
    <row r="53" spans="1:51" ht="22.5" customHeight="1" x14ac:dyDescent="0.15">
      <c r="A53" s="487"/>
      <c r="B53" s="485"/>
      <c r="C53" s="485"/>
      <c r="D53" s="485"/>
      <c r="E53" s="485"/>
      <c r="F53" s="486"/>
      <c r="G53" s="388"/>
      <c r="H53" s="939"/>
      <c r="I53" s="939"/>
      <c r="J53" s="939"/>
      <c r="K53" s="939"/>
      <c r="L53" s="939"/>
      <c r="M53" s="939"/>
      <c r="N53" s="939"/>
      <c r="O53" s="940"/>
      <c r="P53" s="156"/>
      <c r="Q53" s="376"/>
      <c r="R53" s="376"/>
      <c r="S53" s="376"/>
      <c r="T53" s="376"/>
      <c r="U53" s="376"/>
      <c r="V53" s="376"/>
      <c r="W53" s="376"/>
      <c r="X53" s="377"/>
      <c r="Y53" s="953" t="s">
        <v>12</v>
      </c>
      <c r="Z53" s="954"/>
      <c r="AA53" s="955"/>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8"/>
      <c r="B54" s="489"/>
      <c r="C54" s="489"/>
      <c r="D54" s="489"/>
      <c r="E54" s="489"/>
      <c r="F54" s="490"/>
      <c r="G54" s="941"/>
      <c r="H54" s="942"/>
      <c r="I54" s="942"/>
      <c r="J54" s="942"/>
      <c r="K54" s="942"/>
      <c r="L54" s="942"/>
      <c r="M54" s="942"/>
      <c r="N54" s="942"/>
      <c r="O54" s="943"/>
      <c r="P54" s="947"/>
      <c r="Q54" s="947"/>
      <c r="R54" s="947"/>
      <c r="S54" s="947"/>
      <c r="T54" s="947"/>
      <c r="U54" s="947"/>
      <c r="V54" s="947"/>
      <c r="W54" s="947"/>
      <c r="X54" s="948"/>
      <c r="Y54" s="239" t="s">
        <v>51</v>
      </c>
      <c r="Z54" s="950"/>
      <c r="AA54" s="951"/>
      <c r="AB54" s="462"/>
      <c r="AC54" s="956"/>
      <c r="AD54" s="956"/>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79"/>
      <c r="Q55" s="379"/>
      <c r="R55" s="379"/>
      <c r="S55" s="379"/>
      <c r="T55" s="379"/>
      <c r="U55" s="379"/>
      <c r="V55" s="379"/>
      <c r="W55" s="379"/>
      <c r="X55" s="380"/>
      <c r="Y55" s="949" t="s">
        <v>13</v>
      </c>
      <c r="Z55" s="950"/>
      <c r="AA55" s="951"/>
      <c r="AB55" s="911" t="s">
        <v>171</v>
      </c>
      <c r="AC55" s="952"/>
      <c r="AD55" s="952"/>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7" t="s">
        <v>339</v>
      </c>
      <c r="B56" s="928"/>
      <c r="C56" s="928"/>
      <c r="D56" s="928"/>
      <c r="E56" s="928"/>
      <c r="F56" s="929"/>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0"/>
      <c r="B57" s="931"/>
      <c r="C57" s="931"/>
      <c r="D57" s="931"/>
      <c r="E57" s="931"/>
      <c r="F57" s="932"/>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312</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57"/>
      <c r="Z58" s="853"/>
      <c r="AA58" s="854"/>
      <c r="AB58" s="961" t="s">
        <v>11</v>
      </c>
      <c r="AC58" s="962"/>
      <c r="AD58" s="963"/>
      <c r="AE58" s="965" t="s">
        <v>367</v>
      </c>
      <c r="AF58" s="965"/>
      <c r="AG58" s="965"/>
      <c r="AH58" s="902"/>
      <c r="AI58" s="965" t="s">
        <v>463</v>
      </c>
      <c r="AJ58" s="965"/>
      <c r="AK58" s="965"/>
      <c r="AL58" s="902"/>
      <c r="AM58" s="965" t="s">
        <v>464</v>
      </c>
      <c r="AN58" s="965"/>
      <c r="AO58" s="965"/>
      <c r="AP58" s="902"/>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41"/>
      <c r="I59" s="341"/>
      <c r="J59" s="341"/>
      <c r="K59" s="341"/>
      <c r="L59" s="341"/>
      <c r="M59" s="341"/>
      <c r="N59" s="341"/>
      <c r="O59" s="342"/>
      <c r="P59" s="345"/>
      <c r="Q59" s="341"/>
      <c r="R59" s="341"/>
      <c r="S59" s="341"/>
      <c r="T59" s="341"/>
      <c r="U59" s="341"/>
      <c r="V59" s="341"/>
      <c r="W59" s="341"/>
      <c r="X59" s="342"/>
      <c r="Y59" s="958"/>
      <c r="Z59" s="959"/>
      <c r="AA59" s="960"/>
      <c r="AB59" s="964"/>
      <c r="AC59" s="417"/>
      <c r="AD59" s="418"/>
      <c r="AE59" s="504"/>
      <c r="AF59" s="504"/>
      <c r="AG59" s="504"/>
      <c r="AH59" s="416"/>
      <c r="AI59" s="504"/>
      <c r="AJ59" s="504"/>
      <c r="AK59" s="504"/>
      <c r="AL59" s="416"/>
      <c r="AM59" s="504"/>
      <c r="AN59" s="504"/>
      <c r="AO59" s="504"/>
      <c r="AP59" s="416"/>
      <c r="AQ59" s="510"/>
      <c r="AR59" s="450"/>
      <c r="AS59" s="448" t="s">
        <v>224</v>
      </c>
      <c r="AT59" s="449"/>
      <c r="AU59" s="450"/>
      <c r="AV59" s="450"/>
      <c r="AW59" s="341" t="s">
        <v>170</v>
      </c>
      <c r="AX59" s="346"/>
      <c r="AY59" s="34">
        <f t="shared" ref="AY59:AY64" si="8">$AY$58</f>
        <v>0</v>
      </c>
    </row>
    <row r="60" spans="1:51" ht="22.5" customHeight="1" x14ac:dyDescent="0.15">
      <c r="A60" s="487"/>
      <c r="B60" s="485"/>
      <c r="C60" s="485"/>
      <c r="D60" s="485"/>
      <c r="E60" s="485"/>
      <c r="F60" s="486"/>
      <c r="G60" s="388"/>
      <c r="H60" s="939"/>
      <c r="I60" s="939"/>
      <c r="J60" s="939"/>
      <c r="K60" s="939"/>
      <c r="L60" s="939"/>
      <c r="M60" s="939"/>
      <c r="N60" s="939"/>
      <c r="O60" s="940"/>
      <c r="P60" s="156"/>
      <c r="Q60" s="376"/>
      <c r="R60" s="376"/>
      <c r="S60" s="376"/>
      <c r="T60" s="376"/>
      <c r="U60" s="376"/>
      <c r="V60" s="376"/>
      <c r="W60" s="376"/>
      <c r="X60" s="377"/>
      <c r="Y60" s="953" t="s">
        <v>12</v>
      </c>
      <c r="Z60" s="954"/>
      <c r="AA60" s="955"/>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8"/>
      <c r="B61" s="489"/>
      <c r="C61" s="489"/>
      <c r="D61" s="489"/>
      <c r="E61" s="489"/>
      <c r="F61" s="490"/>
      <c r="G61" s="941"/>
      <c r="H61" s="942"/>
      <c r="I61" s="942"/>
      <c r="J61" s="942"/>
      <c r="K61" s="942"/>
      <c r="L61" s="942"/>
      <c r="M61" s="942"/>
      <c r="N61" s="942"/>
      <c r="O61" s="943"/>
      <c r="P61" s="947"/>
      <c r="Q61" s="947"/>
      <c r="R61" s="947"/>
      <c r="S61" s="947"/>
      <c r="T61" s="947"/>
      <c r="U61" s="947"/>
      <c r="V61" s="947"/>
      <c r="W61" s="947"/>
      <c r="X61" s="948"/>
      <c r="Y61" s="239" t="s">
        <v>51</v>
      </c>
      <c r="Z61" s="950"/>
      <c r="AA61" s="951"/>
      <c r="AB61" s="462"/>
      <c r="AC61" s="956"/>
      <c r="AD61" s="956"/>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79"/>
      <c r="Q62" s="379"/>
      <c r="R62" s="379"/>
      <c r="S62" s="379"/>
      <c r="T62" s="379"/>
      <c r="U62" s="379"/>
      <c r="V62" s="379"/>
      <c r="W62" s="379"/>
      <c r="X62" s="380"/>
      <c r="Y62" s="949" t="s">
        <v>13</v>
      </c>
      <c r="Z62" s="950"/>
      <c r="AA62" s="951"/>
      <c r="AB62" s="911" t="s">
        <v>171</v>
      </c>
      <c r="AC62" s="952"/>
      <c r="AD62" s="952"/>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7" t="s">
        <v>339</v>
      </c>
      <c r="B63" s="928"/>
      <c r="C63" s="928"/>
      <c r="D63" s="928"/>
      <c r="E63" s="928"/>
      <c r="F63" s="929"/>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0"/>
      <c r="B64" s="931"/>
      <c r="C64" s="931"/>
      <c r="D64" s="931"/>
      <c r="E64" s="931"/>
      <c r="F64" s="932"/>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312</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57"/>
      <c r="Z65" s="853"/>
      <c r="AA65" s="854"/>
      <c r="AB65" s="961" t="s">
        <v>11</v>
      </c>
      <c r="AC65" s="962"/>
      <c r="AD65" s="963"/>
      <c r="AE65" s="965" t="s">
        <v>367</v>
      </c>
      <c r="AF65" s="965"/>
      <c r="AG65" s="965"/>
      <c r="AH65" s="902"/>
      <c r="AI65" s="965" t="s">
        <v>463</v>
      </c>
      <c r="AJ65" s="965"/>
      <c r="AK65" s="965"/>
      <c r="AL65" s="902"/>
      <c r="AM65" s="965" t="s">
        <v>464</v>
      </c>
      <c r="AN65" s="965"/>
      <c r="AO65" s="965"/>
      <c r="AP65" s="902"/>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41"/>
      <c r="I66" s="341"/>
      <c r="J66" s="341"/>
      <c r="K66" s="341"/>
      <c r="L66" s="341"/>
      <c r="M66" s="341"/>
      <c r="N66" s="341"/>
      <c r="O66" s="342"/>
      <c r="P66" s="345"/>
      <c r="Q66" s="341"/>
      <c r="R66" s="341"/>
      <c r="S66" s="341"/>
      <c r="T66" s="341"/>
      <c r="U66" s="341"/>
      <c r="V66" s="341"/>
      <c r="W66" s="341"/>
      <c r="X66" s="342"/>
      <c r="Y66" s="958"/>
      <c r="Z66" s="959"/>
      <c r="AA66" s="960"/>
      <c r="AB66" s="964"/>
      <c r="AC66" s="417"/>
      <c r="AD66" s="418"/>
      <c r="AE66" s="504"/>
      <c r="AF66" s="504"/>
      <c r="AG66" s="504"/>
      <c r="AH66" s="416"/>
      <c r="AI66" s="504"/>
      <c r="AJ66" s="504"/>
      <c r="AK66" s="504"/>
      <c r="AL66" s="416"/>
      <c r="AM66" s="504"/>
      <c r="AN66" s="504"/>
      <c r="AO66" s="504"/>
      <c r="AP66" s="416"/>
      <c r="AQ66" s="510"/>
      <c r="AR66" s="450"/>
      <c r="AS66" s="448" t="s">
        <v>224</v>
      </c>
      <c r="AT66" s="449"/>
      <c r="AU66" s="450"/>
      <c r="AV66" s="450"/>
      <c r="AW66" s="341" t="s">
        <v>170</v>
      </c>
      <c r="AX66" s="346"/>
      <c r="AY66" s="34">
        <f t="shared" ref="AY66:AY71" si="9">$AY$65</f>
        <v>0</v>
      </c>
    </row>
    <row r="67" spans="1:51" ht="22.5" customHeight="1" x14ac:dyDescent="0.15">
      <c r="A67" s="487"/>
      <c r="B67" s="485"/>
      <c r="C67" s="485"/>
      <c r="D67" s="485"/>
      <c r="E67" s="485"/>
      <c r="F67" s="486"/>
      <c r="G67" s="388"/>
      <c r="H67" s="939"/>
      <c r="I67" s="939"/>
      <c r="J67" s="939"/>
      <c r="K67" s="939"/>
      <c r="L67" s="939"/>
      <c r="M67" s="939"/>
      <c r="N67" s="939"/>
      <c r="O67" s="940"/>
      <c r="P67" s="156"/>
      <c r="Q67" s="376"/>
      <c r="R67" s="376"/>
      <c r="S67" s="376"/>
      <c r="T67" s="376"/>
      <c r="U67" s="376"/>
      <c r="V67" s="376"/>
      <c r="W67" s="376"/>
      <c r="X67" s="377"/>
      <c r="Y67" s="953" t="s">
        <v>12</v>
      </c>
      <c r="Z67" s="954"/>
      <c r="AA67" s="955"/>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8"/>
      <c r="B68" s="489"/>
      <c r="C68" s="489"/>
      <c r="D68" s="489"/>
      <c r="E68" s="489"/>
      <c r="F68" s="490"/>
      <c r="G68" s="941"/>
      <c r="H68" s="942"/>
      <c r="I68" s="942"/>
      <c r="J68" s="942"/>
      <c r="K68" s="942"/>
      <c r="L68" s="942"/>
      <c r="M68" s="942"/>
      <c r="N68" s="942"/>
      <c r="O68" s="943"/>
      <c r="P68" s="947"/>
      <c r="Q68" s="947"/>
      <c r="R68" s="947"/>
      <c r="S68" s="947"/>
      <c r="T68" s="947"/>
      <c r="U68" s="947"/>
      <c r="V68" s="947"/>
      <c r="W68" s="947"/>
      <c r="X68" s="948"/>
      <c r="Y68" s="239" t="s">
        <v>51</v>
      </c>
      <c r="Z68" s="950"/>
      <c r="AA68" s="951"/>
      <c r="AB68" s="462"/>
      <c r="AC68" s="956"/>
      <c r="AD68" s="956"/>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79"/>
      <c r="Q69" s="379"/>
      <c r="R69" s="379"/>
      <c r="S69" s="379"/>
      <c r="T69" s="379"/>
      <c r="U69" s="379"/>
      <c r="V69" s="379"/>
      <c r="W69" s="379"/>
      <c r="X69" s="380"/>
      <c r="Y69" s="239" t="s">
        <v>13</v>
      </c>
      <c r="Z69" s="950"/>
      <c r="AA69" s="951"/>
      <c r="AB69" s="404" t="s">
        <v>171</v>
      </c>
      <c r="AC69" s="868"/>
      <c r="AD69" s="868"/>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7" t="s">
        <v>339</v>
      </c>
      <c r="B70" s="928"/>
      <c r="C70" s="928"/>
      <c r="D70" s="928"/>
      <c r="E70" s="928"/>
      <c r="F70" s="929"/>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9" t="s">
        <v>325</v>
      </c>
      <c r="H2" s="820"/>
      <c r="I2" s="820"/>
      <c r="J2" s="820"/>
      <c r="K2" s="820"/>
      <c r="L2" s="820"/>
      <c r="M2" s="820"/>
      <c r="N2" s="820"/>
      <c r="O2" s="820"/>
      <c r="P2" s="820"/>
      <c r="Q2" s="820"/>
      <c r="R2" s="820"/>
      <c r="S2" s="820"/>
      <c r="T2" s="820"/>
      <c r="U2" s="820"/>
      <c r="V2" s="820"/>
      <c r="W2" s="820"/>
      <c r="X2" s="820"/>
      <c r="Y2" s="820"/>
      <c r="Z2" s="820"/>
      <c r="AA2" s="820"/>
      <c r="AB2" s="821"/>
      <c r="AC2" s="819" t="s">
        <v>327</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3" t="s">
        <v>15</v>
      </c>
      <c r="H3" s="823"/>
      <c r="I3" s="823"/>
      <c r="J3" s="823"/>
      <c r="K3" s="823"/>
      <c r="L3" s="824" t="s">
        <v>16</v>
      </c>
      <c r="M3" s="823"/>
      <c r="N3" s="823"/>
      <c r="O3" s="823"/>
      <c r="P3" s="823"/>
      <c r="Q3" s="823"/>
      <c r="R3" s="823"/>
      <c r="S3" s="823"/>
      <c r="T3" s="823"/>
      <c r="U3" s="823"/>
      <c r="V3" s="823"/>
      <c r="W3" s="823"/>
      <c r="X3" s="825"/>
      <c r="Y3" s="836" t="s">
        <v>17</v>
      </c>
      <c r="Z3" s="837"/>
      <c r="AA3" s="837"/>
      <c r="AB3" s="838"/>
      <c r="AC3" s="143"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78"/>
      <c r="B16" s="979"/>
      <c r="C16" s="979"/>
      <c r="D16" s="979"/>
      <c r="E16" s="979"/>
      <c r="F16" s="980"/>
      <c r="G16" s="143"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3"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78"/>
      <c r="B29" s="979"/>
      <c r="C29" s="979"/>
      <c r="D29" s="979"/>
      <c r="E29" s="979"/>
      <c r="F29" s="980"/>
      <c r="G29" s="143"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3"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78"/>
      <c r="B42" s="979"/>
      <c r="C42" s="979"/>
      <c r="D42" s="979"/>
      <c r="E42" s="979"/>
      <c r="F42" s="980"/>
      <c r="G42" s="143"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3"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78"/>
      <c r="B56" s="979"/>
      <c r="C56" s="979"/>
      <c r="D56" s="979"/>
      <c r="E56" s="979"/>
      <c r="F56" s="980"/>
      <c r="G56" s="143"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3"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78"/>
      <c r="B69" s="979"/>
      <c r="C69" s="979"/>
      <c r="D69" s="979"/>
      <c r="E69" s="979"/>
      <c r="F69" s="980"/>
      <c r="G69" s="143"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3"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78"/>
      <c r="B82" s="979"/>
      <c r="C82" s="979"/>
      <c r="D82" s="979"/>
      <c r="E82" s="979"/>
      <c r="F82" s="980"/>
      <c r="G82" s="143"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3"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78"/>
      <c r="B95" s="979"/>
      <c r="C95" s="979"/>
      <c r="D95" s="979"/>
      <c r="E95" s="979"/>
      <c r="F95" s="980"/>
      <c r="G95" s="143"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3"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78"/>
      <c r="B109" s="979"/>
      <c r="C109" s="979"/>
      <c r="D109" s="979"/>
      <c r="E109" s="979"/>
      <c r="F109" s="980"/>
      <c r="G109" s="143"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3"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78"/>
      <c r="B122" s="979"/>
      <c r="C122" s="979"/>
      <c r="D122" s="979"/>
      <c r="E122" s="979"/>
      <c r="F122" s="980"/>
      <c r="G122" s="143"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3"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78"/>
      <c r="B135" s="979"/>
      <c r="C135" s="979"/>
      <c r="D135" s="979"/>
      <c r="E135" s="979"/>
      <c r="F135" s="980"/>
      <c r="G135" s="143"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3"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78"/>
      <c r="B148" s="979"/>
      <c r="C148" s="979"/>
      <c r="D148" s="979"/>
      <c r="E148" s="979"/>
      <c r="F148" s="980"/>
      <c r="G148" s="143"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3"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78"/>
      <c r="B162" s="979"/>
      <c r="C162" s="979"/>
      <c r="D162" s="979"/>
      <c r="E162" s="979"/>
      <c r="F162" s="980"/>
      <c r="G162" s="143"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3"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78"/>
      <c r="B175" s="979"/>
      <c r="C175" s="979"/>
      <c r="D175" s="979"/>
      <c r="E175" s="979"/>
      <c r="F175" s="980"/>
      <c r="G175" s="143"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3"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78"/>
      <c r="B188" s="979"/>
      <c r="C188" s="979"/>
      <c r="D188" s="979"/>
      <c r="E188" s="979"/>
      <c r="F188" s="980"/>
      <c r="G188" s="143"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3"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78"/>
      <c r="B201" s="979"/>
      <c r="C201" s="979"/>
      <c r="D201" s="979"/>
      <c r="E201" s="979"/>
      <c r="F201" s="980"/>
      <c r="G201" s="143"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3"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78"/>
      <c r="B215" s="979"/>
      <c r="C215" s="979"/>
      <c r="D215" s="979"/>
      <c r="E215" s="979"/>
      <c r="F215" s="980"/>
      <c r="G215" s="143"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3"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78"/>
      <c r="B228" s="979"/>
      <c r="C228" s="979"/>
      <c r="D228" s="979"/>
      <c r="E228" s="979"/>
      <c r="F228" s="980"/>
      <c r="G228" s="143"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3"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78"/>
      <c r="B241" s="979"/>
      <c r="C241" s="979"/>
      <c r="D241" s="979"/>
      <c r="E241" s="979"/>
      <c r="F241" s="980"/>
      <c r="G241" s="143"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3"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78"/>
      <c r="B254" s="979"/>
      <c r="C254" s="979"/>
      <c r="D254" s="979"/>
      <c r="E254" s="979"/>
      <c r="F254" s="980"/>
      <c r="G254" s="143"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3"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125" style="66"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6" t="s">
        <v>296</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29" t="s">
        <v>25</v>
      </c>
      <c r="Q3" s="429"/>
      <c r="R3" s="429"/>
      <c r="S3" s="429"/>
      <c r="T3" s="429"/>
      <c r="U3" s="429"/>
      <c r="V3" s="429"/>
      <c r="W3" s="429"/>
      <c r="X3" s="429"/>
      <c r="Y3" s="866" t="s">
        <v>315</v>
      </c>
      <c r="Z3" s="867"/>
      <c r="AA3" s="867"/>
      <c r="AB3" s="867"/>
      <c r="AC3" s="991" t="s">
        <v>306</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69"/>
      <c r="AI4" s="870"/>
      <c r="AJ4" s="870"/>
      <c r="AK4" s="870"/>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69"/>
      <c r="AI5" s="870"/>
      <c r="AJ5" s="870"/>
      <c r="AK5" s="870"/>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69"/>
      <c r="AI6" s="870"/>
      <c r="AJ6" s="870"/>
      <c r="AK6" s="870"/>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69"/>
      <c r="AI7" s="870"/>
      <c r="AJ7" s="870"/>
      <c r="AK7" s="870"/>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69"/>
      <c r="AI8" s="870"/>
      <c r="AJ8" s="870"/>
      <c r="AK8" s="870"/>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69"/>
      <c r="AI9" s="870"/>
      <c r="AJ9" s="870"/>
      <c r="AK9" s="870"/>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69"/>
      <c r="AI10" s="870"/>
      <c r="AJ10" s="870"/>
      <c r="AK10" s="870"/>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69"/>
      <c r="AI11" s="870"/>
      <c r="AJ11" s="870"/>
      <c r="AK11" s="870"/>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69"/>
      <c r="AI12" s="870"/>
      <c r="AJ12" s="870"/>
      <c r="AK12" s="870"/>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69"/>
      <c r="AI13" s="870"/>
      <c r="AJ13" s="870"/>
      <c r="AK13" s="870"/>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69"/>
      <c r="AI14" s="870"/>
      <c r="AJ14" s="870"/>
      <c r="AK14" s="870"/>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69"/>
      <c r="AI15" s="870"/>
      <c r="AJ15" s="870"/>
      <c r="AK15" s="870"/>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69"/>
      <c r="AI16" s="870"/>
      <c r="AJ16" s="870"/>
      <c r="AK16" s="870"/>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69"/>
      <c r="AI17" s="870"/>
      <c r="AJ17" s="870"/>
      <c r="AK17" s="870"/>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69"/>
      <c r="AI18" s="870"/>
      <c r="AJ18" s="870"/>
      <c r="AK18" s="870"/>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69"/>
      <c r="AI19" s="870"/>
      <c r="AJ19" s="870"/>
      <c r="AK19" s="870"/>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69"/>
      <c r="AI20" s="870"/>
      <c r="AJ20" s="870"/>
      <c r="AK20" s="870"/>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69"/>
      <c r="AI21" s="870"/>
      <c r="AJ21" s="870"/>
      <c r="AK21" s="870"/>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69"/>
      <c r="AI22" s="870"/>
      <c r="AJ22" s="870"/>
      <c r="AK22" s="870"/>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69"/>
      <c r="AI23" s="870"/>
      <c r="AJ23" s="870"/>
      <c r="AK23" s="870"/>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69"/>
      <c r="AI24" s="870"/>
      <c r="AJ24" s="870"/>
      <c r="AK24" s="870"/>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69"/>
      <c r="AI25" s="870"/>
      <c r="AJ25" s="870"/>
      <c r="AK25" s="870"/>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69"/>
      <c r="AI26" s="870"/>
      <c r="AJ26" s="870"/>
      <c r="AK26" s="870"/>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69"/>
      <c r="AI27" s="870"/>
      <c r="AJ27" s="870"/>
      <c r="AK27" s="870"/>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69"/>
      <c r="AI28" s="870"/>
      <c r="AJ28" s="870"/>
      <c r="AK28" s="870"/>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69"/>
      <c r="AI29" s="870"/>
      <c r="AJ29" s="870"/>
      <c r="AK29" s="870"/>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69"/>
      <c r="AI30" s="870"/>
      <c r="AJ30" s="870"/>
      <c r="AK30" s="870"/>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69"/>
      <c r="AI31" s="870"/>
      <c r="AJ31" s="870"/>
      <c r="AK31" s="870"/>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69"/>
      <c r="AI32" s="870"/>
      <c r="AJ32" s="870"/>
      <c r="AK32" s="870"/>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69"/>
      <c r="AI33" s="870"/>
      <c r="AJ33" s="870"/>
      <c r="AK33" s="870"/>
      <c r="AL33" s="871"/>
      <c r="AM33" s="872"/>
      <c r="AN33" s="872"/>
      <c r="AO33" s="873"/>
      <c r="AP33" s="874"/>
      <c r="AQ33" s="874"/>
      <c r="AR33" s="874"/>
      <c r="AS33" s="874"/>
      <c r="AT33" s="874"/>
      <c r="AU33" s="874"/>
      <c r="AV33" s="874"/>
      <c r="AW33" s="874"/>
      <c r="AX33" s="874"/>
      <c r="AY33">
        <f>COUNTA($C$33)</f>
        <v>0</v>
      </c>
    </row>
    <row r="34" spans="1:51" x14ac:dyDescent="0.15">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0</v>
      </c>
    </row>
    <row r="35" spans="1:51" x14ac:dyDescent="0.15">
      <c r="A35" s="9"/>
      <c r="B35" s="46" t="s">
        <v>297</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29" t="s">
        <v>25</v>
      </c>
      <c r="Q36" s="429"/>
      <c r="R36" s="429"/>
      <c r="S36" s="429"/>
      <c r="T36" s="429"/>
      <c r="U36" s="429"/>
      <c r="V36" s="429"/>
      <c r="W36" s="429"/>
      <c r="X36" s="429"/>
      <c r="Y36" s="866" t="s">
        <v>315</v>
      </c>
      <c r="Z36" s="867"/>
      <c r="AA36" s="867"/>
      <c r="AB36" s="867"/>
      <c r="AC36" s="991" t="s">
        <v>306</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69"/>
      <c r="AI37" s="870"/>
      <c r="AJ37" s="870"/>
      <c r="AK37" s="870"/>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69"/>
      <c r="AI38" s="870"/>
      <c r="AJ38" s="870"/>
      <c r="AK38" s="870"/>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69"/>
      <c r="AI39" s="870"/>
      <c r="AJ39" s="870"/>
      <c r="AK39" s="870"/>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69"/>
      <c r="AI40" s="870"/>
      <c r="AJ40" s="870"/>
      <c r="AK40" s="870"/>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69"/>
      <c r="AI41" s="870"/>
      <c r="AJ41" s="870"/>
      <c r="AK41" s="870"/>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69"/>
      <c r="AI42" s="870"/>
      <c r="AJ42" s="870"/>
      <c r="AK42" s="870"/>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69"/>
      <c r="AI43" s="870"/>
      <c r="AJ43" s="870"/>
      <c r="AK43" s="870"/>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69"/>
      <c r="AI44" s="870"/>
      <c r="AJ44" s="870"/>
      <c r="AK44" s="870"/>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69"/>
      <c r="AI45" s="870"/>
      <c r="AJ45" s="870"/>
      <c r="AK45" s="870"/>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69"/>
      <c r="AI46" s="870"/>
      <c r="AJ46" s="870"/>
      <c r="AK46" s="870"/>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69"/>
      <c r="AI47" s="870"/>
      <c r="AJ47" s="870"/>
      <c r="AK47" s="870"/>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69"/>
      <c r="AI48" s="870"/>
      <c r="AJ48" s="870"/>
      <c r="AK48" s="870"/>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69"/>
      <c r="AI49" s="870"/>
      <c r="AJ49" s="870"/>
      <c r="AK49" s="870"/>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69"/>
      <c r="AI50" s="870"/>
      <c r="AJ50" s="870"/>
      <c r="AK50" s="870"/>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69"/>
      <c r="AI51" s="870"/>
      <c r="AJ51" s="870"/>
      <c r="AK51" s="870"/>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69"/>
      <c r="AI52" s="870"/>
      <c r="AJ52" s="870"/>
      <c r="AK52" s="870"/>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69"/>
      <c r="AI53" s="870"/>
      <c r="AJ53" s="870"/>
      <c r="AK53" s="870"/>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69"/>
      <c r="AI54" s="870"/>
      <c r="AJ54" s="870"/>
      <c r="AK54" s="870"/>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69"/>
      <c r="AI55" s="870"/>
      <c r="AJ55" s="870"/>
      <c r="AK55" s="870"/>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69"/>
      <c r="AI56" s="870"/>
      <c r="AJ56" s="870"/>
      <c r="AK56" s="870"/>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69"/>
      <c r="AI57" s="870"/>
      <c r="AJ57" s="870"/>
      <c r="AK57" s="870"/>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69"/>
      <c r="AI58" s="870"/>
      <c r="AJ58" s="870"/>
      <c r="AK58" s="870"/>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69"/>
      <c r="AI59" s="870"/>
      <c r="AJ59" s="870"/>
      <c r="AK59" s="870"/>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69"/>
      <c r="AI60" s="870"/>
      <c r="AJ60" s="870"/>
      <c r="AK60" s="870"/>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69"/>
      <c r="AI61" s="870"/>
      <c r="AJ61" s="870"/>
      <c r="AK61" s="870"/>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69"/>
      <c r="AI62" s="870"/>
      <c r="AJ62" s="870"/>
      <c r="AK62" s="870"/>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69"/>
      <c r="AI63" s="870"/>
      <c r="AJ63" s="870"/>
      <c r="AK63" s="870"/>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69"/>
      <c r="AI64" s="870"/>
      <c r="AJ64" s="870"/>
      <c r="AK64" s="870"/>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69"/>
      <c r="AI65" s="870"/>
      <c r="AJ65" s="870"/>
      <c r="AK65" s="870"/>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69"/>
      <c r="AI66" s="870"/>
      <c r="AJ66" s="870"/>
      <c r="AK66" s="870"/>
      <c r="AL66" s="871"/>
      <c r="AM66" s="872"/>
      <c r="AN66" s="872"/>
      <c r="AO66" s="873"/>
      <c r="AP66" s="874"/>
      <c r="AQ66" s="874"/>
      <c r="AR66" s="874"/>
      <c r="AS66" s="874"/>
      <c r="AT66" s="874"/>
      <c r="AU66" s="874"/>
      <c r="AV66" s="874"/>
      <c r="AW66" s="874"/>
      <c r="AX66" s="874"/>
      <c r="AY66">
        <f>COUNTA($C$66)</f>
        <v>0</v>
      </c>
    </row>
    <row r="67" spans="1:5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x14ac:dyDescent="0.15">
      <c r="A68" s="9"/>
      <c r="B68" s="46"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29" t="s">
        <v>25</v>
      </c>
      <c r="Q69" s="429"/>
      <c r="R69" s="429"/>
      <c r="S69" s="429"/>
      <c r="T69" s="429"/>
      <c r="U69" s="429"/>
      <c r="V69" s="429"/>
      <c r="W69" s="429"/>
      <c r="X69" s="429"/>
      <c r="Y69" s="866" t="s">
        <v>315</v>
      </c>
      <c r="Z69" s="867"/>
      <c r="AA69" s="867"/>
      <c r="AB69" s="867"/>
      <c r="AC69" s="991" t="s">
        <v>306</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69"/>
      <c r="AI70" s="870"/>
      <c r="AJ70" s="870"/>
      <c r="AK70" s="870"/>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69"/>
      <c r="AI71" s="870"/>
      <c r="AJ71" s="870"/>
      <c r="AK71" s="870"/>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69"/>
      <c r="AI72" s="870"/>
      <c r="AJ72" s="870"/>
      <c r="AK72" s="870"/>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69"/>
      <c r="AI73" s="870"/>
      <c r="AJ73" s="870"/>
      <c r="AK73" s="870"/>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69"/>
      <c r="AI74" s="870"/>
      <c r="AJ74" s="870"/>
      <c r="AK74" s="870"/>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69"/>
      <c r="AI75" s="870"/>
      <c r="AJ75" s="870"/>
      <c r="AK75" s="870"/>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69"/>
      <c r="AI76" s="870"/>
      <c r="AJ76" s="870"/>
      <c r="AK76" s="870"/>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69"/>
      <c r="AI77" s="870"/>
      <c r="AJ77" s="870"/>
      <c r="AK77" s="870"/>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69"/>
      <c r="AI78" s="870"/>
      <c r="AJ78" s="870"/>
      <c r="AK78" s="870"/>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69"/>
      <c r="AI79" s="870"/>
      <c r="AJ79" s="870"/>
      <c r="AK79" s="870"/>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69"/>
      <c r="AI80" s="870"/>
      <c r="AJ80" s="870"/>
      <c r="AK80" s="870"/>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69"/>
      <c r="AI81" s="870"/>
      <c r="AJ81" s="870"/>
      <c r="AK81" s="870"/>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69"/>
      <c r="AI82" s="870"/>
      <c r="AJ82" s="870"/>
      <c r="AK82" s="870"/>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69"/>
      <c r="AI83" s="870"/>
      <c r="AJ83" s="870"/>
      <c r="AK83" s="870"/>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69"/>
      <c r="AI84" s="870"/>
      <c r="AJ84" s="870"/>
      <c r="AK84" s="870"/>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69"/>
      <c r="AI85" s="870"/>
      <c r="AJ85" s="870"/>
      <c r="AK85" s="870"/>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69"/>
      <c r="AI86" s="870"/>
      <c r="AJ86" s="870"/>
      <c r="AK86" s="870"/>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69"/>
      <c r="AI87" s="870"/>
      <c r="AJ87" s="870"/>
      <c r="AK87" s="870"/>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69"/>
      <c r="AI88" s="870"/>
      <c r="AJ88" s="870"/>
      <c r="AK88" s="870"/>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69"/>
      <c r="AI89" s="870"/>
      <c r="AJ89" s="870"/>
      <c r="AK89" s="870"/>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69"/>
      <c r="AI90" s="870"/>
      <c r="AJ90" s="870"/>
      <c r="AK90" s="870"/>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69"/>
      <c r="AI91" s="870"/>
      <c r="AJ91" s="870"/>
      <c r="AK91" s="870"/>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69"/>
      <c r="AI92" s="870"/>
      <c r="AJ92" s="870"/>
      <c r="AK92" s="870"/>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69"/>
      <c r="AI93" s="870"/>
      <c r="AJ93" s="870"/>
      <c r="AK93" s="870"/>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69"/>
      <c r="AI94" s="870"/>
      <c r="AJ94" s="870"/>
      <c r="AK94" s="870"/>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69"/>
      <c r="AI95" s="870"/>
      <c r="AJ95" s="870"/>
      <c r="AK95" s="870"/>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69"/>
      <c r="AI96" s="870"/>
      <c r="AJ96" s="870"/>
      <c r="AK96" s="870"/>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69"/>
      <c r="AI97" s="870"/>
      <c r="AJ97" s="870"/>
      <c r="AK97" s="870"/>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69"/>
      <c r="AI98" s="870"/>
      <c r="AJ98" s="870"/>
      <c r="AK98" s="870"/>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69"/>
      <c r="AI99" s="870"/>
      <c r="AJ99" s="870"/>
      <c r="AK99" s="870"/>
      <c r="AL99" s="871"/>
      <c r="AM99" s="872"/>
      <c r="AN99" s="872"/>
      <c r="AO99" s="873"/>
      <c r="AP99" s="874"/>
      <c r="AQ99" s="874"/>
      <c r="AR99" s="874"/>
      <c r="AS99" s="874"/>
      <c r="AT99" s="874"/>
      <c r="AU99" s="874"/>
      <c r="AV99" s="874"/>
      <c r="AW99" s="874"/>
      <c r="AX99" s="874"/>
      <c r="AY99">
        <f>COUNTA($C$99)</f>
        <v>0</v>
      </c>
    </row>
    <row r="100" spans="1:5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x14ac:dyDescent="0.15">
      <c r="A101" s="9"/>
      <c r="B101" s="46"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29" t="s">
        <v>25</v>
      </c>
      <c r="Q102" s="429"/>
      <c r="R102" s="429"/>
      <c r="S102" s="429"/>
      <c r="T102" s="429"/>
      <c r="U102" s="429"/>
      <c r="V102" s="429"/>
      <c r="W102" s="429"/>
      <c r="X102" s="429"/>
      <c r="Y102" s="866" t="s">
        <v>315</v>
      </c>
      <c r="Z102" s="867"/>
      <c r="AA102" s="867"/>
      <c r="AB102" s="867"/>
      <c r="AC102" s="991" t="s">
        <v>306</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69"/>
      <c r="AI103" s="870"/>
      <c r="AJ103" s="870"/>
      <c r="AK103" s="870"/>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69"/>
      <c r="AI104" s="870"/>
      <c r="AJ104" s="870"/>
      <c r="AK104" s="870"/>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69"/>
      <c r="AI105" s="870"/>
      <c r="AJ105" s="870"/>
      <c r="AK105" s="870"/>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69"/>
      <c r="AI106" s="870"/>
      <c r="AJ106" s="870"/>
      <c r="AK106" s="870"/>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69"/>
      <c r="AI107" s="870"/>
      <c r="AJ107" s="870"/>
      <c r="AK107" s="870"/>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69"/>
      <c r="AI108" s="870"/>
      <c r="AJ108" s="870"/>
      <c r="AK108" s="870"/>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69"/>
      <c r="AI109" s="870"/>
      <c r="AJ109" s="870"/>
      <c r="AK109" s="870"/>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69"/>
      <c r="AI110" s="870"/>
      <c r="AJ110" s="870"/>
      <c r="AK110" s="870"/>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69"/>
      <c r="AI111" s="870"/>
      <c r="AJ111" s="870"/>
      <c r="AK111" s="870"/>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69"/>
      <c r="AI112" s="870"/>
      <c r="AJ112" s="870"/>
      <c r="AK112" s="870"/>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69"/>
      <c r="AI113" s="870"/>
      <c r="AJ113" s="870"/>
      <c r="AK113" s="870"/>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69"/>
      <c r="AI114" s="870"/>
      <c r="AJ114" s="870"/>
      <c r="AK114" s="870"/>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69"/>
      <c r="AI115" s="870"/>
      <c r="AJ115" s="870"/>
      <c r="AK115" s="870"/>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69"/>
      <c r="AI116" s="870"/>
      <c r="AJ116" s="870"/>
      <c r="AK116" s="870"/>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69"/>
      <c r="AI117" s="870"/>
      <c r="AJ117" s="870"/>
      <c r="AK117" s="870"/>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69"/>
      <c r="AI118" s="870"/>
      <c r="AJ118" s="870"/>
      <c r="AK118" s="870"/>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69"/>
      <c r="AI119" s="870"/>
      <c r="AJ119" s="870"/>
      <c r="AK119" s="870"/>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69"/>
      <c r="AI120" s="870"/>
      <c r="AJ120" s="870"/>
      <c r="AK120" s="870"/>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69"/>
      <c r="AI121" s="870"/>
      <c r="AJ121" s="870"/>
      <c r="AK121" s="870"/>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69"/>
      <c r="AI122" s="870"/>
      <c r="AJ122" s="870"/>
      <c r="AK122" s="870"/>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69"/>
      <c r="AI123" s="870"/>
      <c r="AJ123" s="870"/>
      <c r="AK123" s="870"/>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69"/>
      <c r="AI124" s="870"/>
      <c r="AJ124" s="870"/>
      <c r="AK124" s="870"/>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69"/>
      <c r="AI125" s="870"/>
      <c r="AJ125" s="870"/>
      <c r="AK125" s="870"/>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69"/>
      <c r="AI126" s="870"/>
      <c r="AJ126" s="870"/>
      <c r="AK126" s="870"/>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69"/>
      <c r="AI127" s="870"/>
      <c r="AJ127" s="870"/>
      <c r="AK127" s="870"/>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69"/>
      <c r="AI128" s="870"/>
      <c r="AJ128" s="870"/>
      <c r="AK128" s="870"/>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69"/>
      <c r="AI129" s="870"/>
      <c r="AJ129" s="870"/>
      <c r="AK129" s="870"/>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69"/>
      <c r="AI130" s="870"/>
      <c r="AJ130" s="870"/>
      <c r="AK130" s="870"/>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69"/>
      <c r="AI131" s="870"/>
      <c r="AJ131" s="870"/>
      <c r="AK131" s="870"/>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69"/>
      <c r="AI132" s="870"/>
      <c r="AJ132" s="870"/>
      <c r="AK132" s="870"/>
      <c r="AL132" s="871"/>
      <c r="AM132" s="872"/>
      <c r="AN132" s="872"/>
      <c r="AO132" s="873"/>
      <c r="AP132" s="874"/>
      <c r="AQ132" s="874"/>
      <c r="AR132" s="874"/>
      <c r="AS132" s="874"/>
      <c r="AT132" s="874"/>
      <c r="AU132" s="874"/>
      <c r="AV132" s="874"/>
      <c r="AW132" s="874"/>
      <c r="AX132" s="874"/>
      <c r="AY132">
        <f>COUNTA($C$132)</f>
        <v>0</v>
      </c>
    </row>
    <row r="133" spans="1:5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x14ac:dyDescent="0.15">
      <c r="A134" s="9"/>
      <c r="B134" s="46"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29" t="s">
        <v>25</v>
      </c>
      <c r="Q135" s="429"/>
      <c r="R135" s="429"/>
      <c r="S135" s="429"/>
      <c r="T135" s="429"/>
      <c r="U135" s="429"/>
      <c r="V135" s="429"/>
      <c r="W135" s="429"/>
      <c r="X135" s="429"/>
      <c r="Y135" s="866" t="s">
        <v>315</v>
      </c>
      <c r="Z135" s="867"/>
      <c r="AA135" s="867"/>
      <c r="AB135" s="867"/>
      <c r="AC135" s="991" t="s">
        <v>306</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69"/>
      <c r="AI136" s="870"/>
      <c r="AJ136" s="870"/>
      <c r="AK136" s="870"/>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69"/>
      <c r="AI137" s="870"/>
      <c r="AJ137" s="870"/>
      <c r="AK137" s="870"/>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69"/>
      <c r="AI138" s="870"/>
      <c r="AJ138" s="870"/>
      <c r="AK138" s="870"/>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69"/>
      <c r="AI139" s="870"/>
      <c r="AJ139" s="870"/>
      <c r="AK139" s="870"/>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69"/>
      <c r="AI140" s="870"/>
      <c r="AJ140" s="870"/>
      <c r="AK140" s="870"/>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69"/>
      <c r="AI141" s="870"/>
      <c r="AJ141" s="870"/>
      <c r="AK141" s="870"/>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69"/>
      <c r="AI142" s="870"/>
      <c r="AJ142" s="870"/>
      <c r="AK142" s="870"/>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69"/>
      <c r="AI143" s="870"/>
      <c r="AJ143" s="870"/>
      <c r="AK143" s="870"/>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69"/>
      <c r="AI144" s="870"/>
      <c r="AJ144" s="870"/>
      <c r="AK144" s="870"/>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69"/>
      <c r="AI145" s="870"/>
      <c r="AJ145" s="870"/>
      <c r="AK145" s="870"/>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69"/>
      <c r="AI146" s="870"/>
      <c r="AJ146" s="870"/>
      <c r="AK146" s="870"/>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69"/>
      <c r="AI147" s="870"/>
      <c r="AJ147" s="870"/>
      <c r="AK147" s="870"/>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69"/>
      <c r="AI148" s="870"/>
      <c r="AJ148" s="870"/>
      <c r="AK148" s="870"/>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69"/>
      <c r="AI149" s="870"/>
      <c r="AJ149" s="870"/>
      <c r="AK149" s="870"/>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69"/>
      <c r="AI150" s="870"/>
      <c r="AJ150" s="870"/>
      <c r="AK150" s="870"/>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69"/>
      <c r="AI151" s="870"/>
      <c r="AJ151" s="870"/>
      <c r="AK151" s="870"/>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69"/>
      <c r="AI152" s="870"/>
      <c r="AJ152" s="870"/>
      <c r="AK152" s="870"/>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69"/>
      <c r="AI153" s="870"/>
      <c r="AJ153" s="870"/>
      <c r="AK153" s="870"/>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69"/>
      <c r="AI154" s="870"/>
      <c r="AJ154" s="870"/>
      <c r="AK154" s="870"/>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69"/>
      <c r="AI155" s="870"/>
      <c r="AJ155" s="870"/>
      <c r="AK155" s="870"/>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69"/>
      <c r="AI156" s="870"/>
      <c r="AJ156" s="870"/>
      <c r="AK156" s="870"/>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69"/>
      <c r="AI157" s="870"/>
      <c r="AJ157" s="870"/>
      <c r="AK157" s="870"/>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69"/>
      <c r="AI158" s="870"/>
      <c r="AJ158" s="870"/>
      <c r="AK158" s="870"/>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69"/>
      <c r="AI159" s="870"/>
      <c r="AJ159" s="870"/>
      <c r="AK159" s="870"/>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69"/>
      <c r="AI160" s="870"/>
      <c r="AJ160" s="870"/>
      <c r="AK160" s="870"/>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69"/>
      <c r="AI161" s="870"/>
      <c r="AJ161" s="870"/>
      <c r="AK161" s="870"/>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69"/>
      <c r="AI162" s="870"/>
      <c r="AJ162" s="870"/>
      <c r="AK162" s="870"/>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69"/>
      <c r="AI163" s="870"/>
      <c r="AJ163" s="870"/>
      <c r="AK163" s="870"/>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69"/>
      <c r="AI164" s="870"/>
      <c r="AJ164" s="870"/>
      <c r="AK164" s="870"/>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69"/>
      <c r="AI165" s="870"/>
      <c r="AJ165" s="870"/>
      <c r="AK165" s="870"/>
      <c r="AL165" s="871"/>
      <c r="AM165" s="872"/>
      <c r="AN165" s="872"/>
      <c r="AO165" s="873"/>
      <c r="AP165" s="874"/>
      <c r="AQ165" s="874"/>
      <c r="AR165" s="874"/>
      <c r="AS165" s="874"/>
      <c r="AT165" s="874"/>
      <c r="AU165" s="874"/>
      <c r="AV165" s="874"/>
      <c r="AW165" s="874"/>
      <c r="AX165" s="874"/>
      <c r="AY165">
        <f>COUNTA($C$165)</f>
        <v>0</v>
      </c>
    </row>
    <row r="166" spans="1:5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x14ac:dyDescent="0.15">
      <c r="A167" s="9"/>
      <c r="B167" s="46"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29" t="s">
        <v>25</v>
      </c>
      <c r="Q168" s="429"/>
      <c r="R168" s="429"/>
      <c r="S168" s="429"/>
      <c r="T168" s="429"/>
      <c r="U168" s="429"/>
      <c r="V168" s="429"/>
      <c r="W168" s="429"/>
      <c r="X168" s="429"/>
      <c r="Y168" s="866" t="s">
        <v>315</v>
      </c>
      <c r="Z168" s="867"/>
      <c r="AA168" s="867"/>
      <c r="AB168" s="867"/>
      <c r="AC168" s="991" t="s">
        <v>306</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69"/>
      <c r="AI169" s="870"/>
      <c r="AJ169" s="870"/>
      <c r="AK169" s="870"/>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69"/>
      <c r="AI170" s="870"/>
      <c r="AJ170" s="870"/>
      <c r="AK170" s="870"/>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69"/>
      <c r="AI171" s="870"/>
      <c r="AJ171" s="870"/>
      <c r="AK171" s="870"/>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69"/>
      <c r="AI172" s="870"/>
      <c r="AJ172" s="870"/>
      <c r="AK172" s="870"/>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69"/>
      <c r="AI173" s="870"/>
      <c r="AJ173" s="870"/>
      <c r="AK173" s="870"/>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69"/>
      <c r="AI174" s="870"/>
      <c r="AJ174" s="870"/>
      <c r="AK174" s="870"/>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69"/>
      <c r="AI175" s="870"/>
      <c r="AJ175" s="870"/>
      <c r="AK175" s="870"/>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69"/>
      <c r="AI176" s="870"/>
      <c r="AJ176" s="870"/>
      <c r="AK176" s="870"/>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69"/>
      <c r="AI177" s="870"/>
      <c r="AJ177" s="870"/>
      <c r="AK177" s="870"/>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69"/>
      <c r="AI178" s="870"/>
      <c r="AJ178" s="870"/>
      <c r="AK178" s="870"/>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69"/>
      <c r="AI179" s="870"/>
      <c r="AJ179" s="870"/>
      <c r="AK179" s="870"/>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69"/>
      <c r="AI180" s="870"/>
      <c r="AJ180" s="870"/>
      <c r="AK180" s="870"/>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69"/>
      <c r="AI181" s="870"/>
      <c r="AJ181" s="870"/>
      <c r="AK181" s="870"/>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69"/>
      <c r="AI182" s="870"/>
      <c r="AJ182" s="870"/>
      <c r="AK182" s="870"/>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69"/>
      <c r="AI183" s="870"/>
      <c r="AJ183" s="870"/>
      <c r="AK183" s="870"/>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69"/>
      <c r="AI184" s="870"/>
      <c r="AJ184" s="870"/>
      <c r="AK184" s="870"/>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69"/>
      <c r="AI185" s="870"/>
      <c r="AJ185" s="870"/>
      <c r="AK185" s="870"/>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69"/>
      <c r="AI186" s="870"/>
      <c r="AJ186" s="870"/>
      <c r="AK186" s="870"/>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69"/>
      <c r="AI187" s="870"/>
      <c r="AJ187" s="870"/>
      <c r="AK187" s="870"/>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69"/>
      <c r="AI188" s="870"/>
      <c r="AJ188" s="870"/>
      <c r="AK188" s="870"/>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69"/>
      <c r="AI189" s="870"/>
      <c r="AJ189" s="870"/>
      <c r="AK189" s="870"/>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69"/>
      <c r="AI190" s="870"/>
      <c r="AJ190" s="870"/>
      <c r="AK190" s="870"/>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69"/>
      <c r="AI191" s="870"/>
      <c r="AJ191" s="870"/>
      <c r="AK191" s="870"/>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69"/>
      <c r="AI192" s="870"/>
      <c r="AJ192" s="870"/>
      <c r="AK192" s="870"/>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69"/>
      <c r="AI193" s="870"/>
      <c r="AJ193" s="870"/>
      <c r="AK193" s="870"/>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69"/>
      <c r="AI194" s="870"/>
      <c r="AJ194" s="870"/>
      <c r="AK194" s="870"/>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69"/>
      <c r="AI195" s="870"/>
      <c r="AJ195" s="870"/>
      <c r="AK195" s="870"/>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69"/>
      <c r="AI196" s="870"/>
      <c r="AJ196" s="870"/>
      <c r="AK196" s="870"/>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69"/>
      <c r="AI197" s="870"/>
      <c r="AJ197" s="870"/>
      <c r="AK197" s="870"/>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69"/>
      <c r="AI198" s="870"/>
      <c r="AJ198" s="870"/>
      <c r="AK198" s="870"/>
      <c r="AL198" s="871"/>
      <c r="AM198" s="872"/>
      <c r="AN198" s="872"/>
      <c r="AO198" s="873"/>
      <c r="AP198" s="874"/>
      <c r="AQ198" s="874"/>
      <c r="AR198" s="874"/>
      <c r="AS198" s="874"/>
      <c r="AT198" s="874"/>
      <c r="AU198" s="874"/>
      <c r="AV198" s="874"/>
      <c r="AW198" s="874"/>
      <c r="AX198" s="874"/>
      <c r="AY198">
        <f>COUNTA($C$198)</f>
        <v>0</v>
      </c>
    </row>
    <row r="199" spans="1:5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x14ac:dyDescent="0.15">
      <c r="A200" s="9"/>
      <c r="B200" s="46"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29" t="s">
        <v>25</v>
      </c>
      <c r="Q201" s="429"/>
      <c r="R201" s="429"/>
      <c r="S201" s="429"/>
      <c r="T201" s="429"/>
      <c r="U201" s="429"/>
      <c r="V201" s="429"/>
      <c r="W201" s="429"/>
      <c r="X201" s="429"/>
      <c r="Y201" s="866" t="s">
        <v>315</v>
      </c>
      <c r="Z201" s="867"/>
      <c r="AA201" s="867"/>
      <c r="AB201" s="867"/>
      <c r="AC201" s="991" t="s">
        <v>306</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69"/>
      <c r="AI202" s="870"/>
      <c r="AJ202" s="870"/>
      <c r="AK202" s="870"/>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69"/>
      <c r="AI203" s="870"/>
      <c r="AJ203" s="870"/>
      <c r="AK203" s="870"/>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69"/>
      <c r="AI204" s="870"/>
      <c r="AJ204" s="870"/>
      <c r="AK204" s="870"/>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69"/>
      <c r="AI205" s="870"/>
      <c r="AJ205" s="870"/>
      <c r="AK205" s="870"/>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69"/>
      <c r="AI206" s="870"/>
      <c r="AJ206" s="870"/>
      <c r="AK206" s="870"/>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69"/>
      <c r="AI207" s="870"/>
      <c r="AJ207" s="870"/>
      <c r="AK207" s="870"/>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69"/>
      <c r="AI208" s="870"/>
      <c r="AJ208" s="870"/>
      <c r="AK208" s="870"/>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69"/>
      <c r="AI209" s="870"/>
      <c r="AJ209" s="870"/>
      <c r="AK209" s="870"/>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69"/>
      <c r="AI210" s="870"/>
      <c r="AJ210" s="870"/>
      <c r="AK210" s="870"/>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69"/>
      <c r="AI211" s="870"/>
      <c r="AJ211" s="870"/>
      <c r="AK211" s="870"/>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69"/>
      <c r="AI212" s="870"/>
      <c r="AJ212" s="870"/>
      <c r="AK212" s="870"/>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69"/>
      <c r="AI213" s="870"/>
      <c r="AJ213" s="870"/>
      <c r="AK213" s="870"/>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69"/>
      <c r="AI214" s="870"/>
      <c r="AJ214" s="870"/>
      <c r="AK214" s="870"/>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69"/>
      <c r="AI215" s="870"/>
      <c r="AJ215" s="870"/>
      <c r="AK215" s="870"/>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69"/>
      <c r="AI216" s="870"/>
      <c r="AJ216" s="870"/>
      <c r="AK216" s="870"/>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69"/>
      <c r="AI217" s="870"/>
      <c r="AJ217" s="870"/>
      <c r="AK217" s="870"/>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69"/>
      <c r="AI218" s="870"/>
      <c r="AJ218" s="870"/>
      <c r="AK218" s="870"/>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69"/>
      <c r="AI219" s="870"/>
      <c r="AJ219" s="870"/>
      <c r="AK219" s="870"/>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69"/>
      <c r="AI220" s="870"/>
      <c r="AJ220" s="870"/>
      <c r="AK220" s="870"/>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69"/>
      <c r="AI221" s="870"/>
      <c r="AJ221" s="870"/>
      <c r="AK221" s="870"/>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69"/>
      <c r="AI222" s="870"/>
      <c r="AJ222" s="870"/>
      <c r="AK222" s="870"/>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69"/>
      <c r="AI223" s="870"/>
      <c r="AJ223" s="870"/>
      <c r="AK223" s="870"/>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69"/>
      <c r="AI224" s="870"/>
      <c r="AJ224" s="870"/>
      <c r="AK224" s="870"/>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69"/>
      <c r="AI225" s="870"/>
      <c r="AJ225" s="870"/>
      <c r="AK225" s="870"/>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69"/>
      <c r="AI226" s="870"/>
      <c r="AJ226" s="870"/>
      <c r="AK226" s="870"/>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69"/>
      <c r="AI227" s="870"/>
      <c r="AJ227" s="870"/>
      <c r="AK227" s="870"/>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69"/>
      <c r="AI228" s="870"/>
      <c r="AJ228" s="870"/>
      <c r="AK228" s="870"/>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69"/>
      <c r="AI229" s="870"/>
      <c r="AJ229" s="870"/>
      <c r="AK229" s="870"/>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69"/>
      <c r="AI230" s="870"/>
      <c r="AJ230" s="870"/>
      <c r="AK230" s="870"/>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69"/>
      <c r="AI231" s="870"/>
      <c r="AJ231" s="870"/>
      <c r="AK231" s="870"/>
      <c r="AL231" s="871"/>
      <c r="AM231" s="872"/>
      <c r="AN231" s="872"/>
      <c r="AO231" s="873"/>
      <c r="AP231" s="874"/>
      <c r="AQ231" s="874"/>
      <c r="AR231" s="874"/>
      <c r="AS231" s="874"/>
      <c r="AT231" s="874"/>
      <c r="AU231" s="874"/>
      <c r="AV231" s="874"/>
      <c r="AW231" s="874"/>
      <c r="AX231" s="874"/>
      <c r="AY231">
        <f>COUNTA($C$231)</f>
        <v>0</v>
      </c>
    </row>
    <row r="232" spans="1:5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x14ac:dyDescent="0.15">
      <c r="A233" s="9"/>
      <c r="B233" s="46"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29" t="s">
        <v>25</v>
      </c>
      <c r="Q234" s="429"/>
      <c r="R234" s="429"/>
      <c r="S234" s="429"/>
      <c r="T234" s="429"/>
      <c r="U234" s="429"/>
      <c r="V234" s="429"/>
      <c r="W234" s="429"/>
      <c r="X234" s="429"/>
      <c r="Y234" s="866" t="s">
        <v>315</v>
      </c>
      <c r="Z234" s="867"/>
      <c r="AA234" s="867"/>
      <c r="AB234" s="867"/>
      <c r="AC234" s="991" t="s">
        <v>306</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0">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69"/>
      <c r="AI235" s="870"/>
      <c r="AJ235" s="870"/>
      <c r="AK235" s="870"/>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69"/>
      <c r="AI236" s="870"/>
      <c r="AJ236" s="870"/>
      <c r="AK236" s="870"/>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69"/>
      <c r="AI237" s="870"/>
      <c r="AJ237" s="870"/>
      <c r="AK237" s="870"/>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69"/>
      <c r="AI238" s="870"/>
      <c r="AJ238" s="870"/>
      <c r="AK238" s="870"/>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69"/>
      <c r="AI239" s="870"/>
      <c r="AJ239" s="870"/>
      <c r="AK239" s="870"/>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69"/>
      <c r="AI240" s="870"/>
      <c r="AJ240" s="870"/>
      <c r="AK240" s="870"/>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69"/>
      <c r="AI241" s="870"/>
      <c r="AJ241" s="870"/>
      <c r="AK241" s="870"/>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69"/>
      <c r="AI242" s="870"/>
      <c r="AJ242" s="870"/>
      <c r="AK242" s="870"/>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69"/>
      <c r="AI243" s="870"/>
      <c r="AJ243" s="870"/>
      <c r="AK243" s="870"/>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69"/>
      <c r="AI244" s="870"/>
      <c r="AJ244" s="870"/>
      <c r="AK244" s="870"/>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69"/>
      <c r="AI245" s="870"/>
      <c r="AJ245" s="870"/>
      <c r="AK245" s="870"/>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69"/>
      <c r="AI246" s="870"/>
      <c r="AJ246" s="870"/>
      <c r="AK246" s="870"/>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69"/>
      <c r="AI247" s="870"/>
      <c r="AJ247" s="870"/>
      <c r="AK247" s="870"/>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69"/>
      <c r="AI248" s="870"/>
      <c r="AJ248" s="870"/>
      <c r="AK248" s="870"/>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69"/>
      <c r="AI249" s="870"/>
      <c r="AJ249" s="870"/>
      <c r="AK249" s="870"/>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69"/>
      <c r="AI250" s="870"/>
      <c r="AJ250" s="870"/>
      <c r="AK250" s="870"/>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69"/>
      <c r="AI251" s="870"/>
      <c r="AJ251" s="870"/>
      <c r="AK251" s="870"/>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69"/>
      <c r="AI252" s="870"/>
      <c r="AJ252" s="870"/>
      <c r="AK252" s="870"/>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69"/>
      <c r="AI253" s="870"/>
      <c r="AJ253" s="870"/>
      <c r="AK253" s="870"/>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69"/>
      <c r="AI254" s="870"/>
      <c r="AJ254" s="870"/>
      <c r="AK254" s="870"/>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69"/>
      <c r="AI255" s="870"/>
      <c r="AJ255" s="870"/>
      <c r="AK255" s="870"/>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69"/>
      <c r="AI256" s="870"/>
      <c r="AJ256" s="870"/>
      <c r="AK256" s="870"/>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69"/>
      <c r="AI257" s="870"/>
      <c r="AJ257" s="870"/>
      <c r="AK257" s="870"/>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69"/>
      <c r="AI258" s="870"/>
      <c r="AJ258" s="870"/>
      <c r="AK258" s="870"/>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69"/>
      <c r="AI259" s="870"/>
      <c r="AJ259" s="870"/>
      <c r="AK259" s="870"/>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69"/>
      <c r="AI260" s="870"/>
      <c r="AJ260" s="870"/>
      <c r="AK260" s="870"/>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69"/>
      <c r="AI261" s="870"/>
      <c r="AJ261" s="870"/>
      <c r="AK261" s="870"/>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69"/>
      <c r="AI262" s="870"/>
      <c r="AJ262" s="870"/>
      <c r="AK262" s="870"/>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69"/>
      <c r="AI263" s="870"/>
      <c r="AJ263" s="870"/>
      <c r="AK263" s="870"/>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69"/>
      <c r="AI264" s="870"/>
      <c r="AJ264" s="870"/>
      <c r="AK264" s="870"/>
      <c r="AL264" s="871"/>
      <c r="AM264" s="872"/>
      <c r="AN264" s="872"/>
      <c r="AO264" s="873"/>
      <c r="AP264" s="874"/>
      <c r="AQ264" s="874"/>
      <c r="AR264" s="874"/>
      <c r="AS264" s="874"/>
      <c r="AT264" s="874"/>
      <c r="AU264" s="874"/>
      <c r="AV264" s="874"/>
      <c r="AW264" s="874"/>
      <c r="AX264" s="874"/>
      <c r="AY264">
        <f>COUNTA($C$264)</f>
        <v>0</v>
      </c>
    </row>
    <row r="265" spans="1:5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x14ac:dyDescent="0.15">
      <c r="A266" s="9"/>
      <c r="B266" s="46"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29" t="s">
        <v>25</v>
      </c>
      <c r="Q267" s="429"/>
      <c r="R267" s="429"/>
      <c r="S267" s="429"/>
      <c r="T267" s="429"/>
      <c r="U267" s="429"/>
      <c r="V267" s="429"/>
      <c r="W267" s="429"/>
      <c r="X267" s="429"/>
      <c r="Y267" s="866" t="s">
        <v>315</v>
      </c>
      <c r="Z267" s="867"/>
      <c r="AA267" s="867"/>
      <c r="AB267" s="867"/>
      <c r="AC267" s="991" t="s">
        <v>306</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69"/>
      <c r="AI268" s="870"/>
      <c r="AJ268" s="870"/>
      <c r="AK268" s="870"/>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69"/>
      <c r="AI269" s="870"/>
      <c r="AJ269" s="870"/>
      <c r="AK269" s="870"/>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69"/>
      <c r="AI270" s="870"/>
      <c r="AJ270" s="870"/>
      <c r="AK270" s="870"/>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69"/>
      <c r="AI271" s="870"/>
      <c r="AJ271" s="870"/>
      <c r="AK271" s="870"/>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69"/>
      <c r="AI272" s="870"/>
      <c r="AJ272" s="870"/>
      <c r="AK272" s="870"/>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69"/>
      <c r="AI273" s="870"/>
      <c r="AJ273" s="870"/>
      <c r="AK273" s="870"/>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69"/>
      <c r="AI274" s="870"/>
      <c r="AJ274" s="870"/>
      <c r="AK274" s="870"/>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69"/>
      <c r="AI275" s="870"/>
      <c r="AJ275" s="870"/>
      <c r="AK275" s="870"/>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69"/>
      <c r="AI276" s="870"/>
      <c r="AJ276" s="870"/>
      <c r="AK276" s="870"/>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69"/>
      <c r="AI277" s="870"/>
      <c r="AJ277" s="870"/>
      <c r="AK277" s="870"/>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69"/>
      <c r="AI278" s="870"/>
      <c r="AJ278" s="870"/>
      <c r="AK278" s="870"/>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69"/>
      <c r="AI279" s="870"/>
      <c r="AJ279" s="870"/>
      <c r="AK279" s="870"/>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69"/>
      <c r="AI280" s="870"/>
      <c r="AJ280" s="870"/>
      <c r="AK280" s="870"/>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69"/>
      <c r="AI281" s="870"/>
      <c r="AJ281" s="870"/>
      <c r="AK281" s="870"/>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69"/>
      <c r="AI282" s="870"/>
      <c r="AJ282" s="870"/>
      <c r="AK282" s="870"/>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69"/>
      <c r="AI283" s="870"/>
      <c r="AJ283" s="870"/>
      <c r="AK283" s="870"/>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69"/>
      <c r="AI284" s="870"/>
      <c r="AJ284" s="870"/>
      <c r="AK284" s="870"/>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69"/>
      <c r="AI285" s="870"/>
      <c r="AJ285" s="870"/>
      <c r="AK285" s="870"/>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69"/>
      <c r="AI286" s="870"/>
      <c r="AJ286" s="870"/>
      <c r="AK286" s="870"/>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69"/>
      <c r="AI287" s="870"/>
      <c r="AJ287" s="870"/>
      <c r="AK287" s="870"/>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69"/>
      <c r="AI288" s="870"/>
      <c r="AJ288" s="870"/>
      <c r="AK288" s="870"/>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69"/>
      <c r="AI289" s="870"/>
      <c r="AJ289" s="870"/>
      <c r="AK289" s="870"/>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69"/>
      <c r="AI290" s="870"/>
      <c r="AJ290" s="870"/>
      <c r="AK290" s="870"/>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69"/>
      <c r="AI291" s="870"/>
      <c r="AJ291" s="870"/>
      <c r="AK291" s="870"/>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69"/>
      <c r="AI292" s="870"/>
      <c r="AJ292" s="870"/>
      <c r="AK292" s="870"/>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69"/>
      <c r="AI293" s="870"/>
      <c r="AJ293" s="870"/>
      <c r="AK293" s="870"/>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69"/>
      <c r="AI294" s="870"/>
      <c r="AJ294" s="870"/>
      <c r="AK294" s="870"/>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69"/>
      <c r="AI295" s="870"/>
      <c r="AJ295" s="870"/>
      <c r="AK295" s="870"/>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69"/>
      <c r="AI296" s="870"/>
      <c r="AJ296" s="870"/>
      <c r="AK296" s="870"/>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69"/>
      <c r="AI297" s="870"/>
      <c r="AJ297" s="870"/>
      <c r="AK297" s="870"/>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x14ac:dyDescent="0.15">
      <c r="A299" s="9"/>
      <c r="B299" s="46"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29" t="s">
        <v>25</v>
      </c>
      <c r="Q300" s="429"/>
      <c r="R300" s="429"/>
      <c r="S300" s="429"/>
      <c r="T300" s="429"/>
      <c r="U300" s="429"/>
      <c r="V300" s="429"/>
      <c r="W300" s="429"/>
      <c r="X300" s="429"/>
      <c r="Y300" s="866" t="s">
        <v>315</v>
      </c>
      <c r="Z300" s="867"/>
      <c r="AA300" s="867"/>
      <c r="AB300" s="867"/>
      <c r="AC300" s="991" t="s">
        <v>306</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69"/>
      <c r="AI301" s="870"/>
      <c r="AJ301" s="870"/>
      <c r="AK301" s="870"/>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69"/>
      <c r="AI302" s="870"/>
      <c r="AJ302" s="870"/>
      <c r="AK302" s="870"/>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69"/>
      <c r="AI303" s="870"/>
      <c r="AJ303" s="870"/>
      <c r="AK303" s="870"/>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69"/>
      <c r="AI304" s="870"/>
      <c r="AJ304" s="870"/>
      <c r="AK304" s="870"/>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69"/>
      <c r="AI305" s="870"/>
      <c r="AJ305" s="870"/>
      <c r="AK305" s="870"/>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69"/>
      <c r="AI306" s="870"/>
      <c r="AJ306" s="870"/>
      <c r="AK306" s="870"/>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69"/>
      <c r="AI307" s="870"/>
      <c r="AJ307" s="870"/>
      <c r="AK307" s="870"/>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69"/>
      <c r="AI308" s="870"/>
      <c r="AJ308" s="870"/>
      <c r="AK308" s="870"/>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69"/>
      <c r="AI309" s="870"/>
      <c r="AJ309" s="870"/>
      <c r="AK309" s="870"/>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69"/>
      <c r="AI310" s="870"/>
      <c r="AJ310" s="870"/>
      <c r="AK310" s="870"/>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69"/>
      <c r="AI311" s="870"/>
      <c r="AJ311" s="870"/>
      <c r="AK311" s="870"/>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69"/>
      <c r="AI312" s="870"/>
      <c r="AJ312" s="870"/>
      <c r="AK312" s="870"/>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69"/>
      <c r="AI313" s="870"/>
      <c r="AJ313" s="870"/>
      <c r="AK313" s="870"/>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69"/>
      <c r="AI314" s="870"/>
      <c r="AJ314" s="870"/>
      <c r="AK314" s="870"/>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69"/>
      <c r="AI315" s="870"/>
      <c r="AJ315" s="870"/>
      <c r="AK315" s="870"/>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69"/>
      <c r="AI316" s="870"/>
      <c r="AJ316" s="870"/>
      <c r="AK316" s="870"/>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69"/>
      <c r="AI317" s="870"/>
      <c r="AJ317" s="870"/>
      <c r="AK317" s="870"/>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69"/>
      <c r="AI318" s="870"/>
      <c r="AJ318" s="870"/>
      <c r="AK318" s="870"/>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69"/>
      <c r="AI319" s="870"/>
      <c r="AJ319" s="870"/>
      <c r="AK319" s="870"/>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69"/>
      <c r="AI320" s="870"/>
      <c r="AJ320" s="870"/>
      <c r="AK320" s="870"/>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69"/>
      <c r="AI321" s="870"/>
      <c r="AJ321" s="870"/>
      <c r="AK321" s="870"/>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69"/>
      <c r="AI322" s="870"/>
      <c r="AJ322" s="870"/>
      <c r="AK322" s="870"/>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69"/>
      <c r="AI323" s="870"/>
      <c r="AJ323" s="870"/>
      <c r="AK323" s="870"/>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69"/>
      <c r="AI324" s="870"/>
      <c r="AJ324" s="870"/>
      <c r="AK324" s="870"/>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69"/>
      <c r="AI325" s="870"/>
      <c r="AJ325" s="870"/>
      <c r="AK325" s="870"/>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69"/>
      <c r="AI326" s="870"/>
      <c r="AJ326" s="870"/>
      <c r="AK326" s="870"/>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69"/>
      <c r="AI327" s="870"/>
      <c r="AJ327" s="870"/>
      <c r="AK327" s="870"/>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69"/>
      <c r="AI328" s="870"/>
      <c r="AJ328" s="870"/>
      <c r="AK328" s="870"/>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69"/>
      <c r="AI329" s="870"/>
      <c r="AJ329" s="870"/>
      <c r="AK329" s="870"/>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69"/>
      <c r="AI330" s="870"/>
      <c r="AJ330" s="870"/>
      <c r="AK330" s="870"/>
      <c r="AL330" s="871"/>
      <c r="AM330" s="872"/>
      <c r="AN330" s="872"/>
      <c r="AO330" s="873"/>
      <c r="AP330" s="874"/>
      <c r="AQ330" s="874"/>
      <c r="AR330" s="874"/>
      <c r="AS330" s="874"/>
      <c r="AT330" s="874"/>
      <c r="AU330" s="874"/>
      <c r="AV330" s="874"/>
      <c r="AW330" s="874"/>
      <c r="AX330" s="874"/>
      <c r="AY330">
        <f>COUNTA($C$330)</f>
        <v>0</v>
      </c>
    </row>
    <row r="331" spans="1:5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x14ac:dyDescent="0.15">
      <c r="A332" s="9"/>
      <c r="B332" s="46"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29" t="s">
        <v>25</v>
      </c>
      <c r="Q333" s="429"/>
      <c r="R333" s="429"/>
      <c r="S333" s="429"/>
      <c r="T333" s="429"/>
      <c r="U333" s="429"/>
      <c r="V333" s="429"/>
      <c r="W333" s="429"/>
      <c r="X333" s="429"/>
      <c r="Y333" s="866" t="s">
        <v>315</v>
      </c>
      <c r="Z333" s="867"/>
      <c r="AA333" s="867"/>
      <c r="AB333" s="867"/>
      <c r="AC333" s="991" t="s">
        <v>306</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69"/>
      <c r="AI334" s="870"/>
      <c r="AJ334" s="870"/>
      <c r="AK334" s="870"/>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69"/>
      <c r="AI335" s="870"/>
      <c r="AJ335" s="870"/>
      <c r="AK335" s="870"/>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69"/>
      <c r="AI336" s="870"/>
      <c r="AJ336" s="870"/>
      <c r="AK336" s="870"/>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69"/>
      <c r="AI337" s="870"/>
      <c r="AJ337" s="870"/>
      <c r="AK337" s="870"/>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69"/>
      <c r="AI338" s="870"/>
      <c r="AJ338" s="870"/>
      <c r="AK338" s="870"/>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69"/>
      <c r="AI339" s="870"/>
      <c r="AJ339" s="870"/>
      <c r="AK339" s="870"/>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69"/>
      <c r="AI340" s="870"/>
      <c r="AJ340" s="870"/>
      <c r="AK340" s="870"/>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69"/>
      <c r="AI341" s="870"/>
      <c r="AJ341" s="870"/>
      <c r="AK341" s="870"/>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69"/>
      <c r="AI342" s="870"/>
      <c r="AJ342" s="870"/>
      <c r="AK342" s="870"/>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69"/>
      <c r="AI343" s="870"/>
      <c r="AJ343" s="870"/>
      <c r="AK343" s="870"/>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69"/>
      <c r="AI344" s="870"/>
      <c r="AJ344" s="870"/>
      <c r="AK344" s="870"/>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69"/>
      <c r="AI345" s="870"/>
      <c r="AJ345" s="870"/>
      <c r="AK345" s="870"/>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69"/>
      <c r="AI346" s="870"/>
      <c r="AJ346" s="870"/>
      <c r="AK346" s="870"/>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69"/>
      <c r="AI347" s="870"/>
      <c r="AJ347" s="870"/>
      <c r="AK347" s="870"/>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69"/>
      <c r="AI348" s="870"/>
      <c r="AJ348" s="870"/>
      <c r="AK348" s="870"/>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69"/>
      <c r="AI349" s="870"/>
      <c r="AJ349" s="870"/>
      <c r="AK349" s="870"/>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69"/>
      <c r="AI350" s="870"/>
      <c r="AJ350" s="870"/>
      <c r="AK350" s="870"/>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69"/>
      <c r="AI351" s="870"/>
      <c r="AJ351" s="870"/>
      <c r="AK351" s="870"/>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69"/>
      <c r="AI352" s="870"/>
      <c r="AJ352" s="870"/>
      <c r="AK352" s="870"/>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69"/>
      <c r="AI353" s="870"/>
      <c r="AJ353" s="870"/>
      <c r="AK353" s="870"/>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69"/>
      <c r="AI354" s="870"/>
      <c r="AJ354" s="870"/>
      <c r="AK354" s="870"/>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69"/>
      <c r="AI355" s="870"/>
      <c r="AJ355" s="870"/>
      <c r="AK355" s="870"/>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69"/>
      <c r="AI356" s="870"/>
      <c r="AJ356" s="870"/>
      <c r="AK356" s="870"/>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69"/>
      <c r="AI357" s="870"/>
      <c r="AJ357" s="870"/>
      <c r="AK357" s="870"/>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69"/>
      <c r="AI358" s="870"/>
      <c r="AJ358" s="870"/>
      <c r="AK358" s="870"/>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69"/>
      <c r="AI359" s="870"/>
      <c r="AJ359" s="870"/>
      <c r="AK359" s="870"/>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69"/>
      <c r="AI360" s="870"/>
      <c r="AJ360" s="870"/>
      <c r="AK360" s="870"/>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69"/>
      <c r="AI361" s="870"/>
      <c r="AJ361" s="870"/>
      <c r="AK361" s="870"/>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69"/>
      <c r="AI362" s="870"/>
      <c r="AJ362" s="870"/>
      <c r="AK362" s="870"/>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69"/>
      <c r="AI363" s="870"/>
      <c r="AJ363" s="870"/>
      <c r="AK363" s="870"/>
      <c r="AL363" s="871"/>
      <c r="AM363" s="872"/>
      <c r="AN363" s="872"/>
      <c r="AO363" s="873"/>
      <c r="AP363" s="874"/>
      <c r="AQ363" s="874"/>
      <c r="AR363" s="874"/>
      <c r="AS363" s="874"/>
      <c r="AT363" s="874"/>
      <c r="AU363" s="874"/>
      <c r="AV363" s="874"/>
      <c r="AW363" s="874"/>
      <c r="AX363" s="874"/>
      <c r="AY363">
        <f>COUNTA($C$363)</f>
        <v>0</v>
      </c>
    </row>
    <row r="364" spans="1:5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x14ac:dyDescent="0.15">
      <c r="A365" s="9"/>
      <c r="B365" s="46"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29" t="s">
        <v>25</v>
      </c>
      <c r="Q366" s="429"/>
      <c r="R366" s="429"/>
      <c r="S366" s="429"/>
      <c r="T366" s="429"/>
      <c r="U366" s="429"/>
      <c r="V366" s="429"/>
      <c r="W366" s="429"/>
      <c r="X366" s="429"/>
      <c r="Y366" s="866" t="s">
        <v>315</v>
      </c>
      <c r="Z366" s="867"/>
      <c r="AA366" s="867"/>
      <c r="AB366" s="867"/>
      <c r="AC366" s="991" t="s">
        <v>306</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69"/>
      <c r="AI367" s="870"/>
      <c r="AJ367" s="870"/>
      <c r="AK367" s="870"/>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69"/>
      <c r="AI368" s="870"/>
      <c r="AJ368" s="870"/>
      <c r="AK368" s="870"/>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69"/>
      <c r="AI369" s="870"/>
      <c r="AJ369" s="870"/>
      <c r="AK369" s="870"/>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69"/>
      <c r="AI370" s="870"/>
      <c r="AJ370" s="870"/>
      <c r="AK370" s="870"/>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69"/>
      <c r="AI371" s="870"/>
      <c r="AJ371" s="870"/>
      <c r="AK371" s="870"/>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69"/>
      <c r="AI372" s="870"/>
      <c r="AJ372" s="870"/>
      <c r="AK372" s="870"/>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69"/>
      <c r="AI373" s="870"/>
      <c r="AJ373" s="870"/>
      <c r="AK373" s="870"/>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69"/>
      <c r="AI374" s="870"/>
      <c r="AJ374" s="870"/>
      <c r="AK374" s="870"/>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69"/>
      <c r="AI375" s="870"/>
      <c r="AJ375" s="870"/>
      <c r="AK375" s="870"/>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69"/>
      <c r="AI376" s="870"/>
      <c r="AJ376" s="870"/>
      <c r="AK376" s="870"/>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69"/>
      <c r="AI377" s="870"/>
      <c r="AJ377" s="870"/>
      <c r="AK377" s="870"/>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69"/>
      <c r="AI378" s="870"/>
      <c r="AJ378" s="870"/>
      <c r="AK378" s="870"/>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69"/>
      <c r="AI379" s="870"/>
      <c r="AJ379" s="870"/>
      <c r="AK379" s="870"/>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69"/>
      <c r="AI380" s="870"/>
      <c r="AJ380" s="870"/>
      <c r="AK380" s="870"/>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69"/>
      <c r="AI381" s="870"/>
      <c r="AJ381" s="870"/>
      <c r="AK381" s="870"/>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69"/>
      <c r="AI382" s="870"/>
      <c r="AJ382" s="870"/>
      <c r="AK382" s="870"/>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69"/>
      <c r="AI383" s="870"/>
      <c r="AJ383" s="870"/>
      <c r="AK383" s="870"/>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69"/>
      <c r="AI384" s="870"/>
      <c r="AJ384" s="870"/>
      <c r="AK384" s="870"/>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69"/>
      <c r="AI385" s="870"/>
      <c r="AJ385" s="870"/>
      <c r="AK385" s="870"/>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69"/>
      <c r="AI386" s="870"/>
      <c r="AJ386" s="870"/>
      <c r="AK386" s="870"/>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69"/>
      <c r="AI387" s="870"/>
      <c r="AJ387" s="870"/>
      <c r="AK387" s="870"/>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69"/>
      <c r="AI388" s="870"/>
      <c r="AJ388" s="870"/>
      <c r="AK388" s="870"/>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69"/>
      <c r="AI389" s="870"/>
      <c r="AJ389" s="870"/>
      <c r="AK389" s="870"/>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69"/>
      <c r="AI390" s="870"/>
      <c r="AJ390" s="870"/>
      <c r="AK390" s="870"/>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69"/>
      <c r="AI391" s="870"/>
      <c r="AJ391" s="870"/>
      <c r="AK391" s="870"/>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69"/>
      <c r="AI392" s="870"/>
      <c r="AJ392" s="870"/>
      <c r="AK392" s="870"/>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69"/>
      <c r="AI393" s="870"/>
      <c r="AJ393" s="870"/>
      <c r="AK393" s="870"/>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69"/>
      <c r="AI394" s="870"/>
      <c r="AJ394" s="870"/>
      <c r="AK394" s="870"/>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69"/>
      <c r="AI395" s="870"/>
      <c r="AJ395" s="870"/>
      <c r="AK395" s="870"/>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69"/>
      <c r="AI396" s="870"/>
      <c r="AJ396" s="870"/>
      <c r="AK396" s="870"/>
      <c r="AL396" s="871"/>
      <c r="AM396" s="872"/>
      <c r="AN396" s="872"/>
      <c r="AO396" s="873"/>
      <c r="AP396" s="874"/>
      <c r="AQ396" s="874"/>
      <c r="AR396" s="874"/>
      <c r="AS396" s="874"/>
      <c r="AT396" s="874"/>
      <c r="AU396" s="874"/>
      <c r="AV396" s="874"/>
      <c r="AW396" s="874"/>
      <c r="AX396" s="874"/>
      <c r="AY396">
        <f>COUNTA($C$396)</f>
        <v>0</v>
      </c>
    </row>
    <row r="397" spans="1:5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x14ac:dyDescent="0.15">
      <c r="A398" s="9"/>
      <c r="B398" s="46"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29" t="s">
        <v>25</v>
      </c>
      <c r="Q399" s="429"/>
      <c r="R399" s="429"/>
      <c r="S399" s="429"/>
      <c r="T399" s="429"/>
      <c r="U399" s="429"/>
      <c r="V399" s="429"/>
      <c r="W399" s="429"/>
      <c r="X399" s="429"/>
      <c r="Y399" s="866" t="s">
        <v>315</v>
      </c>
      <c r="Z399" s="867"/>
      <c r="AA399" s="867"/>
      <c r="AB399" s="867"/>
      <c r="AC399" s="991" t="s">
        <v>306</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69"/>
      <c r="AI400" s="870"/>
      <c r="AJ400" s="870"/>
      <c r="AK400" s="870"/>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69"/>
      <c r="AI401" s="870"/>
      <c r="AJ401" s="870"/>
      <c r="AK401" s="870"/>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69"/>
      <c r="AI402" s="870"/>
      <c r="AJ402" s="870"/>
      <c r="AK402" s="870"/>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69"/>
      <c r="AI403" s="870"/>
      <c r="AJ403" s="870"/>
      <c r="AK403" s="870"/>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69"/>
      <c r="AI404" s="870"/>
      <c r="AJ404" s="870"/>
      <c r="AK404" s="870"/>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69"/>
      <c r="AI405" s="870"/>
      <c r="AJ405" s="870"/>
      <c r="AK405" s="870"/>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69"/>
      <c r="AI406" s="870"/>
      <c r="AJ406" s="870"/>
      <c r="AK406" s="870"/>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69"/>
      <c r="AI407" s="870"/>
      <c r="AJ407" s="870"/>
      <c r="AK407" s="870"/>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69"/>
      <c r="AI408" s="870"/>
      <c r="AJ408" s="870"/>
      <c r="AK408" s="870"/>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69"/>
      <c r="AI409" s="870"/>
      <c r="AJ409" s="870"/>
      <c r="AK409" s="870"/>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69"/>
      <c r="AI410" s="870"/>
      <c r="AJ410" s="870"/>
      <c r="AK410" s="870"/>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69"/>
      <c r="AI411" s="870"/>
      <c r="AJ411" s="870"/>
      <c r="AK411" s="870"/>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69"/>
      <c r="AI412" s="870"/>
      <c r="AJ412" s="870"/>
      <c r="AK412" s="870"/>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69"/>
      <c r="AI413" s="870"/>
      <c r="AJ413" s="870"/>
      <c r="AK413" s="870"/>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69"/>
      <c r="AI414" s="870"/>
      <c r="AJ414" s="870"/>
      <c r="AK414" s="870"/>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69"/>
      <c r="AI415" s="870"/>
      <c r="AJ415" s="870"/>
      <c r="AK415" s="870"/>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69"/>
      <c r="AI416" s="870"/>
      <c r="AJ416" s="870"/>
      <c r="AK416" s="870"/>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69"/>
      <c r="AI417" s="870"/>
      <c r="AJ417" s="870"/>
      <c r="AK417" s="870"/>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69"/>
      <c r="AI418" s="870"/>
      <c r="AJ418" s="870"/>
      <c r="AK418" s="870"/>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69"/>
      <c r="AI419" s="870"/>
      <c r="AJ419" s="870"/>
      <c r="AK419" s="870"/>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69"/>
      <c r="AI420" s="870"/>
      <c r="AJ420" s="870"/>
      <c r="AK420" s="870"/>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69"/>
      <c r="AI421" s="870"/>
      <c r="AJ421" s="870"/>
      <c r="AK421" s="870"/>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69"/>
      <c r="AI422" s="870"/>
      <c r="AJ422" s="870"/>
      <c r="AK422" s="870"/>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69"/>
      <c r="AI423" s="870"/>
      <c r="AJ423" s="870"/>
      <c r="AK423" s="870"/>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69"/>
      <c r="AI424" s="870"/>
      <c r="AJ424" s="870"/>
      <c r="AK424" s="870"/>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69"/>
      <c r="AI425" s="870"/>
      <c r="AJ425" s="870"/>
      <c r="AK425" s="870"/>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69"/>
      <c r="AI426" s="870"/>
      <c r="AJ426" s="870"/>
      <c r="AK426" s="870"/>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69"/>
      <c r="AI427" s="870"/>
      <c r="AJ427" s="870"/>
      <c r="AK427" s="870"/>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69"/>
      <c r="AI428" s="870"/>
      <c r="AJ428" s="870"/>
      <c r="AK428" s="870"/>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69"/>
      <c r="AI429" s="870"/>
      <c r="AJ429" s="870"/>
      <c r="AK429" s="870"/>
      <c r="AL429" s="871"/>
      <c r="AM429" s="872"/>
      <c r="AN429" s="872"/>
      <c r="AO429" s="873"/>
      <c r="AP429" s="874"/>
      <c r="AQ429" s="874"/>
      <c r="AR429" s="874"/>
      <c r="AS429" s="874"/>
      <c r="AT429" s="874"/>
      <c r="AU429" s="874"/>
      <c r="AV429" s="874"/>
      <c r="AW429" s="874"/>
      <c r="AX429" s="874"/>
      <c r="AY429">
        <f>COUNTA($C$429)</f>
        <v>0</v>
      </c>
    </row>
    <row r="430" spans="1:5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x14ac:dyDescent="0.15">
      <c r="A431" s="9"/>
      <c r="B431" s="46"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29" t="s">
        <v>25</v>
      </c>
      <c r="Q432" s="429"/>
      <c r="R432" s="429"/>
      <c r="S432" s="429"/>
      <c r="T432" s="429"/>
      <c r="U432" s="429"/>
      <c r="V432" s="429"/>
      <c r="W432" s="429"/>
      <c r="X432" s="429"/>
      <c r="Y432" s="866" t="s">
        <v>315</v>
      </c>
      <c r="Z432" s="867"/>
      <c r="AA432" s="867"/>
      <c r="AB432" s="867"/>
      <c r="AC432" s="991" t="s">
        <v>306</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69"/>
      <c r="AI433" s="870"/>
      <c r="AJ433" s="870"/>
      <c r="AK433" s="870"/>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69"/>
      <c r="AI434" s="870"/>
      <c r="AJ434" s="870"/>
      <c r="AK434" s="870"/>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69"/>
      <c r="AI435" s="870"/>
      <c r="AJ435" s="870"/>
      <c r="AK435" s="870"/>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69"/>
      <c r="AI436" s="870"/>
      <c r="AJ436" s="870"/>
      <c r="AK436" s="870"/>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69"/>
      <c r="AI437" s="870"/>
      <c r="AJ437" s="870"/>
      <c r="AK437" s="870"/>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69"/>
      <c r="AI438" s="870"/>
      <c r="AJ438" s="870"/>
      <c r="AK438" s="870"/>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69"/>
      <c r="AI439" s="870"/>
      <c r="AJ439" s="870"/>
      <c r="AK439" s="870"/>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69"/>
      <c r="AI440" s="870"/>
      <c r="AJ440" s="870"/>
      <c r="AK440" s="870"/>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69"/>
      <c r="AI441" s="870"/>
      <c r="AJ441" s="870"/>
      <c r="AK441" s="870"/>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69"/>
      <c r="AI442" s="870"/>
      <c r="AJ442" s="870"/>
      <c r="AK442" s="870"/>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69"/>
      <c r="AI443" s="870"/>
      <c r="AJ443" s="870"/>
      <c r="AK443" s="870"/>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69"/>
      <c r="AI444" s="870"/>
      <c r="AJ444" s="870"/>
      <c r="AK444" s="870"/>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69"/>
      <c r="AI445" s="870"/>
      <c r="AJ445" s="870"/>
      <c r="AK445" s="870"/>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69"/>
      <c r="AI446" s="870"/>
      <c r="AJ446" s="870"/>
      <c r="AK446" s="870"/>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69"/>
      <c r="AI447" s="870"/>
      <c r="AJ447" s="870"/>
      <c r="AK447" s="870"/>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69"/>
      <c r="AI448" s="870"/>
      <c r="AJ448" s="870"/>
      <c r="AK448" s="870"/>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69"/>
      <c r="AI449" s="870"/>
      <c r="AJ449" s="870"/>
      <c r="AK449" s="870"/>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69"/>
      <c r="AI450" s="870"/>
      <c r="AJ450" s="870"/>
      <c r="AK450" s="870"/>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69"/>
      <c r="AI451" s="870"/>
      <c r="AJ451" s="870"/>
      <c r="AK451" s="870"/>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69"/>
      <c r="AI452" s="870"/>
      <c r="AJ452" s="870"/>
      <c r="AK452" s="870"/>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69"/>
      <c r="AI453" s="870"/>
      <c r="AJ453" s="870"/>
      <c r="AK453" s="870"/>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69"/>
      <c r="AI454" s="870"/>
      <c r="AJ454" s="870"/>
      <c r="AK454" s="870"/>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69"/>
      <c r="AI455" s="870"/>
      <c r="AJ455" s="870"/>
      <c r="AK455" s="870"/>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69"/>
      <c r="AI456" s="870"/>
      <c r="AJ456" s="870"/>
      <c r="AK456" s="870"/>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69"/>
      <c r="AI457" s="870"/>
      <c r="AJ457" s="870"/>
      <c r="AK457" s="870"/>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69"/>
      <c r="AI458" s="870"/>
      <c r="AJ458" s="870"/>
      <c r="AK458" s="870"/>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69"/>
      <c r="AI459" s="870"/>
      <c r="AJ459" s="870"/>
      <c r="AK459" s="870"/>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69"/>
      <c r="AI460" s="870"/>
      <c r="AJ460" s="870"/>
      <c r="AK460" s="870"/>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69"/>
      <c r="AI461" s="870"/>
      <c r="AJ461" s="870"/>
      <c r="AK461" s="870"/>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69"/>
      <c r="AI462" s="870"/>
      <c r="AJ462" s="870"/>
      <c r="AK462" s="870"/>
      <c r="AL462" s="871"/>
      <c r="AM462" s="872"/>
      <c r="AN462" s="872"/>
      <c r="AO462" s="873"/>
      <c r="AP462" s="874"/>
      <c r="AQ462" s="874"/>
      <c r="AR462" s="874"/>
      <c r="AS462" s="874"/>
      <c r="AT462" s="874"/>
      <c r="AU462" s="874"/>
      <c r="AV462" s="874"/>
      <c r="AW462" s="874"/>
      <c r="AX462" s="874"/>
      <c r="AY462">
        <f>COUNTA($C$462)</f>
        <v>0</v>
      </c>
    </row>
    <row r="463" spans="1:5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x14ac:dyDescent="0.15">
      <c r="A464" s="9"/>
      <c r="B464" s="46"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29" t="s">
        <v>25</v>
      </c>
      <c r="Q465" s="429"/>
      <c r="R465" s="429"/>
      <c r="S465" s="429"/>
      <c r="T465" s="429"/>
      <c r="U465" s="429"/>
      <c r="V465" s="429"/>
      <c r="W465" s="429"/>
      <c r="X465" s="429"/>
      <c r="Y465" s="866" t="s">
        <v>315</v>
      </c>
      <c r="Z465" s="867"/>
      <c r="AA465" s="867"/>
      <c r="AB465" s="867"/>
      <c r="AC465" s="991" t="s">
        <v>306</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69"/>
      <c r="AI466" s="870"/>
      <c r="AJ466" s="870"/>
      <c r="AK466" s="870"/>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69"/>
      <c r="AI467" s="870"/>
      <c r="AJ467" s="870"/>
      <c r="AK467" s="870"/>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69"/>
      <c r="AI468" s="870"/>
      <c r="AJ468" s="870"/>
      <c r="AK468" s="870"/>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69"/>
      <c r="AI469" s="870"/>
      <c r="AJ469" s="870"/>
      <c r="AK469" s="870"/>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69"/>
      <c r="AI470" s="870"/>
      <c r="AJ470" s="870"/>
      <c r="AK470" s="870"/>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69"/>
      <c r="AI471" s="870"/>
      <c r="AJ471" s="870"/>
      <c r="AK471" s="870"/>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69"/>
      <c r="AI472" s="870"/>
      <c r="AJ472" s="870"/>
      <c r="AK472" s="870"/>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69"/>
      <c r="AI473" s="870"/>
      <c r="AJ473" s="870"/>
      <c r="AK473" s="870"/>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69"/>
      <c r="AI474" s="870"/>
      <c r="AJ474" s="870"/>
      <c r="AK474" s="870"/>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69"/>
      <c r="AI475" s="870"/>
      <c r="AJ475" s="870"/>
      <c r="AK475" s="870"/>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69"/>
      <c r="AI476" s="870"/>
      <c r="AJ476" s="870"/>
      <c r="AK476" s="870"/>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69"/>
      <c r="AI477" s="870"/>
      <c r="AJ477" s="870"/>
      <c r="AK477" s="870"/>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69"/>
      <c r="AI478" s="870"/>
      <c r="AJ478" s="870"/>
      <c r="AK478" s="870"/>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69"/>
      <c r="AI479" s="870"/>
      <c r="AJ479" s="870"/>
      <c r="AK479" s="870"/>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69"/>
      <c r="AI480" s="870"/>
      <c r="AJ480" s="870"/>
      <c r="AK480" s="870"/>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69"/>
      <c r="AI481" s="870"/>
      <c r="AJ481" s="870"/>
      <c r="AK481" s="870"/>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69"/>
      <c r="AI482" s="870"/>
      <c r="AJ482" s="870"/>
      <c r="AK482" s="870"/>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69"/>
      <c r="AI483" s="870"/>
      <c r="AJ483" s="870"/>
      <c r="AK483" s="870"/>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69"/>
      <c r="AI484" s="870"/>
      <c r="AJ484" s="870"/>
      <c r="AK484" s="870"/>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69"/>
      <c r="AI485" s="870"/>
      <c r="AJ485" s="870"/>
      <c r="AK485" s="870"/>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69"/>
      <c r="AI486" s="870"/>
      <c r="AJ486" s="870"/>
      <c r="AK486" s="870"/>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69"/>
      <c r="AI487" s="870"/>
      <c r="AJ487" s="870"/>
      <c r="AK487" s="870"/>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69"/>
      <c r="AI488" s="870"/>
      <c r="AJ488" s="870"/>
      <c r="AK488" s="870"/>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69"/>
      <c r="AI489" s="870"/>
      <c r="AJ489" s="870"/>
      <c r="AK489" s="870"/>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69"/>
      <c r="AI490" s="870"/>
      <c r="AJ490" s="870"/>
      <c r="AK490" s="870"/>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69"/>
      <c r="AI491" s="870"/>
      <c r="AJ491" s="870"/>
      <c r="AK491" s="870"/>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69"/>
      <c r="AI492" s="870"/>
      <c r="AJ492" s="870"/>
      <c r="AK492" s="870"/>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69"/>
      <c r="AI493" s="870"/>
      <c r="AJ493" s="870"/>
      <c r="AK493" s="870"/>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69"/>
      <c r="AI494" s="870"/>
      <c r="AJ494" s="870"/>
      <c r="AK494" s="870"/>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69"/>
      <c r="AI495" s="870"/>
      <c r="AJ495" s="870"/>
      <c r="AK495" s="870"/>
      <c r="AL495" s="871"/>
      <c r="AM495" s="872"/>
      <c r="AN495" s="872"/>
      <c r="AO495" s="873"/>
      <c r="AP495" s="874"/>
      <c r="AQ495" s="874"/>
      <c r="AR495" s="874"/>
      <c r="AS495" s="874"/>
      <c r="AT495" s="874"/>
      <c r="AU495" s="874"/>
      <c r="AV495" s="874"/>
      <c r="AW495" s="874"/>
      <c r="AX495" s="874"/>
      <c r="AY495">
        <f>COUNTA($C$495)</f>
        <v>0</v>
      </c>
    </row>
    <row r="496" spans="1:5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x14ac:dyDescent="0.15">
      <c r="A497" s="9"/>
      <c r="B497" s="46"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29" t="s">
        <v>25</v>
      </c>
      <c r="Q498" s="429"/>
      <c r="R498" s="429"/>
      <c r="S498" s="429"/>
      <c r="T498" s="429"/>
      <c r="U498" s="429"/>
      <c r="V498" s="429"/>
      <c r="W498" s="429"/>
      <c r="X498" s="429"/>
      <c r="Y498" s="866" t="s">
        <v>315</v>
      </c>
      <c r="Z498" s="867"/>
      <c r="AA498" s="867"/>
      <c r="AB498" s="867"/>
      <c r="AC498" s="991" t="s">
        <v>306</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69"/>
      <c r="AI499" s="870"/>
      <c r="AJ499" s="870"/>
      <c r="AK499" s="870"/>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69"/>
      <c r="AI500" s="870"/>
      <c r="AJ500" s="870"/>
      <c r="AK500" s="870"/>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69"/>
      <c r="AI501" s="870"/>
      <c r="AJ501" s="870"/>
      <c r="AK501" s="870"/>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69"/>
      <c r="AI502" s="870"/>
      <c r="AJ502" s="870"/>
      <c r="AK502" s="870"/>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69"/>
      <c r="AI503" s="870"/>
      <c r="AJ503" s="870"/>
      <c r="AK503" s="870"/>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69"/>
      <c r="AI504" s="870"/>
      <c r="AJ504" s="870"/>
      <c r="AK504" s="870"/>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69"/>
      <c r="AI505" s="870"/>
      <c r="AJ505" s="870"/>
      <c r="AK505" s="870"/>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69"/>
      <c r="AI506" s="870"/>
      <c r="AJ506" s="870"/>
      <c r="AK506" s="870"/>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69"/>
      <c r="AI507" s="870"/>
      <c r="AJ507" s="870"/>
      <c r="AK507" s="870"/>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69"/>
      <c r="AI508" s="870"/>
      <c r="AJ508" s="870"/>
      <c r="AK508" s="870"/>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69"/>
      <c r="AI509" s="870"/>
      <c r="AJ509" s="870"/>
      <c r="AK509" s="870"/>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69"/>
      <c r="AI510" s="870"/>
      <c r="AJ510" s="870"/>
      <c r="AK510" s="870"/>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69"/>
      <c r="AI511" s="870"/>
      <c r="AJ511" s="870"/>
      <c r="AK511" s="870"/>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69"/>
      <c r="AI512" s="870"/>
      <c r="AJ512" s="870"/>
      <c r="AK512" s="870"/>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69"/>
      <c r="AI513" s="870"/>
      <c r="AJ513" s="870"/>
      <c r="AK513" s="870"/>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69"/>
      <c r="AI514" s="870"/>
      <c r="AJ514" s="870"/>
      <c r="AK514" s="870"/>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69"/>
      <c r="AI515" s="870"/>
      <c r="AJ515" s="870"/>
      <c r="AK515" s="870"/>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69"/>
      <c r="AI516" s="870"/>
      <c r="AJ516" s="870"/>
      <c r="AK516" s="870"/>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69"/>
      <c r="AI517" s="870"/>
      <c r="AJ517" s="870"/>
      <c r="AK517" s="870"/>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69"/>
      <c r="AI518" s="870"/>
      <c r="AJ518" s="870"/>
      <c r="AK518" s="870"/>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69"/>
      <c r="AI519" s="870"/>
      <c r="AJ519" s="870"/>
      <c r="AK519" s="870"/>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69"/>
      <c r="AI520" s="870"/>
      <c r="AJ520" s="870"/>
      <c r="AK520" s="870"/>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69"/>
      <c r="AI521" s="870"/>
      <c r="AJ521" s="870"/>
      <c r="AK521" s="870"/>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69"/>
      <c r="AI522" s="870"/>
      <c r="AJ522" s="870"/>
      <c r="AK522" s="870"/>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69"/>
      <c r="AI523" s="870"/>
      <c r="AJ523" s="870"/>
      <c r="AK523" s="870"/>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69"/>
      <c r="AI524" s="870"/>
      <c r="AJ524" s="870"/>
      <c r="AK524" s="870"/>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69"/>
      <c r="AI525" s="870"/>
      <c r="AJ525" s="870"/>
      <c r="AK525" s="870"/>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69"/>
      <c r="AI526" s="870"/>
      <c r="AJ526" s="870"/>
      <c r="AK526" s="870"/>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69"/>
      <c r="AI527" s="870"/>
      <c r="AJ527" s="870"/>
      <c r="AK527" s="870"/>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69"/>
      <c r="AI528" s="870"/>
      <c r="AJ528" s="870"/>
      <c r="AK528" s="870"/>
      <c r="AL528" s="871"/>
      <c r="AM528" s="872"/>
      <c r="AN528" s="872"/>
      <c r="AO528" s="873"/>
      <c r="AP528" s="874"/>
      <c r="AQ528" s="874"/>
      <c r="AR528" s="874"/>
      <c r="AS528" s="874"/>
      <c r="AT528" s="874"/>
      <c r="AU528" s="874"/>
      <c r="AV528" s="874"/>
      <c r="AW528" s="874"/>
      <c r="AX528" s="874"/>
      <c r="AY528">
        <f>COUNTA($C$528)</f>
        <v>0</v>
      </c>
    </row>
    <row r="529" spans="1:5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x14ac:dyDescent="0.15">
      <c r="A530" s="9"/>
      <c r="B530" s="46"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29" t="s">
        <v>25</v>
      </c>
      <c r="Q531" s="429"/>
      <c r="R531" s="429"/>
      <c r="S531" s="429"/>
      <c r="T531" s="429"/>
      <c r="U531" s="429"/>
      <c r="V531" s="429"/>
      <c r="W531" s="429"/>
      <c r="X531" s="429"/>
      <c r="Y531" s="866" t="s">
        <v>315</v>
      </c>
      <c r="Z531" s="867"/>
      <c r="AA531" s="867"/>
      <c r="AB531" s="867"/>
      <c r="AC531" s="991" t="s">
        <v>306</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69"/>
      <c r="AI532" s="870"/>
      <c r="AJ532" s="870"/>
      <c r="AK532" s="870"/>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69"/>
      <c r="AI533" s="870"/>
      <c r="AJ533" s="870"/>
      <c r="AK533" s="870"/>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69"/>
      <c r="AI534" s="870"/>
      <c r="AJ534" s="870"/>
      <c r="AK534" s="870"/>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69"/>
      <c r="AI535" s="870"/>
      <c r="AJ535" s="870"/>
      <c r="AK535" s="870"/>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69"/>
      <c r="AI536" s="870"/>
      <c r="AJ536" s="870"/>
      <c r="AK536" s="870"/>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69"/>
      <c r="AI537" s="870"/>
      <c r="AJ537" s="870"/>
      <c r="AK537" s="870"/>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69"/>
      <c r="AI538" s="870"/>
      <c r="AJ538" s="870"/>
      <c r="AK538" s="870"/>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69"/>
      <c r="AI539" s="870"/>
      <c r="AJ539" s="870"/>
      <c r="AK539" s="870"/>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69"/>
      <c r="AI540" s="870"/>
      <c r="AJ540" s="870"/>
      <c r="AK540" s="870"/>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69"/>
      <c r="AI541" s="870"/>
      <c r="AJ541" s="870"/>
      <c r="AK541" s="870"/>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69"/>
      <c r="AI542" s="870"/>
      <c r="AJ542" s="870"/>
      <c r="AK542" s="870"/>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69"/>
      <c r="AI543" s="870"/>
      <c r="AJ543" s="870"/>
      <c r="AK543" s="870"/>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69"/>
      <c r="AI544" s="870"/>
      <c r="AJ544" s="870"/>
      <c r="AK544" s="870"/>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69"/>
      <c r="AI545" s="870"/>
      <c r="AJ545" s="870"/>
      <c r="AK545" s="870"/>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69"/>
      <c r="AI546" s="870"/>
      <c r="AJ546" s="870"/>
      <c r="AK546" s="870"/>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69"/>
      <c r="AI547" s="870"/>
      <c r="AJ547" s="870"/>
      <c r="AK547" s="870"/>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69"/>
      <c r="AI548" s="870"/>
      <c r="AJ548" s="870"/>
      <c r="AK548" s="870"/>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69"/>
      <c r="AI549" s="870"/>
      <c r="AJ549" s="870"/>
      <c r="AK549" s="870"/>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69"/>
      <c r="AI550" s="870"/>
      <c r="AJ550" s="870"/>
      <c r="AK550" s="870"/>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69"/>
      <c r="AI551" s="870"/>
      <c r="AJ551" s="870"/>
      <c r="AK551" s="870"/>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69"/>
      <c r="AI552" s="870"/>
      <c r="AJ552" s="870"/>
      <c r="AK552" s="870"/>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69"/>
      <c r="AI553" s="870"/>
      <c r="AJ553" s="870"/>
      <c r="AK553" s="870"/>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69"/>
      <c r="AI554" s="870"/>
      <c r="AJ554" s="870"/>
      <c r="AK554" s="870"/>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69"/>
      <c r="AI555" s="870"/>
      <c r="AJ555" s="870"/>
      <c r="AK555" s="870"/>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69"/>
      <c r="AI556" s="870"/>
      <c r="AJ556" s="870"/>
      <c r="AK556" s="870"/>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69"/>
      <c r="AI557" s="870"/>
      <c r="AJ557" s="870"/>
      <c r="AK557" s="870"/>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69"/>
      <c r="AI558" s="870"/>
      <c r="AJ558" s="870"/>
      <c r="AK558" s="870"/>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69"/>
      <c r="AI559" s="870"/>
      <c r="AJ559" s="870"/>
      <c r="AK559" s="870"/>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69"/>
      <c r="AI560" s="870"/>
      <c r="AJ560" s="870"/>
      <c r="AK560" s="870"/>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69"/>
      <c r="AI561" s="870"/>
      <c r="AJ561" s="870"/>
      <c r="AK561" s="870"/>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x14ac:dyDescent="0.15">
      <c r="A563" s="9"/>
      <c r="B563" s="46"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29" t="s">
        <v>25</v>
      </c>
      <c r="Q564" s="429"/>
      <c r="R564" s="429"/>
      <c r="S564" s="429"/>
      <c r="T564" s="429"/>
      <c r="U564" s="429"/>
      <c r="V564" s="429"/>
      <c r="W564" s="429"/>
      <c r="X564" s="429"/>
      <c r="Y564" s="866" t="s">
        <v>315</v>
      </c>
      <c r="Z564" s="867"/>
      <c r="AA564" s="867"/>
      <c r="AB564" s="867"/>
      <c r="AC564" s="991" t="s">
        <v>306</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69"/>
      <c r="AI565" s="870"/>
      <c r="AJ565" s="870"/>
      <c r="AK565" s="870"/>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69"/>
      <c r="AI566" s="870"/>
      <c r="AJ566" s="870"/>
      <c r="AK566" s="870"/>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69"/>
      <c r="AI567" s="870"/>
      <c r="AJ567" s="870"/>
      <c r="AK567" s="870"/>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69"/>
      <c r="AI568" s="870"/>
      <c r="AJ568" s="870"/>
      <c r="AK568" s="870"/>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69"/>
      <c r="AI569" s="870"/>
      <c r="AJ569" s="870"/>
      <c r="AK569" s="870"/>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69"/>
      <c r="AI570" s="870"/>
      <c r="AJ570" s="870"/>
      <c r="AK570" s="870"/>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69"/>
      <c r="AI571" s="870"/>
      <c r="AJ571" s="870"/>
      <c r="AK571" s="870"/>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69"/>
      <c r="AI572" s="870"/>
      <c r="AJ572" s="870"/>
      <c r="AK572" s="870"/>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69"/>
      <c r="AI573" s="870"/>
      <c r="AJ573" s="870"/>
      <c r="AK573" s="870"/>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69"/>
      <c r="AI574" s="870"/>
      <c r="AJ574" s="870"/>
      <c r="AK574" s="870"/>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69"/>
      <c r="AI575" s="870"/>
      <c r="AJ575" s="870"/>
      <c r="AK575" s="870"/>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69"/>
      <c r="AI576" s="870"/>
      <c r="AJ576" s="870"/>
      <c r="AK576" s="870"/>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69"/>
      <c r="AI577" s="870"/>
      <c r="AJ577" s="870"/>
      <c r="AK577" s="870"/>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69"/>
      <c r="AI578" s="870"/>
      <c r="AJ578" s="870"/>
      <c r="AK578" s="870"/>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69"/>
      <c r="AI579" s="870"/>
      <c r="AJ579" s="870"/>
      <c r="AK579" s="870"/>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69"/>
      <c r="AI580" s="870"/>
      <c r="AJ580" s="870"/>
      <c r="AK580" s="870"/>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69"/>
      <c r="AI581" s="870"/>
      <c r="AJ581" s="870"/>
      <c r="AK581" s="870"/>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69"/>
      <c r="AI582" s="870"/>
      <c r="AJ582" s="870"/>
      <c r="AK582" s="870"/>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69"/>
      <c r="AI583" s="870"/>
      <c r="AJ583" s="870"/>
      <c r="AK583" s="870"/>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69"/>
      <c r="AI584" s="870"/>
      <c r="AJ584" s="870"/>
      <c r="AK584" s="870"/>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69"/>
      <c r="AI585" s="870"/>
      <c r="AJ585" s="870"/>
      <c r="AK585" s="870"/>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69"/>
      <c r="AI586" s="870"/>
      <c r="AJ586" s="870"/>
      <c r="AK586" s="870"/>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69"/>
      <c r="AI587" s="870"/>
      <c r="AJ587" s="870"/>
      <c r="AK587" s="870"/>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69"/>
      <c r="AI588" s="870"/>
      <c r="AJ588" s="870"/>
      <c r="AK588" s="870"/>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69"/>
      <c r="AI589" s="870"/>
      <c r="AJ589" s="870"/>
      <c r="AK589" s="870"/>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69"/>
      <c r="AI590" s="870"/>
      <c r="AJ590" s="870"/>
      <c r="AK590" s="870"/>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69"/>
      <c r="AI591" s="870"/>
      <c r="AJ591" s="870"/>
      <c r="AK591" s="870"/>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69"/>
      <c r="AI592" s="870"/>
      <c r="AJ592" s="870"/>
      <c r="AK592" s="870"/>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69"/>
      <c r="AI593" s="870"/>
      <c r="AJ593" s="870"/>
      <c r="AK593" s="870"/>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69"/>
      <c r="AI594" s="870"/>
      <c r="AJ594" s="870"/>
      <c r="AK594" s="870"/>
      <c r="AL594" s="871"/>
      <c r="AM594" s="872"/>
      <c r="AN594" s="872"/>
      <c r="AO594" s="873"/>
      <c r="AP594" s="874"/>
      <c r="AQ594" s="874"/>
      <c r="AR594" s="874"/>
      <c r="AS594" s="874"/>
      <c r="AT594" s="874"/>
      <c r="AU594" s="874"/>
      <c r="AV594" s="874"/>
      <c r="AW594" s="874"/>
      <c r="AX594" s="874"/>
      <c r="AY594">
        <f>COUNTA($C$594)</f>
        <v>0</v>
      </c>
    </row>
    <row r="595" spans="1:5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x14ac:dyDescent="0.15">
      <c r="A596" s="9"/>
      <c r="B596" s="46"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29" t="s">
        <v>25</v>
      </c>
      <c r="Q597" s="429"/>
      <c r="R597" s="429"/>
      <c r="S597" s="429"/>
      <c r="T597" s="429"/>
      <c r="U597" s="429"/>
      <c r="V597" s="429"/>
      <c r="W597" s="429"/>
      <c r="X597" s="429"/>
      <c r="Y597" s="866" t="s">
        <v>315</v>
      </c>
      <c r="Z597" s="867"/>
      <c r="AA597" s="867"/>
      <c r="AB597" s="867"/>
      <c r="AC597" s="991" t="s">
        <v>306</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69"/>
      <c r="AI598" s="870"/>
      <c r="AJ598" s="870"/>
      <c r="AK598" s="870"/>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69"/>
      <c r="AI599" s="870"/>
      <c r="AJ599" s="870"/>
      <c r="AK599" s="870"/>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69"/>
      <c r="AI600" s="870"/>
      <c r="AJ600" s="870"/>
      <c r="AK600" s="870"/>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69"/>
      <c r="AI601" s="870"/>
      <c r="AJ601" s="870"/>
      <c r="AK601" s="870"/>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69"/>
      <c r="AI602" s="870"/>
      <c r="AJ602" s="870"/>
      <c r="AK602" s="870"/>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69"/>
      <c r="AI603" s="870"/>
      <c r="AJ603" s="870"/>
      <c r="AK603" s="870"/>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69"/>
      <c r="AI604" s="870"/>
      <c r="AJ604" s="870"/>
      <c r="AK604" s="870"/>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69"/>
      <c r="AI605" s="870"/>
      <c r="AJ605" s="870"/>
      <c r="AK605" s="870"/>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69"/>
      <c r="AI606" s="870"/>
      <c r="AJ606" s="870"/>
      <c r="AK606" s="870"/>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69"/>
      <c r="AI607" s="870"/>
      <c r="AJ607" s="870"/>
      <c r="AK607" s="870"/>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69"/>
      <c r="AI608" s="870"/>
      <c r="AJ608" s="870"/>
      <c r="AK608" s="870"/>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69"/>
      <c r="AI609" s="870"/>
      <c r="AJ609" s="870"/>
      <c r="AK609" s="870"/>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69"/>
      <c r="AI610" s="870"/>
      <c r="AJ610" s="870"/>
      <c r="AK610" s="870"/>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69"/>
      <c r="AI611" s="870"/>
      <c r="AJ611" s="870"/>
      <c r="AK611" s="870"/>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69"/>
      <c r="AI612" s="870"/>
      <c r="AJ612" s="870"/>
      <c r="AK612" s="870"/>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69"/>
      <c r="AI613" s="870"/>
      <c r="AJ613" s="870"/>
      <c r="AK613" s="870"/>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69"/>
      <c r="AI614" s="870"/>
      <c r="AJ614" s="870"/>
      <c r="AK614" s="870"/>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69"/>
      <c r="AI615" s="870"/>
      <c r="AJ615" s="870"/>
      <c r="AK615" s="870"/>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69"/>
      <c r="AI616" s="870"/>
      <c r="AJ616" s="870"/>
      <c r="AK616" s="870"/>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69"/>
      <c r="AI617" s="870"/>
      <c r="AJ617" s="870"/>
      <c r="AK617" s="870"/>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69"/>
      <c r="AI618" s="870"/>
      <c r="AJ618" s="870"/>
      <c r="AK618" s="870"/>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69"/>
      <c r="AI619" s="870"/>
      <c r="AJ619" s="870"/>
      <c r="AK619" s="870"/>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69"/>
      <c r="AI620" s="870"/>
      <c r="AJ620" s="870"/>
      <c r="AK620" s="870"/>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69"/>
      <c r="AI621" s="870"/>
      <c r="AJ621" s="870"/>
      <c r="AK621" s="870"/>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69"/>
      <c r="AI622" s="870"/>
      <c r="AJ622" s="870"/>
      <c r="AK622" s="870"/>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69"/>
      <c r="AI623" s="870"/>
      <c r="AJ623" s="870"/>
      <c r="AK623" s="870"/>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69"/>
      <c r="AI624" s="870"/>
      <c r="AJ624" s="870"/>
      <c r="AK624" s="870"/>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69"/>
      <c r="AI625" s="870"/>
      <c r="AJ625" s="870"/>
      <c r="AK625" s="870"/>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69"/>
      <c r="AI626" s="870"/>
      <c r="AJ626" s="870"/>
      <c r="AK626" s="870"/>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69"/>
      <c r="AI627" s="870"/>
      <c r="AJ627" s="870"/>
      <c r="AK627" s="870"/>
      <c r="AL627" s="871"/>
      <c r="AM627" s="872"/>
      <c r="AN627" s="872"/>
      <c r="AO627" s="873"/>
      <c r="AP627" s="874"/>
      <c r="AQ627" s="874"/>
      <c r="AR627" s="874"/>
      <c r="AS627" s="874"/>
      <c r="AT627" s="874"/>
      <c r="AU627" s="874"/>
      <c r="AV627" s="874"/>
      <c r="AW627" s="874"/>
      <c r="AX627" s="874"/>
      <c r="AY627">
        <f>COUNTA($C$627)</f>
        <v>0</v>
      </c>
    </row>
    <row r="628" spans="1:5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x14ac:dyDescent="0.15">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29" t="s">
        <v>25</v>
      </c>
      <c r="Q630" s="429"/>
      <c r="R630" s="429"/>
      <c r="S630" s="429"/>
      <c r="T630" s="429"/>
      <c r="U630" s="429"/>
      <c r="V630" s="429"/>
      <c r="W630" s="429"/>
      <c r="X630" s="429"/>
      <c r="Y630" s="866" t="s">
        <v>315</v>
      </c>
      <c r="Z630" s="867"/>
      <c r="AA630" s="867"/>
      <c r="AB630" s="867"/>
      <c r="AC630" s="991" t="s">
        <v>306</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69"/>
      <c r="AI631" s="870"/>
      <c r="AJ631" s="870"/>
      <c r="AK631" s="870"/>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69"/>
      <c r="AI632" s="870"/>
      <c r="AJ632" s="870"/>
      <c r="AK632" s="870"/>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69"/>
      <c r="AI633" s="870"/>
      <c r="AJ633" s="870"/>
      <c r="AK633" s="870"/>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69"/>
      <c r="AI634" s="870"/>
      <c r="AJ634" s="870"/>
      <c r="AK634" s="870"/>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69"/>
      <c r="AI635" s="870"/>
      <c r="AJ635" s="870"/>
      <c r="AK635" s="870"/>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69"/>
      <c r="AI636" s="870"/>
      <c r="AJ636" s="870"/>
      <c r="AK636" s="870"/>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69"/>
      <c r="AI637" s="870"/>
      <c r="AJ637" s="870"/>
      <c r="AK637" s="870"/>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69"/>
      <c r="AI638" s="870"/>
      <c r="AJ638" s="870"/>
      <c r="AK638" s="870"/>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69"/>
      <c r="AI639" s="870"/>
      <c r="AJ639" s="870"/>
      <c r="AK639" s="870"/>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69"/>
      <c r="AI640" s="870"/>
      <c r="AJ640" s="870"/>
      <c r="AK640" s="870"/>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69"/>
      <c r="AI641" s="870"/>
      <c r="AJ641" s="870"/>
      <c r="AK641" s="870"/>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69"/>
      <c r="AI642" s="870"/>
      <c r="AJ642" s="870"/>
      <c r="AK642" s="870"/>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69"/>
      <c r="AI643" s="870"/>
      <c r="AJ643" s="870"/>
      <c r="AK643" s="870"/>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69"/>
      <c r="AI644" s="870"/>
      <c r="AJ644" s="870"/>
      <c r="AK644" s="870"/>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69"/>
      <c r="AI645" s="870"/>
      <c r="AJ645" s="870"/>
      <c r="AK645" s="870"/>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69"/>
      <c r="AI646" s="870"/>
      <c r="AJ646" s="870"/>
      <c r="AK646" s="870"/>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69"/>
      <c r="AI647" s="870"/>
      <c r="AJ647" s="870"/>
      <c r="AK647" s="870"/>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69"/>
      <c r="AI648" s="870"/>
      <c r="AJ648" s="870"/>
      <c r="AK648" s="870"/>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69"/>
      <c r="AI649" s="870"/>
      <c r="AJ649" s="870"/>
      <c r="AK649" s="870"/>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69"/>
      <c r="AI650" s="870"/>
      <c r="AJ650" s="870"/>
      <c r="AK650" s="870"/>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69"/>
      <c r="AI651" s="870"/>
      <c r="AJ651" s="870"/>
      <c r="AK651" s="870"/>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69"/>
      <c r="AI652" s="870"/>
      <c r="AJ652" s="870"/>
      <c r="AK652" s="870"/>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69"/>
      <c r="AI653" s="870"/>
      <c r="AJ653" s="870"/>
      <c r="AK653" s="870"/>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69"/>
      <c r="AI654" s="870"/>
      <c r="AJ654" s="870"/>
      <c r="AK654" s="870"/>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69"/>
      <c r="AI655" s="870"/>
      <c r="AJ655" s="870"/>
      <c r="AK655" s="870"/>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69"/>
      <c r="AI656" s="870"/>
      <c r="AJ656" s="870"/>
      <c r="AK656" s="870"/>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69"/>
      <c r="AI657" s="870"/>
      <c r="AJ657" s="870"/>
      <c r="AK657" s="870"/>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69"/>
      <c r="AI658" s="870"/>
      <c r="AJ658" s="870"/>
      <c r="AK658" s="870"/>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69"/>
      <c r="AI659" s="870"/>
      <c r="AJ659" s="870"/>
      <c r="AK659" s="870"/>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69"/>
      <c r="AI660" s="870"/>
      <c r="AJ660" s="870"/>
      <c r="AK660" s="870"/>
      <c r="AL660" s="871"/>
      <c r="AM660" s="872"/>
      <c r="AN660" s="872"/>
      <c r="AO660" s="873"/>
      <c r="AP660" s="874"/>
      <c r="AQ660" s="874"/>
      <c r="AR660" s="874"/>
      <c r="AS660" s="874"/>
      <c r="AT660" s="874"/>
      <c r="AU660" s="874"/>
      <c r="AV660" s="874"/>
      <c r="AW660" s="874"/>
      <c r="AX660" s="874"/>
      <c r="AY660">
        <f>COUNTA($C$660)</f>
        <v>0</v>
      </c>
    </row>
    <row r="661" spans="1:5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x14ac:dyDescent="0.15">
      <c r="A662" s="9"/>
      <c r="B662" s="46"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29" t="s">
        <v>25</v>
      </c>
      <c r="Q663" s="429"/>
      <c r="R663" s="429"/>
      <c r="S663" s="429"/>
      <c r="T663" s="429"/>
      <c r="U663" s="429"/>
      <c r="V663" s="429"/>
      <c r="W663" s="429"/>
      <c r="X663" s="429"/>
      <c r="Y663" s="866" t="s">
        <v>315</v>
      </c>
      <c r="Z663" s="867"/>
      <c r="AA663" s="867"/>
      <c r="AB663" s="867"/>
      <c r="AC663" s="991" t="s">
        <v>306</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69"/>
      <c r="AI664" s="870"/>
      <c r="AJ664" s="870"/>
      <c r="AK664" s="870"/>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69"/>
      <c r="AI665" s="870"/>
      <c r="AJ665" s="870"/>
      <c r="AK665" s="870"/>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69"/>
      <c r="AI666" s="870"/>
      <c r="AJ666" s="870"/>
      <c r="AK666" s="870"/>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69"/>
      <c r="AI667" s="870"/>
      <c r="AJ667" s="870"/>
      <c r="AK667" s="870"/>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69"/>
      <c r="AI668" s="870"/>
      <c r="AJ668" s="870"/>
      <c r="AK668" s="870"/>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69"/>
      <c r="AI669" s="870"/>
      <c r="AJ669" s="870"/>
      <c r="AK669" s="870"/>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69"/>
      <c r="AI670" s="870"/>
      <c r="AJ670" s="870"/>
      <c r="AK670" s="870"/>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69"/>
      <c r="AI671" s="870"/>
      <c r="AJ671" s="870"/>
      <c r="AK671" s="870"/>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69"/>
      <c r="AI672" s="870"/>
      <c r="AJ672" s="870"/>
      <c r="AK672" s="870"/>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69"/>
      <c r="AI673" s="870"/>
      <c r="AJ673" s="870"/>
      <c r="AK673" s="870"/>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69"/>
      <c r="AI674" s="870"/>
      <c r="AJ674" s="870"/>
      <c r="AK674" s="870"/>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69"/>
      <c r="AI675" s="870"/>
      <c r="AJ675" s="870"/>
      <c r="AK675" s="870"/>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69"/>
      <c r="AI676" s="870"/>
      <c r="AJ676" s="870"/>
      <c r="AK676" s="870"/>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69"/>
      <c r="AI677" s="870"/>
      <c r="AJ677" s="870"/>
      <c r="AK677" s="870"/>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69"/>
      <c r="AI678" s="870"/>
      <c r="AJ678" s="870"/>
      <c r="AK678" s="870"/>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69"/>
      <c r="AI679" s="870"/>
      <c r="AJ679" s="870"/>
      <c r="AK679" s="870"/>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69"/>
      <c r="AI680" s="870"/>
      <c r="AJ680" s="870"/>
      <c r="AK680" s="870"/>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69"/>
      <c r="AI681" s="870"/>
      <c r="AJ681" s="870"/>
      <c r="AK681" s="870"/>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69"/>
      <c r="AI682" s="870"/>
      <c r="AJ682" s="870"/>
      <c r="AK682" s="870"/>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69"/>
      <c r="AI683" s="870"/>
      <c r="AJ683" s="870"/>
      <c r="AK683" s="870"/>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69"/>
      <c r="AI684" s="870"/>
      <c r="AJ684" s="870"/>
      <c r="AK684" s="870"/>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69"/>
      <c r="AI685" s="870"/>
      <c r="AJ685" s="870"/>
      <c r="AK685" s="870"/>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69"/>
      <c r="AI686" s="870"/>
      <c r="AJ686" s="870"/>
      <c r="AK686" s="870"/>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69"/>
      <c r="AI687" s="870"/>
      <c r="AJ687" s="870"/>
      <c r="AK687" s="870"/>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69"/>
      <c r="AI688" s="870"/>
      <c r="AJ688" s="870"/>
      <c r="AK688" s="870"/>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69"/>
      <c r="AI689" s="870"/>
      <c r="AJ689" s="870"/>
      <c r="AK689" s="870"/>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69"/>
      <c r="AI690" s="870"/>
      <c r="AJ690" s="870"/>
      <c r="AK690" s="870"/>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69"/>
      <c r="AI691" s="870"/>
      <c r="AJ691" s="870"/>
      <c r="AK691" s="870"/>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69"/>
      <c r="AI692" s="870"/>
      <c r="AJ692" s="870"/>
      <c r="AK692" s="870"/>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69"/>
      <c r="AI693" s="870"/>
      <c r="AJ693" s="870"/>
      <c r="AK693" s="870"/>
      <c r="AL693" s="871"/>
      <c r="AM693" s="872"/>
      <c r="AN693" s="872"/>
      <c r="AO693" s="873"/>
      <c r="AP693" s="874"/>
      <c r="AQ693" s="874"/>
      <c r="AR693" s="874"/>
      <c r="AS693" s="874"/>
      <c r="AT693" s="874"/>
      <c r="AU693" s="874"/>
      <c r="AV693" s="874"/>
      <c r="AW693" s="874"/>
      <c r="AX693" s="874"/>
      <c r="AY693">
        <f>COUNTA($C$693)</f>
        <v>0</v>
      </c>
    </row>
    <row r="694" spans="1:5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x14ac:dyDescent="0.15">
      <c r="A695" s="9"/>
      <c r="B695" s="46"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29" t="s">
        <v>25</v>
      </c>
      <c r="Q696" s="429"/>
      <c r="R696" s="429"/>
      <c r="S696" s="429"/>
      <c r="T696" s="429"/>
      <c r="U696" s="429"/>
      <c r="V696" s="429"/>
      <c r="W696" s="429"/>
      <c r="X696" s="429"/>
      <c r="Y696" s="866" t="s">
        <v>315</v>
      </c>
      <c r="Z696" s="867"/>
      <c r="AA696" s="867"/>
      <c r="AB696" s="867"/>
      <c r="AC696" s="991" t="s">
        <v>306</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69"/>
      <c r="AI697" s="870"/>
      <c r="AJ697" s="870"/>
      <c r="AK697" s="870"/>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69"/>
      <c r="AI698" s="870"/>
      <c r="AJ698" s="870"/>
      <c r="AK698" s="870"/>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69"/>
      <c r="AI699" s="870"/>
      <c r="AJ699" s="870"/>
      <c r="AK699" s="870"/>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69"/>
      <c r="AI700" s="870"/>
      <c r="AJ700" s="870"/>
      <c r="AK700" s="870"/>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69"/>
      <c r="AI701" s="870"/>
      <c r="AJ701" s="870"/>
      <c r="AK701" s="870"/>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69"/>
      <c r="AI702" s="870"/>
      <c r="AJ702" s="870"/>
      <c r="AK702" s="870"/>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69"/>
      <c r="AI703" s="870"/>
      <c r="AJ703" s="870"/>
      <c r="AK703" s="870"/>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69"/>
      <c r="AI704" s="870"/>
      <c r="AJ704" s="870"/>
      <c r="AK704" s="870"/>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69"/>
      <c r="AI705" s="870"/>
      <c r="AJ705" s="870"/>
      <c r="AK705" s="870"/>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69"/>
      <c r="AI706" s="870"/>
      <c r="AJ706" s="870"/>
      <c r="AK706" s="870"/>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69"/>
      <c r="AI707" s="870"/>
      <c r="AJ707" s="870"/>
      <c r="AK707" s="870"/>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69"/>
      <c r="AI708" s="870"/>
      <c r="AJ708" s="870"/>
      <c r="AK708" s="870"/>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69"/>
      <c r="AI709" s="870"/>
      <c r="AJ709" s="870"/>
      <c r="AK709" s="870"/>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69"/>
      <c r="AI710" s="870"/>
      <c r="AJ710" s="870"/>
      <c r="AK710" s="870"/>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69"/>
      <c r="AI711" s="870"/>
      <c r="AJ711" s="870"/>
      <c r="AK711" s="870"/>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69"/>
      <c r="AI712" s="870"/>
      <c r="AJ712" s="870"/>
      <c r="AK712" s="870"/>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69"/>
      <c r="AI713" s="870"/>
      <c r="AJ713" s="870"/>
      <c r="AK713" s="870"/>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69"/>
      <c r="AI714" s="870"/>
      <c r="AJ714" s="870"/>
      <c r="AK714" s="870"/>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69"/>
      <c r="AI715" s="870"/>
      <c r="AJ715" s="870"/>
      <c r="AK715" s="870"/>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69"/>
      <c r="AI716" s="870"/>
      <c r="AJ716" s="870"/>
      <c r="AK716" s="870"/>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69"/>
      <c r="AI717" s="870"/>
      <c r="AJ717" s="870"/>
      <c r="AK717" s="870"/>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69"/>
      <c r="AI718" s="870"/>
      <c r="AJ718" s="870"/>
      <c r="AK718" s="870"/>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69"/>
      <c r="AI719" s="870"/>
      <c r="AJ719" s="870"/>
      <c r="AK719" s="870"/>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69"/>
      <c r="AI720" s="870"/>
      <c r="AJ720" s="870"/>
      <c r="AK720" s="870"/>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69"/>
      <c r="AI721" s="870"/>
      <c r="AJ721" s="870"/>
      <c r="AK721" s="870"/>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69"/>
      <c r="AI722" s="870"/>
      <c r="AJ722" s="870"/>
      <c r="AK722" s="870"/>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69"/>
      <c r="AI723" s="870"/>
      <c r="AJ723" s="870"/>
      <c r="AK723" s="870"/>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69"/>
      <c r="AI724" s="870"/>
      <c r="AJ724" s="870"/>
      <c r="AK724" s="870"/>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69"/>
      <c r="AI725" s="870"/>
      <c r="AJ725" s="870"/>
      <c r="AK725" s="870"/>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69"/>
      <c r="AI726" s="870"/>
      <c r="AJ726" s="870"/>
      <c r="AK726" s="870"/>
      <c r="AL726" s="871"/>
      <c r="AM726" s="872"/>
      <c r="AN726" s="872"/>
      <c r="AO726" s="873"/>
      <c r="AP726" s="874"/>
      <c r="AQ726" s="874"/>
      <c r="AR726" s="874"/>
      <c r="AS726" s="874"/>
      <c r="AT726" s="874"/>
      <c r="AU726" s="874"/>
      <c r="AV726" s="874"/>
      <c r="AW726" s="874"/>
      <c r="AX726" s="874"/>
      <c r="AY726">
        <f>COUNTA($C$726)</f>
        <v>0</v>
      </c>
    </row>
    <row r="727" spans="1:5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x14ac:dyDescent="0.15">
      <c r="A728" s="9"/>
      <c r="B728" s="46"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29" t="s">
        <v>25</v>
      </c>
      <c r="Q729" s="429"/>
      <c r="R729" s="429"/>
      <c r="S729" s="429"/>
      <c r="T729" s="429"/>
      <c r="U729" s="429"/>
      <c r="V729" s="429"/>
      <c r="W729" s="429"/>
      <c r="X729" s="429"/>
      <c r="Y729" s="866" t="s">
        <v>315</v>
      </c>
      <c r="Z729" s="867"/>
      <c r="AA729" s="867"/>
      <c r="AB729" s="867"/>
      <c r="AC729" s="991" t="s">
        <v>306</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69"/>
      <c r="AI730" s="870"/>
      <c r="AJ730" s="870"/>
      <c r="AK730" s="870"/>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69"/>
      <c r="AI731" s="870"/>
      <c r="AJ731" s="870"/>
      <c r="AK731" s="870"/>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69"/>
      <c r="AI732" s="870"/>
      <c r="AJ732" s="870"/>
      <c r="AK732" s="870"/>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69"/>
      <c r="AI733" s="870"/>
      <c r="AJ733" s="870"/>
      <c r="AK733" s="870"/>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69"/>
      <c r="AI734" s="870"/>
      <c r="AJ734" s="870"/>
      <c r="AK734" s="870"/>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69"/>
      <c r="AI735" s="870"/>
      <c r="AJ735" s="870"/>
      <c r="AK735" s="870"/>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69"/>
      <c r="AI736" s="870"/>
      <c r="AJ736" s="870"/>
      <c r="AK736" s="870"/>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69"/>
      <c r="AI737" s="870"/>
      <c r="AJ737" s="870"/>
      <c r="AK737" s="870"/>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69"/>
      <c r="AI738" s="870"/>
      <c r="AJ738" s="870"/>
      <c r="AK738" s="870"/>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69"/>
      <c r="AI739" s="870"/>
      <c r="AJ739" s="870"/>
      <c r="AK739" s="870"/>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69"/>
      <c r="AI740" s="870"/>
      <c r="AJ740" s="870"/>
      <c r="AK740" s="870"/>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69"/>
      <c r="AI741" s="870"/>
      <c r="AJ741" s="870"/>
      <c r="AK741" s="870"/>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69"/>
      <c r="AI742" s="870"/>
      <c r="AJ742" s="870"/>
      <c r="AK742" s="870"/>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69"/>
      <c r="AI743" s="870"/>
      <c r="AJ743" s="870"/>
      <c r="AK743" s="870"/>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69"/>
      <c r="AI744" s="870"/>
      <c r="AJ744" s="870"/>
      <c r="AK744" s="870"/>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69"/>
      <c r="AI745" s="870"/>
      <c r="AJ745" s="870"/>
      <c r="AK745" s="870"/>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69"/>
      <c r="AI746" s="870"/>
      <c r="AJ746" s="870"/>
      <c r="AK746" s="870"/>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69"/>
      <c r="AI747" s="870"/>
      <c r="AJ747" s="870"/>
      <c r="AK747" s="870"/>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69"/>
      <c r="AI748" s="870"/>
      <c r="AJ748" s="870"/>
      <c r="AK748" s="870"/>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69"/>
      <c r="AI749" s="870"/>
      <c r="AJ749" s="870"/>
      <c r="AK749" s="870"/>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69"/>
      <c r="AI750" s="870"/>
      <c r="AJ750" s="870"/>
      <c r="AK750" s="870"/>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69"/>
      <c r="AI751" s="870"/>
      <c r="AJ751" s="870"/>
      <c r="AK751" s="870"/>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69"/>
      <c r="AI752" s="870"/>
      <c r="AJ752" s="870"/>
      <c r="AK752" s="870"/>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69"/>
      <c r="AI753" s="870"/>
      <c r="AJ753" s="870"/>
      <c r="AK753" s="870"/>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69"/>
      <c r="AI754" s="870"/>
      <c r="AJ754" s="870"/>
      <c r="AK754" s="870"/>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69"/>
      <c r="AI755" s="870"/>
      <c r="AJ755" s="870"/>
      <c r="AK755" s="870"/>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69"/>
      <c r="AI756" s="870"/>
      <c r="AJ756" s="870"/>
      <c r="AK756" s="870"/>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69"/>
      <c r="AI757" s="870"/>
      <c r="AJ757" s="870"/>
      <c r="AK757" s="870"/>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69"/>
      <c r="AI758" s="870"/>
      <c r="AJ758" s="870"/>
      <c r="AK758" s="870"/>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69"/>
      <c r="AI759" s="870"/>
      <c r="AJ759" s="870"/>
      <c r="AK759" s="870"/>
      <c r="AL759" s="871"/>
      <c r="AM759" s="872"/>
      <c r="AN759" s="872"/>
      <c r="AO759" s="873"/>
      <c r="AP759" s="874"/>
      <c r="AQ759" s="874"/>
      <c r="AR759" s="874"/>
      <c r="AS759" s="874"/>
      <c r="AT759" s="874"/>
      <c r="AU759" s="874"/>
      <c r="AV759" s="874"/>
      <c r="AW759" s="874"/>
      <c r="AX759" s="874"/>
      <c r="AY759">
        <f>COUNTA($C$759)</f>
        <v>0</v>
      </c>
    </row>
    <row r="760" spans="1:5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x14ac:dyDescent="0.15">
      <c r="A761" s="9"/>
      <c r="B761" s="46"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29" t="s">
        <v>25</v>
      </c>
      <c r="Q762" s="429"/>
      <c r="R762" s="429"/>
      <c r="S762" s="429"/>
      <c r="T762" s="429"/>
      <c r="U762" s="429"/>
      <c r="V762" s="429"/>
      <c r="W762" s="429"/>
      <c r="X762" s="429"/>
      <c r="Y762" s="866" t="s">
        <v>315</v>
      </c>
      <c r="Z762" s="867"/>
      <c r="AA762" s="867"/>
      <c r="AB762" s="867"/>
      <c r="AC762" s="991" t="s">
        <v>306</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69"/>
      <c r="AI763" s="870"/>
      <c r="AJ763" s="870"/>
      <c r="AK763" s="870"/>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69"/>
      <c r="AI764" s="870"/>
      <c r="AJ764" s="870"/>
      <c r="AK764" s="870"/>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69"/>
      <c r="AI765" s="870"/>
      <c r="AJ765" s="870"/>
      <c r="AK765" s="870"/>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69"/>
      <c r="AI766" s="870"/>
      <c r="AJ766" s="870"/>
      <c r="AK766" s="870"/>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69"/>
      <c r="AI767" s="870"/>
      <c r="AJ767" s="870"/>
      <c r="AK767" s="870"/>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69"/>
      <c r="AI768" s="870"/>
      <c r="AJ768" s="870"/>
      <c r="AK768" s="870"/>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69"/>
      <c r="AI769" s="870"/>
      <c r="AJ769" s="870"/>
      <c r="AK769" s="870"/>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69"/>
      <c r="AI770" s="870"/>
      <c r="AJ770" s="870"/>
      <c r="AK770" s="870"/>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69"/>
      <c r="AI771" s="870"/>
      <c r="AJ771" s="870"/>
      <c r="AK771" s="870"/>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69"/>
      <c r="AI772" s="870"/>
      <c r="AJ772" s="870"/>
      <c r="AK772" s="870"/>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69"/>
      <c r="AI773" s="870"/>
      <c r="AJ773" s="870"/>
      <c r="AK773" s="870"/>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69"/>
      <c r="AI774" s="870"/>
      <c r="AJ774" s="870"/>
      <c r="AK774" s="870"/>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69"/>
      <c r="AI775" s="870"/>
      <c r="AJ775" s="870"/>
      <c r="AK775" s="870"/>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69"/>
      <c r="AI776" s="870"/>
      <c r="AJ776" s="870"/>
      <c r="AK776" s="870"/>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69"/>
      <c r="AI777" s="870"/>
      <c r="AJ777" s="870"/>
      <c r="AK777" s="870"/>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69"/>
      <c r="AI778" s="870"/>
      <c r="AJ778" s="870"/>
      <c r="AK778" s="870"/>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69"/>
      <c r="AI779" s="870"/>
      <c r="AJ779" s="870"/>
      <c r="AK779" s="870"/>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69"/>
      <c r="AI780" s="870"/>
      <c r="AJ780" s="870"/>
      <c r="AK780" s="870"/>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69"/>
      <c r="AI781" s="870"/>
      <c r="AJ781" s="870"/>
      <c r="AK781" s="870"/>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69"/>
      <c r="AI782" s="870"/>
      <c r="AJ782" s="870"/>
      <c r="AK782" s="870"/>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69"/>
      <c r="AI783" s="870"/>
      <c r="AJ783" s="870"/>
      <c r="AK783" s="870"/>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69"/>
      <c r="AI784" s="870"/>
      <c r="AJ784" s="870"/>
      <c r="AK784" s="870"/>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69"/>
      <c r="AI785" s="870"/>
      <c r="AJ785" s="870"/>
      <c r="AK785" s="870"/>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69"/>
      <c r="AI786" s="870"/>
      <c r="AJ786" s="870"/>
      <c r="AK786" s="870"/>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69"/>
      <c r="AI787" s="870"/>
      <c r="AJ787" s="870"/>
      <c r="AK787" s="870"/>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69"/>
      <c r="AI788" s="870"/>
      <c r="AJ788" s="870"/>
      <c r="AK788" s="870"/>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69"/>
      <c r="AI789" s="870"/>
      <c r="AJ789" s="870"/>
      <c r="AK789" s="870"/>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69"/>
      <c r="AI790" s="870"/>
      <c r="AJ790" s="870"/>
      <c r="AK790" s="870"/>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69"/>
      <c r="AI791" s="870"/>
      <c r="AJ791" s="870"/>
      <c r="AK791" s="870"/>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69"/>
      <c r="AI792" s="870"/>
      <c r="AJ792" s="870"/>
      <c r="AK792" s="870"/>
      <c r="AL792" s="871"/>
      <c r="AM792" s="872"/>
      <c r="AN792" s="872"/>
      <c r="AO792" s="873"/>
      <c r="AP792" s="874"/>
      <c r="AQ792" s="874"/>
      <c r="AR792" s="874"/>
      <c r="AS792" s="874"/>
      <c r="AT792" s="874"/>
      <c r="AU792" s="874"/>
      <c r="AV792" s="874"/>
      <c r="AW792" s="874"/>
      <c r="AX792" s="874"/>
      <c r="AY792">
        <f>COUNTA($C$792)</f>
        <v>0</v>
      </c>
    </row>
    <row r="793" spans="1:5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x14ac:dyDescent="0.15">
      <c r="A794" s="9"/>
      <c r="B794" s="46"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29" t="s">
        <v>25</v>
      </c>
      <c r="Q795" s="429"/>
      <c r="R795" s="429"/>
      <c r="S795" s="429"/>
      <c r="T795" s="429"/>
      <c r="U795" s="429"/>
      <c r="V795" s="429"/>
      <c r="W795" s="429"/>
      <c r="X795" s="429"/>
      <c r="Y795" s="866" t="s">
        <v>315</v>
      </c>
      <c r="Z795" s="867"/>
      <c r="AA795" s="867"/>
      <c r="AB795" s="867"/>
      <c r="AC795" s="991" t="s">
        <v>306</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69"/>
      <c r="AI796" s="870"/>
      <c r="AJ796" s="870"/>
      <c r="AK796" s="870"/>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69"/>
      <c r="AI797" s="870"/>
      <c r="AJ797" s="870"/>
      <c r="AK797" s="870"/>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69"/>
      <c r="AI798" s="870"/>
      <c r="AJ798" s="870"/>
      <c r="AK798" s="870"/>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69"/>
      <c r="AI799" s="870"/>
      <c r="AJ799" s="870"/>
      <c r="AK799" s="870"/>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69"/>
      <c r="AI800" s="870"/>
      <c r="AJ800" s="870"/>
      <c r="AK800" s="870"/>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69"/>
      <c r="AI801" s="870"/>
      <c r="AJ801" s="870"/>
      <c r="AK801" s="870"/>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69"/>
      <c r="AI802" s="870"/>
      <c r="AJ802" s="870"/>
      <c r="AK802" s="870"/>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69"/>
      <c r="AI803" s="870"/>
      <c r="AJ803" s="870"/>
      <c r="AK803" s="870"/>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69"/>
      <c r="AI804" s="870"/>
      <c r="AJ804" s="870"/>
      <c r="AK804" s="870"/>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69"/>
      <c r="AI805" s="870"/>
      <c r="AJ805" s="870"/>
      <c r="AK805" s="870"/>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69"/>
      <c r="AI806" s="870"/>
      <c r="AJ806" s="870"/>
      <c r="AK806" s="870"/>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69"/>
      <c r="AI807" s="870"/>
      <c r="AJ807" s="870"/>
      <c r="AK807" s="870"/>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69"/>
      <c r="AI808" s="870"/>
      <c r="AJ808" s="870"/>
      <c r="AK808" s="870"/>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69"/>
      <c r="AI809" s="870"/>
      <c r="AJ809" s="870"/>
      <c r="AK809" s="870"/>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69"/>
      <c r="AI810" s="870"/>
      <c r="AJ810" s="870"/>
      <c r="AK810" s="870"/>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69"/>
      <c r="AI811" s="870"/>
      <c r="AJ811" s="870"/>
      <c r="AK811" s="870"/>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69"/>
      <c r="AI812" s="870"/>
      <c r="AJ812" s="870"/>
      <c r="AK812" s="870"/>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69"/>
      <c r="AI813" s="870"/>
      <c r="AJ813" s="870"/>
      <c r="AK813" s="870"/>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69"/>
      <c r="AI814" s="870"/>
      <c r="AJ814" s="870"/>
      <c r="AK814" s="870"/>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69"/>
      <c r="AI815" s="870"/>
      <c r="AJ815" s="870"/>
      <c r="AK815" s="870"/>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69"/>
      <c r="AI816" s="870"/>
      <c r="AJ816" s="870"/>
      <c r="AK816" s="870"/>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69"/>
      <c r="AI817" s="870"/>
      <c r="AJ817" s="870"/>
      <c r="AK817" s="870"/>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69"/>
      <c r="AI818" s="870"/>
      <c r="AJ818" s="870"/>
      <c r="AK818" s="870"/>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69"/>
      <c r="AI819" s="870"/>
      <c r="AJ819" s="870"/>
      <c r="AK819" s="870"/>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69"/>
      <c r="AI820" s="870"/>
      <c r="AJ820" s="870"/>
      <c r="AK820" s="870"/>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69"/>
      <c r="AI821" s="870"/>
      <c r="AJ821" s="870"/>
      <c r="AK821" s="870"/>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69"/>
      <c r="AI822" s="870"/>
      <c r="AJ822" s="870"/>
      <c r="AK822" s="870"/>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69"/>
      <c r="AI823" s="870"/>
      <c r="AJ823" s="870"/>
      <c r="AK823" s="870"/>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69"/>
      <c r="AI824" s="870"/>
      <c r="AJ824" s="870"/>
      <c r="AK824" s="870"/>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69"/>
      <c r="AI825" s="870"/>
      <c r="AJ825" s="870"/>
      <c r="AK825" s="870"/>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x14ac:dyDescent="0.15">
      <c r="A827" s="9"/>
      <c r="B827" s="46"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29" t="s">
        <v>25</v>
      </c>
      <c r="Q828" s="429"/>
      <c r="R828" s="429"/>
      <c r="S828" s="429"/>
      <c r="T828" s="429"/>
      <c r="U828" s="429"/>
      <c r="V828" s="429"/>
      <c r="W828" s="429"/>
      <c r="X828" s="429"/>
      <c r="Y828" s="866" t="s">
        <v>315</v>
      </c>
      <c r="Z828" s="867"/>
      <c r="AA828" s="867"/>
      <c r="AB828" s="867"/>
      <c r="AC828" s="991" t="s">
        <v>306</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69"/>
      <c r="AI829" s="870"/>
      <c r="AJ829" s="870"/>
      <c r="AK829" s="870"/>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69"/>
      <c r="AI830" s="870"/>
      <c r="AJ830" s="870"/>
      <c r="AK830" s="870"/>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69"/>
      <c r="AI831" s="870"/>
      <c r="AJ831" s="870"/>
      <c r="AK831" s="870"/>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69"/>
      <c r="AI832" s="870"/>
      <c r="AJ832" s="870"/>
      <c r="AK832" s="870"/>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69"/>
      <c r="AI833" s="870"/>
      <c r="AJ833" s="870"/>
      <c r="AK833" s="870"/>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69"/>
      <c r="AI834" s="870"/>
      <c r="AJ834" s="870"/>
      <c r="AK834" s="870"/>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69"/>
      <c r="AI835" s="870"/>
      <c r="AJ835" s="870"/>
      <c r="AK835" s="870"/>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69"/>
      <c r="AI836" s="870"/>
      <c r="AJ836" s="870"/>
      <c r="AK836" s="870"/>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69"/>
      <c r="AI837" s="870"/>
      <c r="AJ837" s="870"/>
      <c r="AK837" s="870"/>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69"/>
      <c r="AI838" s="870"/>
      <c r="AJ838" s="870"/>
      <c r="AK838" s="870"/>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69"/>
      <c r="AI839" s="870"/>
      <c r="AJ839" s="870"/>
      <c r="AK839" s="870"/>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69"/>
      <c r="AI840" s="870"/>
      <c r="AJ840" s="870"/>
      <c r="AK840" s="870"/>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69"/>
      <c r="AI841" s="870"/>
      <c r="AJ841" s="870"/>
      <c r="AK841" s="870"/>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69"/>
      <c r="AI842" s="870"/>
      <c r="AJ842" s="870"/>
      <c r="AK842" s="870"/>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69"/>
      <c r="AI843" s="870"/>
      <c r="AJ843" s="870"/>
      <c r="AK843" s="870"/>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69"/>
      <c r="AI844" s="870"/>
      <c r="AJ844" s="870"/>
      <c r="AK844" s="870"/>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69"/>
      <c r="AI845" s="870"/>
      <c r="AJ845" s="870"/>
      <c r="AK845" s="870"/>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69"/>
      <c r="AI846" s="870"/>
      <c r="AJ846" s="870"/>
      <c r="AK846" s="870"/>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69"/>
      <c r="AI847" s="870"/>
      <c r="AJ847" s="870"/>
      <c r="AK847" s="870"/>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69"/>
      <c r="AI848" s="870"/>
      <c r="AJ848" s="870"/>
      <c r="AK848" s="870"/>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69"/>
      <c r="AI849" s="870"/>
      <c r="AJ849" s="870"/>
      <c r="AK849" s="870"/>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69"/>
      <c r="AI850" s="870"/>
      <c r="AJ850" s="870"/>
      <c r="AK850" s="870"/>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69"/>
      <c r="AI851" s="870"/>
      <c r="AJ851" s="870"/>
      <c r="AK851" s="870"/>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69"/>
      <c r="AI852" s="870"/>
      <c r="AJ852" s="870"/>
      <c r="AK852" s="870"/>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69"/>
      <c r="AI853" s="870"/>
      <c r="AJ853" s="870"/>
      <c r="AK853" s="870"/>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69"/>
      <c r="AI854" s="870"/>
      <c r="AJ854" s="870"/>
      <c r="AK854" s="870"/>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69"/>
      <c r="AI855" s="870"/>
      <c r="AJ855" s="870"/>
      <c r="AK855" s="870"/>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69"/>
      <c r="AI856" s="870"/>
      <c r="AJ856" s="870"/>
      <c r="AK856" s="870"/>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69"/>
      <c r="AI857" s="870"/>
      <c r="AJ857" s="870"/>
      <c r="AK857" s="870"/>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69"/>
      <c r="AI858" s="870"/>
      <c r="AJ858" s="870"/>
      <c r="AK858" s="870"/>
      <c r="AL858" s="871"/>
      <c r="AM858" s="872"/>
      <c r="AN858" s="872"/>
      <c r="AO858" s="873"/>
      <c r="AP858" s="874"/>
      <c r="AQ858" s="874"/>
      <c r="AR858" s="874"/>
      <c r="AS858" s="874"/>
      <c r="AT858" s="874"/>
      <c r="AU858" s="874"/>
      <c r="AV858" s="874"/>
      <c r="AW858" s="874"/>
      <c r="AX858" s="874"/>
      <c r="AY858">
        <f>COUNTA($C$858)</f>
        <v>0</v>
      </c>
    </row>
    <row r="859" spans="1:5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x14ac:dyDescent="0.15">
      <c r="A860" s="9"/>
      <c r="B860" s="46"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29" t="s">
        <v>25</v>
      </c>
      <c r="Q861" s="429"/>
      <c r="R861" s="429"/>
      <c r="S861" s="429"/>
      <c r="T861" s="429"/>
      <c r="U861" s="429"/>
      <c r="V861" s="429"/>
      <c r="W861" s="429"/>
      <c r="X861" s="429"/>
      <c r="Y861" s="866" t="s">
        <v>315</v>
      </c>
      <c r="Z861" s="867"/>
      <c r="AA861" s="867"/>
      <c r="AB861" s="867"/>
      <c r="AC861" s="991" t="s">
        <v>306</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69"/>
      <c r="AI862" s="870"/>
      <c r="AJ862" s="870"/>
      <c r="AK862" s="870"/>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69"/>
      <c r="AI863" s="870"/>
      <c r="AJ863" s="870"/>
      <c r="AK863" s="870"/>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69"/>
      <c r="AI864" s="870"/>
      <c r="AJ864" s="870"/>
      <c r="AK864" s="870"/>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69"/>
      <c r="AI865" s="870"/>
      <c r="AJ865" s="870"/>
      <c r="AK865" s="870"/>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69"/>
      <c r="AI866" s="870"/>
      <c r="AJ866" s="870"/>
      <c r="AK866" s="870"/>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69"/>
      <c r="AI867" s="870"/>
      <c r="AJ867" s="870"/>
      <c r="AK867" s="870"/>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69"/>
      <c r="AI868" s="870"/>
      <c r="AJ868" s="870"/>
      <c r="AK868" s="870"/>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69"/>
      <c r="AI869" s="870"/>
      <c r="AJ869" s="870"/>
      <c r="AK869" s="870"/>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69"/>
      <c r="AI870" s="870"/>
      <c r="AJ870" s="870"/>
      <c r="AK870" s="870"/>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69"/>
      <c r="AI871" s="870"/>
      <c r="AJ871" s="870"/>
      <c r="AK871" s="870"/>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69"/>
      <c r="AI872" s="870"/>
      <c r="AJ872" s="870"/>
      <c r="AK872" s="870"/>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69"/>
      <c r="AI873" s="870"/>
      <c r="AJ873" s="870"/>
      <c r="AK873" s="870"/>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69"/>
      <c r="AI874" s="870"/>
      <c r="AJ874" s="870"/>
      <c r="AK874" s="870"/>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69"/>
      <c r="AI875" s="870"/>
      <c r="AJ875" s="870"/>
      <c r="AK875" s="870"/>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69"/>
      <c r="AI876" s="870"/>
      <c r="AJ876" s="870"/>
      <c r="AK876" s="870"/>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69"/>
      <c r="AI877" s="870"/>
      <c r="AJ877" s="870"/>
      <c r="AK877" s="870"/>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69"/>
      <c r="AI878" s="870"/>
      <c r="AJ878" s="870"/>
      <c r="AK878" s="870"/>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69"/>
      <c r="AI879" s="870"/>
      <c r="AJ879" s="870"/>
      <c r="AK879" s="870"/>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69"/>
      <c r="AI880" s="870"/>
      <c r="AJ880" s="870"/>
      <c r="AK880" s="870"/>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69"/>
      <c r="AI881" s="870"/>
      <c r="AJ881" s="870"/>
      <c r="AK881" s="870"/>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69"/>
      <c r="AI882" s="870"/>
      <c r="AJ882" s="870"/>
      <c r="AK882" s="870"/>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69"/>
      <c r="AI883" s="870"/>
      <c r="AJ883" s="870"/>
      <c r="AK883" s="870"/>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69"/>
      <c r="AI884" s="870"/>
      <c r="AJ884" s="870"/>
      <c r="AK884" s="870"/>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69"/>
      <c r="AI885" s="870"/>
      <c r="AJ885" s="870"/>
      <c r="AK885" s="870"/>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69"/>
      <c r="AI886" s="870"/>
      <c r="AJ886" s="870"/>
      <c r="AK886" s="870"/>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69"/>
      <c r="AI887" s="870"/>
      <c r="AJ887" s="870"/>
      <c r="AK887" s="870"/>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69"/>
      <c r="AI888" s="870"/>
      <c r="AJ888" s="870"/>
      <c r="AK888" s="870"/>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69"/>
      <c r="AI889" s="870"/>
      <c r="AJ889" s="870"/>
      <c r="AK889" s="870"/>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69"/>
      <c r="AI890" s="870"/>
      <c r="AJ890" s="870"/>
      <c r="AK890" s="870"/>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69"/>
      <c r="AI891" s="870"/>
      <c r="AJ891" s="870"/>
      <c r="AK891" s="870"/>
      <c r="AL891" s="871"/>
      <c r="AM891" s="872"/>
      <c r="AN891" s="872"/>
      <c r="AO891" s="873"/>
      <c r="AP891" s="874"/>
      <c r="AQ891" s="874"/>
      <c r="AR891" s="874"/>
      <c r="AS891" s="874"/>
      <c r="AT891" s="874"/>
      <c r="AU891" s="874"/>
      <c r="AV891" s="874"/>
      <c r="AW891" s="874"/>
      <c r="AX891" s="874"/>
      <c r="AY891">
        <f>COUNTA($C$891)</f>
        <v>0</v>
      </c>
    </row>
    <row r="892" spans="1:5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x14ac:dyDescent="0.15">
      <c r="A893" s="9"/>
      <c r="B893" s="46"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29" t="s">
        <v>25</v>
      </c>
      <c r="Q894" s="429"/>
      <c r="R894" s="429"/>
      <c r="S894" s="429"/>
      <c r="T894" s="429"/>
      <c r="U894" s="429"/>
      <c r="V894" s="429"/>
      <c r="W894" s="429"/>
      <c r="X894" s="429"/>
      <c r="Y894" s="866" t="s">
        <v>315</v>
      </c>
      <c r="Z894" s="867"/>
      <c r="AA894" s="867"/>
      <c r="AB894" s="867"/>
      <c r="AC894" s="991" t="s">
        <v>306</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69"/>
      <c r="AI895" s="870"/>
      <c r="AJ895" s="870"/>
      <c r="AK895" s="870"/>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69"/>
      <c r="AI896" s="870"/>
      <c r="AJ896" s="870"/>
      <c r="AK896" s="870"/>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69"/>
      <c r="AI897" s="870"/>
      <c r="AJ897" s="870"/>
      <c r="AK897" s="870"/>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69"/>
      <c r="AI898" s="870"/>
      <c r="AJ898" s="870"/>
      <c r="AK898" s="870"/>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69"/>
      <c r="AI899" s="870"/>
      <c r="AJ899" s="870"/>
      <c r="AK899" s="870"/>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69"/>
      <c r="AI900" s="870"/>
      <c r="AJ900" s="870"/>
      <c r="AK900" s="870"/>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69"/>
      <c r="AI901" s="870"/>
      <c r="AJ901" s="870"/>
      <c r="AK901" s="870"/>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69"/>
      <c r="AI902" s="870"/>
      <c r="AJ902" s="870"/>
      <c r="AK902" s="870"/>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69"/>
      <c r="AI903" s="870"/>
      <c r="AJ903" s="870"/>
      <c r="AK903" s="870"/>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69"/>
      <c r="AI904" s="870"/>
      <c r="AJ904" s="870"/>
      <c r="AK904" s="870"/>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69"/>
      <c r="AI905" s="870"/>
      <c r="AJ905" s="870"/>
      <c r="AK905" s="870"/>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69"/>
      <c r="AI906" s="870"/>
      <c r="AJ906" s="870"/>
      <c r="AK906" s="870"/>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69"/>
      <c r="AI907" s="870"/>
      <c r="AJ907" s="870"/>
      <c r="AK907" s="870"/>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69"/>
      <c r="AI908" s="870"/>
      <c r="AJ908" s="870"/>
      <c r="AK908" s="870"/>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69"/>
      <c r="AI909" s="870"/>
      <c r="AJ909" s="870"/>
      <c r="AK909" s="870"/>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69"/>
      <c r="AI910" s="870"/>
      <c r="AJ910" s="870"/>
      <c r="AK910" s="870"/>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69"/>
      <c r="AI911" s="870"/>
      <c r="AJ911" s="870"/>
      <c r="AK911" s="870"/>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69"/>
      <c r="AI912" s="870"/>
      <c r="AJ912" s="870"/>
      <c r="AK912" s="870"/>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69"/>
      <c r="AI913" s="870"/>
      <c r="AJ913" s="870"/>
      <c r="AK913" s="870"/>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69"/>
      <c r="AI914" s="870"/>
      <c r="AJ914" s="870"/>
      <c r="AK914" s="870"/>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69"/>
      <c r="AI915" s="870"/>
      <c r="AJ915" s="870"/>
      <c r="AK915" s="870"/>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69"/>
      <c r="AI916" s="870"/>
      <c r="AJ916" s="870"/>
      <c r="AK916" s="870"/>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69"/>
      <c r="AI917" s="870"/>
      <c r="AJ917" s="870"/>
      <c r="AK917" s="870"/>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69"/>
      <c r="AI918" s="870"/>
      <c r="AJ918" s="870"/>
      <c r="AK918" s="870"/>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69"/>
      <c r="AI919" s="870"/>
      <c r="AJ919" s="870"/>
      <c r="AK919" s="870"/>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69"/>
      <c r="AI920" s="870"/>
      <c r="AJ920" s="870"/>
      <c r="AK920" s="870"/>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69"/>
      <c r="AI921" s="870"/>
      <c r="AJ921" s="870"/>
      <c r="AK921" s="870"/>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69"/>
      <c r="AI922" s="870"/>
      <c r="AJ922" s="870"/>
      <c r="AK922" s="870"/>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69"/>
      <c r="AI923" s="870"/>
      <c r="AJ923" s="870"/>
      <c r="AK923" s="870"/>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69"/>
      <c r="AI924" s="870"/>
      <c r="AJ924" s="870"/>
      <c r="AK924" s="870"/>
      <c r="AL924" s="871"/>
      <c r="AM924" s="872"/>
      <c r="AN924" s="872"/>
      <c r="AO924" s="873"/>
      <c r="AP924" s="874"/>
      <c r="AQ924" s="874"/>
      <c r="AR924" s="874"/>
      <c r="AS924" s="874"/>
      <c r="AT924" s="874"/>
      <c r="AU924" s="874"/>
      <c r="AV924" s="874"/>
      <c r="AW924" s="874"/>
      <c r="AX924" s="874"/>
      <c r="AY924">
        <f>COUNTA($C$924)</f>
        <v>0</v>
      </c>
    </row>
    <row r="925" spans="1:5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x14ac:dyDescent="0.15">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29" t="s">
        <v>25</v>
      </c>
      <c r="Q927" s="429"/>
      <c r="R927" s="429"/>
      <c r="S927" s="429"/>
      <c r="T927" s="429"/>
      <c r="U927" s="429"/>
      <c r="V927" s="429"/>
      <c r="W927" s="429"/>
      <c r="X927" s="429"/>
      <c r="Y927" s="866" t="s">
        <v>315</v>
      </c>
      <c r="Z927" s="867"/>
      <c r="AA927" s="867"/>
      <c r="AB927" s="867"/>
      <c r="AC927" s="991" t="s">
        <v>306</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69"/>
      <c r="AI928" s="870"/>
      <c r="AJ928" s="870"/>
      <c r="AK928" s="870"/>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69"/>
      <c r="AI929" s="870"/>
      <c r="AJ929" s="870"/>
      <c r="AK929" s="870"/>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69"/>
      <c r="AI930" s="870"/>
      <c r="AJ930" s="870"/>
      <c r="AK930" s="870"/>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69"/>
      <c r="AI931" s="870"/>
      <c r="AJ931" s="870"/>
      <c r="AK931" s="870"/>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69"/>
      <c r="AI932" s="870"/>
      <c r="AJ932" s="870"/>
      <c r="AK932" s="870"/>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69"/>
      <c r="AI933" s="870"/>
      <c r="AJ933" s="870"/>
      <c r="AK933" s="870"/>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69"/>
      <c r="AI934" s="870"/>
      <c r="AJ934" s="870"/>
      <c r="AK934" s="870"/>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69"/>
      <c r="AI935" s="870"/>
      <c r="AJ935" s="870"/>
      <c r="AK935" s="870"/>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69"/>
      <c r="AI936" s="870"/>
      <c r="AJ936" s="870"/>
      <c r="AK936" s="870"/>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69"/>
      <c r="AI937" s="870"/>
      <c r="AJ937" s="870"/>
      <c r="AK937" s="870"/>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69"/>
      <c r="AI938" s="870"/>
      <c r="AJ938" s="870"/>
      <c r="AK938" s="870"/>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69"/>
      <c r="AI939" s="870"/>
      <c r="AJ939" s="870"/>
      <c r="AK939" s="870"/>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69"/>
      <c r="AI940" s="870"/>
      <c r="AJ940" s="870"/>
      <c r="AK940" s="870"/>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69"/>
      <c r="AI941" s="870"/>
      <c r="AJ941" s="870"/>
      <c r="AK941" s="870"/>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69"/>
      <c r="AI942" s="870"/>
      <c r="AJ942" s="870"/>
      <c r="AK942" s="870"/>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69"/>
      <c r="AI943" s="870"/>
      <c r="AJ943" s="870"/>
      <c r="AK943" s="870"/>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69"/>
      <c r="AI944" s="870"/>
      <c r="AJ944" s="870"/>
      <c r="AK944" s="870"/>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69"/>
      <c r="AI945" s="870"/>
      <c r="AJ945" s="870"/>
      <c r="AK945" s="870"/>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69"/>
      <c r="AI946" s="870"/>
      <c r="AJ946" s="870"/>
      <c r="AK946" s="870"/>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69"/>
      <c r="AI947" s="870"/>
      <c r="AJ947" s="870"/>
      <c r="AK947" s="870"/>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69"/>
      <c r="AI948" s="870"/>
      <c r="AJ948" s="870"/>
      <c r="AK948" s="870"/>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69"/>
      <c r="AI949" s="870"/>
      <c r="AJ949" s="870"/>
      <c r="AK949" s="870"/>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69"/>
      <c r="AI950" s="870"/>
      <c r="AJ950" s="870"/>
      <c r="AK950" s="870"/>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69"/>
      <c r="AI951" s="870"/>
      <c r="AJ951" s="870"/>
      <c r="AK951" s="870"/>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69"/>
      <c r="AI952" s="870"/>
      <c r="AJ952" s="870"/>
      <c r="AK952" s="870"/>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69"/>
      <c r="AI953" s="870"/>
      <c r="AJ953" s="870"/>
      <c r="AK953" s="870"/>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69"/>
      <c r="AI954" s="870"/>
      <c r="AJ954" s="870"/>
      <c r="AK954" s="870"/>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69"/>
      <c r="AI955" s="870"/>
      <c r="AJ955" s="870"/>
      <c r="AK955" s="870"/>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69"/>
      <c r="AI956" s="870"/>
      <c r="AJ956" s="870"/>
      <c r="AK956" s="870"/>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69"/>
      <c r="AI957" s="870"/>
      <c r="AJ957" s="870"/>
      <c r="AK957" s="870"/>
      <c r="AL957" s="871"/>
      <c r="AM957" s="872"/>
      <c r="AN957" s="872"/>
      <c r="AO957" s="873"/>
      <c r="AP957" s="874"/>
      <c r="AQ957" s="874"/>
      <c r="AR957" s="874"/>
      <c r="AS957" s="874"/>
      <c r="AT957" s="874"/>
      <c r="AU957" s="874"/>
      <c r="AV957" s="874"/>
      <c r="AW957" s="874"/>
      <c r="AX957" s="874"/>
      <c r="AY957">
        <f>COUNTA($C$957)</f>
        <v>0</v>
      </c>
    </row>
    <row r="958" spans="1:5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x14ac:dyDescent="0.15">
      <c r="A959" s="9"/>
      <c r="B959" s="46"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29" t="s">
        <v>25</v>
      </c>
      <c r="Q960" s="429"/>
      <c r="R960" s="429"/>
      <c r="S960" s="429"/>
      <c r="T960" s="429"/>
      <c r="U960" s="429"/>
      <c r="V960" s="429"/>
      <c r="W960" s="429"/>
      <c r="X960" s="429"/>
      <c r="Y960" s="866" t="s">
        <v>315</v>
      </c>
      <c r="Z960" s="867"/>
      <c r="AA960" s="867"/>
      <c r="AB960" s="867"/>
      <c r="AC960" s="991" t="s">
        <v>306</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69"/>
      <c r="AI961" s="870"/>
      <c r="AJ961" s="870"/>
      <c r="AK961" s="870"/>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69"/>
      <c r="AI962" s="870"/>
      <c r="AJ962" s="870"/>
      <c r="AK962" s="870"/>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69"/>
      <c r="AI963" s="870"/>
      <c r="AJ963" s="870"/>
      <c r="AK963" s="870"/>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69"/>
      <c r="AI964" s="870"/>
      <c r="AJ964" s="870"/>
      <c r="AK964" s="870"/>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69"/>
      <c r="AI965" s="870"/>
      <c r="AJ965" s="870"/>
      <c r="AK965" s="870"/>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69"/>
      <c r="AI966" s="870"/>
      <c r="AJ966" s="870"/>
      <c r="AK966" s="870"/>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69"/>
      <c r="AI967" s="870"/>
      <c r="AJ967" s="870"/>
      <c r="AK967" s="870"/>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69"/>
      <c r="AI968" s="870"/>
      <c r="AJ968" s="870"/>
      <c r="AK968" s="870"/>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69"/>
      <c r="AI969" s="870"/>
      <c r="AJ969" s="870"/>
      <c r="AK969" s="870"/>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69"/>
      <c r="AI970" s="870"/>
      <c r="AJ970" s="870"/>
      <c r="AK970" s="870"/>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69"/>
      <c r="AI971" s="870"/>
      <c r="AJ971" s="870"/>
      <c r="AK971" s="870"/>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69"/>
      <c r="AI972" s="870"/>
      <c r="AJ972" s="870"/>
      <c r="AK972" s="870"/>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69"/>
      <c r="AI973" s="870"/>
      <c r="AJ973" s="870"/>
      <c r="AK973" s="870"/>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69"/>
      <c r="AI974" s="870"/>
      <c r="AJ974" s="870"/>
      <c r="AK974" s="870"/>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69"/>
      <c r="AI975" s="870"/>
      <c r="AJ975" s="870"/>
      <c r="AK975" s="870"/>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69"/>
      <c r="AI976" s="870"/>
      <c r="AJ976" s="870"/>
      <c r="AK976" s="870"/>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69"/>
      <c r="AI977" s="870"/>
      <c r="AJ977" s="870"/>
      <c r="AK977" s="870"/>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69"/>
      <c r="AI978" s="870"/>
      <c r="AJ978" s="870"/>
      <c r="AK978" s="870"/>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69"/>
      <c r="AI979" s="870"/>
      <c r="AJ979" s="870"/>
      <c r="AK979" s="870"/>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69"/>
      <c r="AI980" s="870"/>
      <c r="AJ980" s="870"/>
      <c r="AK980" s="870"/>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69"/>
      <c r="AI981" s="870"/>
      <c r="AJ981" s="870"/>
      <c r="AK981" s="870"/>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69"/>
      <c r="AI982" s="870"/>
      <c r="AJ982" s="870"/>
      <c r="AK982" s="870"/>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69"/>
      <c r="AI983" s="870"/>
      <c r="AJ983" s="870"/>
      <c r="AK983" s="870"/>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69"/>
      <c r="AI984" s="870"/>
      <c r="AJ984" s="870"/>
      <c r="AK984" s="870"/>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69"/>
      <c r="AI985" s="870"/>
      <c r="AJ985" s="870"/>
      <c r="AK985" s="870"/>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69"/>
      <c r="AI986" s="870"/>
      <c r="AJ986" s="870"/>
      <c r="AK986" s="870"/>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69"/>
      <c r="AI987" s="870"/>
      <c r="AJ987" s="870"/>
      <c r="AK987" s="870"/>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69"/>
      <c r="AI988" s="870"/>
      <c r="AJ988" s="870"/>
      <c r="AK988" s="870"/>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69"/>
      <c r="AI989" s="870"/>
      <c r="AJ989" s="870"/>
      <c r="AK989" s="870"/>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69"/>
      <c r="AI990" s="870"/>
      <c r="AJ990" s="870"/>
      <c r="AK990" s="870"/>
      <c r="AL990" s="871"/>
      <c r="AM990" s="872"/>
      <c r="AN990" s="872"/>
      <c r="AO990" s="873"/>
      <c r="AP990" s="874"/>
      <c r="AQ990" s="874"/>
      <c r="AR990" s="874"/>
      <c r="AS990" s="874"/>
      <c r="AT990" s="874"/>
      <c r="AU990" s="874"/>
      <c r="AV990" s="874"/>
      <c r="AW990" s="874"/>
      <c r="AX990" s="874"/>
      <c r="AY990">
        <f>COUNTA($C$990)</f>
        <v>0</v>
      </c>
    </row>
    <row r="991" spans="1:5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x14ac:dyDescent="0.15">
      <c r="A992" s="9"/>
      <c r="B992" s="46"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29" t="s">
        <v>25</v>
      </c>
      <c r="Q993" s="429"/>
      <c r="R993" s="429"/>
      <c r="S993" s="429"/>
      <c r="T993" s="429"/>
      <c r="U993" s="429"/>
      <c r="V993" s="429"/>
      <c r="W993" s="429"/>
      <c r="X993" s="429"/>
      <c r="Y993" s="866" t="s">
        <v>315</v>
      </c>
      <c r="Z993" s="867"/>
      <c r="AA993" s="867"/>
      <c r="AB993" s="867"/>
      <c r="AC993" s="991" t="s">
        <v>306</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69"/>
      <c r="AI994" s="870"/>
      <c r="AJ994" s="870"/>
      <c r="AK994" s="870"/>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69"/>
      <c r="AI995" s="870"/>
      <c r="AJ995" s="870"/>
      <c r="AK995" s="870"/>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69"/>
      <c r="AI996" s="870"/>
      <c r="AJ996" s="870"/>
      <c r="AK996" s="870"/>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69"/>
      <c r="AI997" s="870"/>
      <c r="AJ997" s="870"/>
      <c r="AK997" s="870"/>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69"/>
      <c r="AI998" s="870"/>
      <c r="AJ998" s="870"/>
      <c r="AK998" s="870"/>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69"/>
      <c r="AI999" s="870"/>
      <c r="AJ999" s="870"/>
      <c r="AK999" s="870"/>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69"/>
      <c r="AI1000" s="870"/>
      <c r="AJ1000" s="870"/>
      <c r="AK1000" s="870"/>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69"/>
      <c r="AI1001" s="870"/>
      <c r="AJ1001" s="870"/>
      <c r="AK1001" s="870"/>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69"/>
      <c r="AI1002" s="870"/>
      <c r="AJ1002" s="870"/>
      <c r="AK1002" s="870"/>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69"/>
      <c r="AI1003" s="870"/>
      <c r="AJ1003" s="870"/>
      <c r="AK1003" s="870"/>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69"/>
      <c r="AI1004" s="870"/>
      <c r="AJ1004" s="870"/>
      <c r="AK1004" s="870"/>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69"/>
      <c r="AI1005" s="870"/>
      <c r="AJ1005" s="870"/>
      <c r="AK1005" s="870"/>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69"/>
      <c r="AI1006" s="870"/>
      <c r="AJ1006" s="870"/>
      <c r="AK1006" s="870"/>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69"/>
      <c r="AI1007" s="870"/>
      <c r="AJ1007" s="870"/>
      <c r="AK1007" s="870"/>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69"/>
      <c r="AI1008" s="870"/>
      <c r="AJ1008" s="870"/>
      <c r="AK1008" s="870"/>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69"/>
      <c r="AI1009" s="870"/>
      <c r="AJ1009" s="870"/>
      <c r="AK1009" s="870"/>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69"/>
      <c r="AI1010" s="870"/>
      <c r="AJ1010" s="870"/>
      <c r="AK1010" s="870"/>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69"/>
      <c r="AI1011" s="870"/>
      <c r="AJ1011" s="870"/>
      <c r="AK1011" s="870"/>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69"/>
      <c r="AI1012" s="870"/>
      <c r="AJ1012" s="870"/>
      <c r="AK1012" s="870"/>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69"/>
      <c r="AI1013" s="870"/>
      <c r="AJ1013" s="870"/>
      <c r="AK1013" s="870"/>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69"/>
      <c r="AI1014" s="870"/>
      <c r="AJ1014" s="870"/>
      <c r="AK1014" s="870"/>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69"/>
      <c r="AI1015" s="870"/>
      <c r="AJ1015" s="870"/>
      <c r="AK1015" s="870"/>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69"/>
      <c r="AI1016" s="870"/>
      <c r="AJ1016" s="870"/>
      <c r="AK1016" s="870"/>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69"/>
      <c r="AI1017" s="870"/>
      <c r="AJ1017" s="870"/>
      <c r="AK1017" s="870"/>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69"/>
      <c r="AI1018" s="870"/>
      <c r="AJ1018" s="870"/>
      <c r="AK1018" s="870"/>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69"/>
      <c r="AI1019" s="870"/>
      <c r="AJ1019" s="870"/>
      <c r="AK1019" s="870"/>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69"/>
      <c r="AI1020" s="870"/>
      <c r="AJ1020" s="870"/>
      <c r="AK1020" s="870"/>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69"/>
      <c r="AI1021" s="870"/>
      <c r="AJ1021" s="870"/>
      <c r="AK1021" s="870"/>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69"/>
      <c r="AI1022" s="870"/>
      <c r="AJ1022" s="870"/>
      <c r="AK1022" s="870"/>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69"/>
      <c r="AI1023" s="870"/>
      <c r="AJ1023" s="870"/>
      <c r="AK1023" s="870"/>
      <c r="AL1023" s="871"/>
      <c r="AM1023" s="872"/>
      <c r="AN1023" s="872"/>
      <c r="AO1023" s="873"/>
      <c r="AP1023" s="874"/>
      <c r="AQ1023" s="874"/>
      <c r="AR1023" s="874"/>
      <c r="AS1023" s="874"/>
      <c r="AT1023" s="874"/>
      <c r="AU1023" s="874"/>
      <c r="AV1023" s="874"/>
      <c r="AW1023" s="874"/>
      <c r="AX1023" s="874"/>
      <c r="AY1023">
        <f>COUNTA($C$1023)</f>
        <v>0</v>
      </c>
    </row>
    <row r="1024" spans="1:5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x14ac:dyDescent="0.15">
      <c r="A1025" s="9"/>
      <c r="B1025" s="46"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29" t="s">
        <v>25</v>
      </c>
      <c r="Q1026" s="429"/>
      <c r="R1026" s="429"/>
      <c r="S1026" s="429"/>
      <c r="T1026" s="429"/>
      <c r="U1026" s="429"/>
      <c r="V1026" s="429"/>
      <c r="W1026" s="429"/>
      <c r="X1026" s="429"/>
      <c r="Y1026" s="866" t="s">
        <v>315</v>
      </c>
      <c r="Z1026" s="867"/>
      <c r="AA1026" s="867"/>
      <c r="AB1026" s="867"/>
      <c r="AC1026" s="991" t="s">
        <v>306</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69"/>
      <c r="AI1027" s="870"/>
      <c r="AJ1027" s="870"/>
      <c r="AK1027" s="870"/>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69"/>
      <c r="AI1028" s="870"/>
      <c r="AJ1028" s="870"/>
      <c r="AK1028" s="870"/>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69"/>
      <c r="AI1029" s="870"/>
      <c r="AJ1029" s="870"/>
      <c r="AK1029" s="870"/>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69"/>
      <c r="AI1030" s="870"/>
      <c r="AJ1030" s="870"/>
      <c r="AK1030" s="870"/>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69"/>
      <c r="AI1031" s="870"/>
      <c r="AJ1031" s="870"/>
      <c r="AK1031" s="870"/>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69"/>
      <c r="AI1032" s="870"/>
      <c r="AJ1032" s="870"/>
      <c r="AK1032" s="870"/>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69"/>
      <c r="AI1033" s="870"/>
      <c r="AJ1033" s="870"/>
      <c r="AK1033" s="870"/>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69"/>
      <c r="AI1034" s="870"/>
      <c r="AJ1034" s="870"/>
      <c r="AK1034" s="870"/>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69"/>
      <c r="AI1035" s="870"/>
      <c r="AJ1035" s="870"/>
      <c r="AK1035" s="870"/>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69"/>
      <c r="AI1036" s="870"/>
      <c r="AJ1036" s="870"/>
      <c r="AK1036" s="870"/>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69"/>
      <c r="AI1037" s="870"/>
      <c r="AJ1037" s="870"/>
      <c r="AK1037" s="870"/>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69"/>
      <c r="AI1038" s="870"/>
      <c r="AJ1038" s="870"/>
      <c r="AK1038" s="870"/>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69"/>
      <c r="AI1039" s="870"/>
      <c r="AJ1039" s="870"/>
      <c r="AK1039" s="870"/>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69"/>
      <c r="AI1040" s="870"/>
      <c r="AJ1040" s="870"/>
      <c r="AK1040" s="870"/>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69"/>
      <c r="AI1041" s="870"/>
      <c r="AJ1041" s="870"/>
      <c r="AK1041" s="870"/>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69"/>
      <c r="AI1042" s="870"/>
      <c r="AJ1042" s="870"/>
      <c r="AK1042" s="870"/>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69"/>
      <c r="AI1043" s="870"/>
      <c r="AJ1043" s="870"/>
      <c r="AK1043" s="870"/>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69"/>
      <c r="AI1044" s="870"/>
      <c r="AJ1044" s="870"/>
      <c r="AK1044" s="870"/>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69"/>
      <c r="AI1045" s="870"/>
      <c r="AJ1045" s="870"/>
      <c r="AK1045" s="870"/>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69"/>
      <c r="AI1046" s="870"/>
      <c r="AJ1046" s="870"/>
      <c r="AK1046" s="870"/>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69"/>
      <c r="AI1047" s="870"/>
      <c r="AJ1047" s="870"/>
      <c r="AK1047" s="870"/>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69"/>
      <c r="AI1048" s="870"/>
      <c r="AJ1048" s="870"/>
      <c r="AK1048" s="870"/>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69"/>
      <c r="AI1049" s="870"/>
      <c r="AJ1049" s="870"/>
      <c r="AK1049" s="870"/>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69"/>
      <c r="AI1050" s="870"/>
      <c r="AJ1050" s="870"/>
      <c r="AK1050" s="870"/>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69"/>
      <c r="AI1051" s="870"/>
      <c r="AJ1051" s="870"/>
      <c r="AK1051" s="870"/>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69"/>
      <c r="AI1052" s="870"/>
      <c r="AJ1052" s="870"/>
      <c r="AK1052" s="870"/>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69"/>
      <c r="AI1053" s="870"/>
      <c r="AJ1053" s="870"/>
      <c r="AK1053" s="870"/>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69"/>
      <c r="AI1054" s="870"/>
      <c r="AJ1054" s="870"/>
      <c r="AK1054" s="870"/>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69"/>
      <c r="AI1055" s="870"/>
      <c r="AJ1055" s="870"/>
      <c r="AK1055" s="870"/>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69"/>
      <c r="AI1056" s="870"/>
      <c r="AJ1056" s="870"/>
      <c r="AK1056" s="870"/>
      <c r="AL1056" s="871"/>
      <c r="AM1056" s="872"/>
      <c r="AN1056" s="872"/>
      <c r="AO1056" s="873"/>
      <c r="AP1056" s="874"/>
      <c r="AQ1056" s="874"/>
      <c r="AR1056" s="874"/>
      <c r="AS1056" s="874"/>
      <c r="AT1056" s="874"/>
      <c r="AU1056" s="874"/>
      <c r="AV1056" s="874"/>
      <c r="AW1056" s="874"/>
      <c r="AX1056" s="874"/>
      <c r="AY1056">
        <f>COUNTA($C$1056)</f>
        <v>0</v>
      </c>
    </row>
    <row r="1057" spans="1:5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x14ac:dyDescent="0.15">
      <c r="A1058" s="9"/>
      <c r="B1058" s="46"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29" t="s">
        <v>25</v>
      </c>
      <c r="Q1059" s="429"/>
      <c r="R1059" s="429"/>
      <c r="S1059" s="429"/>
      <c r="T1059" s="429"/>
      <c r="U1059" s="429"/>
      <c r="V1059" s="429"/>
      <c r="W1059" s="429"/>
      <c r="X1059" s="429"/>
      <c r="Y1059" s="866" t="s">
        <v>315</v>
      </c>
      <c r="Z1059" s="867"/>
      <c r="AA1059" s="867"/>
      <c r="AB1059" s="867"/>
      <c r="AC1059" s="991" t="s">
        <v>306</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69"/>
      <c r="AI1060" s="870"/>
      <c r="AJ1060" s="870"/>
      <c r="AK1060" s="870"/>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69"/>
      <c r="AI1061" s="870"/>
      <c r="AJ1061" s="870"/>
      <c r="AK1061" s="870"/>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69"/>
      <c r="AI1062" s="870"/>
      <c r="AJ1062" s="870"/>
      <c r="AK1062" s="870"/>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69"/>
      <c r="AI1063" s="870"/>
      <c r="AJ1063" s="870"/>
      <c r="AK1063" s="870"/>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69"/>
      <c r="AI1064" s="870"/>
      <c r="AJ1064" s="870"/>
      <c r="AK1064" s="870"/>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69"/>
      <c r="AI1065" s="870"/>
      <c r="AJ1065" s="870"/>
      <c r="AK1065" s="870"/>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69"/>
      <c r="AI1066" s="870"/>
      <c r="AJ1066" s="870"/>
      <c r="AK1066" s="870"/>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69"/>
      <c r="AI1067" s="870"/>
      <c r="AJ1067" s="870"/>
      <c r="AK1067" s="870"/>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69"/>
      <c r="AI1068" s="870"/>
      <c r="AJ1068" s="870"/>
      <c r="AK1068" s="870"/>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69"/>
      <c r="AI1069" s="870"/>
      <c r="AJ1069" s="870"/>
      <c r="AK1069" s="870"/>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69"/>
      <c r="AI1070" s="870"/>
      <c r="AJ1070" s="870"/>
      <c r="AK1070" s="870"/>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69"/>
      <c r="AI1071" s="870"/>
      <c r="AJ1071" s="870"/>
      <c r="AK1071" s="870"/>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69"/>
      <c r="AI1072" s="870"/>
      <c r="AJ1072" s="870"/>
      <c r="AK1072" s="870"/>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69"/>
      <c r="AI1073" s="870"/>
      <c r="AJ1073" s="870"/>
      <c r="AK1073" s="870"/>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69"/>
      <c r="AI1074" s="870"/>
      <c r="AJ1074" s="870"/>
      <c r="AK1074" s="870"/>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69"/>
      <c r="AI1075" s="870"/>
      <c r="AJ1075" s="870"/>
      <c r="AK1075" s="870"/>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69"/>
      <c r="AI1076" s="870"/>
      <c r="AJ1076" s="870"/>
      <c r="AK1076" s="870"/>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69"/>
      <c r="AI1077" s="870"/>
      <c r="AJ1077" s="870"/>
      <c r="AK1077" s="870"/>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69"/>
      <c r="AI1078" s="870"/>
      <c r="AJ1078" s="870"/>
      <c r="AK1078" s="870"/>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69"/>
      <c r="AI1079" s="870"/>
      <c r="AJ1079" s="870"/>
      <c r="AK1079" s="870"/>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69"/>
      <c r="AI1080" s="870"/>
      <c r="AJ1080" s="870"/>
      <c r="AK1080" s="870"/>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69"/>
      <c r="AI1081" s="870"/>
      <c r="AJ1081" s="870"/>
      <c r="AK1081" s="870"/>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69"/>
      <c r="AI1082" s="870"/>
      <c r="AJ1082" s="870"/>
      <c r="AK1082" s="870"/>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69"/>
      <c r="AI1083" s="870"/>
      <c r="AJ1083" s="870"/>
      <c r="AK1083" s="870"/>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69"/>
      <c r="AI1084" s="870"/>
      <c r="AJ1084" s="870"/>
      <c r="AK1084" s="870"/>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69"/>
      <c r="AI1085" s="870"/>
      <c r="AJ1085" s="870"/>
      <c r="AK1085" s="870"/>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69"/>
      <c r="AI1086" s="870"/>
      <c r="AJ1086" s="870"/>
      <c r="AK1086" s="870"/>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69"/>
      <c r="AI1087" s="870"/>
      <c r="AJ1087" s="870"/>
      <c r="AK1087" s="870"/>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69"/>
      <c r="AI1088" s="870"/>
      <c r="AJ1088" s="870"/>
      <c r="AK1088" s="870"/>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69"/>
      <c r="AI1089" s="870"/>
      <c r="AJ1089" s="870"/>
      <c r="AK1089" s="870"/>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x14ac:dyDescent="0.15">
      <c r="A1091" s="9"/>
      <c r="B1091" s="46"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29" t="s">
        <v>25</v>
      </c>
      <c r="Q1092" s="429"/>
      <c r="R1092" s="429"/>
      <c r="S1092" s="429"/>
      <c r="T1092" s="429"/>
      <c r="U1092" s="429"/>
      <c r="V1092" s="429"/>
      <c r="W1092" s="429"/>
      <c r="X1092" s="429"/>
      <c r="Y1092" s="866" t="s">
        <v>315</v>
      </c>
      <c r="Z1092" s="867"/>
      <c r="AA1092" s="867"/>
      <c r="AB1092" s="867"/>
      <c r="AC1092" s="991" t="s">
        <v>306</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69"/>
      <c r="AI1093" s="870"/>
      <c r="AJ1093" s="870"/>
      <c r="AK1093" s="870"/>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69"/>
      <c r="AI1094" s="870"/>
      <c r="AJ1094" s="870"/>
      <c r="AK1094" s="870"/>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69"/>
      <c r="AI1095" s="870"/>
      <c r="AJ1095" s="870"/>
      <c r="AK1095" s="870"/>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69"/>
      <c r="AI1096" s="870"/>
      <c r="AJ1096" s="870"/>
      <c r="AK1096" s="870"/>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69"/>
      <c r="AI1097" s="870"/>
      <c r="AJ1097" s="870"/>
      <c r="AK1097" s="870"/>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69"/>
      <c r="AI1098" s="870"/>
      <c r="AJ1098" s="870"/>
      <c r="AK1098" s="870"/>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69"/>
      <c r="AI1099" s="870"/>
      <c r="AJ1099" s="870"/>
      <c r="AK1099" s="870"/>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69"/>
      <c r="AI1100" s="870"/>
      <c r="AJ1100" s="870"/>
      <c r="AK1100" s="870"/>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69"/>
      <c r="AI1101" s="870"/>
      <c r="AJ1101" s="870"/>
      <c r="AK1101" s="870"/>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69"/>
      <c r="AI1102" s="870"/>
      <c r="AJ1102" s="870"/>
      <c r="AK1102" s="870"/>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69"/>
      <c r="AI1103" s="870"/>
      <c r="AJ1103" s="870"/>
      <c r="AK1103" s="870"/>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69"/>
      <c r="AI1104" s="870"/>
      <c r="AJ1104" s="870"/>
      <c r="AK1104" s="870"/>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69"/>
      <c r="AI1105" s="870"/>
      <c r="AJ1105" s="870"/>
      <c r="AK1105" s="870"/>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69"/>
      <c r="AI1106" s="870"/>
      <c r="AJ1106" s="870"/>
      <c r="AK1106" s="870"/>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69"/>
      <c r="AI1107" s="870"/>
      <c r="AJ1107" s="870"/>
      <c r="AK1107" s="870"/>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69"/>
      <c r="AI1108" s="870"/>
      <c r="AJ1108" s="870"/>
      <c r="AK1108" s="870"/>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69"/>
      <c r="AI1109" s="870"/>
      <c r="AJ1109" s="870"/>
      <c r="AK1109" s="870"/>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69"/>
      <c r="AI1110" s="870"/>
      <c r="AJ1110" s="870"/>
      <c r="AK1110" s="870"/>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69"/>
      <c r="AI1111" s="870"/>
      <c r="AJ1111" s="870"/>
      <c r="AK1111" s="870"/>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69"/>
      <c r="AI1112" s="870"/>
      <c r="AJ1112" s="870"/>
      <c r="AK1112" s="870"/>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69"/>
      <c r="AI1113" s="870"/>
      <c r="AJ1113" s="870"/>
      <c r="AK1113" s="870"/>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69"/>
      <c r="AI1114" s="870"/>
      <c r="AJ1114" s="870"/>
      <c r="AK1114" s="870"/>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69"/>
      <c r="AI1115" s="870"/>
      <c r="AJ1115" s="870"/>
      <c r="AK1115" s="870"/>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69"/>
      <c r="AI1116" s="870"/>
      <c r="AJ1116" s="870"/>
      <c r="AK1116" s="870"/>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69"/>
      <c r="AI1117" s="870"/>
      <c r="AJ1117" s="870"/>
      <c r="AK1117" s="870"/>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69"/>
      <c r="AI1118" s="870"/>
      <c r="AJ1118" s="870"/>
      <c r="AK1118" s="870"/>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69"/>
      <c r="AI1119" s="870"/>
      <c r="AJ1119" s="870"/>
      <c r="AK1119" s="870"/>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69"/>
      <c r="AI1120" s="870"/>
      <c r="AJ1120" s="870"/>
      <c r="AK1120" s="870"/>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69"/>
      <c r="AI1121" s="870"/>
      <c r="AJ1121" s="870"/>
      <c r="AK1121" s="870"/>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69"/>
      <c r="AI1122" s="870"/>
      <c r="AJ1122" s="870"/>
      <c r="AK1122" s="870"/>
      <c r="AL1122" s="871"/>
      <c r="AM1122" s="872"/>
      <c r="AN1122" s="872"/>
      <c r="AO1122" s="873"/>
      <c r="AP1122" s="874"/>
      <c r="AQ1122" s="874"/>
      <c r="AR1122" s="874"/>
      <c r="AS1122" s="874"/>
      <c r="AT1122" s="874"/>
      <c r="AU1122" s="874"/>
      <c r="AV1122" s="874"/>
      <c r="AW1122" s="874"/>
      <c r="AX1122" s="874"/>
      <c r="AY1122">
        <f>COUNTA($C$1122)</f>
        <v>0</v>
      </c>
    </row>
    <row r="1123" spans="1:5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x14ac:dyDescent="0.15">
      <c r="A1124" s="9"/>
      <c r="B1124" s="46"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29" t="s">
        <v>25</v>
      </c>
      <c r="Q1125" s="429"/>
      <c r="R1125" s="429"/>
      <c r="S1125" s="429"/>
      <c r="T1125" s="429"/>
      <c r="U1125" s="429"/>
      <c r="V1125" s="429"/>
      <c r="W1125" s="429"/>
      <c r="X1125" s="429"/>
      <c r="Y1125" s="866" t="s">
        <v>315</v>
      </c>
      <c r="Z1125" s="867"/>
      <c r="AA1125" s="867"/>
      <c r="AB1125" s="867"/>
      <c r="AC1125" s="991" t="s">
        <v>306</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69"/>
      <c r="AI1126" s="870"/>
      <c r="AJ1126" s="870"/>
      <c r="AK1126" s="870"/>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69"/>
      <c r="AI1127" s="870"/>
      <c r="AJ1127" s="870"/>
      <c r="AK1127" s="870"/>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69"/>
      <c r="AI1128" s="870"/>
      <c r="AJ1128" s="870"/>
      <c r="AK1128" s="870"/>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69"/>
      <c r="AI1129" s="870"/>
      <c r="AJ1129" s="870"/>
      <c r="AK1129" s="870"/>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69"/>
      <c r="AI1130" s="870"/>
      <c r="AJ1130" s="870"/>
      <c r="AK1130" s="870"/>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69"/>
      <c r="AI1131" s="870"/>
      <c r="AJ1131" s="870"/>
      <c r="AK1131" s="870"/>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69"/>
      <c r="AI1132" s="870"/>
      <c r="AJ1132" s="870"/>
      <c r="AK1132" s="870"/>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69"/>
      <c r="AI1133" s="870"/>
      <c r="AJ1133" s="870"/>
      <c r="AK1133" s="870"/>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69"/>
      <c r="AI1134" s="870"/>
      <c r="AJ1134" s="870"/>
      <c r="AK1134" s="870"/>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69"/>
      <c r="AI1135" s="870"/>
      <c r="AJ1135" s="870"/>
      <c r="AK1135" s="870"/>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69"/>
      <c r="AI1136" s="870"/>
      <c r="AJ1136" s="870"/>
      <c r="AK1136" s="870"/>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69"/>
      <c r="AI1137" s="870"/>
      <c r="AJ1137" s="870"/>
      <c r="AK1137" s="870"/>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69"/>
      <c r="AI1138" s="870"/>
      <c r="AJ1138" s="870"/>
      <c r="AK1138" s="870"/>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69"/>
      <c r="AI1139" s="870"/>
      <c r="AJ1139" s="870"/>
      <c r="AK1139" s="870"/>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69"/>
      <c r="AI1140" s="870"/>
      <c r="AJ1140" s="870"/>
      <c r="AK1140" s="870"/>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69"/>
      <c r="AI1141" s="870"/>
      <c r="AJ1141" s="870"/>
      <c r="AK1141" s="870"/>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69"/>
      <c r="AI1142" s="870"/>
      <c r="AJ1142" s="870"/>
      <c r="AK1142" s="870"/>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69"/>
      <c r="AI1143" s="870"/>
      <c r="AJ1143" s="870"/>
      <c r="AK1143" s="870"/>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69"/>
      <c r="AI1144" s="870"/>
      <c r="AJ1144" s="870"/>
      <c r="AK1144" s="870"/>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69"/>
      <c r="AI1145" s="870"/>
      <c r="AJ1145" s="870"/>
      <c r="AK1145" s="870"/>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69"/>
      <c r="AI1146" s="870"/>
      <c r="AJ1146" s="870"/>
      <c r="AK1146" s="870"/>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69"/>
      <c r="AI1147" s="870"/>
      <c r="AJ1147" s="870"/>
      <c r="AK1147" s="870"/>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69"/>
      <c r="AI1148" s="870"/>
      <c r="AJ1148" s="870"/>
      <c r="AK1148" s="870"/>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69"/>
      <c r="AI1149" s="870"/>
      <c r="AJ1149" s="870"/>
      <c r="AK1149" s="870"/>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69"/>
      <c r="AI1150" s="870"/>
      <c r="AJ1150" s="870"/>
      <c r="AK1150" s="870"/>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69"/>
      <c r="AI1151" s="870"/>
      <c r="AJ1151" s="870"/>
      <c r="AK1151" s="870"/>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69"/>
      <c r="AI1152" s="870"/>
      <c r="AJ1152" s="870"/>
      <c r="AK1152" s="870"/>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69"/>
      <c r="AI1153" s="870"/>
      <c r="AJ1153" s="870"/>
      <c r="AK1153" s="870"/>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69"/>
      <c r="AI1154" s="870"/>
      <c r="AJ1154" s="870"/>
      <c r="AK1154" s="870"/>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69"/>
      <c r="AI1155" s="870"/>
      <c r="AJ1155" s="870"/>
      <c r="AK1155" s="870"/>
      <c r="AL1155" s="871"/>
      <c r="AM1155" s="872"/>
      <c r="AN1155" s="872"/>
      <c r="AO1155" s="873"/>
      <c r="AP1155" s="874"/>
      <c r="AQ1155" s="874"/>
      <c r="AR1155" s="874"/>
      <c r="AS1155" s="874"/>
      <c r="AT1155" s="874"/>
      <c r="AU1155" s="874"/>
      <c r="AV1155" s="874"/>
      <c r="AW1155" s="874"/>
      <c r="AX1155" s="874"/>
      <c r="AY1155">
        <f>COUNTA($C$1155)</f>
        <v>0</v>
      </c>
    </row>
    <row r="1156" spans="1:5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x14ac:dyDescent="0.15">
      <c r="A1157" s="9"/>
      <c r="B1157" s="46"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29" t="s">
        <v>25</v>
      </c>
      <c r="Q1158" s="429"/>
      <c r="R1158" s="429"/>
      <c r="S1158" s="429"/>
      <c r="T1158" s="429"/>
      <c r="U1158" s="429"/>
      <c r="V1158" s="429"/>
      <c r="W1158" s="429"/>
      <c r="X1158" s="429"/>
      <c r="Y1158" s="866" t="s">
        <v>315</v>
      </c>
      <c r="Z1158" s="867"/>
      <c r="AA1158" s="867"/>
      <c r="AB1158" s="867"/>
      <c r="AC1158" s="991" t="s">
        <v>306</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69"/>
      <c r="AI1159" s="870"/>
      <c r="AJ1159" s="870"/>
      <c r="AK1159" s="870"/>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69"/>
      <c r="AI1160" s="870"/>
      <c r="AJ1160" s="870"/>
      <c r="AK1160" s="870"/>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69"/>
      <c r="AI1161" s="870"/>
      <c r="AJ1161" s="870"/>
      <c r="AK1161" s="870"/>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69"/>
      <c r="AI1162" s="870"/>
      <c r="AJ1162" s="870"/>
      <c r="AK1162" s="870"/>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69"/>
      <c r="AI1163" s="870"/>
      <c r="AJ1163" s="870"/>
      <c r="AK1163" s="870"/>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69"/>
      <c r="AI1164" s="870"/>
      <c r="AJ1164" s="870"/>
      <c r="AK1164" s="870"/>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69"/>
      <c r="AI1165" s="870"/>
      <c r="AJ1165" s="870"/>
      <c r="AK1165" s="870"/>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69"/>
      <c r="AI1166" s="870"/>
      <c r="AJ1166" s="870"/>
      <c r="AK1166" s="870"/>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69"/>
      <c r="AI1167" s="870"/>
      <c r="AJ1167" s="870"/>
      <c r="AK1167" s="870"/>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69"/>
      <c r="AI1168" s="870"/>
      <c r="AJ1168" s="870"/>
      <c r="AK1168" s="870"/>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69"/>
      <c r="AI1169" s="870"/>
      <c r="AJ1169" s="870"/>
      <c r="AK1169" s="870"/>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69"/>
      <c r="AI1170" s="870"/>
      <c r="AJ1170" s="870"/>
      <c r="AK1170" s="870"/>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69"/>
      <c r="AI1171" s="870"/>
      <c r="AJ1171" s="870"/>
      <c r="AK1171" s="870"/>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69"/>
      <c r="AI1172" s="870"/>
      <c r="AJ1172" s="870"/>
      <c r="AK1172" s="870"/>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69"/>
      <c r="AI1173" s="870"/>
      <c r="AJ1173" s="870"/>
      <c r="AK1173" s="870"/>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69"/>
      <c r="AI1174" s="870"/>
      <c r="AJ1174" s="870"/>
      <c r="AK1174" s="870"/>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69"/>
      <c r="AI1175" s="870"/>
      <c r="AJ1175" s="870"/>
      <c r="AK1175" s="870"/>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69"/>
      <c r="AI1176" s="870"/>
      <c r="AJ1176" s="870"/>
      <c r="AK1176" s="870"/>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69"/>
      <c r="AI1177" s="870"/>
      <c r="AJ1177" s="870"/>
      <c r="AK1177" s="870"/>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69"/>
      <c r="AI1178" s="870"/>
      <c r="AJ1178" s="870"/>
      <c r="AK1178" s="870"/>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69"/>
      <c r="AI1179" s="870"/>
      <c r="AJ1179" s="870"/>
      <c r="AK1179" s="870"/>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69"/>
      <c r="AI1180" s="870"/>
      <c r="AJ1180" s="870"/>
      <c r="AK1180" s="870"/>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69"/>
      <c r="AI1181" s="870"/>
      <c r="AJ1181" s="870"/>
      <c r="AK1181" s="870"/>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69"/>
      <c r="AI1182" s="870"/>
      <c r="AJ1182" s="870"/>
      <c r="AK1182" s="870"/>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69"/>
      <c r="AI1183" s="870"/>
      <c r="AJ1183" s="870"/>
      <c r="AK1183" s="870"/>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69"/>
      <c r="AI1184" s="870"/>
      <c r="AJ1184" s="870"/>
      <c r="AK1184" s="870"/>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69"/>
      <c r="AI1185" s="870"/>
      <c r="AJ1185" s="870"/>
      <c r="AK1185" s="870"/>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69"/>
      <c r="AI1186" s="870"/>
      <c r="AJ1186" s="870"/>
      <c r="AK1186" s="870"/>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69"/>
      <c r="AI1187" s="870"/>
      <c r="AJ1187" s="870"/>
      <c r="AK1187" s="870"/>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69"/>
      <c r="AI1188" s="870"/>
      <c r="AJ1188" s="870"/>
      <c r="AK1188" s="870"/>
      <c r="AL1188" s="871"/>
      <c r="AM1188" s="872"/>
      <c r="AN1188" s="872"/>
      <c r="AO1188" s="873"/>
      <c r="AP1188" s="874"/>
      <c r="AQ1188" s="874"/>
      <c r="AR1188" s="874"/>
      <c r="AS1188" s="874"/>
      <c r="AT1188" s="874"/>
      <c r="AU1188" s="874"/>
      <c r="AV1188" s="874"/>
      <c r="AW1188" s="874"/>
      <c r="AX1188" s="874"/>
      <c r="AY1188">
        <f>COUNTA($C$1188)</f>
        <v>0</v>
      </c>
    </row>
    <row r="1189" spans="1:5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x14ac:dyDescent="0.15">
      <c r="A1190" s="9"/>
      <c r="B1190" s="46"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29" t="s">
        <v>25</v>
      </c>
      <c r="Q1191" s="429"/>
      <c r="R1191" s="429"/>
      <c r="S1191" s="429"/>
      <c r="T1191" s="429"/>
      <c r="U1191" s="429"/>
      <c r="V1191" s="429"/>
      <c r="W1191" s="429"/>
      <c r="X1191" s="429"/>
      <c r="Y1191" s="866" t="s">
        <v>315</v>
      </c>
      <c r="Z1191" s="867"/>
      <c r="AA1191" s="867"/>
      <c r="AB1191" s="867"/>
      <c r="AC1191" s="991" t="s">
        <v>306</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69"/>
      <c r="AI1192" s="870"/>
      <c r="AJ1192" s="870"/>
      <c r="AK1192" s="870"/>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69"/>
      <c r="AI1193" s="870"/>
      <c r="AJ1193" s="870"/>
      <c r="AK1193" s="870"/>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69"/>
      <c r="AI1194" s="870"/>
      <c r="AJ1194" s="870"/>
      <c r="AK1194" s="870"/>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69"/>
      <c r="AI1195" s="870"/>
      <c r="AJ1195" s="870"/>
      <c r="AK1195" s="870"/>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69"/>
      <c r="AI1196" s="870"/>
      <c r="AJ1196" s="870"/>
      <c r="AK1196" s="870"/>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69"/>
      <c r="AI1197" s="870"/>
      <c r="AJ1197" s="870"/>
      <c r="AK1197" s="870"/>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69"/>
      <c r="AI1198" s="870"/>
      <c r="AJ1198" s="870"/>
      <c r="AK1198" s="870"/>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69"/>
      <c r="AI1199" s="870"/>
      <c r="AJ1199" s="870"/>
      <c r="AK1199" s="870"/>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69"/>
      <c r="AI1200" s="870"/>
      <c r="AJ1200" s="870"/>
      <c r="AK1200" s="870"/>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69"/>
      <c r="AI1201" s="870"/>
      <c r="AJ1201" s="870"/>
      <c r="AK1201" s="870"/>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69"/>
      <c r="AI1202" s="870"/>
      <c r="AJ1202" s="870"/>
      <c r="AK1202" s="870"/>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69"/>
      <c r="AI1203" s="870"/>
      <c r="AJ1203" s="870"/>
      <c r="AK1203" s="870"/>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69"/>
      <c r="AI1204" s="870"/>
      <c r="AJ1204" s="870"/>
      <c r="AK1204" s="870"/>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69"/>
      <c r="AI1205" s="870"/>
      <c r="AJ1205" s="870"/>
      <c r="AK1205" s="870"/>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69"/>
      <c r="AI1206" s="870"/>
      <c r="AJ1206" s="870"/>
      <c r="AK1206" s="870"/>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69"/>
      <c r="AI1207" s="870"/>
      <c r="AJ1207" s="870"/>
      <c r="AK1207" s="870"/>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69"/>
      <c r="AI1208" s="870"/>
      <c r="AJ1208" s="870"/>
      <c r="AK1208" s="870"/>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69"/>
      <c r="AI1209" s="870"/>
      <c r="AJ1209" s="870"/>
      <c r="AK1209" s="870"/>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69"/>
      <c r="AI1210" s="870"/>
      <c r="AJ1210" s="870"/>
      <c r="AK1210" s="870"/>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69"/>
      <c r="AI1211" s="870"/>
      <c r="AJ1211" s="870"/>
      <c r="AK1211" s="870"/>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69"/>
      <c r="AI1212" s="870"/>
      <c r="AJ1212" s="870"/>
      <c r="AK1212" s="870"/>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69"/>
      <c r="AI1213" s="870"/>
      <c r="AJ1213" s="870"/>
      <c r="AK1213" s="870"/>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69"/>
      <c r="AI1214" s="870"/>
      <c r="AJ1214" s="870"/>
      <c r="AK1214" s="870"/>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69"/>
      <c r="AI1215" s="870"/>
      <c r="AJ1215" s="870"/>
      <c r="AK1215" s="870"/>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69"/>
      <c r="AI1216" s="870"/>
      <c r="AJ1216" s="870"/>
      <c r="AK1216" s="870"/>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69"/>
      <c r="AI1217" s="870"/>
      <c r="AJ1217" s="870"/>
      <c r="AK1217" s="870"/>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69"/>
      <c r="AI1218" s="870"/>
      <c r="AJ1218" s="870"/>
      <c r="AK1218" s="870"/>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69"/>
      <c r="AI1219" s="870"/>
      <c r="AJ1219" s="870"/>
      <c r="AK1219" s="870"/>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69"/>
      <c r="AI1220" s="870"/>
      <c r="AJ1220" s="870"/>
      <c r="AK1220" s="870"/>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69"/>
      <c r="AI1221" s="870"/>
      <c r="AJ1221" s="870"/>
      <c r="AK1221" s="870"/>
      <c r="AL1221" s="871"/>
      <c r="AM1221" s="872"/>
      <c r="AN1221" s="872"/>
      <c r="AO1221" s="873"/>
      <c r="AP1221" s="874"/>
      <c r="AQ1221" s="874"/>
      <c r="AR1221" s="874"/>
      <c r="AS1221" s="874"/>
      <c r="AT1221" s="874"/>
      <c r="AU1221" s="874"/>
      <c r="AV1221" s="874"/>
      <c r="AW1221" s="874"/>
      <c r="AX1221" s="874"/>
      <c r="AY1221">
        <f>COUNTA($C$1221)</f>
        <v>0</v>
      </c>
    </row>
    <row r="1222" spans="1:5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x14ac:dyDescent="0.15">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29" t="s">
        <v>25</v>
      </c>
      <c r="Q1224" s="429"/>
      <c r="R1224" s="429"/>
      <c r="S1224" s="429"/>
      <c r="T1224" s="429"/>
      <c r="U1224" s="429"/>
      <c r="V1224" s="429"/>
      <c r="W1224" s="429"/>
      <c r="X1224" s="429"/>
      <c r="Y1224" s="866" t="s">
        <v>315</v>
      </c>
      <c r="Z1224" s="867"/>
      <c r="AA1224" s="867"/>
      <c r="AB1224" s="867"/>
      <c r="AC1224" s="991" t="s">
        <v>306</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69"/>
      <c r="AI1225" s="870"/>
      <c r="AJ1225" s="870"/>
      <c r="AK1225" s="870"/>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69"/>
      <c r="AI1226" s="870"/>
      <c r="AJ1226" s="870"/>
      <c r="AK1226" s="870"/>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69"/>
      <c r="AI1227" s="870"/>
      <c r="AJ1227" s="870"/>
      <c r="AK1227" s="870"/>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69"/>
      <c r="AI1228" s="870"/>
      <c r="AJ1228" s="870"/>
      <c r="AK1228" s="870"/>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69"/>
      <c r="AI1229" s="870"/>
      <c r="AJ1229" s="870"/>
      <c r="AK1229" s="870"/>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69"/>
      <c r="AI1230" s="870"/>
      <c r="AJ1230" s="870"/>
      <c r="AK1230" s="870"/>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69"/>
      <c r="AI1231" s="870"/>
      <c r="AJ1231" s="870"/>
      <c r="AK1231" s="870"/>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69"/>
      <c r="AI1232" s="870"/>
      <c r="AJ1232" s="870"/>
      <c r="AK1232" s="870"/>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69"/>
      <c r="AI1233" s="870"/>
      <c r="AJ1233" s="870"/>
      <c r="AK1233" s="870"/>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69"/>
      <c r="AI1234" s="870"/>
      <c r="AJ1234" s="870"/>
      <c r="AK1234" s="870"/>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69"/>
      <c r="AI1235" s="870"/>
      <c r="AJ1235" s="870"/>
      <c r="AK1235" s="870"/>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69"/>
      <c r="AI1236" s="870"/>
      <c r="AJ1236" s="870"/>
      <c r="AK1236" s="870"/>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69"/>
      <c r="AI1237" s="870"/>
      <c r="AJ1237" s="870"/>
      <c r="AK1237" s="870"/>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69"/>
      <c r="AI1238" s="870"/>
      <c r="AJ1238" s="870"/>
      <c r="AK1238" s="870"/>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69"/>
      <c r="AI1239" s="870"/>
      <c r="AJ1239" s="870"/>
      <c r="AK1239" s="870"/>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69"/>
      <c r="AI1240" s="870"/>
      <c r="AJ1240" s="870"/>
      <c r="AK1240" s="870"/>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69"/>
      <c r="AI1241" s="870"/>
      <c r="AJ1241" s="870"/>
      <c r="AK1241" s="870"/>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69"/>
      <c r="AI1242" s="870"/>
      <c r="AJ1242" s="870"/>
      <c r="AK1242" s="870"/>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69"/>
      <c r="AI1243" s="870"/>
      <c r="AJ1243" s="870"/>
      <c r="AK1243" s="870"/>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69"/>
      <c r="AI1244" s="870"/>
      <c r="AJ1244" s="870"/>
      <c r="AK1244" s="870"/>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69"/>
      <c r="AI1245" s="870"/>
      <c r="AJ1245" s="870"/>
      <c r="AK1245" s="870"/>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69"/>
      <c r="AI1246" s="870"/>
      <c r="AJ1246" s="870"/>
      <c r="AK1246" s="870"/>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69"/>
      <c r="AI1247" s="870"/>
      <c r="AJ1247" s="870"/>
      <c r="AK1247" s="870"/>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69"/>
      <c r="AI1248" s="870"/>
      <c r="AJ1248" s="870"/>
      <c r="AK1248" s="870"/>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69"/>
      <c r="AI1249" s="870"/>
      <c r="AJ1249" s="870"/>
      <c r="AK1249" s="870"/>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69"/>
      <c r="AI1250" s="870"/>
      <c r="AJ1250" s="870"/>
      <c r="AK1250" s="870"/>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69"/>
      <c r="AI1251" s="870"/>
      <c r="AJ1251" s="870"/>
      <c r="AK1251" s="870"/>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69"/>
      <c r="AI1252" s="870"/>
      <c r="AJ1252" s="870"/>
      <c r="AK1252" s="870"/>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69"/>
      <c r="AI1253" s="870"/>
      <c r="AJ1253" s="870"/>
      <c r="AK1253" s="870"/>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69"/>
      <c r="AI1254" s="870"/>
      <c r="AJ1254" s="870"/>
      <c r="AK1254" s="870"/>
      <c r="AL1254" s="871"/>
      <c r="AM1254" s="872"/>
      <c r="AN1254" s="872"/>
      <c r="AO1254" s="873"/>
      <c r="AP1254" s="874"/>
      <c r="AQ1254" s="874"/>
      <c r="AR1254" s="874"/>
      <c r="AS1254" s="874"/>
      <c r="AT1254" s="874"/>
      <c r="AU1254" s="874"/>
      <c r="AV1254" s="874"/>
      <c r="AW1254" s="874"/>
      <c r="AX1254" s="874"/>
      <c r="AY1254">
        <f>COUNTA($C$1254)</f>
        <v>0</v>
      </c>
    </row>
    <row r="1255" spans="1:5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x14ac:dyDescent="0.15">
      <c r="A1256" s="9"/>
      <c r="B1256" s="46"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29" t="s">
        <v>25</v>
      </c>
      <c r="Q1257" s="429"/>
      <c r="R1257" s="429"/>
      <c r="S1257" s="429"/>
      <c r="T1257" s="429"/>
      <c r="U1257" s="429"/>
      <c r="V1257" s="429"/>
      <c r="W1257" s="429"/>
      <c r="X1257" s="429"/>
      <c r="Y1257" s="866" t="s">
        <v>315</v>
      </c>
      <c r="Z1257" s="867"/>
      <c r="AA1257" s="867"/>
      <c r="AB1257" s="867"/>
      <c r="AC1257" s="991" t="s">
        <v>306</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69"/>
      <c r="AI1258" s="870"/>
      <c r="AJ1258" s="870"/>
      <c r="AK1258" s="870"/>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69"/>
      <c r="AI1259" s="870"/>
      <c r="AJ1259" s="870"/>
      <c r="AK1259" s="870"/>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69"/>
      <c r="AI1260" s="870"/>
      <c r="AJ1260" s="870"/>
      <c r="AK1260" s="870"/>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69"/>
      <c r="AI1261" s="870"/>
      <c r="AJ1261" s="870"/>
      <c r="AK1261" s="870"/>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69"/>
      <c r="AI1262" s="870"/>
      <c r="AJ1262" s="870"/>
      <c r="AK1262" s="870"/>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69"/>
      <c r="AI1263" s="870"/>
      <c r="AJ1263" s="870"/>
      <c r="AK1263" s="870"/>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69"/>
      <c r="AI1264" s="870"/>
      <c r="AJ1264" s="870"/>
      <c r="AK1264" s="870"/>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69"/>
      <c r="AI1265" s="870"/>
      <c r="AJ1265" s="870"/>
      <c r="AK1265" s="870"/>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69"/>
      <c r="AI1266" s="870"/>
      <c r="AJ1266" s="870"/>
      <c r="AK1266" s="870"/>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69"/>
      <c r="AI1267" s="870"/>
      <c r="AJ1267" s="870"/>
      <c r="AK1267" s="870"/>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69"/>
      <c r="AI1268" s="870"/>
      <c r="AJ1268" s="870"/>
      <c r="AK1268" s="870"/>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69"/>
      <c r="AI1269" s="870"/>
      <c r="AJ1269" s="870"/>
      <c r="AK1269" s="870"/>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69"/>
      <c r="AI1270" s="870"/>
      <c r="AJ1270" s="870"/>
      <c r="AK1270" s="870"/>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69"/>
      <c r="AI1271" s="870"/>
      <c r="AJ1271" s="870"/>
      <c r="AK1271" s="870"/>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69"/>
      <c r="AI1272" s="870"/>
      <c r="AJ1272" s="870"/>
      <c r="AK1272" s="870"/>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69"/>
      <c r="AI1273" s="870"/>
      <c r="AJ1273" s="870"/>
      <c r="AK1273" s="870"/>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69"/>
      <c r="AI1274" s="870"/>
      <c r="AJ1274" s="870"/>
      <c r="AK1274" s="870"/>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69"/>
      <c r="AI1275" s="870"/>
      <c r="AJ1275" s="870"/>
      <c r="AK1275" s="870"/>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69"/>
      <c r="AI1276" s="870"/>
      <c r="AJ1276" s="870"/>
      <c r="AK1276" s="870"/>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69"/>
      <c r="AI1277" s="870"/>
      <c r="AJ1277" s="870"/>
      <c r="AK1277" s="870"/>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69"/>
      <c r="AI1278" s="870"/>
      <c r="AJ1278" s="870"/>
      <c r="AK1278" s="870"/>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69"/>
      <c r="AI1279" s="870"/>
      <c r="AJ1279" s="870"/>
      <c r="AK1279" s="870"/>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69"/>
      <c r="AI1280" s="870"/>
      <c r="AJ1280" s="870"/>
      <c r="AK1280" s="870"/>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69"/>
      <c r="AI1281" s="870"/>
      <c r="AJ1281" s="870"/>
      <c r="AK1281" s="870"/>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69"/>
      <c r="AI1282" s="870"/>
      <c r="AJ1282" s="870"/>
      <c r="AK1282" s="870"/>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69"/>
      <c r="AI1283" s="870"/>
      <c r="AJ1283" s="870"/>
      <c r="AK1283" s="870"/>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69"/>
      <c r="AI1284" s="870"/>
      <c r="AJ1284" s="870"/>
      <c r="AK1284" s="870"/>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69"/>
      <c r="AI1285" s="870"/>
      <c r="AJ1285" s="870"/>
      <c r="AK1285" s="870"/>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69"/>
      <c r="AI1286" s="870"/>
      <c r="AJ1286" s="870"/>
      <c r="AK1286" s="870"/>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69"/>
      <c r="AI1287" s="870"/>
      <c r="AJ1287" s="870"/>
      <c r="AK1287" s="870"/>
      <c r="AL1287" s="871"/>
      <c r="AM1287" s="872"/>
      <c r="AN1287" s="872"/>
      <c r="AO1287" s="873"/>
      <c r="AP1287" s="874"/>
      <c r="AQ1287" s="874"/>
      <c r="AR1287" s="874"/>
      <c r="AS1287" s="874"/>
      <c r="AT1287" s="874"/>
      <c r="AU1287" s="874"/>
      <c r="AV1287" s="874"/>
      <c r="AW1287" s="874"/>
      <c r="AX1287" s="874"/>
      <c r="AY1287">
        <f>COUNTA($C$1287)</f>
        <v>0</v>
      </c>
    </row>
    <row r="1288" spans="1:5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x14ac:dyDescent="0.15">
      <c r="A1289" s="9"/>
      <c r="B1289" s="46"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29" t="s">
        <v>25</v>
      </c>
      <c r="Q1290" s="429"/>
      <c r="R1290" s="429"/>
      <c r="S1290" s="429"/>
      <c r="T1290" s="429"/>
      <c r="U1290" s="429"/>
      <c r="V1290" s="429"/>
      <c r="W1290" s="429"/>
      <c r="X1290" s="429"/>
      <c r="Y1290" s="866" t="s">
        <v>315</v>
      </c>
      <c r="Z1290" s="867"/>
      <c r="AA1290" s="867"/>
      <c r="AB1290" s="867"/>
      <c r="AC1290" s="991" t="s">
        <v>306</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69"/>
      <c r="AI1291" s="870"/>
      <c r="AJ1291" s="870"/>
      <c r="AK1291" s="870"/>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69"/>
      <c r="AI1292" s="870"/>
      <c r="AJ1292" s="870"/>
      <c r="AK1292" s="870"/>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69"/>
      <c r="AI1293" s="870"/>
      <c r="AJ1293" s="870"/>
      <c r="AK1293" s="870"/>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69"/>
      <c r="AI1294" s="870"/>
      <c r="AJ1294" s="870"/>
      <c r="AK1294" s="870"/>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69"/>
      <c r="AI1295" s="870"/>
      <c r="AJ1295" s="870"/>
      <c r="AK1295" s="870"/>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69"/>
      <c r="AI1296" s="870"/>
      <c r="AJ1296" s="870"/>
      <c r="AK1296" s="870"/>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69"/>
      <c r="AI1297" s="870"/>
      <c r="AJ1297" s="870"/>
      <c r="AK1297" s="870"/>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69"/>
      <c r="AI1298" s="870"/>
      <c r="AJ1298" s="870"/>
      <c r="AK1298" s="870"/>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69"/>
      <c r="AI1299" s="870"/>
      <c r="AJ1299" s="870"/>
      <c r="AK1299" s="870"/>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69"/>
      <c r="AI1300" s="870"/>
      <c r="AJ1300" s="870"/>
      <c r="AK1300" s="870"/>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69"/>
      <c r="AI1301" s="870"/>
      <c r="AJ1301" s="870"/>
      <c r="AK1301" s="870"/>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69"/>
      <c r="AI1302" s="870"/>
      <c r="AJ1302" s="870"/>
      <c r="AK1302" s="870"/>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69"/>
      <c r="AI1303" s="870"/>
      <c r="AJ1303" s="870"/>
      <c r="AK1303" s="870"/>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69"/>
      <c r="AI1304" s="870"/>
      <c r="AJ1304" s="870"/>
      <c r="AK1304" s="870"/>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69"/>
      <c r="AI1305" s="870"/>
      <c r="AJ1305" s="870"/>
      <c r="AK1305" s="870"/>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69"/>
      <c r="AI1306" s="870"/>
      <c r="AJ1306" s="870"/>
      <c r="AK1306" s="870"/>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69"/>
      <c r="AI1307" s="870"/>
      <c r="AJ1307" s="870"/>
      <c r="AK1307" s="870"/>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69"/>
      <c r="AI1308" s="870"/>
      <c r="AJ1308" s="870"/>
      <c r="AK1308" s="870"/>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69"/>
      <c r="AI1309" s="870"/>
      <c r="AJ1309" s="870"/>
      <c r="AK1309" s="870"/>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69"/>
      <c r="AI1310" s="870"/>
      <c r="AJ1310" s="870"/>
      <c r="AK1310" s="870"/>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69"/>
      <c r="AI1311" s="870"/>
      <c r="AJ1311" s="870"/>
      <c r="AK1311" s="870"/>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69"/>
      <c r="AI1312" s="870"/>
      <c r="AJ1312" s="870"/>
      <c r="AK1312" s="870"/>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69"/>
      <c r="AI1313" s="870"/>
      <c r="AJ1313" s="870"/>
      <c r="AK1313" s="870"/>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69"/>
      <c r="AI1314" s="870"/>
      <c r="AJ1314" s="870"/>
      <c r="AK1314" s="870"/>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69"/>
      <c r="AI1315" s="870"/>
      <c r="AJ1315" s="870"/>
      <c r="AK1315" s="870"/>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69"/>
      <c r="AI1316" s="870"/>
      <c r="AJ1316" s="870"/>
      <c r="AK1316" s="870"/>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69"/>
      <c r="AI1317" s="870"/>
      <c r="AJ1317" s="870"/>
      <c r="AK1317" s="870"/>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69"/>
      <c r="AI1318" s="870"/>
      <c r="AJ1318" s="870"/>
      <c r="AK1318" s="870"/>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69"/>
      <c r="AI1319" s="870"/>
      <c r="AJ1319" s="870"/>
      <c r="AK1319" s="870"/>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69"/>
      <c r="AI1320" s="870"/>
      <c r="AJ1320" s="870"/>
      <c r="AK1320" s="870"/>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2022-09-05T09:00:24Z</cp:lastPrinted>
  <dcterms:created xsi:type="dcterms:W3CDTF">2012-03-13T00:50:25Z</dcterms:created>
  <dcterms:modified xsi:type="dcterms:W3CDTF">2022-09-05T09:02:05Z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