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FED56AED-1487-4F86-B267-C3D72A7C82E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36" i="11"/>
  <c r="AY341" i="11"/>
  <c r="AY338" i="11"/>
  <c r="AY323" i="11"/>
  <c r="AY327" i="11"/>
  <c r="AY331" i="11"/>
  <c r="AY324" i="11"/>
  <c r="AY328" i="11"/>
  <c r="AY332" i="11"/>
  <c r="AY325" i="11"/>
  <c r="AY333" i="11"/>
  <c r="AY329"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35" i="11" l="1"/>
  <c r="AY164" i="11"/>
  <c r="AY142" i="11"/>
  <c r="AY153" i="11"/>
  <c r="AY117" i="11"/>
  <c r="AY121" i="11"/>
  <c r="AY152" i="11"/>
  <c r="AY130" i="11"/>
  <c r="AY141" i="11"/>
  <c r="AY202" i="11"/>
  <c r="AY113" i="11"/>
  <c r="AY125" i="11"/>
  <c r="AY155" i="11"/>
  <c r="AY145" i="11"/>
  <c r="AY175" i="11"/>
  <c r="AY206" i="11"/>
  <c r="AY176" i="11"/>
  <c r="AY114" i="11"/>
  <c r="AY115" i="11"/>
  <c r="AY129" i="11"/>
  <c r="AY179" i="11"/>
  <c r="AY210" i="11"/>
  <c r="AY118" i="11"/>
  <c r="AY119" i="11"/>
  <c r="AY151" i="11"/>
  <c r="AY198" i="11"/>
  <c r="AY203" i="11"/>
  <c r="AY207" i="11"/>
  <c r="AY211" i="11"/>
  <c r="AY171" i="11"/>
  <c r="AY100" i="11"/>
  <c r="AY126" i="11"/>
  <c r="AY123" i="11"/>
  <c r="AY131" i="11"/>
  <c r="AY143" i="11"/>
  <c r="AY137"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7" i="11" l="1"/>
  <c r="AY91" i="11"/>
  <c r="AY79" i="11"/>
  <c r="AY81" i="11"/>
  <c r="AY89" i="11"/>
  <c r="AY83" i="11"/>
  <c r="AY85" i="11"/>
  <c r="AY95"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<sst xmlns="http://schemas.openxmlformats.org/spreadsheetml/2006/main" count="1407" uniqueCount="751">
  <si>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</si>
  <si>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</si>
  <si>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</si>
  <si>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</si>
  <si>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</si>
  <si>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</si>
  <si>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</si>
  <si>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</si>
  <si>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</si>
  <si>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</si>
  <si>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</si>
  <si>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</si>
  <si>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</si>
  <si>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</si>
  <si>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</si>
  <si>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</si>
  <si>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</si>
  <si>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</si>
  <si>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</si>
  <si>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</si>
  <si>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</si>
  <si>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</si>
  <si>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</si>
  <si>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</si>
  <si>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</si>
  <si>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</si>
  <si>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</si>
  <si>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</si>
  <si>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</si>
  <si>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</si>
  <si>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</si>
  <si>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</si>
  <si>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</si>
  <si>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</si>
  <si>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</si>
  <si>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</si>
  <si>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</si>
  <si>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</si>
  <si>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</si>
  <si>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</si>
  <si>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</si>
  <si>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</si>
  <si>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</si>
  <si>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</si>
  <si>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</si>
  <si>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</si>
  <si>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</si>
  <si>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</si>
  <si>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</si>
  <si>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</si>
  <si>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</si>
  <si>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</si>
  <si>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</si>
  <si>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</si>
  <si>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</si>
  <si>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</si>
  <si>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</si>
  <si>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</si>
  <si>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</si>
  <si>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</si>
  <si>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</si>
  <si>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</si>
  <si>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</si>
  <si>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</si>
  <si>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</si>
  <si>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</si>
  <si>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</si>
  <si>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</si>
  <si>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</si>
  <si>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</si>
  <si>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</si>
  <si>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</si>
  <si>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</si>
  <si>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</si>
  <si>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</si>
  <si>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</si>
  <si>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</si>
  <si>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</si>
  <si>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</si>
  <si>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</si>
  <si>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</si>
  <si>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</si>
  <si>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</si>
  <si>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</si>
  <si>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</si>
  <si>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</si>
  <si>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</si>
  <si>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</si>
  <si>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</si>
  <si>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</si>
  <si>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</si>
  <si>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</si>
  <si>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</si>
  <si>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</si>
  <si>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</si>
  <si>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</si>
  <si>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</si>
  <si>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</si>
  <si>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</si>
  <si>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</si>
  <si>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</si>
  <si>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</si>
  <si>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</si>
  <si>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</si>
  <si>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</si>
  <si>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</si>
  <si>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</si>
  <si>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</si>
  <si>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</si>
  <si>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</si>
  <si>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</si>
  <si>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</si>
  <si>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</si>
  <si>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</si>
  <si>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</si>
  <si>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</si>
  <si>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</si>
  <si>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</si>
  <si>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</si>
  <si>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</si>
  <si>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</si>
  <si>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</si>
  <si>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</si>
  <si>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</si>
  <si>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</si>
  <si>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</si>
  <si>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</si>
  <si>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</si>
  <si>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</si>
  <si>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</si>
  <si>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</si>
  <si>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</si>
  <si>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</si>
  <si>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</si>
  <si>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</si>
  <si>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</si>
  <si>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</si>
  <si>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</si>
  <si>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</si>
  <si>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</si>
  <si>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</si>
  <si>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</si>
  <si>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</si>
  <si>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</si>
  <si>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</si>
  <si>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</si>
  <si>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</si>
  <si>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</si>
  <si>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</si>
  <si>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</si>
  <si>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</si>
  <si>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</si>
  <si>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</si>
  <si>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</si>
  <si>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</si>
  <si>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</si>
  <si>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</si>
  <si>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</si>
  <si>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</si>
  <si>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</si>
  <si>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</si>
  <si>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</si>
  <si>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</si>
  <si>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</si>
  <si>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</si>
  <si>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</si>
  <si>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</si>
  <si>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</si>
  <si>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</si>
  <si>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</si>
  <si>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</si>
  <si>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</si>
  <si>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</si>
  <si>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</si>
  <si>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</si>
  <si>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</si>
  <si>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</si>
  <si>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</si>
  <si>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</si>
  <si>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</si>
  <si>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</si>
  <si>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</si>
  <si>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</si>
  <si>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</si>
  <si>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</si>
  <si>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</si>
  <si>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</si>
  <si>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</si>
  <si>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</si>
  <si>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</si>
  <si>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</si>
  <si>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</si>
  <si>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</si>
  <si>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</si>
  <si>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</si>
  <si>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</si>
  <si>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</si>
  <si>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</si>
  <si>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</si>
  <si>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</si>
  <si>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</si>
  <si>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</si>
  <si>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</si>
  <si>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</si>
  <si>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</si>
  <si>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</si>
  <si>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</si>
  <si>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</si>
  <si>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</si>
  <si>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</si>
  <si>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</si>
  <si>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</si>
  <si>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</si>
  <si>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</si>
  <si>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</si>
  <si>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</si>
  <si>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</si>
  <si>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</si>
  <si>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</si>
  <si>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</si>
  <si>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</si>
  <si>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</si>
  <si>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</si>
  <si>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</si>
  <si>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</si>
  <si>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</si>
  <si>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</si>
  <si>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</si>
  <si>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</si>
  <si>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</si>
  <si>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</si>
  <si>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</si>
  <si>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</si>
  <si>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</si>
  <si>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</si>
  <si>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</si>
  <si>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</si>
  <si>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</si>
  <si>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</si>
  <si>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</si>
  <si>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</si>
  <si>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</si>
  <si>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</si>
  <si>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</si>
  <si>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</si>
  <si>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</si>
  <si>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</si>
  <si>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</si>
  <si>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</si>
  <si>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</si>
  <si>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</si>
  <si>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</si>
  <si>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</si>
  <si>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</si>
  <si>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</si>
  <si>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</si>
  <si>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</si>
  <si>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</si>
  <si>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</si>
  <si>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</si>
  <si>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</si>
  <si>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</si>
  <si>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</si>
  <si>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</si>
  <si>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</si>
  <si>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</si>
  <si>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</si>
  <si>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</si>
  <si>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</si>
  <si>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</si>
  <si>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</si>
  <si>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</si>
  <si>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</si>
  <si>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</si>
  <si>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</si>
  <si>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</si>
  <si>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</si>
  <si>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</si>
  <si>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</si>
  <si>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</si>
  <si>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</si>
  <si>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</si>
  <si>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</si>
  <si>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</si>
  <si>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</si>
  <si>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</si>
  <si>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</si>
  <si>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</si>
  <si>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</si>
  <si>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</si>
  <si>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</si>
  <si>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</si>
  <si>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</si>
  <si>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</si>
  <si>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</si>
  <si>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</si>
  <si>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</si>
  <si>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</si>
  <si>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</si>
  <si>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</si>
  <si>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</si>
  <si>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</si>
  <si>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</si>
  <si>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</si>
  <si>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</si>
  <si>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</si>
  <si>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</si>
  <si>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</si>
  <si>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</si>
  <si>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</si>
  <si>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</si>
  <si>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</si>
  <si>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</si>
  <si>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</si>
  <si>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</si>
  <si>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</si>
  <si>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</si>
  <si>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</si>
  <si>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</si>
  <si>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</si>
  <si>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</si>
  <si>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</si>
  <si>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</si>
  <si>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</si>
  <si>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</si>
  <si>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</si>
  <si>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</si>
  <si>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</si>
  <si>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</si>
  <si>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</si>
  <si>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</si>
  <si>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</si>
  <si>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</si>
  <si>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</si>
  <si>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</si>
  <si>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</si>
  <si>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</si>
  <si>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</si>
  <si>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</si>
  <si>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</si>
  <si>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</si>
  <si>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</si>
  <si>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</si>
  <si>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</si>
  <si>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</si>
  <si>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</si>
  <si>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</si>
  <si>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</si>
  <si>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</si>
  <si>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</si>
  <si>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</si>
  <si>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</si>
  <si>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</si>
  <si>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</si>
  <si>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</si>
  <si>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</si>
  <si>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</si>
  <si>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</si>
  <si>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</si>
  <si>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</si>
  <si>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</si>
  <si>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</si>
  <si>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</si>
  <si>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</si>
  <si>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</si>
  <si>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</si>
  <si>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</si>
  <si>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</si>
  <si>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</si>
  <si>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</si>
  <si>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</si>
  <si>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</si>
  <si>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</si>
  <si>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</si>
  <si>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</si>
  <si>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</si>
  <si>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</si>
  <si>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</si>
  <si>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</si>
  <si>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</si>
  <si>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</si>
  <si>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</si>
  <si>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</si>
  <si>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</si>
  <si>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</si>
  <si>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</si>
  <si>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</si>
  <si>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</si>
  <si>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</si>
  <si>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</si>
  <si>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</si>
  <si>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</si>
  <si>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</si>
  <si>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</si>
  <si>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</si>
  <si>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</si>
  <si>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</si>
  <si>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</si>
  <si>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</si>
  <si>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</si>
  <si>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</si>
  <si>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</si>
  <si>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</si>
  <si>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</si>
  <si>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</si>
  <si>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</si>
  <si>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</si>
  <si>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</si>
  <si>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</si>
  <si>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</si>
  <si>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</si>
  <si>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</si>
  <si>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</si>
  <si>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</si>
  <si>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</si>
  <si>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</si>
  <si>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</si>
  <si>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</si>
  <si>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</si>
  <si>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</si>
  <si>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</si>
  <si>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</si>
  <si>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</si>
  <si>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</si>
  <si>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</si>
  <si>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</si>
  <si>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</si>
  <si>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</si>
  <si>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</si>
  <si>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</si>
  <si>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</si>
  <si>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</si>
  <si>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</si>
  <si>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</si>
  <si>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</si>
  <si>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</si>
  <si>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</si>
  <si>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</si>
  <si>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</si>
  <si>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</si>
  <si>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</si>
  <si>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</si>
  <si>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</si>
  <si>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</si>
  <si>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</si>
  <si>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</si>
  <si>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</si>
  <si>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</si>
  <si>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</si>
  <si>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</si>
  <si>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</si>
  <si>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</si>
  <si>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</si>
  <si>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</si>
  <si>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</si>
  <si>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</si>
  <si>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</si>
  <si>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</si>
  <si>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</si>
  <si>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</si>
  <si>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</si>
  <si>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</si>
  <si>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</si>
  <si>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</si>
  <si>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</si>
  <si>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</si>
  <si>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</si>
  <si>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</si>
  <si>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</si>
  <si>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</si>
  <si>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</si>
  <si>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</si>
  <si>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</si>
  <si>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</si>
  <si>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</si>
  <si>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</si>
  <si>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</si>
  <si>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</si>
  <si>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</si>
  <si>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</si>
  <si>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</si>
  <si>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</si>
  <si>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</si>
  <si>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</si>
  <si>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</si>
  <si>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</si>
  <si>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</si>
  <si>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</si>
  <si>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</si>
  <si>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</si>
  <si>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</si>
  <si>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</si>
  <si>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</si>
  <si>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</si>
  <si>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</si>
  <si>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</si>
  <si>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</si>
  <si>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</si>
  <si>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</si>
  <si>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</si>
  <si>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</si>
  <si>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</si>
  <si>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</si>
  <si>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</si>
  <si>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</si>
  <si>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</si>
  <si>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</si>
  <si>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</si>
  <si>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</si>
  <si>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</si>
  <si>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</si>
  <si>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</si>
  <si>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</si>
  <si>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</si>
  <si>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</si>
  <si>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</si>
  <si>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</si>
  <si>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</si>
  <si>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</si>
  <si>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</si>
  <si>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</si>
  <si>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</si>
  <si>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</si>
  <si>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</si>
  <si>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</si>
  <si>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</si>
  <si>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</si>
  <si>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</si>
  <si>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</si>
  <si>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</si>
  <si>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</si>
  <si>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</si>
  <si>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</si>
  <si>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</si>
  <si>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</si>
  <si>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</si>
  <si>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</si>
  <si>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</si>
  <si>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</si>
  <si>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</si>
  <si>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</si>
  <si>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</si>
  <si>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</si>
  <si>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</si>
  <si>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</si>
  <si>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</si>
  <si>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</si>
  <si>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</si>
  <si>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</si>
  <si>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</si>
  <si>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</si>
  <si>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</si>
  <si>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</si>
  <si>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</si>
  <si>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</si>
  <si>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</si>
  <si>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</si>
  <si>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</si>
  <si>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</si>
  <si>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</si>
  <si>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</si>
  <si>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</si>
  <si>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</si>
  <si>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</si>
  <si>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</si>
  <si>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</si>
  <si>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</si>
  <si>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</si>
  <si>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</si>
  <si>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</si>
  <si>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</si>
  <si>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</si>
  <si>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</si>
  <si>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</si>
  <si>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</si>
  <si>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</si>
  <si>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</si>
  <si>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</si>
  <si>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</si>
  <si>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</si>
  <si>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</si>
  <si>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</si>
  <si>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</si>
  <si>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</si>
  <si>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</si>
  <si>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</si>
  <si>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</si>
  <si>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</si>
  <si>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</si>
  <si>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</si>
  <si>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</si>
  <si>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</si>
  <si>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</si>
  <si>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</si>
  <si>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</si>
  <si>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</si>
  <si>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</si>
  <si>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</si>
  <si>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</si>
  <si>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</si>
  <si>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</si>
  <si>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地球環境パートナーシッププラザ運営</t>
  </si>
  <si>
    <t>大臣官房</t>
  </si>
  <si>
    <t>平成8年度</t>
  </si>
  <si>
    <t>終了予定なし</t>
  </si>
  <si>
    <t>総合政策課民間活動支援室</t>
  </si>
  <si>
    <t>環境教育等による環境保全の取組の促進に関する法律第19条</t>
  </si>
  <si>
    <t>-</t>
  </si>
  <si>
    <t>環境保全調査費</t>
  </si>
  <si>
    <t>土地建物借料</t>
  </si>
  <si>
    <t>庁費</t>
  </si>
  <si>
    <t>件</t>
  </si>
  <si>
    <t>●●</t>
    <phoneticPr fontId="5"/>
  </si>
  <si>
    <t>万円</t>
  </si>
  <si>
    <t>　　/</t>
    <phoneticPr fontId="5"/>
  </si>
  <si>
    <t>／　　　　　　　　　　　　　　</t>
    <phoneticPr fontId="5"/>
  </si>
  <si>
    <t>　　/</t>
    <phoneticPr fontId="5"/>
  </si>
  <si>
    <t>２４３</t>
  </si>
  <si>
    <t>２５０</t>
  </si>
  <si>
    <t>２９１</t>
  </si>
  <si>
    <t>２８７</t>
  </si>
  <si>
    <t>２７４</t>
  </si>
  <si>
    <t>２５８</t>
  </si>
  <si>
    <t>２７３</t>
  </si>
  <si>
    <t>２７５</t>
  </si>
  <si>
    <t>○</t>
  </si>
  <si>
    <t>環境保全活動を行う主体の増加</t>
    <rPh sb="0" eb="2">
      <t>カンキョウ</t>
    </rPh>
    <rPh sb="2" eb="4">
      <t>ホゼン</t>
    </rPh>
    <rPh sb="4" eb="6">
      <t>カツドウ</t>
    </rPh>
    <rPh sb="7" eb="8">
      <t>オコナ</t>
    </rPh>
    <rPh sb="9" eb="11">
      <t>シュタイ</t>
    </rPh>
    <rPh sb="12" eb="14">
      <t>ゾウカ</t>
    </rPh>
    <phoneticPr fontId="5"/>
  </si>
  <si>
    <t>-</t>
    <phoneticPr fontId="5"/>
  </si>
  <si>
    <t>－</t>
    <phoneticPr fontId="5"/>
  </si>
  <si>
    <t>－</t>
    <phoneticPr fontId="5"/>
  </si>
  <si>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</si>
  <si>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</si>
  <si>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環境教育等促進法の推進のためには、情報収集、情報発信、相談対応などの中間支援にかかる機能の強化・充実を一層図る必要がある。</t>
    <phoneticPr fontId="5"/>
  </si>
  <si>
    <t>有</t>
  </si>
  <si>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また、多様な主体が入札に参加できるよう、公示期間を長く設定している。</t>
    <rPh sb="182" eb="184">
      <t>タヨウ</t>
    </rPh>
    <rPh sb="185" eb="187">
      <t>シュタイ</t>
    </rPh>
    <rPh sb="188" eb="190">
      <t>ニュウサツ</t>
    </rPh>
    <rPh sb="191" eb="193">
      <t>サンカ</t>
    </rPh>
    <rPh sb="199" eb="201">
      <t>コウジ</t>
    </rPh>
    <rPh sb="201" eb="203">
      <t>キカン</t>
    </rPh>
    <rPh sb="204" eb="205">
      <t>ナガ</t>
    </rPh>
    <rPh sb="206" eb="208">
      <t>セッテイ</t>
    </rPh>
    <phoneticPr fontId="5"/>
  </si>
  <si>
    <t>‐</t>
  </si>
  <si>
    <t>契約時に見積書を徴取し事業経費であることを確認している。</t>
    <phoneticPr fontId="5"/>
  </si>
  <si>
    <t>調達実施の際に、これまでの成果等を踏まえ、コスト削減や効率化の検討を行っている。</t>
    <phoneticPr fontId="5"/>
  </si>
  <si>
    <t>民間活動の支援を行う事業であり、民間活動については、相手方の要因に左右されることから年度により上下があるが、成果目標の実績が増えていることもあり、成果は十分なものになっている。</t>
    <phoneticPr fontId="5"/>
  </si>
  <si>
    <t>他の手段・方法等を含めて検討した結果、当該事業を実施している。</t>
    <phoneticPr fontId="5"/>
  </si>
  <si>
    <t>△</t>
  </si>
  <si>
    <t>目標未達の項目もあるが、コロナ禍で活動が縮小傾向にあったR2年度から比べれば順調に回復しつつある。今後目標に向けよりいっそう幅広くGEOCの活用を促す。</t>
    <rPh sb="0" eb="2">
      <t>モクヒョウ</t>
    </rPh>
    <rPh sb="2" eb="4">
      <t>ミタツ</t>
    </rPh>
    <rPh sb="5" eb="7">
      <t>コウモク</t>
    </rPh>
    <rPh sb="15" eb="16">
      <t>カ</t>
    </rPh>
    <rPh sb="17" eb="19">
      <t>カツドウ</t>
    </rPh>
    <rPh sb="20" eb="22">
      <t>シュクショウ</t>
    </rPh>
    <rPh sb="22" eb="24">
      <t>ケイコウ</t>
    </rPh>
    <rPh sb="30" eb="32">
      <t>ネンド</t>
    </rPh>
    <rPh sb="34" eb="35">
      <t>クラ</t>
    </rPh>
    <rPh sb="38" eb="40">
      <t>ジュンチョウ</t>
    </rPh>
    <rPh sb="41" eb="43">
      <t>カイフク</t>
    </rPh>
    <rPh sb="49" eb="51">
      <t>コンゴ</t>
    </rPh>
    <rPh sb="51" eb="53">
      <t>モクヒョウ</t>
    </rPh>
    <rPh sb="54" eb="55">
      <t>ム</t>
    </rPh>
    <rPh sb="62" eb="64">
      <t>ハバヒロ</t>
    </rPh>
    <rPh sb="70" eb="72">
      <t>カツヨウ</t>
    </rPh>
    <rPh sb="73" eb="74">
      <t>ウナガ</t>
    </rPh>
    <phoneticPr fontId="5"/>
  </si>
  <si>
    <t>得られた成果（協働取組活用ガイドなど）を活用し、環境問題解決に向けた協働取組の推進を多様な主体に継続的に働きかけている。</t>
    <phoneticPr fontId="5"/>
  </si>
  <si>
    <t>原則毎週開催されるスタッフミーティングや毎月提出される月次報告書を通じ事業の進捗状況を把握している。また、共同運営者である国連大学とも月例会議を開催し、事業の方向性を確認するとともに、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phoneticPr fontId="5"/>
  </si>
  <si>
    <t>上記の進捗状況、運営委員会及び外部委員による評価等を踏まえ、必要に応じて事業の改善を検討したい。</t>
    <phoneticPr fontId="5"/>
  </si>
  <si>
    <t>2年目以降の契約については、コスト面を含めて外部評価を実施しており、良好の評価を得ている。</t>
    <rPh sb="1" eb="3">
      <t>ネンメ</t>
    </rPh>
    <rPh sb="3" eb="5">
      <t>イコウ</t>
    </rPh>
    <rPh sb="6" eb="8">
      <t>ケイヤク</t>
    </rPh>
    <phoneticPr fontId="5"/>
  </si>
  <si>
    <t>業務費</t>
    <rPh sb="0" eb="3">
      <t>ギョウムヒ</t>
    </rPh>
    <phoneticPr fontId="5"/>
  </si>
  <si>
    <t>環境パートナーシップオフィス/地球環境パートナーシッププラザの運営に係る経費</t>
    <rPh sb="0" eb="2">
      <t>カンキョウ</t>
    </rPh>
    <rPh sb="15" eb="17">
      <t>チキュウ</t>
    </rPh>
    <rPh sb="17" eb="19">
      <t>カンキョウ</t>
    </rPh>
    <rPh sb="31" eb="33">
      <t>ウンエイ</t>
    </rPh>
    <rPh sb="34" eb="35">
      <t>カカ</t>
    </rPh>
    <rPh sb="36" eb="38">
      <t>ケイヒ</t>
    </rPh>
    <phoneticPr fontId="5"/>
  </si>
  <si>
    <t>消費税</t>
    <rPh sb="0" eb="3">
      <t>ショウヒゼイ</t>
    </rPh>
    <phoneticPr fontId="5"/>
  </si>
  <si>
    <t>GEOC ウェブサイト及び環境らしんばんに対するシステム改修業務</t>
    <phoneticPr fontId="5"/>
  </si>
  <si>
    <t>D.国際連合大学</t>
    <phoneticPr fontId="5"/>
  </si>
  <si>
    <t>人件費</t>
    <rPh sb="0" eb="3">
      <t>ジンケンヒ</t>
    </rPh>
    <phoneticPr fontId="5"/>
  </si>
  <si>
    <t>諸謝金</t>
    <rPh sb="0" eb="1">
      <t>ショ</t>
    </rPh>
    <rPh sb="1" eb="3">
      <t>シャキン</t>
    </rPh>
    <phoneticPr fontId="5"/>
  </si>
  <si>
    <t>検討会・シンポジウム出席、ヒアリング</t>
    <phoneticPr fontId="5"/>
  </si>
  <si>
    <t>旅費</t>
    <rPh sb="0" eb="2">
      <t>リョヒ</t>
    </rPh>
    <phoneticPr fontId="5"/>
  </si>
  <si>
    <t>職員、シンポジウム登壇者、検討会委員</t>
    <rPh sb="0" eb="2">
      <t>ショクイン</t>
    </rPh>
    <rPh sb="9" eb="11">
      <t>トウダン</t>
    </rPh>
    <rPh sb="11" eb="12">
      <t>シャ</t>
    </rPh>
    <rPh sb="13" eb="16">
      <t>ケントウカイ</t>
    </rPh>
    <rPh sb="16" eb="18">
      <t>イイン</t>
    </rPh>
    <phoneticPr fontId="5"/>
  </si>
  <si>
    <t>印刷製本費</t>
    <rPh sb="0" eb="2">
      <t>インサツ</t>
    </rPh>
    <rPh sb="2" eb="4">
      <t>セイホン</t>
    </rPh>
    <rPh sb="4" eb="5">
      <t>ヒ</t>
    </rPh>
    <phoneticPr fontId="5"/>
  </si>
  <si>
    <t>報告書</t>
    <rPh sb="0" eb="3">
      <t>ホウコクショ</t>
    </rPh>
    <phoneticPr fontId="5"/>
  </si>
  <si>
    <t>会議費</t>
    <rPh sb="0" eb="3">
      <t>カイギヒ</t>
    </rPh>
    <phoneticPr fontId="5"/>
  </si>
  <si>
    <t>検討会・シンポジウムの速記料、機器レンタル料、会場費、飲み物代等</t>
    <phoneticPr fontId="5"/>
  </si>
  <si>
    <t>雑役務費</t>
    <rPh sb="0" eb="2">
      <t>ザツエキ</t>
    </rPh>
    <rPh sb="2" eb="3">
      <t>ム</t>
    </rPh>
    <rPh sb="3" eb="4">
      <t>ヒ</t>
    </rPh>
    <phoneticPr fontId="5"/>
  </si>
  <si>
    <t>データ入力</t>
    <rPh sb="3" eb="5">
      <t>ニュウリョク</t>
    </rPh>
    <phoneticPr fontId="5"/>
  </si>
  <si>
    <t>外注費</t>
    <rPh sb="0" eb="3">
      <t>ガイチュウヒ</t>
    </rPh>
    <phoneticPr fontId="5"/>
  </si>
  <si>
    <t>国際連合大学</t>
    <rPh sb="0" eb="2">
      <t>コクサイ</t>
    </rPh>
    <rPh sb="2" eb="4">
      <t>レンゴウ</t>
    </rPh>
    <rPh sb="4" eb="6">
      <t>ダイガク</t>
    </rPh>
    <phoneticPr fontId="5"/>
  </si>
  <si>
    <t>営業管理費、一般管理費、販売管理費、消費税等</t>
    <phoneticPr fontId="5"/>
  </si>
  <si>
    <t>業務費</t>
    <rPh sb="0" eb="3">
      <t>ギョウムヒ</t>
    </rPh>
    <phoneticPr fontId="5"/>
  </si>
  <si>
    <t>海外動向調査</t>
    <rPh sb="0" eb="2">
      <t>カイガイ</t>
    </rPh>
    <rPh sb="2" eb="4">
      <t>ドウコウ</t>
    </rPh>
    <rPh sb="4" eb="6">
      <t>チョウサ</t>
    </rPh>
    <phoneticPr fontId="5"/>
  </si>
  <si>
    <t>賃貸借料</t>
    <rPh sb="0" eb="3">
      <t>チンタイシャク</t>
    </rPh>
    <rPh sb="3" eb="4">
      <t>リョウ</t>
    </rPh>
    <phoneticPr fontId="5"/>
  </si>
  <si>
    <t>民間活動支援室執務室</t>
    <rPh sb="0" eb="2">
      <t>ミンカン</t>
    </rPh>
    <rPh sb="2" eb="4">
      <t>カツドウ</t>
    </rPh>
    <rPh sb="4" eb="7">
      <t>シエンシツ</t>
    </rPh>
    <rPh sb="7" eb="10">
      <t>シツムシツ</t>
    </rPh>
    <phoneticPr fontId="5"/>
  </si>
  <si>
    <t>電気代</t>
    <rPh sb="0" eb="3">
      <t>デンキダイ</t>
    </rPh>
    <phoneticPr fontId="5"/>
  </si>
  <si>
    <t>民間活動支援室に係る電気料金</t>
    <rPh sb="0" eb="2">
      <t>ミンカン</t>
    </rPh>
    <rPh sb="2" eb="4">
      <t>カツドウ</t>
    </rPh>
    <rPh sb="4" eb="7">
      <t>シエンシツ</t>
    </rPh>
    <rPh sb="8" eb="9">
      <t>カカ</t>
    </rPh>
    <rPh sb="10" eb="12">
      <t>デンキ</t>
    </rPh>
    <rPh sb="12" eb="14">
      <t>リョウキン</t>
    </rPh>
    <phoneticPr fontId="5"/>
  </si>
  <si>
    <t>G.国際連合大学</t>
    <phoneticPr fontId="5"/>
  </si>
  <si>
    <t>電気代・清掃代</t>
    <rPh sb="0" eb="3">
      <t>デンキダイ</t>
    </rPh>
    <rPh sb="4" eb="6">
      <t>セイソウ</t>
    </rPh>
    <rPh sb="6" eb="7">
      <t>ダイ</t>
    </rPh>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</si>
  <si>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</si>
  <si>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環境パートナーシップオフィス/地球環境パートナーシッププラザの運営</t>
    <rPh sb="0" eb="2">
      <t>カンキョウ</t>
    </rPh>
    <rPh sb="15" eb="17">
      <t>チキュウ</t>
    </rPh>
    <rPh sb="17" eb="19">
      <t>カンキョウ</t>
    </rPh>
    <rPh sb="31" eb="33">
      <t>ウンエイ</t>
    </rPh>
    <phoneticPr fontId="5"/>
  </si>
  <si>
    <t>GEOC 情報提供システム機器運用保守業務及びホームページ等運用保守業務</t>
    <phoneticPr fontId="5"/>
  </si>
  <si>
    <t>GEOC 情報提供システム機器運用保守業務　等</t>
    <rPh sb="22" eb="23">
      <t>トウ</t>
    </rPh>
    <phoneticPr fontId="5"/>
  </si>
  <si>
    <t>－</t>
    <phoneticPr fontId="5"/>
  </si>
  <si>
    <t>-</t>
    <phoneticPr fontId="5"/>
  </si>
  <si>
    <t>－</t>
    <phoneticPr fontId="5"/>
  </si>
  <si>
    <t>地域循環共生圏の創造に向けたパートナーシップ民間参画推進調査業務</t>
    <rPh sb="0" eb="2">
      <t>チイキ</t>
    </rPh>
    <rPh sb="2" eb="4">
      <t>ジュンカン</t>
    </rPh>
    <rPh sb="4" eb="7">
      <t>キョウセイケン</t>
    </rPh>
    <rPh sb="8" eb="10">
      <t>ソウゾウ</t>
    </rPh>
    <rPh sb="11" eb="12">
      <t>ム</t>
    </rPh>
    <rPh sb="22" eb="24">
      <t>ミンカン</t>
    </rPh>
    <rPh sb="24" eb="26">
      <t>サンカク</t>
    </rPh>
    <rPh sb="26" eb="28">
      <t>スイシン</t>
    </rPh>
    <rPh sb="28" eb="30">
      <t>チョウサ</t>
    </rPh>
    <rPh sb="30" eb="32">
      <t>ギョウム</t>
    </rPh>
    <phoneticPr fontId="5"/>
  </si>
  <si>
    <t>国際連合大学</t>
    <phoneticPr fontId="5"/>
  </si>
  <si>
    <t>持続可能な開発目標（ＳＤＧｓ）海外動向調査</t>
    <rPh sb="0" eb="2">
      <t>ジゾク</t>
    </rPh>
    <rPh sb="2" eb="4">
      <t>カノウ</t>
    </rPh>
    <rPh sb="5" eb="7">
      <t>カイハツ</t>
    </rPh>
    <rPh sb="7" eb="9">
      <t>モクヒョウ</t>
    </rPh>
    <rPh sb="15" eb="17">
      <t>カイガイ</t>
    </rPh>
    <rPh sb="17" eb="19">
      <t>ドウコウ</t>
    </rPh>
    <rPh sb="19" eb="21">
      <t>チョウサ</t>
    </rPh>
    <phoneticPr fontId="5"/>
  </si>
  <si>
    <t>民間活動支援室執務室賃貸借</t>
    <rPh sb="0" eb="2">
      <t>ミンカン</t>
    </rPh>
    <rPh sb="2" eb="4">
      <t>カツドウ</t>
    </rPh>
    <rPh sb="4" eb="7">
      <t>シエンシツ</t>
    </rPh>
    <rPh sb="7" eb="10">
      <t>シツムシツ</t>
    </rPh>
    <rPh sb="10" eb="13">
      <t>チンタイシャク</t>
    </rPh>
    <phoneticPr fontId="5"/>
  </si>
  <si>
    <t>-</t>
    <phoneticPr fontId="5"/>
  </si>
  <si>
    <t>－</t>
    <phoneticPr fontId="5"/>
  </si>
  <si>
    <t>民間活動支援室に係る電気料金</t>
    <rPh sb="10" eb="12">
      <t>デンキ</t>
    </rPh>
    <rPh sb="12" eb="14">
      <t>リョウキン</t>
    </rPh>
    <phoneticPr fontId="5"/>
  </si>
  <si>
    <t>民間活動支援室に係る清掃業務</t>
    <rPh sb="10" eb="12">
      <t>セイソウ</t>
    </rPh>
    <rPh sb="12" eb="14">
      <t>ギョウム</t>
    </rPh>
    <phoneticPr fontId="5"/>
  </si>
  <si>
    <t>民間活動支援室パフォーマンス料</t>
    <rPh sb="0" eb="2">
      <t>ミンカン</t>
    </rPh>
    <rPh sb="2" eb="4">
      <t>カツドウ</t>
    </rPh>
    <rPh sb="4" eb="7">
      <t>シエンシツ</t>
    </rPh>
    <rPh sb="14" eb="15">
      <t>リョウ</t>
    </rPh>
    <phoneticPr fontId="5"/>
  </si>
  <si>
    <t>日本管財（株）</t>
    <rPh sb="0" eb="2">
      <t>ニホン</t>
    </rPh>
    <rPh sb="2" eb="4">
      <t>カンザイ</t>
    </rPh>
    <rPh sb="4" eb="7">
      <t>カブ</t>
    </rPh>
    <phoneticPr fontId="5"/>
  </si>
  <si>
    <t>民間活動支援室防火対象物定期点検及び防災管理定期点検</t>
    <rPh sb="0" eb="2">
      <t>ミンカン</t>
    </rPh>
    <rPh sb="2" eb="4">
      <t>カツドウ</t>
    </rPh>
    <rPh sb="4" eb="7">
      <t>シエンシツ</t>
    </rPh>
    <rPh sb="7" eb="9">
      <t>ボウカ</t>
    </rPh>
    <rPh sb="9" eb="12">
      <t>タイショウブツ</t>
    </rPh>
    <rPh sb="12" eb="14">
      <t>テイキ</t>
    </rPh>
    <rPh sb="14" eb="16">
      <t>テンケン</t>
    </rPh>
    <rPh sb="16" eb="17">
      <t>オヨ</t>
    </rPh>
    <rPh sb="18" eb="20">
      <t>ボウサイ</t>
    </rPh>
    <rPh sb="20" eb="22">
      <t>カンリ</t>
    </rPh>
    <rPh sb="22" eb="24">
      <t>テイキ</t>
    </rPh>
    <rPh sb="24" eb="26">
      <t>テンケン</t>
    </rPh>
    <phoneticPr fontId="5"/>
  </si>
  <si>
    <t>国際連合大学</t>
    <phoneticPr fontId="5"/>
  </si>
  <si>
    <t>-</t>
    <phoneticPr fontId="5"/>
  </si>
  <si>
    <t>－</t>
    <phoneticPr fontId="5"/>
  </si>
  <si>
    <t>「環境保全活動、環境保全の意欲の増進及び環境教育並びに協働取組の推進に関する基本的な方針」（平成30年6月26日閣議決定）</t>
    <phoneticPr fontId="5"/>
  </si>
  <si>
    <t>環境問題の解決に向け、パートナーシップによる取組を着実に推進させること</t>
    <phoneticPr fontId="5"/>
  </si>
  <si>
    <t>環境問題の解決に向け、パートナーシップによる取組を着実に推進させること</t>
    <rPh sb="0" eb="2">
      <t>カンキョウ</t>
    </rPh>
    <rPh sb="2" eb="4">
      <t>モンダイ</t>
    </rPh>
    <rPh sb="5" eb="7">
      <t>カイケツ</t>
    </rPh>
    <rPh sb="8" eb="9">
      <t>ム</t>
    </rPh>
    <rPh sb="22" eb="24">
      <t>トリクミ</t>
    </rPh>
    <rPh sb="25" eb="27">
      <t>チャクジツ</t>
    </rPh>
    <rPh sb="28" eb="30">
      <t>スイシン</t>
    </rPh>
    <phoneticPr fontId="5"/>
  </si>
  <si>
    <t>地球環境パートナーシッププラザにおける相談件数</t>
    <phoneticPr fontId="5"/>
  </si>
  <si>
    <t>事業費／相談件数　　　　　　　　　　　</t>
    <phoneticPr fontId="5"/>
  </si>
  <si>
    <t>88.2/402</t>
    <phoneticPr fontId="5"/>
  </si>
  <si>
    <t>73/303</t>
    <phoneticPr fontId="5"/>
  </si>
  <si>
    <t>70/338</t>
    <phoneticPr fontId="5"/>
  </si>
  <si>
    <t>71/350</t>
    <phoneticPr fontId="5"/>
  </si>
  <si>
    <t>地球環境パートナーシッププラザにおける対話の場づくり件数</t>
    <phoneticPr fontId="5"/>
  </si>
  <si>
    <t>事業費／対話の件数　　　　　　　　　　　</t>
    <rPh sb="4" eb="6">
      <t>タイワ</t>
    </rPh>
    <phoneticPr fontId="5"/>
  </si>
  <si>
    <t>　　百万円/相談件数</t>
    <rPh sb="6" eb="8">
      <t>ソウダン</t>
    </rPh>
    <rPh sb="8" eb="10">
      <t>ケンスウ</t>
    </rPh>
    <phoneticPr fontId="5"/>
  </si>
  <si>
    <t>　　百万円/対話件数</t>
    <rPh sb="6" eb="8">
      <t>タイワ</t>
    </rPh>
    <rPh sb="8" eb="10">
      <t>ケンスウ</t>
    </rPh>
    <phoneticPr fontId="5"/>
  </si>
  <si>
    <t>万円</t>
    <rPh sb="0" eb="2">
      <t>マンエン</t>
    </rPh>
    <phoneticPr fontId="5"/>
  </si>
  <si>
    <t>88.2/143</t>
    <phoneticPr fontId="5"/>
  </si>
  <si>
    <t>73/109</t>
    <phoneticPr fontId="5"/>
  </si>
  <si>
    <t>70/122</t>
    <phoneticPr fontId="5"/>
  </si>
  <si>
    <t>71/140</t>
    <phoneticPr fontId="5"/>
  </si>
  <si>
    <t>NGO等活動情報サイト「環境らしんばん」登録団体数</t>
    <rPh sb="3" eb="4">
      <t>トウ</t>
    </rPh>
    <rPh sb="4" eb="6">
      <t>カツドウ</t>
    </rPh>
    <rPh sb="6" eb="8">
      <t>ジョウホウ</t>
    </rPh>
    <rPh sb="12" eb="14">
      <t>カンキョウ</t>
    </rPh>
    <rPh sb="20" eb="22">
      <t>トウロク</t>
    </rPh>
    <rPh sb="22" eb="25">
      <t>ダンタイスウ</t>
    </rPh>
    <phoneticPr fontId="5"/>
  </si>
  <si>
    <t>団体</t>
    <rPh sb="0" eb="2">
      <t>ダンタイ</t>
    </rPh>
    <phoneticPr fontId="5"/>
  </si>
  <si>
    <t>全国でのパートナーシップによる課題解決の促進</t>
    <phoneticPr fontId="5"/>
  </si>
  <si>
    <t>地方EPO等との対話、ツールの提供等の件数</t>
    <phoneticPr fontId="5"/>
  </si>
  <si>
    <t>環境らしんばん（http://www.geoc.jp/rashinban/）登録団体数</t>
    <rPh sb="0" eb="2">
      <t>カンキョウ</t>
    </rPh>
    <rPh sb="38" eb="40">
      <t>トウロク</t>
    </rPh>
    <rPh sb="40" eb="43">
      <t>ダンタイスウ</t>
    </rPh>
    <phoneticPr fontId="5"/>
  </si>
  <si>
    <t>事業費／EPOとの対話及びツール提供件数　　　　　　</t>
    <rPh sb="9" eb="11">
      <t>タイワ</t>
    </rPh>
    <rPh sb="11" eb="12">
      <t>オヨ</t>
    </rPh>
    <rPh sb="16" eb="18">
      <t>テイキョウ</t>
    </rPh>
    <rPh sb="18" eb="20">
      <t>ケンスウ</t>
    </rPh>
    <phoneticPr fontId="5"/>
  </si>
  <si>
    <t>　　百万円/EPOとの対話・ツール提供件数</t>
    <rPh sb="11" eb="13">
      <t>タイワ</t>
    </rPh>
    <rPh sb="17" eb="19">
      <t>テイキョウ</t>
    </rPh>
    <rPh sb="19" eb="21">
      <t>ケンスウ</t>
    </rPh>
    <phoneticPr fontId="5"/>
  </si>
  <si>
    <t>88.2/53</t>
    <phoneticPr fontId="5"/>
  </si>
  <si>
    <t>73/59</t>
    <phoneticPr fontId="5"/>
  </si>
  <si>
    <t>70/73</t>
    <phoneticPr fontId="5"/>
  </si>
  <si>
    <t>71/80</t>
    <phoneticPr fontId="5"/>
  </si>
  <si>
    <t>民間による環境保全活動を支援するために、民間や企業間のパートナーシップを促進する必要がある。本事業は、NPO/NGO、企業等各主体間のネットワークの構築、情報や意見の交換の場づくりを行う地球環境パートナーシッププラザ（GEOC)を運営することで、パートナーシップの形成・発展を促す。</t>
    <rPh sb="0" eb="2">
      <t>ミンカン</t>
    </rPh>
    <rPh sb="5" eb="7">
      <t>カンキョウ</t>
    </rPh>
    <rPh sb="7" eb="9">
      <t>ホゼン</t>
    </rPh>
    <rPh sb="9" eb="11">
      <t>カツドウ</t>
    </rPh>
    <rPh sb="12" eb="14">
      <t>シエン</t>
    </rPh>
    <rPh sb="20" eb="22">
      <t>ミンカン</t>
    </rPh>
    <rPh sb="23" eb="25">
      <t>キギョウ</t>
    </rPh>
    <rPh sb="25" eb="26">
      <t>カン</t>
    </rPh>
    <rPh sb="36" eb="38">
      <t>ソクシン</t>
    </rPh>
    <rPh sb="40" eb="42">
      <t>ヒツヨウ</t>
    </rPh>
    <rPh sb="115" eb="117">
      <t>ウンエイ</t>
    </rPh>
    <phoneticPr fontId="5"/>
  </si>
  <si>
    <t>多様な主体の協働による環境保全活動を促進するため、環境保全に関する情報の収集・提供やセミナー・ワークショップの開催、関係団体と協力した調査・普及活動の実施、協働取組のノウハウの助言等を行うとともに、地方環境パートナーシップオフィスのネットワーク化の拠点として、GEOCの運営を行う。</t>
    <rPh sb="0" eb="2">
      <t>タヨウ</t>
    </rPh>
    <rPh sb="3" eb="5">
      <t>シュタイ</t>
    </rPh>
    <rPh sb="6" eb="8">
      <t>キョウドウ</t>
    </rPh>
    <rPh sb="11" eb="13">
      <t>カンキョウ</t>
    </rPh>
    <rPh sb="13" eb="15">
      <t>ホゼン</t>
    </rPh>
    <rPh sb="15" eb="17">
      <t>カツドウ</t>
    </rPh>
    <rPh sb="18" eb="20">
      <t>ソクシン</t>
    </rPh>
    <rPh sb="25" eb="27">
      <t>カンキョウ</t>
    </rPh>
    <rPh sb="27" eb="29">
      <t>ホゼン</t>
    </rPh>
    <rPh sb="30" eb="31">
      <t>カン</t>
    </rPh>
    <rPh sb="33" eb="35">
      <t>ジョウホウ</t>
    </rPh>
    <rPh sb="36" eb="38">
      <t>シュウシュウ</t>
    </rPh>
    <rPh sb="39" eb="41">
      <t>テイキョウ</t>
    </rPh>
    <rPh sb="78" eb="80">
      <t>キョウドウ</t>
    </rPh>
    <rPh sb="80" eb="82">
      <t>トリクミ</t>
    </rPh>
    <rPh sb="90" eb="91">
      <t>トウ</t>
    </rPh>
    <rPh sb="92" eb="93">
      <t>オコナ</t>
    </rPh>
    <rPh sb="99" eb="101">
      <t>チホウ</t>
    </rPh>
    <rPh sb="101" eb="103">
      <t>カンキョウ</t>
    </rPh>
    <rPh sb="122" eb="123">
      <t>カ</t>
    </rPh>
    <rPh sb="124" eb="126">
      <t>キョテン</t>
    </rPh>
    <rPh sb="135" eb="137">
      <t>ウンエイ</t>
    </rPh>
    <rPh sb="138" eb="139">
      <t>オコナ</t>
    </rPh>
    <phoneticPr fontId="5"/>
  </si>
  <si>
    <t>※端数処理の関係で合計が一致しない。</t>
    <rPh sb="1" eb="3">
      <t>ハスウ</t>
    </rPh>
    <rPh sb="3" eb="5">
      <t>ショリ</t>
    </rPh>
    <rPh sb="6" eb="8">
      <t>カンケイ</t>
    </rPh>
    <rPh sb="9" eb="11">
      <t>ゴウケイ</t>
    </rPh>
    <rPh sb="12" eb="14">
      <t>イッチ</t>
    </rPh>
    <phoneticPr fontId="5"/>
  </si>
  <si>
    <t>https://www.env.go.jp/guide/seisaku/index.html</t>
    <phoneticPr fontId="5"/>
  </si>
  <si>
    <t>目標8-3（令和4年度事前分析から8-2）</t>
    <rPh sb="0" eb="2">
      <t>モクヒョウ</t>
    </rPh>
    <phoneticPr fontId="5"/>
  </si>
  <si>
    <t>民間活動支援室長　　　　　　佐々木真二郎</t>
    <rPh sb="14" eb="17">
      <t>ササキ</t>
    </rPh>
    <rPh sb="17" eb="20">
      <t>シンジロウ</t>
    </rPh>
    <phoneticPr fontId="5"/>
  </si>
  <si>
    <t>８．環境・経済・社会の統合的向上及び環境施策の基盤整備</t>
    <phoneticPr fontId="5"/>
  </si>
  <si>
    <t>概算要求統一単価の増額による増</t>
    <rPh sb="0" eb="2">
      <t>ガイサン</t>
    </rPh>
    <rPh sb="2" eb="4">
      <t>ヨウキュウ</t>
    </rPh>
    <rPh sb="4" eb="6">
      <t>トウイツ</t>
    </rPh>
    <rPh sb="6" eb="8">
      <t>タンカ</t>
    </rPh>
    <rPh sb="9" eb="11">
      <t>ゾウガク</t>
    </rPh>
    <rPh sb="14" eb="15">
      <t>ゾウ</t>
    </rPh>
    <phoneticPr fontId="5"/>
  </si>
  <si>
    <t>一般社団法人環境パートナーシップ会議</t>
    <phoneticPr fontId="5"/>
  </si>
  <si>
    <t>富士通Ｊａｐａｎ株式会社</t>
    <rPh sb="0" eb="3">
      <t>フジツウ</t>
    </rPh>
    <rPh sb="8" eb="12">
      <t>カブシキガイシャ</t>
    </rPh>
    <phoneticPr fontId="5"/>
  </si>
  <si>
    <t>いであ株式会社</t>
    <phoneticPr fontId="5"/>
  </si>
  <si>
    <t>みずほ信託銀行株式会社</t>
    <phoneticPr fontId="5"/>
  </si>
  <si>
    <t>株式会社コスモス青山</t>
    <phoneticPr fontId="5"/>
  </si>
  <si>
    <t>新日本管財株式会社</t>
    <rPh sb="0" eb="1">
      <t>シン</t>
    </rPh>
    <rPh sb="1" eb="3">
      <t>ニホン</t>
    </rPh>
    <rPh sb="3" eb="5">
      <t>カンザイ</t>
    </rPh>
    <rPh sb="5" eb="9">
      <t>カブシキガイシャ</t>
    </rPh>
    <phoneticPr fontId="5"/>
  </si>
  <si>
    <t>A.一般社団法人環境パートナーシップ会議</t>
    <phoneticPr fontId="5"/>
  </si>
  <si>
    <t>B.富士通Ｊａｐａｎ株式会社</t>
    <phoneticPr fontId="5"/>
  </si>
  <si>
    <t>C.いであ株式会社</t>
    <phoneticPr fontId="5"/>
  </si>
  <si>
    <t>E. みずほ信託銀行株式会社</t>
    <phoneticPr fontId="5"/>
  </si>
  <si>
    <t>F. 株式会社コスモス青山</t>
    <phoneticPr fontId="5"/>
  </si>
  <si>
    <t>固定費の規模に比べて，活動の内容が乏しいのではないか。</t>
    <phoneticPr fontId="5"/>
  </si>
  <si>
    <t>外部有識者の所見を踏まえ、活動内容や得られた成果が国民に分かりやすく伝わるよう記載を充実させること。</t>
    <phoneticPr fontId="5"/>
  </si>
  <si>
    <t>-</t>
    <phoneticPr fontId="5"/>
  </si>
  <si>
    <t>http://www.geoc.jp/へのアクセス数</t>
    <rPh sb="25" eb="26">
      <t>スウ</t>
    </rPh>
    <phoneticPr fontId="5"/>
  </si>
  <si>
    <t>地球環境パートナーシッププラザホームページアクセス件数</t>
    <rPh sb="0" eb="4">
      <t>チキュウカンキョウ</t>
    </rPh>
    <phoneticPr fontId="5"/>
  </si>
  <si>
    <t>千件</t>
    <rPh sb="0" eb="2">
      <t>センケン</t>
    </rPh>
    <phoneticPr fontId="5"/>
  </si>
  <si>
    <t>行政、企業、ＮＰＯ等とのパートナーシップの構築は、脱炭素社会の実現等の環境の諸課題と地域課題の同時解決に不可欠なものである。本事業の活動により得られた成果の発信や更なるパートナシップ促進のための情報発信について強化していく。</t>
    <rPh sb="62" eb="65">
      <t>ホンジギョウ</t>
    </rPh>
    <rPh sb="66" eb="68">
      <t>カツドウ</t>
    </rPh>
    <rPh sb="71" eb="72">
      <t>エ</t>
    </rPh>
    <rPh sb="75" eb="77">
      <t>セイカ</t>
    </rPh>
    <rPh sb="78" eb="80">
      <t>ハッシン</t>
    </rPh>
    <rPh sb="81" eb="82">
      <t>サラ</t>
    </rPh>
    <rPh sb="91" eb="93">
      <t>ソクシン</t>
    </rPh>
    <rPh sb="97" eb="101">
      <t>ジョウホウハッシン</t>
    </rPh>
    <rPh sb="105" eb="107">
      <t>キョウカ</t>
    </rPh>
    <phoneticPr fontId="5"/>
  </si>
  <si>
    <t>国民や環境保全活動を行う民間団体への相談対応や情報発信（ホームページ、SNS等オンラインによる発信、トークイベント等による時節に応じた内容を有識者または市民目線から発信）、民間団体間のパートナーシップ構築（助成団体や他の中間支援組織との意見交換会等）を行うことにより、環境保全活動、環境保全の意欲の増進促進させるとともに、パートナーシップによる課題解決事例に関する調査を実施する。</t>
    <rPh sb="0" eb="2">
      <t>コクミン</t>
    </rPh>
    <rPh sb="3" eb="5">
      <t>カンキョウ</t>
    </rPh>
    <rPh sb="5" eb="7">
      <t>ホゼン</t>
    </rPh>
    <rPh sb="7" eb="9">
      <t>カツドウ</t>
    </rPh>
    <rPh sb="10" eb="11">
      <t>オコナ</t>
    </rPh>
    <rPh sb="12" eb="14">
      <t>ミンカン</t>
    </rPh>
    <rPh sb="14" eb="16">
      <t>ダンタイ</t>
    </rPh>
    <rPh sb="18" eb="22">
      <t>ソウダンタイオウ</t>
    </rPh>
    <rPh sb="23" eb="25">
      <t>ジョウホウ</t>
    </rPh>
    <rPh sb="25" eb="27">
      <t>ハッシン</t>
    </rPh>
    <rPh sb="38" eb="39">
      <t>トウ</t>
    </rPh>
    <rPh sb="47" eb="49">
      <t>ハッシン</t>
    </rPh>
    <rPh sb="57" eb="58">
      <t>トウ</t>
    </rPh>
    <rPh sb="61" eb="63">
      <t>ジセツ</t>
    </rPh>
    <rPh sb="64" eb="65">
      <t>オウ</t>
    </rPh>
    <rPh sb="67" eb="69">
      <t>ナイヨウ</t>
    </rPh>
    <rPh sb="70" eb="73">
      <t>ユウシキシャ</t>
    </rPh>
    <rPh sb="76" eb="78">
      <t>シミン</t>
    </rPh>
    <rPh sb="78" eb="80">
      <t>メセン</t>
    </rPh>
    <rPh sb="82" eb="84">
      <t>ハッシン</t>
    </rPh>
    <rPh sb="86" eb="90">
      <t>ミンカンダンタイ</t>
    </rPh>
    <rPh sb="90" eb="91">
      <t>アイダ</t>
    </rPh>
    <rPh sb="100" eb="102">
      <t>コウチク</t>
    </rPh>
    <rPh sb="103" eb="105">
      <t>ジョセイ</t>
    </rPh>
    <rPh sb="105" eb="107">
      <t>ダンタイ</t>
    </rPh>
    <rPh sb="108" eb="109">
      <t>タ</t>
    </rPh>
    <rPh sb="110" eb="112">
      <t>チュウカン</t>
    </rPh>
    <rPh sb="112" eb="114">
      <t>シエン</t>
    </rPh>
    <rPh sb="114" eb="116">
      <t>ソシキ</t>
    </rPh>
    <rPh sb="118" eb="120">
      <t>イケン</t>
    </rPh>
    <rPh sb="120" eb="123">
      <t>コウカンカイ</t>
    </rPh>
    <rPh sb="123" eb="124">
      <t>トウ</t>
    </rPh>
    <rPh sb="126" eb="127">
      <t>オコナ</t>
    </rPh>
    <rPh sb="134" eb="136">
      <t>カンキョウ</t>
    </rPh>
    <rPh sb="136" eb="138">
      <t>ホゼン</t>
    </rPh>
    <rPh sb="138" eb="140">
      <t>カツドウ</t>
    </rPh>
    <rPh sb="141" eb="143">
      <t>カンキョウ</t>
    </rPh>
    <rPh sb="143" eb="145">
      <t>ホゼン</t>
    </rPh>
    <rPh sb="146" eb="148">
      <t>イヨク</t>
    </rPh>
    <rPh sb="149" eb="151">
      <t>ゾウシン</t>
    </rPh>
    <rPh sb="151" eb="153">
      <t>ソクシン</t>
    </rPh>
    <rPh sb="172" eb="174">
      <t>カダイ</t>
    </rPh>
    <rPh sb="174" eb="176">
      <t>カイケツ</t>
    </rPh>
    <rPh sb="176" eb="178">
      <t>ジレイ</t>
    </rPh>
    <rPh sb="179" eb="180">
      <t>カン</t>
    </rPh>
    <rPh sb="182" eb="184">
      <t>チョウサ</t>
    </rPh>
    <rPh sb="185" eb="18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</si>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</sst>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13607</xdr:colOff>
      <xdr:row>271</xdr:row>
      <xdr:rowOff>0</xdr:rowOff>
    </xdr:from>
    <xdr:to>
      <xdr:col>34</xdr:col>
      <xdr:colOff>170112</xdr:colOff>
      <xdr:row>272</xdr:row>
      <xdr:rowOff>178783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54678" y="45924107"/>
          <a:ext cx="5055077" cy="53256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a:t>
          </a:r>
          <a:r>
            <a:rPr lang="en-US" altLang="ja-JP">
              <a:solidFill>
                <a:schemeClr val="tx1"/>
              </a:solidFill>
            </a:rPr>
            <a:t>70.0</a:t>
          </a:r>
          <a:r>
            <a:rPr lang="ja-JP" altLang="en-US">
              <a:solidFill>
                <a:schemeClr val="tx1"/>
              </a:solidFill>
            </a:rPr>
            <a:t>百万円</a:t>
          </a:r>
        </a:p>
      </xdr:txBody>
    </xdr:sp>
    <xdr:clientData/>
  </xdr:twoCellAnchor>
  <xdr:twoCellAnchor>
    <xdr:from>
      <xdr:col>12</xdr:col>
      <xdr:colOff>52139</xdr:colOff>
      <xdr:row>272</xdr:row>
      <xdr:rowOff>255876</xdr:rowOff>
    </xdr:from>
    <xdr:to>
      <xdr:col>33</xdr:col>
      <xdr:colOff>151397</xdr:colOff>
      <xdr:row>273</xdr:row>
      <xdr:rowOff>142473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01425" y="46533769"/>
          <a:ext cx="4385508" cy="240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12</xdr:col>
      <xdr:colOff>62384</xdr:colOff>
      <xdr:row>272</xdr:row>
      <xdr:rowOff>253475</xdr:rowOff>
    </xdr:from>
    <xdr:to>
      <xdr:col>32</xdr:col>
      <xdr:colOff>80071</xdr:colOff>
      <xdr:row>273</xdr:row>
      <xdr:rowOff>213068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rrowheads="1"/>
        </xdr:cNvSpPr>
      </xdr:nvSpPr>
      <xdr:spPr bwMode="auto">
        <a:xfrm>
          <a:off x="2511670" y="46531368"/>
          <a:ext cx="4099830" cy="313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12</xdr:col>
      <xdr:colOff>200424</xdr:colOff>
      <xdr:row>274</xdr:row>
      <xdr:rowOff>82603</xdr:rowOff>
    </xdr:from>
    <xdr:to>
      <xdr:col>23</xdr:col>
      <xdr:colOff>104359</xdr:colOff>
      <xdr:row>275</xdr:row>
      <xdr:rowOff>214021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649710" y="47068067"/>
          <a:ext cx="2149113" cy="4852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一般社団法人環境パートナーシップ会議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49.4</a:t>
          </a:r>
          <a:r>
            <a:rPr lang="ja-JP" altLang="en-US" sz="1000">
              <a:solidFill>
                <a:schemeClr val="tx1"/>
              </a:solidFill>
            </a:rPr>
            <a:t>百万円</a:t>
          </a:r>
        </a:p>
      </xdr:txBody>
    </xdr:sp>
    <xdr:clientData/>
  </xdr:twoCellAnchor>
  <xdr:twoCellAnchor>
    <xdr:from>
      <xdr:col>12</xdr:col>
      <xdr:colOff>186818</xdr:colOff>
      <xdr:row>275</xdr:row>
      <xdr:rowOff>279507</xdr:rowOff>
    </xdr:from>
    <xdr:to>
      <xdr:col>37</xdr:col>
      <xdr:colOff>164246</xdr:colOff>
      <xdr:row>277</xdr:row>
      <xdr:rowOff>236591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636104" y="47618757"/>
          <a:ext cx="5080106" cy="664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13</xdr:col>
      <xdr:colOff>123548</xdr:colOff>
      <xdr:row>275</xdr:row>
      <xdr:rowOff>281754</xdr:rowOff>
    </xdr:from>
    <xdr:to>
      <xdr:col>37</xdr:col>
      <xdr:colOff>175451</xdr:colOff>
      <xdr:row>277</xdr:row>
      <xdr:rowOff>212273</xdr:rowOff>
    </xdr:to>
    <xdr:sp macro="" textlink="">
      <xdr:nvSpPr>
        <xdr:cNvPr id="8" name="テキスト ボックス 5">
          <a:extLst>
            <a:ext uri="{FF2B5EF4-FFF2-40B4-BE49-F238E27FC236}">
              <a16:creationId xmlns:a16="http://schemas.microsoft.com/office/drawing/2014/main" id="{00000000-0008-0000-0000-000008000000}"/>
            </a:ext>
          </a:extLst>
        </xdr:cNvPr>
        <xdr:cNvSpPr txBox="1">
          <a:spLocks noChangeArrowheads="1"/>
        </xdr:cNvSpPr>
      </xdr:nvSpPr>
      <xdr:spPr bwMode="auto">
        <a:xfrm>
          <a:off x="2776941" y="47621004"/>
          <a:ext cx="4950474" cy="63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国内外の情報の受発信、各種相談対応、協働取組の推進、書籍・報告書等の収集・整理・提供、施設サービスの提供の運営などを行うとともに、関東地域におけるパートナーシップ促進のための事業を実施</a:t>
          </a:r>
        </a:p>
      </xdr:txBody>
    </xdr:sp>
    <xdr:clientData/>
  </xdr:twoCellAnchor>
  <xdr:twoCellAnchor>
    <xdr:from>
      <xdr:col>12</xdr:col>
      <xdr:colOff>200424</xdr:colOff>
      <xdr:row>278</xdr:row>
      <xdr:rowOff>197595</xdr:rowOff>
    </xdr:from>
    <xdr:to>
      <xdr:col>23</xdr:col>
      <xdr:colOff>105660</xdr:colOff>
      <xdr:row>279</xdr:row>
      <xdr:rowOff>329013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649710" y="48598202"/>
          <a:ext cx="2150414" cy="4852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Ｃ</a:t>
          </a:r>
          <a:r>
            <a:rPr lang="en-US" altLang="ja-JP" sz="1000">
              <a:solidFill>
                <a:schemeClr val="tx1"/>
              </a:solidFill>
            </a:rPr>
            <a:t>.</a:t>
          </a:r>
          <a:r>
            <a:rPr lang="ja-JP" altLang="en-US" sz="1000">
              <a:solidFill>
                <a:schemeClr val="tx1"/>
              </a:solidFill>
            </a:rPr>
            <a:t>いであ株式会社</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8.9</a:t>
          </a:r>
          <a:r>
            <a:rPr lang="ja-JP" altLang="en-US" sz="1000">
              <a:solidFill>
                <a:schemeClr val="tx1"/>
              </a:solidFill>
            </a:rPr>
            <a:t>百万円</a:t>
          </a:r>
        </a:p>
      </xdr:txBody>
    </xdr:sp>
    <xdr:clientData/>
  </xdr:twoCellAnchor>
  <xdr:twoCellAnchor>
    <xdr:from>
      <xdr:col>13</xdr:col>
      <xdr:colOff>4801</xdr:colOff>
      <xdr:row>280</xdr:row>
      <xdr:rowOff>43550</xdr:rowOff>
    </xdr:from>
    <xdr:to>
      <xdr:col>37</xdr:col>
      <xdr:colOff>175452</xdr:colOff>
      <xdr:row>281</xdr:row>
      <xdr:rowOff>234683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658194" y="49151729"/>
          <a:ext cx="5069222" cy="544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13</xdr:col>
      <xdr:colOff>86422</xdr:colOff>
      <xdr:row>280</xdr:row>
      <xdr:rowOff>57552</xdr:rowOff>
    </xdr:from>
    <xdr:to>
      <xdr:col>37</xdr:col>
      <xdr:colOff>52187</xdr:colOff>
      <xdr:row>282</xdr:row>
      <xdr:rowOff>34060</xdr:rowOff>
    </xdr:to>
    <xdr:sp macro="" textlink="">
      <xdr:nvSpPr>
        <xdr:cNvPr id="11" name="テキスト ボックス 5">
          <a:extLst>
            <a:ext uri="{FF2B5EF4-FFF2-40B4-BE49-F238E27FC236}">
              <a16:creationId xmlns:a16="http://schemas.microsoft.com/office/drawing/2014/main" id="{00000000-0008-0000-0000-00000B000000}"/>
            </a:ext>
          </a:extLst>
        </xdr:cNvPr>
        <xdr:cNvSpPr txBox="1">
          <a:spLocks noChangeArrowheads="1"/>
        </xdr:cNvSpPr>
      </xdr:nvSpPr>
      <xdr:spPr bwMode="auto">
        <a:xfrm>
          <a:off x="2739815" y="49165731"/>
          <a:ext cx="4864336" cy="68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kumimoji="1" lang="en-US" altLang="ja-JP" sz="1000" kern="1200">
              <a:solidFill>
                <a:schemeClr val="tx1"/>
              </a:solidFill>
              <a:effectLst/>
              <a:latin typeface="Calibri" pitchFamily="34" charset="0"/>
              <a:ea typeface="ＭＳ Ｐゴシック" charset="-128"/>
              <a:cs typeface="+mn-cs"/>
            </a:rPr>
            <a:t>ICT</a:t>
          </a:r>
          <a:r>
            <a:rPr kumimoji="1" lang="ja-JP" altLang="ja-JP" sz="1000" kern="1200">
              <a:solidFill>
                <a:schemeClr val="tx1"/>
              </a:solidFill>
              <a:effectLst/>
              <a:latin typeface="Calibri" pitchFamily="34" charset="0"/>
              <a:ea typeface="ＭＳ Ｐゴシック" charset="-128"/>
              <a:cs typeface="+mn-cs"/>
            </a:rPr>
            <a:t>分野を始めとする科学技術イノベーション（</a:t>
          </a:r>
          <a:r>
            <a:rPr kumimoji="1" lang="en-US" altLang="ja-JP" sz="1000" kern="1200">
              <a:solidFill>
                <a:schemeClr val="tx1"/>
              </a:solidFill>
              <a:effectLst/>
              <a:latin typeface="Calibri" pitchFamily="34" charset="0"/>
              <a:ea typeface="ＭＳ Ｐゴシック" charset="-128"/>
              <a:cs typeface="+mn-cs"/>
            </a:rPr>
            <a:t>STI</a:t>
          </a:r>
          <a:r>
            <a:rPr kumimoji="1" lang="ja-JP" altLang="ja-JP" sz="1000" kern="1200">
              <a:solidFill>
                <a:schemeClr val="tx1"/>
              </a:solidFill>
              <a:effectLst/>
              <a:latin typeface="Calibri" pitchFamily="34" charset="0"/>
              <a:ea typeface="ＭＳ Ｐゴシック" charset="-128"/>
              <a:cs typeface="+mn-cs"/>
            </a:rPr>
            <a:t>）がもたらす新たな価値創造やパートナーシップ形成手段</a:t>
          </a:r>
          <a:r>
            <a:rPr kumimoji="1" lang="ja-JP" altLang="en-US" sz="1000" kern="1200">
              <a:solidFill>
                <a:schemeClr val="tx1"/>
              </a:solidFill>
              <a:effectLst/>
              <a:latin typeface="Calibri" pitchFamily="34" charset="0"/>
              <a:ea typeface="ＭＳ Ｐゴシック" charset="-128"/>
              <a:cs typeface="+mn-cs"/>
            </a:rPr>
            <a:t>が</a:t>
          </a:r>
          <a:r>
            <a:rPr kumimoji="1" lang="ja-JP" altLang="ja-JP" sz="1000" kern="1200">
              <a:solidFill>
                <a:schemeClr val="tx1"/>
              </a:solidFill>
              <a:effectLst/>
              <a:latin typeface="Calibri" pitchFamily="34" charset="0"/>
              <a:ea typeface="ＭＳ Ｐゴシック" charset="-128"/>
              <a:cs typeface="+mn-cs"/>
            </a:rPr>
            <a:t>新型コロナウイルス感染症（</a:t>
          </a:r>
          <a:r>
            <a:rPr kumimoji="1" lang="en-US" altLang="ja-JP" sz="1000" kern="1200">
              <a:solidFill>
                <a:schemeClr val="tx1"/>
              </a:solidFill>
              <a:effectLst/>
              <a:latin typeface="Calibri" pitchFamily="34" charset="0"/>
              <a:ea typeface="ＭＳ Ｐゴシック" charset="-128"/>
              <a:cs typeface="+mn-cs"/>
            </a:rPr>
            <a:t>COVID-19</a:t>
          </a:r>
          <a:r>
            <a:rPr kumimoji="1" lang="ja-JP" altLang="ja-JP" sz="1000" kern="1200">
              <a:solidFill>
                <a:schemeClr val="tx1"/>
              </a:solidFill>
              <a:effectLst/>
              <a:latin typeface="Calibri" pitchFamily="34" charset="0"/>
              <a:ea typeface="ＭＳ Ｐゴシック" charset="-128"/>
              <a:cs typeface="+mn-cs"/>
            </a:rPr>
            <a:t>）感染拡大等に伴う社会情勢も踏まえた上で、これからの地域づくりにおけるパートナーシップのあり方について検討</a:t>
          </a:r>
          <a:r>
            <a:rPr kumimoji="1" lang="ja-JP" altLang="en-US" sz="1000" kern="1200">
              <a:solidFill>
                <a:schemeClr val="tx1"/>
              </a:solidFill>
              <a:effectLst/>
              <a:latin typeface="Calibri" pitchFamily="34" charset="0"/>
              <a:ea typeface="ＭＳ Ｐゴシック" charset="-128"/>
              <a:cs typeface="+mn-cs"/>
            </a:rPr>
            <a:t>を行う</a:t>
          </a:r>
          <a:endParaRPr lang="ja-JP" altLang="en-US" sz="1000">
            <a:latin typeface="+mn-ea"/>
            <a:ea typeface="+mn-ea"/>
          </a:endParaRPr>
        </a:p>
      </xdr:txBody>
    </xdr:sp>
    <xdr:clientData/>
  </xdr:twoCellAnchor>
  <xdr:twoCellAnchor>
    <xdr:from>
      <xdr:col>12</xdr:col>
      <xdr:colOff>200424</xdr:colOff>
      <xdr:row>282</xdr:row>
      <xdr:rowOff>278133</xdr:rowOff>
    </xdr:from>
    <xdr:to>
      <xdr:col>37</xdr:col>
      <xdr:colOff>64344</xdr:colOff>
      <xdr:row>284</xdr:row>
      <xdr:rowOff>55765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649710" y="50093883"/>
          <a:ext cx="4966598" cy="4852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みずほ信託銀行株式会社</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9.5</a:t>
          </a:r>
          <a:r>
            <a:rPr lang="ja-JP" altLang="en-US" sz="1000">
              <a:solidFill>
                <a:schemeClr val="tx1"/>
              </a:solidFill>
            </a:rPr>
            <a:t>百万円</a:t>
          </a:r>
        </a:p>
      </xdr:txBody>
    </xdr:sp>
    <xdr:clientData/>
  </xdr:twoCellAnchor>
  <xdr:twoCellAnchor>
    <xdr:from>
      <xdr:col>12</xdr:col>
      <xdr:colOff>186818</xdr:colOff>
      <xdr:row>284</xdr:row>
      <xdr:rowOff>75213</xdr:rowOff>
    </xdr:from>
    <xdr:to>
      <xdr:col>37</xdr:col>
      <xdr:colOff>54108</xdr:colOff>
      <xdr:row>285</xdr:row>
      <xdr:rowOff>175293</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636104" y="50598534"/>
          <a:ext cx="4969968" cy="453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13</xdr:col>
      <xdr:colOff>66991</xdr:colOff>
      <xdr:row>284</xdr:row>
      <xdr:rowOff>54114</xdr:rowOff>
    </xdr:from>
    <xdr:to>
      <xdr:col>37</xdr:col>
      <xdr:colOff>52186</xdr:colOff>
      <xdr:row>285</xdr:row>
      <xdr:rowOff>134635</xdr:rowOff>
    </xdr:to>
    <xdr:sp macro="" textlink="">
      <xdr:nvSpPr>
        <xdr:cNvPr id="14" name="テキスト ボックス 5">
          <a:extLst>
            <a:ext uri="{FF2B5EF4-FFF2-40B4-BE49-F238E27FC236}">
              <a16:creationId xmlns:a16="http://schemas.microsoft.com/office/drawing/2014/main" id="{00000000-0008-0000-0000-00000E000000}"/>
            </a:ext>
          </a:extLst>
        </xdr:cNvPr>
        <xdr:cNvSpPr txBox="1">
          <a:spLocks noChangeArrowheads="1"/>
        </xdr:cNvSpPr>
      </xdr:nvSpPr>
      <xdr:spPr bwMode="auto">
        <a:xfrm>
          <a:off x="2720384" y="50577435"/>
          <a:ext cx="4883766" cy="434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p>
      </xdr:txBody>
    </xdr:sp>
    <xdr:clientData/>
  </xdr:twoCellAnchor>
  <xdr:twoCellAnchor>
    <xdr:from>
      <xdr:col>12</xdr:col>
      <xdr:colOff>200424</xdr:colOff>
      <xdr:row>285</xdr:row>
      <xdr:rowOff>578801</xdr:rowOff>
    </xdr:from>
    <xdr:to>
      <xdr:col>37</xdr:col>
      <xdr:colOff>81322</xdr:colOff>
      <xdr:row>286</xdr:row>
      <xdr:rowOff>385248</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649710" y="51455908"/>
          <a:ext cx="4983576" cy="47319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株式会社コスモス青山 他３件</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0.5</a:t>
          </a:r>
          <a:r>
            <a:rPr lang="ja-JP" altLang="en-US" sz="1000">
              <a:solidFill>
                <a:schemeClr val="tx1"/>
              </a:solidFill>
            </a:rPr>
            <a:t>百万円</a:t>
          </a:r>
        </a:p>
      </xdr:txBody>
    </xdr:sp>
    <xdr:clientData/>
  </xdr:twoCellAnchor>
  <xdr:twoCellAnchor>
    <xdr:from>
      <xdr:col>13</xdr:col>
      <xdr:colOff>57798</xdr:colOff>
      <xdr:row>286</xdr:row>
      <xdr:rowOff>423982</xdr:rowOff>
    </xdr:from>
    <xdr:to>
      <xdr:col>37</xdr:col>
      <xdr:colOff>130628</xdr:colOff>
      <xdr:row>287</xdr:row>
      <xdr:rowOff>218032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711191" y="51967839"/>
          <a:ext cx="4971401"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13</xdr:col>
      <xdr:colOff>64353</xdr:colOff>
      <xdr:row>286</xdr:row>
      <xdr:rowOff>451189</xdr:rowOff>
    </xdr:from>
    <xdr:to>
      <xdr:col>37</xdr:col>
      <xdr:colOff>132224</xdr:colOff>
      <xdr:row>287</xdr:row>
      <xdr:rowOff>128866</xdr:rowOff>
    </xdr:to>
    <xdr:sp macro="" textlink="">
      <xdr:nvSpPr>
        <xdr:cNvPr id="17" name="テキスト ボックス 5">
          <a:extLst>
            <a:ext uri="{FF2B5EF4-FFF2-40B4-BE49-F238E27FC236}">
              <a16:creationId xmlns:a16="http://schemas.microsoft.com/office/drawing/2014/main" id="{00000000-0008-0000-0000-000011000000}"/>
            </a:ext>
          </a:extLst>
        </xdr:cNvPr>
        <xdr:cNvSpPr txBox="1">
          <a:spLocks noChangeArrowheads="1"/>
        </xdr:cNvSpPr>
      </xdr:nvSpPr>
      <xdr:spPr bwMode="auto">
        <a:xfrm>
          <a:off x="2717746" y="51995046"/>
          <a:ext cx="4966442" cy="34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コスモス青山ビル内の環境省民間活動支援室の維持管理費</a:t>
          </a:r>
        </a:p>
      </xdr:txBody>
    </xdr:sp>
    <xdr:clientData/>
  </xdr:twoCellAnchor>
  <xdr:twoCellAnchor>
    <xdr:from>
      <xdr:col>23</xdr:col>
      <xdr:colOff>156763</xdr:colOff>
      <xdr:row>278</xdr:row>
      <xdr:rowOff>230107</xdr:rowOff>
    </xdr:from>
    <xdr:to>
      <xdr:col>27</xdr:col>
      <xdr:colOff>146217</xdr:colOff>
      <xdr:row>279</xdr:row>
      <xdr:rowOff>120902</xdr:rowOff>
    </xdr:to>
    <xdr:sp macro="" textlink="">
      <xdr:nvSpPr>
        <xdr:cNvPr id="18" name="テキスト ボックス 24">
          <a:extLst>
            <a:ext uri="{FF2B5EF4-FFF2-40B4-BE49-F238E27FC236}">
              <a16:creationId xmlns:a16="http://schemas.microsoft.com/office/drawing/2014/main" id="{00000000-0008-0000-0000-000012000000}"/>
            </a:ext>
          </a:extLst>
        </xdr:cNvPr>
        <xdr:cNvSpPr txBox="1">
          <a:spLocks noChangeArrowheads="1"/>
        </xdr:cNvSpPr>
      </xdr:nvSpPr>
      <xdr:spPr bwMode="auto">
        <a:xfrm>
          <a:off x="4851227" y="48630714"/>
          <a:ext cx="805883" cy="2445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23</xdr:col>
      <xdr:colOff>141358</xdr:colOff>
      <xdr:row>279</xdr:row>
      <xdr:rowOff>89007</xdr:rowOff>
    </xdr:from>
    <xdr:to>
      <xdr:col>27</xdr:col>
      <xdr:colOff>49517</xdr:colOff>
      <xdr:row>279</xdr:row>
      <xdr:rowOff>89007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835822" y="48843400"/>
          <a:ext cx="724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85805</xdr:colOff>
      <xdr:row>274</xdr:row>
      <xdr:rowOff>322003</xdr:rowOff>
    </xdr:from>
    <xdr:to>
      <xdr:col>12</xdr:col>
      <xdr:colOff>200424</xdr:colOff>
      <xdr:row>274</xdr:row>
      <xdr:rowOff>323457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2126876" y="47307467"/>
          <a:ext cx="522834" cy="1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85805</xdr:colOff>
      <xdr:row>279</xdr:row>
      <xdr:rowOff>89007</xdr:rowOff>
    </xdr:from>
    <xdr:to>
      <xdr:col>12</xdr:col>
      <xdr:colOff>191299</xdr:colOff>
      <xdr:row>279</xdr:row>
      <xdr:rowOff>89613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126876" y="48843400"/>
          <a:ext cx="513709" cy="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85805</xdr:colOff>
      <xdr:row>286</xdr:row>
      <xdr:rowOff>120862</xdr:rowOff>
    </xdr:from>
    <xdr:to>
      <xdr:col>13</xdr:col>
      <xdr:colOff>22783</xdr:colOff>
      <xdr:row>286</xdr:row>
      <xdr:rowOff>130401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2126876" y="51664719"/>
          <a:ext cx="549300" cy="9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158492</xdr:colOff>
      <xdr:row>273</xdr:row>
      <xdr:rowOff>227008</xdr:rowOff>
    </xdr:from>
    <xdr:to>
      <xdr:col>27</xdr:col>
      <xdr:colOff>104012</xdr:colOff>
      <xdr:row>274</xdr:row>
      <xdr:rowOff>156934</xdr:rowOff>
    </xdr:to>
    <xdr:sp macro="" textlink="">
      <xdr:nvSpPr>
        <xdr:cNvPr id="23" name="テキスト ボックス 8">
          <a:extLst>
            <a:ext uri="{FF2B5EF4-FFF2-40B4-BE49-F238E27FC236}">
              <a16:creationId xmlns:a16="http://schemas.microsoft.com/office/drawing/2014/main" id="{00000000-0008-0000-0000-000017000000}"/>
            </a:ext>
          </a:extLst>
        </xdr:cNvPr>
        <xdr:cNvSpPr txBox="1">
          <a:spLocks noChangeArrowheads="1"/>
        </xdr:cNvSpPr>
      </xdr:nvSpPr>
      <xdr:spPr bwMode="auto">
        <a:xfrm>
          <a:off x="2607778" y="46858687"/>
          <a:ext cx="3007127" cy="283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Calibri" pitchFamily="34" charset="0"/>
              <a:ea typeface="ＭＳ Ｐゴシック" charset="-128"/>
              <a:cs typeface="+mn-cs"/>
            </a:rPr>
            <a:t>請負</a:t>
          </a:r>
          <a:r>
            <a:rPr lang="en-US" altLang="ja-JP" sz="1000"/>
            <a:t>【</a:t>
          </a:r>
          <a:r>
            <a:rPr lang="ja-JP" altLang="en-US" sz="1000"/>
            <a:t>一般競争（総合評価</a:t>
          </a:r>
          <a:r>
            <a:rPr lang="en-US" altLang="ja-JP" sz="1000"/>
            <a:t>)】</a:t>
          </a:r>
          <a:endParaRPr lang="ja-JP" altLang="en-US" sz="1000"/>
        </a:p>
      </xdr:txBody>
    </xdr:sp>
    <xdr:clientData/>
  </xdr:twoCellAnchor>
  <xdr:twoCellAnchor>
    <xdr:from>
      <xdr:col>12</xdr:col>
      <xdr:colOff>132742</xdr:colOff>
      <xdr:row>277</xdr:row>
      <xdr:rowOff>300902</xdr:rowOff>
    </xdr:from>
    <xdr:to>
      <xdr:col>28</xdr:col>
      <xdr:colOff>181695</xdr:colOff>
      <xdr:row>278</xdr:row>
      <xdr:rowOff>205975</xdr:rowOff>
    </xdr:to>
    <xdr:sp macro="" textlink="">
      <xdr:nvSpPr>
        <xdr:cNvPr id="24" name="テキスト ボックス 31">
          <a:extLst>
            <a:ext uri="{FF2B5EF4-FFF2-40B4-BE49-F238E27FC236}">
              <a16:creationId xmlns:a16="http://schemas.microsoft.com/office/drawing/2014/main" id="{00000000-0008-0000-0000-000018000000}"/>
            </a:ext>
          </a:extLst>
        </xdr:cNvPr>
        <xdr:cNvSpPr txBox="1">
          <a:spLocks noChangeArrowheads="1"/>
        </xdr:cNvSpPr>
      </xdr:nvSpPr>
      <xdr:spPr bwMode="auto">
        <a:xfrm>
          <a:off x="2582028" y="48347723"/>
          <a:ext cx="3314667" cy="258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Calibri" pitchFamily="34" charset="0"/>
              <a:ea typeface="ＭＳ Ｐゴシック" charset="-128"/>
              <a:cs typeface="+mn-cs"/>
            </a:rPr>
            <a:t>請負</a:t>
          </a:r>
          <a:r>
            <a:rPr lang="en-US" altLang="ja-JP" sz="1000"/>
            <a:t>【</a:t>
          </a:r>
          <a:r>
            <a:rPr kumimoji="1" lang="ja-JP" altLang="ja-JP" sz="1000" kern="1200">
              <a:solidFill>
                <a:schemeClr val="tx1"/>
              </a:solidFill>
              <a:effectLst/>
              <a:latin typeface="Calibri" pitchFamily="34" charset="0"/>
              <a:ea typeface="ＭＳ Ｐゴシック" charset="-128"/>
              <a:cs typeface="+mn-cs"/>
            </a:rPr>
            <a:t>一般競争契約</a:t>
          </a:r>
          <a:r>
            <a:rPr kumimoji="1" lang="en-US" altLang="ja-JP" sz="1000" kern="1200">
              <a:solidFill>
                <a:schemeClr val="tx1"/>
              </a:solidFill>
              <a:effectLst/>
              <a:latin typeface="Calibri" pitchFamily="34" charset="0"/>
              <a:ea typeface="ＭＳ Ｐゴシック" charset="-128"/>
              <a:cs typeface="+mn-cs"/>
            </a:rPr>
            <a:t>(</a:t>
          </a:r>
          <a:r>
            <a:rPr kumimoji="1" lang="ja-JP" altLang="ja-JP" sz="1000" kern="1200">
              <a:solidFill>
                <a:schemeClr val="tx1"/>
              </a:solidFill>
              <a:effectLst/>
              <a:latin typeface="Calibri" pitchFamily="34" charset="0"/>
              <a:ea typeface="ＭＳ Ｐゴシック" charset="-128"/>
              <a:cs typeface="+mn-cs"/>
            </a:rPr>
            <a:t>総合評価</a:t>
          </a:r>
          <a:r>
            <a:rPr kumimoji="1" lang="en-US" altLang="ja-JP" sz="1000" kern="1200">
              <a:solidFill>
                <a:schemeClr val="tx1"/>
              </a:solidFill>
              <a:effectLst/>
              <a:latin typeface="Calibri" pitchFamily="34" charset="0"/>
              <a:ea typeface="ＭＳ Ｐゴシック" charset="-128"/>
              <a:cs typeface="+mn-cs"/>
            </a:rPr>
            <a:t>)</a:t>
          </a:r>
          <a:r>
            <a:rPr lang="en-US" altLang="ja-JP" sz="1000"/>
            <a:t>】</a:t>
          </a:r>
          <a:endParaRPr lang="ja-JP" altLang="en-US" sz="1000"/>
        </a:p>
      </xdr:txBody>
    </xdr:sp>
    <xdr:clientData/>
  </xdr:twoCellAnchor>
  <xdr:twoCellAnchor>
    <xdr:from>
      <xdr:col>12</xdr:col>
      <xdr:colOff>163220</xdr:colOff>
      <xdr:row>282</xdr:row>
      <xdr:rowOff>30124</xdr:rowOff>
    </xdr:from>
    <xdr:to>
      <xdr:col>23</xdr:col>
      <xdr:colOff>158222</xdr:colOff>
      <xdr:row>283</xdr:row>
      <xdr:rowOff>9729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a:spLocks noChangeArrowheads="1"/>
        </xdr:cNvSpPr>
      </xdr:nvSpPr>
      <xdr:spPr bwMode="auto">
        <a:xfrm>
          <a:off x="2612506" y="49845874"/>
          <a:ext cx="2240180" cy="333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12</xdr:col>
      <xdr:colOff>159792</xdr:colOff>
      <xdr:row>285</xdr:row>
      <xdr:rowOff>314459</xdr:rowOff>
    </xdr:from>
    <xdr:to>
      <xdr:col>24</xdr:col>
      <xdr:colOff>103145</xdr:colOff>
      <xdr:row>285</xdr:row>
      <xdr:rowOff>607521</xdr:rowOff>
    </xdr:to>
    <xdr:sp macro="" textlink="">
      <xdr:nvSpPr>
        <xdr:cNvPr id="26" name="テキスト ボックス 36">
          <a:extLst>
            <a:ext uri="{FF2B5EF4-FFF2-40B4-BE49-F238E27FC236}">
              <a16:creationId xmlns:a16="http://schemas.microsoft.com/office/drawing/2014/main" id="{00000000-0008-0000-0000-00001A000000}"/>
            </a:ext>
          </a:extLst>
        </xdr:cNvPr>
        <xdr:cNvSpPr txBox="1">
          <a:spLocks noChangeArrowheads="1"/>
        </xdr:cNvSpPr>
      </xdr:nvSpPr>
      <xdr:spPr bwMode="auto">
        <a:xfrm>
          <a:off x="2609078" y="51191566"/>
          <a:ext cx="2392638" cy="293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随意契約（少額）</a:t>
          </a:r>
          <a:r>
            <a:rPr lang="en-US" altLang="ja-JP" sz="1000"/>
            <a:t>】</a:t>
          </a:r>
          <a:endParaRPr lang="ja-JP" altLang="en-US" sz="1000"/>
        </a:p>
      </xdr:txBody>
    </xdr:sp>
    <xdr:clientData/>
  </xdr:twoCellAnchor>
  <xdr:twoCellAnchor>
    <xdr:from>
      <xdr:col>27</xdr:col>
      <xdr:colOff>49517</xdr:colOff>
      <xdr:row>278</xdr:row>
      <xdr:rowOff>197595</xdr:rowOff>
    </xdr:from>
    <xdr:to>
      <xdr:col>37</xdr:col>
      <xdr:colOff>156459</xdr:colOff>
      <xdr:row>279</xdr:row>
      <xdr:rowOff>329013</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5560410" y="48598202"/>
          <a:ext cx="2148013" cy="48520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Ｄ</a:t>
          </a:r>
          <a:r>
            <a:rPr lang="en-US" altLang="ja-JP" sz="1000">
              <a:solidFill>
                <a:schemeClr val="tx1"/>
              </a:solidFill>
            </a:rPr>
            <a:t>.</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1.5</a:t>
          </a:r>
          <a:r>
            <a:rPr lang="ja-JP" altLang="en-US" sz="1000">
              <a:solidFill>
                <a:schemeClr val="tx1"/>
              </a:solidFill>
            </a:rPr>
            <a:t>百万円</a:t>
          </a:r>
        </a:p>
      </xdr:txBody>
    </xdr:sp>
    <xdr:clientData/>
  </xdr:twoCellAnchor>
  <xdr:twoCellAnchor>
    <xdr:from>
      <xdr:col>10</xdr:col>
      <xdr:colOff>95250</xdr:colOff>
      <xdr:row>272</xdr:row>
      <xdr:rowOff>196902</xdr:rowOff>
    </xdr:from>
    <xdr:to>
      <xdr:col>10</xdr:col>
      <xdr:colOff>102455</xdr:colOff>
      <xdr:row>288</xdr:row>
      <xdr:rowOff>81643</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2136321" y="46474795"/>
          <a:ext cx="7205" cy="64842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200424</xdr:colOff>
      <xdr:row>287</xdr:row>
      <xdr:rowOff>488224</xdr:rowOff>
    </xdr:from>
    <xdr:to>
      <xdr:col>37</xdr:col>
      <xdr:colOff>126147</xdr:colOff>
      <xdr:row>288</xdr:row>
      <xdr:rowOff>305077</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2649710" y="52698831"/>
          <a:ext cx="5028401" cy="48360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1.6</a:t>
          </a:r>
          <a:r>
            <a:rPr lang="ja-JP" altLang="en-US" sz="1000">
              <a:solidFill>
                <a:schemeClr val="tx1"/>
              </a:solidFill>
            </a:rPr>
            <a:t>百万円</a:t>
          </a:r>
        </a:p>
      </xdr:txBody>
    </xdr:sp>
    <xdr:clientData/>
  </xdr:twoCellAnchor>
  <xdr:twoCellAnchor>
    <xdr:from>
      <xdr:col>12</xdr:col>
      <xdr:colOff>186818</xdr:colOff>
      <xdr:row>288</xdr:row>
      <xdr:rowOff>335250</xdr:rowOff>
    </xdr:from>
    <xdr:to>
      <xdr:col>37</xdr:col>
      <xdr:colOff>121686</xdr:colOff>
      <xdr:row>290</xdr:row>
      <xdr:rowOff>187336</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636104" y="53212607"/>
          <a:ext cx="5037546" cy="45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12</xdr:col>
      <xdr:colOff>129890</xdr:colOff>
      <xdr:row>287</xdr:row>
      <xdr:rowOff>299363</xdr:rowOff>
    </xdr:from>
    <xdr:to>
      <xdr:col>24</xdr:col>
      <xdr:colOff>64214</xdr:colOff>
      <xdr:row>287</xdr:row>
      <xdr:rowOff>524711</xdr:rowOff>
    </xdr:to>
    <xdr:sp macro="" textlink="">
      <xdr:nvSpPr>
        <xdr:cNvPr id="32" name="テキスト ボックス 36">
          <a:extLst>
            <a:ext uri="{FF2B5EF4-FFF2-40B4-BE49-F238E27FC236}">
              <a16:creationId xmlns:a16="http://schemas.microsoft.com/office/drawing/2014/main" id="{00000000-0008-0000-0000-000020000000}"/>
            </a:ext>
          </a:extLst>
        </xdr:cNvPr>
        <xdr:cNvSpPr txBox="1">
          <a:spLocks noChangeArrowheads="1"/>
        </xdr:cNvSpPr>
      </xdr:nvSpPr>
      <xdr:spPr bwMode="auto">
        <a:xfrm>
          <a:off x="2579176" y="52509970"/>
          <a:ext cx="2383609"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10</xdr:col>
      <xdr:colOff>97011</xdr:colOff>
      <xdr:row>288</xdr:row>
      <xdr:rowOff>58473</xdr:rowOff>
    </xdr:from>
    <xdr:to>
      <xdr:col>12</xdr:col>
      <xdr:colOff>200424</xdr:colOff>
      <xdr:row>288</xdr:row>
      <xdr:rowOff>64997</xdr:rowOff>
    </xdr:to>
    <xdr:cxnSp macro="">
      <xdr:nvCxnSpPr>
        <xdr:cNvPr id="33" name="直線矢印コネクタ 32">
          <a:extLst>
            <a:ext uri="{FF2B5EF4-FFF2-40B4-BE49-F238E27FC236}">
              <a16:creationId xmlns:a16="http://schemas.microsoft.com/office/drawing/2014/main" id="{00000000-0008-0000-0000-000021000000}"/>
            </a:ext>
          </a:extLst>
        </xdr:cNvPr>
        <xdr:cNvCxnSpPr>
          <a:endCxn id="29" idx="1"/>
        </xdr:cNvCxnSpPr>
      </xdr:nvCxnSpPr>
      <xdr:spPr>
        <a:xfrm flipV="1">
          <a:off x="2138082" y="52935830"/>
          <a:ext cx="511628" cy="6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86297</xdr:colOff>
      <xdr:row>289</xdr:row>
      <xdr:rowOff>16668</xdr:rowOff>
    </xdr:from>
    <xdr:to>
      <xdr:col>33</xdr:col>
      <xdr:colOff>51660</xdr:colOff>
      <xdr:row>290</xdr:row>
      <xdr:rowOff>91253</xdr:rowOff>
    </xdr:to>
    <xdr:sp macro="" textlink="">
      <xdr:nvSpPr>
        <xdr:cNvPr id="37" name="テキスト ボックス 5">
          <a:extLst>
            <a:ext uri="{FF2B5EF4-FFF2-40B4-BE49-F238E27FC236}">
              <a16:creationId xmlns:a16="http://schemas.microsoft.com/office/drawing/2014/main" id="{00000000-0008-0000-0000-000025000000}"/>
            </a:ext>
          </a:extLst>
        </xdr:cNvPr>
        <xdr:cNvSpPr txBox="1">
          <a:spLocks noChangeArrowheads="1"/>
        </xdr:cNvSpPr>
      </xdr:nvSpPr>
      <xdr:spPr bwMode="auto">
        <a:xfrm>
          <a:off x="2739690" y="53261418"/>
          <a:ext cx="4047506" cy="305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23</xdr:col>
      <xdr:colOff>137414</xdr:colOff>
      <xdr:row>274</xdr:row>
      <xdr:rowOff>47879</xdr:rowOff>
    </xdr:from>
    <xdr:to>
      <xdr:col>27</xdr:col>
      <xdr:colOff>126868</xdr:colOff>
      <xdr:row>274</xdr:row>
      <xdr:rowOff>286055</xdr:rowOff>
    </xdr:to>
    <xdr:sp macro="" textlink="">
      <xdr:nvSpPr>
        <xdr:cNvPr id="50" name="テキスト ボックス 24">
          <a:extLst>
            <a:ext uri="{FF2B5EF4-FFF2-40B4-BE49-F238E27FC236}">
              <a16:creationId xmlns:a16="http://schemas.microsoft.com/office/drawing/2014/main" id="{00000000-0008-0000-0000-000032000000}"/>
            </a:ext>
          </a:extLst>
        </xdr:cNvPr>
        <xdr:cNvSpPr txBox="1">
          <a:spLocks noChangeArrowheads="1"/>
        </xdr:cNvSpPr>
      </xdr:nvSpPr>
      <xdr:spPr bwMode="auto">
        <a:xfrm>
          <a:off x="4831878" y="47033343"/>
          <a:ext cx="805883" cy="2381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23</xdr:col>
      <xdr:colOff>130628</xdr:colOff>
      <xdr:row>274</xdr:row>
      <xdr:rowOff>321129</xdr:rowOff>
    </xdr:from>
    <xdr:to>
      <xdr:col>27</xdr:col>
      <xdr:colOff>52580</xdr:colOff>
      <xdr:row>274</xdr:row>
      <xdr:rowOff>322003</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4825092" y="47306593"/>
          <a:ext cx="738381" cy="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52580</xdr:colOff>
      <xdr:row>274</xdr:row>
      <xdr:rowOff>82603</xdr:rowOff>
    </xdr:from>
    <xdr:to>
      <xdr:col>37</xdr:col>
      <xdr:colOff>159522</xdr:colOff>
      <xdr:row>275</xdr:row>
      <xdr:rowOff>212272</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5563473" y="47068067"/>
          <a:ext cx="2148013" cy="48345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富士通Ｊａｐａｎ株式会社</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8.4</a:t>
          </a:r>
          <a:r>
            <a:rPr lang="ja-JP" altLang="en-US" sz="1000">
              <a:solidFill>
                <a:schemeClr val="tx1"/>
              </a:solidFill>
            </a:rPr>
            <a:t>百万円</a:t>
          </a:r>
        </a:p>
      </xdr:txBody>
    </xdr:sp>
    <xdr:clientData/>
  </xdr:twoCellAnchor>
  <xdr:twoCellAnchor>
    <xdr:from>
      <xdr:col>10</xdr:col>
      <xdr:colOff>85805</xdr:colOff>
      <xdr:row>283</xdr:row>
      <xdr:rowOff>156242</xdr:rowOff>
    </xdr:from>
    <xdr:to>
      <xdr:col>12</xdr:col>
      <xdr:colOff>190872</xdr:colOff>
      <xdr:row>283</xdr:row>
      <xdr:rowOff>158872</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2126876" y="50325778"/>
          <a:ext cx="513282" cy="2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P141" sqref="P141:X14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277</v>
      </c>
      <c r="AJ2" s="848" t="s">
        <v>598</v>
      </c>
      <c r="AK2" s="848"/>
      <c r="AL2" s="848"/>
      <c r="AM2" s="848"/>
      <c r="AN2" s="75" t="s">
        <v>277</v>
      </c>
      <c r="AO2" s="848">
        <v>21</v>
      </c>
      <c r="AP2" s="848"/>
      <c r="AQ2" s="848"/>
      <c r="AR2" s="76" t="s">
        <v>277</v>
      </c>
      <c r="AS2" s="849">
        <v>272</v>
      </c>
      <c r="AT2" s="849"/>
      <c r="AU2" s="849"/>
      <c r="AV2" s="75" t="str">
        <f>IF(AW2="","","-")</f>
        <v/>
      </c>
      <c r="AW2" s="850"/>
      <c r="AX2" s="850"/>
    </row>
    <row r="3" spans="1:50" ht="21" customHeight="1" thickBot="1" x14ac:dyDescent="0.25">
      <c r="A3" s="851" t="s">
        <v>588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600</v>
      </c>
      <c r="AK3" s="853"/>
      <c r="AL3" s="853"/>
      <c r="AM3" s="853"/>
      <c r="AN3" s="853"/>
      <c r="AO3" s="853"/>
      <c r="AP3" s="853"/>
      <c r="AQ3" s="853"/>
      <c r="AR3" s="853"/>
      <c r="AS3" s="853"/>
      <c r="AT3" s="853"/>
      <c r="AU3" s="853"/>
      <c r="AV3" s="853"/>
      <c r="AW3" s="853"/>
      <c r="AX3" s="24" t="s">
        <v>60</v>
      </c>
    </row>
    <row r="4" spans="1:50" ht="24.75" customHeight="1" x14ac:dyDescent="0.2">
      <c r="A4" s="823" t="s">
        <v>23</v>
      </c>
      <c r="B4" s="824"/>
      <c r="C4" s="824"/>
      <c r="D4" s="824"/>
      <c r="E4" s="824"/>
      <c r="F4" s="824"/>
      <c r="G4" s="825" t="s">
        <v>601</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62</v>
      </c>
      <c r="B5" s="836"/>
      <c r="C5" s="836"/>
      <c r="D5" s="836"/>
      <c r="E5" s="836"/>
      <c r="F5" s="837"/>
      <c r="G5" s="838" t="s">
        <v>603</v>
      </c>
      <c r="H5" s="839"/>
      <c r="I5" s="839"/>
      <c r="J5" s="839"/>
      <c r="K5" s="839"/>
      <c r="L5" s="839"/>
      <c r="M5" s="840" t="s">
        <v>61</v>
      </c>
      <c r="N5" s="841"/>
      <c r="O5" s="841"/>
      <c r="P5" s="841"/>
      <c r="Q5" s="841"/>
      <c r="R5" s="842"/>
      <c r="S5" s="843" t="s">
        <v>604</v>
      </c>
      <c r="T5" s="839"/>
      <c r="U5" s="839"/>
      <c r="V5" s="839"/>
      <c r="W5" s="839"/>
      <c r="X5" s="844"/>
      <c r="Y5" s="845" t="s">
        <v>3</v>
      </c>
      <c r="Z5" s="846"/>
      <c r="AA5" s="846"/>
      <c r="AB5" s="846"/>
      <c r="AC5" s="846"/>
      <c r="AD5" s="847"/>
      <c r="AE5" s="868" t="s">
        <v>605</v>
      </c>
      <c r="AF5" s="868"/>
      <c r="AG5" s="868"/>
      <c r="AH5" s="868"/>
      <c r="AI5" s="868"/>
      <c r="AJ5" s="868"/>
      <c r="AK5" s="868"/>
      <c r="AL5" s="868"/>
      <c r="AM5" s="868"/>
      <c r="AN5" s="868"/>
      <c r="AO5" s="868"/>
      <c r="AP5" s="869"/>
      <c r="AQ5" s="870" t="s">
        <v>728</v>
      </c>
      <c r="AR5" s="871"/>
      <c r="AS5" s="871"/>
      <c r="AT5" s="871"/>
      <c r="AU5" s="871"/>
      <c r="AV5" s="871"/>
      <c r="AW5" s="871"/>
      <c r="AX5" s="872"/>
    </row>
    <row r="6" spans="1:50" ht="39" customHeight="1" x14ac:dyDescent="0.2">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606</v>
      </c>
      <c r="H7" s="879"/>
      <c r="I7" s="879"/>
      <c r="J7" s="879"/>
      <c r="K7" s="879"/>
      <c r="L7" s="879"/>
      <c r="M7" s="879"/>
      <c r="N7" s="879"/>
      <c r="O7" s="879"/>
      <c r="P7" s="879"/>
      <c r="Q7" s="879"/>
      <c r="R7" s="879"/>
      <c r="S7" s="879"/>
      <c r="T7" s="879"/>
      <c r="U7" s="879"/>
      <c r="V7" s="879"/>
      <c r="W7" s="879"/>
      <c r="X7" s="880"/>
      <c r="Y7" s="881" t="s">
        <v>262</v>
      </c>
      <c r="Z7" s="692"/>
      <c r="AA7" s="692"/>
      <c r="AB7" s="692"/>
      <c r="AC7" s="692"/>
      <c r="AD7" s="882"/>
      <c r="AE7" s="804" t="s">
        <v>694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2">
      <c r="A8" s="854" t="s">
        <v>184</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77" t="s">
        <v>21</v>
      </c>
      <c r="B9" s="778"/>
      <c r="C9" s="778"/>
      <c r="D9" s="778"/>
      <c r="E9" s="778"/>
      <c r="F9" s="778"/>
      <c r="G9" s="865" t="s">
        <v>723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65" t="s">
        <v>27</v>
      </c>
      <c r="B10" s="766"/>
      <c r="C10" s="766"/>
      <c r="D10" s="766"/>
      <c r="E10" s="766"/>
      <c r="F10" s="766"/>
      <c r="G10" s="767" t="s">
        <v>724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765" t="s">
        <v>5</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2">
      <c r="A12" s="774" t="s">
        <v>22</v>
      </c>
      <c r="B12" s="775"/>
      <c r="C12" s="775"/>
      <c r="D12" s="775"/>
      <c r="E12" s="775"/>
      <c r="F12" s="776"/>
      <c r="G12" s="780"/>
      <c r="H12" s="781"/>
      <c r="I12" s="781"/>
      <c r="J12" s="781"/>
      <c r="K12" s="781"/>
      <c r="L12" s="781"/>
      <c r="M12" s="781"/>
      <c r="N12" s="781"/>
      <c r="O12" s="781"/>
      <c r="P12" s="175" t="s">
        <v>409</v>
      </c>
      <c r="Q12" s="176"/>
      <c r="R12" s="176"/>
      <c r="S12" s="176"/>
      <c r="T12" s="176"/>
      <c r="U12" s="176"/>
      <c r="V12" s="177"/>
      <c r="W12" s="175" t="s">
        <v>561</v>
      </c>
      <c r="X12" s="176"/>
      <c r="Y12" s="176"/>
      <c r="Z12" s="176"/>
      <c r="AA12" s="176"/>
      <c r="AB12" s="176"/>
      <c r="AC12" s="177"/>
      <c r="AD12" s="175" t="s">
        <v>563</v>
      </c>
      <c r="AE12" s="176"/>
      <c r="AF12" s="176"/>
      <c r="AG12" s="176"/>
      <c r="AH12" s="176"/>
      <c r="AI12" s="176"/>
      <c r="AJ12" s="177"/>
      <c r="AK12" s="175" t="s">
        <v>579</v>
      </c>
      <c r="AL12" s="176"/>
      <c r="AM12" s="176"/>
      <c r="AN12" s="176"/>
      <c r="AO12" s="176"/>
      <c r="AP12" s="176"/>
      <c r="AQ12" s="177"/>
      <c r="AR12" s="175" t="s">
        <v>580</v>
      </c>
      <c r="AS12" s="176"/>
      <c r="AT12" s="176"/>
      <c r="AU12" s="176"/>
      <c r="AV12" s="176"/>
      <c r="AW12" s="176"/>
      <c r="AX12" s="810"/>
    </row>
    <row r="13" spans="1:50" ht="21" customHeight="1" x14ac:dyDescent="0.2">
      <c r="A13" s="312"/>
      <c r="B13" s="313"/>
      <c r="C13" s="313"/>
      <c r="D13" s="313"/>
      <c r="E13" s="313"/>
      <c r="F13" s="314"/>
      <c r="G13" s="794" t="s">
        <v>6</v>
      </c>
      <c r="H13" s="795"/>
      <c r="I13" s="811" t="s">
        <v>7</v>
      </c>
      <c r="J13" s="812"/>
      <c r="K13" s="812"/>
      <c r="L13" s="812"/>
      <c r="M13" s="812"/>
      <c r="N13" s="812"/>
      <c r="O13" s="813"/>
      <c r="P13" s="706">
        <v>72</v>
      </c>
      <c r="Q13" s="707"/>
      <c r="R13" s="707"/>
      <c r="S13" s="707"/>
      <c r="T13" s="707"/>
      <c r="U13" s="707"/>
      <c r="V13" s="708"/>
      <c r="W13" s="706">
        <v>72</v>
      </c>
      <c r="X13" s="707"/>
      <c r="Y13" s="707"/>
      <c r="Z13" s="707"/>
      <c r="AA13" s="707"/>
      <c r="AB13" s="707"/>
      <c r="AC13" s="708"/>
      <c r="AD13" s="706">
        <v>72</v>
      </c>
      <c r="AE13" s="707"/>
      <c r="AF13" s="707"/>
      <c r="AG13" s="707"/>
      <c r="AH13" s="707"/>
      <c r="AI13" s="707"/>
      <c r="AJ13" s="708"/>
      <c r="AK13" s="706">
        <v>71</v>
      </c>
      <c r="AL13" s="707"/>
      <c r="AM13" s="707"/>
      <c r="AN13" s="707"/>
      <c r="AO13" s="707"/>
      <c r="AP13" s="707"/>
      <c r="AQ13" s="708"/>
      <c r="AR13" s="742">
        <v>73</v>
      </c>
      <c r="AS13" s="743"/>
      <c r="AT13" s="743"/>
      <c r="AU13" s="743"/>
      <c r="AV13" s="743"/>
      <c r="AW13" s="743"/>
      <c r="AX13" s="814"/>
    </row>
    <row r="14" spans="1:50" ht="21" customHeight="1" x14ac:dyDescent="0.2">
      <c r="A14" s="312"/>
      <c r="B14" s="313"/>
      <c r="C14" s="313"/>
      <c r="D14" s="313"/>
      <c r="E14" s="313"/>
      <c r="F14" s="314"/>
      <c r="G14" s="796"/>
      <c r="H14" s="797"/>
      <c r="I14" s="789" t="s">
        <v>8</v>
      </c>
      <c r="J14" s="790"/>
      <c r="K14" s="790"/>
      <c r="L14" s="790"/>
      <c r="M14" s="790"/>
      <c r="N14" s="790"/>
      <c r="O14" s="791"/>
      <c r="P14" s="706" t="s">
        <v>607</v>
      </c>
      <c r="Q14" s="707"/>
      <c r="R14" s="707"/>
      <c r="S14" s="707"/>
      <c r="T14" s="707"/>
      <c r="U14" s="707"/>
      <c r="V14" s="708"/>
      <c r="W14" s="706" t="s">
        <v>607</v>
      </c>
      <c r="X14" s="707"/>
      <c r="Y14" s="707"/>
      <c r="Z14" s="707"/>
      <c r="AA14" s="707"/>
      <c r="AB14" s="707"/>
      <c r="AC14" s="708"/>
      <c r="AD14" s="706" t="s">
        <v>607</v>
      </c>
      <c r="AE14" s="707"/>
      <c r="AF14" s="707"/>
      <c r="AG14" s="707"/>
      <c r="AH14" s="707"/>
      <c r="AI14" s="707"/>
      <c r="AJ14" s="708"/>
      <c r="AK14" s="706"/>
      <c r="AL14" s="707"/>
      <c r="AM14" s="707"/>
      <c r="AN14" s="707"/>
      <c r="AO14" s="707"/>
      <c r="AP14" s="707"/>
      <c r="AQ14" s="708"/>
      <c r="AR14" s="800"/>
      <c r="AS14" s="800"/>
      <c r="AT14" s="800"/>
      <c r="AU14" s="800"/>
      <c r="AV14" s="800"/>
      <c r="AW14" s="800"/>
      <c r="AX14" s="801"/>
    </row>
    <row r="15" spans="1:50" ht="21" customHeight="1" x14ac:dyDescent="0.2">
      <c r="A15" s="312"/>
      <c r="B15" s="313"/>
      <c r="C15" s="313"/>
      <c r="D15" s="313"/>
      <c r="E15" s="313"/>
      <c r="F15" s="314"/>
      <c r="G15" s="796"/>
      <c r="H15" s="797"/>
      <c r="I15" s="789" t="s">
        <v>47</v>
      </c>
      <c r="J15" s="802"/>
      <c r="K15" s="802"/>
      <c r="L15" s="802"/>
      <c r="M15" s="802"/>
      <c r="N15" s="802"/>
      <c r="O15" s="803"/>
      <c r="P15" s="706" t="s">
        <v>607</v>
      </c>
      <c r="Q15" s="707"/>
      <c r="R15" s="707"/>
      <c r="S15" s="707"/>
      <c r="T15" s="707"/>
      <c r="U15" s="707"/>
      <c r="V15" s="708"/>
      <c r="W15" s="706" t="s">
        <v>607</v>
      </c>
      <c r="X15" s="707"/>
      <c r="Y15" s="707"/>
      <c r="Z15" s="707"/>
      <c r="AA15" s="707"/>
      <c r="AB15" s="707"/>
      <c r="AC15" s="708"/>
      <c r="AD15" s="706" t="s">
        <v>607</v>
      </c>
      <c r="AE15" s="707"/>
      <c r="AF15" s="707"/>
      <c r="AG15" s="707"/>
      <c r="AH15" s="707"/>
      <c r="AI15" s="707"/>
      <c r="AJ15" s="708"/>
      <c r="AK15" s="706" t="s">
        <v>750</v>
      </c>
      <c r="AL15" s="707"/>
      <c r="AM15" s="707"/>
      <c r="AN15" s="707"/>
      <c r="AO15" s="707"/>
      <c r="AP15" s="707"/>
      <c r="AQ15" s="708"/>
      <c r="AR15" s="706"/>
      <c r="AS15" s="707"/>
      <c r="AT15" s="707"/>
      <c r="AU15" s="707"/>
      <c r="AV15" s="707"/>
      <c r="AW15" s="707"/>
      <c r="AX15" s="815"/>
    </row>
    <row r="16" spans="1:50" ht="21" customHeight="1" x14ac:dyDescent="0.2">
      <c r="A16" s="312"/>
      <c r="B16" s="313"/>
      <c r="C16" s="313"/>
      <c r="D16" s="313"/>
      <c r="E16" s="313"/>
      <c r="F16" s="314"/>
      <c r="G16" s="796"/>
      <c r="H16" s="797"/>
      <c r="I16" s="789" t="s">
        <v>48</v>
      </c>
      <c r="J16" s="802"/>
      <c r="K16" s="802"/>
      <c r="L16" s="802"/>
      <c r="M16" s="802"/>
      <c r="N16" s="802"/>
      <c r="O16" s="803"/>
      <c r="P16" s="706" t="s">
        <v>607</v>
      </c>
      <c r="Q16" s="707"/>
      <c r="R16" s="707"/>
      <c r="S16" s="707"/>
      <c r="T16" s="707"/>
      <c r="U16" s="707"/>
      <c r="V16" s="708"/>
      <c r="W16" s="706" t="s">
        <v>607</v>
      </c>
      <c r="X16" s="707"/>
      <c r="Y16" s="707"/>
      <c r="Z16" s="707"/>
      <c r="AA16" s="707"/>
      <c r="AB16" s="707"/>
      <c r="AC16" s="708"/>
      <c r="AD16" s="706" t="s">
        <v>607</v>
      </c>
      <c r="AE16" s="707"/>
      <c r="AF16" s="707"/>
      <c r="AG16" s="707"/>
      <c r="AH16" s="707"/>
      <c r="AI16" s="707"/>
      <c r="AJ16" s="708"/>
      <c r="AK16" s="706"/>
      <c r="AL16" s="707"/>
      <c r="AM16" s="707"/>
      <c r="AN16" s="707"/>
      <c r="AO16" s="707"/>
      <c r="AP16" s="707"/>
      <c r="AQ16" s="708"/>
      <c r="AR16" s="807"/>
      <c r="AS16" s="808"/>
      <c r="AT16" s="808"/>
      <c r="AU16" s="808"/>
      <c r="AV16" s="808"/>
      <c r="AW16" s="808"/>
      <c r="AX16" s="809"/>
    </row>
    <row r="17" spans="1:50" ht="24.75" customHeight="1" x14ac:dyDescent="0.2">
      <c r="A17" s="312"/>
      <c r="B17" s="313"/>
      <c r="C17" s="313"/>
      <c r="D17" s="313"/>
      <c r="E17" s="313"/>
      <c r="F17" s="314"/>
      <c r="G17" s="796"/>
      <c r="H17" s="797"/>
      <c r="I17" s="789" t="s">
        <v>46</v>
      </c>
      <c r="J17" s="790"/>
      <c r="K17" s="790"/>
      <c r="L17" s="790"/>
      <c r="M17" s="790"/>
      <c r="N17" s="790"/>
      <c r="O17" s="791"/>
      <c r="P17" s="706" t="s">
        <v>607</v>
      </c>
      <c r="Q17" s="707"/>
      <c r="R17" s="707"/>
      <c r="S17" s="707"/>
      <c r="T17" s="707"/>
      <c r="U17" s="707"/>
      <c r="V17" s="708"/>
      <c r="W17" s="706" t="s">
        <v>607</v>
      </c>
      <c r="X17" s="707"/>
      <c r="Y17" s="707"/>
      <c r="Z17" s="707"/>
      <c r="AA17" s="707"/>
      <c r="AB17" s="707"/>
      <c r="AC17" s="708"/>
      <c r="AD17" s="706" t="s">
        <v>607</v>
      </c>
      <c r="AE17" s="707"/>
      <c r="AF17" s="707"/>
      <c r="AG17" s="707"/>
      <c r="AH17" s="707"/>
      <c r="AI17" s="707"/>
      <c r="AJ17" s="708"/>
      <c r="AK17" s="706"/>
      <c r="AL17" s="707"/>
      <c r="AM17" s="707"/>
      <c r="AN17" s="707"/>
      <c r="AO17" s="707"/>
      <c r="AP17" s="707"/>
      <c r="AQ17" s="708"/>
      <c r="AR17" s="792"/>
      <c r="AS17" s="792"/>
      <c r="AT17" s="792"/>
      <c r="AU17" s="792"/>
      <c r="AV17" s="792"/>
      <c r="AW17" s="792"/>
      <c r="AX17" s="793"/>
    </row>
    <row r="18" spans="1:50" ht="24.75" customHeight="1" x14ac:dyDescent="0.2">
      <c r="A18" s="312"/>
      <c r="B18" s="313"/>
      <c r="C18" s="313"/>
      <c r="D18" s="313"/>
      <c r="E18" s="313"/>
      <c r="F18" s="314"/>
      <c r="G18" s="798"/>
      <c r="H18" s="799"/>
      <c r="I18" s="782" t="s">
        <v>18</v>
      </c>
      <c r="J18" s="783"/>
      <c r="K18" s="783"/>
      <c r="L18" s="783"/>
      <c r="M18" s="783"/>
      <c r="N18" s="783"/>
      <c r="O18" s="784"/>
      <c r="P18" s="785">
        <f>SUM(P13:V17)</f>
        <v>72</v>
      </c>
      <c r="Q18" s="786"/>
      <c r="R18" s="786"/>
      <c r="S18" s="786"/>
      <c r="T18" s="786"/>
      <c r="U18" s="786"/>
      <c r="V18" s="787"/>
      <c r="W18" s="785">
        <f>SUM(W13:AC17)</f>
        <v>72</v>
      </c>
      <c r="X18" s="786"/>
      <c r="Y18" s="786"/>
      <c r="Z18" s="786"/>
      <c r="AA18" s="786"/>
      <c r="AB18" s="786"/>
      <c r="AC18" s="787"/>
      <c r="AD18" s="785">
        <f>SUM(AD13:AJ17)</f>
        <v>72</v>
      </c>
      <c r="AE18" s="786"/>
      <c r="AF18" s="786"/>
      <c r="AG18" s="786"/>
      <c r="AH18" s="786"/>
      <c r="AI18" s="786"/>
      <c r="AJ18" s="787"/>
      <c r="AK18" s="785">
        <f>SUM(AK13:AQ17)</f>
        <v>71</v>
      </c>
      <c r="AL18" s="786"/>
      <c r="AM18" s="786"/>
      <c r="AN18" s="786"/>
      <c r="AO18" s="786"/>
      <c r="AP18" s="786"/>
      <c r="AQ18" s="787"/>
      <c r="AR18" s="785">
        <f>SUM(AR13:AX17)</f>
        <v>73</v>
      </c>
      <c r="AS18" s="786"/>
      <c r="AT18" s="786"/>
      <c r="AU18" s="786"/>
      <c r="AV18" s="786"/>
      <c r="AW18" s="786"/>
      <c r="AX18" s="788"/>
    </row>
    <row r="19" spans="1:50" ht="24.75" customHeight="1" x14ac:dyDescent="0.2">
      <c r="A19" s="312"/>
      <c r="B19" s="313"/>
      <c r="C19" s="313"/>
      <c r="D19" s="313"/>
      <c r="E19" s="313"/>
      <c r="F19" s="314"/>
      <c r="G19" s="757" t="s">
        <v>9</v>
      </c>
      <c r="H19" s="758"/>
      <c r="I19" s="758"/>
      <c r="J19" s="758"/>
      <c r="K19" s="758"/>
      <c r="L19" s="758"/>
      <c r="M19" s="758"/>
      <c r="N19" s="758"/>
      <c r="O19" s="758"/>
      <c r="P19" s="706">
        <v>88</v>
      </c>
      <c r="Q19" s="707"/>
      <c r="R19" s="707"/>
      <c r="S19" s="707"/>
      <c r="T19" s="707"/>
      <c r="U19" s="707"/>
      <c r="V19" s="708"/>
      <c r="W19" s="706">
        <v>73</v>
      </c>
      <c r="X19" s="707"/>
      <c r="Y19" s="707"/>
      <c r="Z19" s="707"/>
      <c r="AA19" s="707"/>
      <c r="AB19" s="707"/>
      <c r="AC19" s="708"/>
      <c r="AD19" s="706">
        <v>70</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x14ac:dyDescent="0.2">
      <c r="A20" s="312"/>
      <c r="B20" s="313"/>
      <c r="C20" s="313"/>
      <c r="D20" s="313"/>
      <c r="E20" s="313"/>
      <c r="F20" s="314"/>
      <c r="G20" s="757" t="s">
        <v>10</v>
      </c>
      <c r="H20" s="758"/>
      <c r="I20" s="758"/>
      <c r="J20" s="758"/>
      <c r="K20" s="758"/>
      <c r="L20" s="758"/>
      <c r="M20" s="758"/>
      <c r="N20" s="758"/>
      <c r="O20" s="758"/>
      <c r="P20" s="753">
        <f>IF(P18=0, "-", SUM(P19)/P18)</f>
        <v>1.2222222222222223</v>
      </c>
      <c r="Q20" s="753"/>
      <c r="R20" s="753"/>
      <c r="S20" s="753"/>
      <c r="T20" s="753"/>
      <c r="U20" s="753"/>
      <c r="V20" s="753"/>
      <c r="W20" s="753">
        <f>IF(W18=0, "-", SUM(W19)/W18)</f>
        <v>1.0138888888888888</v>
      </c>
      <c r="X20" s="753"/>
      <c r="Y20" s="753"/>
      <c r="Z20" s="753"/>
      <c r="AA20" s="753"/>
      <c r="AB20" s="753"/>
      <c r="AC20" s="753"/>
      <c r="AD20" s="753">
        <f>IF(AD18=0, "-", SUM(AD19)/AD18)</f>
        <v>0.97222222222222221</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2">
      <c r="A21" s="777"/>
      <c r="B21" s="778"/>
      <c r="C21" s="778"/>
      <c r="D21" s="778"/>
      <c r="E21" s="778"/>
      <c r="F21" s="779"/>
      <c r="G21" s="751" t="s">
        <v>233</v>
      </c>
      <c r="H21" s="752"/>
      <c r="I21" s="752"/>
      <c r="J21" s="752"/>
      <c r="K21" s="752"/>
      <c r="L21" s="752"/>
      <c r="M21" s="752"/>
      <c r="N21" s="752"/>
      <c r="O21" s="752"/>
      <c r="P21" s="753">
        <f>IF(P19=0, "-", SUM(P19)/SUM(P13,P14))</f>
        <v>1.2222222222222223</v>
      </c>
      <c r="Q21" s="753"/>
      <c r="R21" s="753"/>
      <c r="S21" s="753"/>
      <c r="T21" s="753"/>
      <c r="U21" s="753"/>
      <c r="V21" s="753"/>
      <c r="W21" s="753">
        <f>IF(W19=0, "-", SUM(W19)/SUM(W13,W14))</f>
        <v>1.0138888888888888</v>
      </c>
      <c r="X21" s="753"/>
      <c r="Y21" s="753"/>
      <c r="Z21" s="753"/>
      <c r="AA21" s="753"/>
      <c r="AB21" s="753"/>
      <c r="AC21" s="753"/>
      <c r="AD21" s="753">
        <f>IF(AD19=0, "-", SUM(AD19)/SUM(AD13,AD14))</f>
        <v>0.97222222222222221</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2">
      <c r="A22" s="712" t="s">
        <v>583</v>
      </c>
      <c r="B22" s="713"/>
      <c r="C22" s="713"/>
      <c r="D22" s="713"/>
      <c r="E22" s="713"/>
      <c r="F22" s="714"/>
      <c r="G22" s="718" t="s">
        <v>223</v>
      </c>
      <c r="H22" s="554"/>
      <c r="I22" s="554"/>
      <c r="J22" s="554"/>
      <c r="K22" s="554"/>
      <c r="L22" s="554"/>
      <c r="M22" s="554"/>
      <c r="N22" s="554"/>
      <c r="O22" s="555"/>
      <c r="P22" s="719" t="s">
        <v>581</v>
      </c>
      <c r="Q22" s="554"/>
      <c r="R22" s="554"/>
      <c r="S22" s="554"/>
      <c r="T22" s="554"/>
      <c r="U22" s="554"/>
      <c r="V22" s="555"/>
      <c r="W22" s="719" t="s">
        <v>582</v>
      </c>
      <c r="X22" s="554"/>
      <c r="Y22" s="554"/>
      <c r="Z22" s="554"/>
      <c r="AA22" s="554"/>
      <c r="AB22" s="554"/>
      <c r="AC22" s="555"/>
      <c r="AD22" s="719" t="s">
        <v>222</v>
      </c>
      <c r="AE22" s="554"/>
      <c r="AF22" s="554"/>
      <c r="AG22" s="554"/>
      <c r="AH22" s="554"/>
      <c r="AI22" s="554"/>
      <c r="AJ22" s="554"/>
      <c r="AK22" s="554"/>
      <c r="AL22" s="554"/>
      <c r="AM22" s="554"/>
      <c r="AN22" s="554"/>
      <c r="AO22" s="554"/>
      <c r="AP22" s="554"/>
      <c r="AQ22" s="554"/>
      <c r="AR22" s="554"/>
      <c r="AS22" s="554"/>
      <c r="AT22" s="554"/>
      <c r="AU22" s="554"/>
      <c r="AV22" s="554"/>
      <c r="AW22" s="554"/>
      <c r="AX22" s="738"/>
    </row>
    <row r="23" spans="1:50" ht="25.5" customHeight="1" x14ac:dyDescent="0.2">
      <c r="A23" s="715"/>
      <c r="B23" s="716"/>
      <c r="C23" s="716"/>
      <c r="D23" s="716"/>
      <c r="E23" s="716"/>
      <c r="F23" s="717"/>
      <c r="G23" s="739" t="s">
        <v>608</v>
      </c>
      <c r="H23" s="740"/>
      <c r="I23" s="740"/>
      <c r="J23" s="740"/>
      <c r="K23" s="740"/>
      <c r="L23" s="740"/>
      <c r="M23" s="740"/>
      <c r="N23" s="740"/>
      <c r="O23" s="741"/>
      <c r="P23" s="742">
        <v>61</v>
      </c>
      <c r="Q23" s="743"/>
      <c r="R23" s="743"/>
      <c r="S23" s="743"/>
      <c r="T23" s="743"/>
      <c r="U23" s="743"/>
      <c r="V23" s="744"/>
      <c r="W23" s="742">
        <v>63</v>
      </c>
      <c r="X23" s="743"/>
      <c r="Y23" s="743"/>
      <c r="Z23" s="743"/>
      <c r="AA23" s="743"/>
      <c r="AB23" s="743"/>
      <c r="AC23" s="744"/>
      <c r="AD23" s="745" t="s">
        <v>730</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customHeight="1" x14ac:dyDescent="0.2">
      <c r="A24" s="715"/>
      <c r="B24" s="716"/>
      <c r="C24" s="716"/>
      <c r="D24" s="716"/>
      <c r="E24" s="716"/>
      <c r="F24" s="717"/>
      <c r="G24" s="709" t="s">
        <v>609</v>
      </c>
      <c r="H24" s="710"/>
      <c r="I24" s="710"/>
      <c r="J24" s="710"/>
      <c r="K24" s="710"/>
      <c r="L24" s="710"/>
      <c r="M24" s="710"/>
      <c r="N24" s="710"/>
      <c r="O24" s="711"/>
      <c r="P24" s="706">
        <v>10</v>
      </c>
      <c r="Q24" s="707"/>
      <c r="R24" s="707"/>
      <c r="S24" s="707"/>
      <c r="T24" s="707"/>
      <c r="U24" s="707"/>
      <c r="V24" s="708"/>
      <c r="W24" s="706">
        <v>10</v>
      </c>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customHeight="1" x14ac:dyDescent="0.2">
      <c r="A25" s="715"/>
      <c r="B25" s="716"/>
      <c r="C25" s="716"/>
      <c r="D25" s="716"/>
      <c r="E25" s="716"/>
      <c r="F25" s="717"/>
      <c r="G25" s="709" t="s">
        <v>610</v>
      </c>
      <c r="H25" s="710"/>
      <c r="I25" s="710"/>
      <c r="J25" s="710"/>
      <c r="K25" s="710"/>
      <c r="L25" s="710"/>
      <c r="M25" s="710"/>
      <c r="N25" s="710"/>
      <c r="O25" s="711"/>
      <c r="P25" s="706">
        <v>0.4</v>
      </c>
      <c r="Q25" s="707"/>
      <c r="R25" s="707"/>
      <c r="S25" s="707"/>
      <c r="T25" s="707"/>
      <c r="U25" s="707"/>
      <c r="V25" s="708"/>
      <c r="W25" s="706">
        <v>0.5</v>
      </c>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customHeight="1" x14ac:dyDescent="0.2">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customHeight="1" x14ac:dyDescent="0.2">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customHeight="1" x14ac:dyDescent="0.2">
      <c r="A28" s="715"/>
      <c r="B28" s="716"/>
      <c r="C28" s="716"/>
      <c r="D28" s="716"/>
      <c r="E28" s="716"/>
      <c r="F28" s="717"/>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5">
      <c r="A29" s="715"/>
      <c r="B29" s="716"/>
      <c r="C29" s="716"/>
      <c r="D29" s="716"/>
      <c r="E29" s="716"/>
      <c r="F29" s="717"/>
      <c r="G29" s="299" t="s">
        <v>18</v>
      </c>
      <c r="H29" s="726"/>
      <c r="I29" s="726"/>
      <c r="J29" s="726"/>
      <c r="K29" s="726"/>
      <c r="L29" s="726"/>
      <c r="M29" s="726"/>
      <c r="N29" s="726"/>
      <c r="O29" s="727"/>
      <c r="P29" s="728">
        <f>AK13</f>
        <v>71</v>
      </c>
      <c r="Q29" s="729"/>
      <c r="R29" s="729"/>
      <c r="S29" s="729"/>
      <c r="T29" s="729"/>
      <c r="U29" s="729"/>
      <c r="V29" s="730"/>
      <c r="W29" s="731">
        <f>AR13</f>
        <v>73</v>
      </c>
      <c r="X29" s="732"/>
      <c r="Y29" s="732"/>
      <c r="Z29" s="732"/>
      <c r="AA29" s="732"/>
      <c r="AB29" s="732"/>
      <c r="AC29" s="733"/>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2">
      <c r="A30" s="734" t="s">
        <v>572</v>
      </c>
      <c r="B30" s="735"/>
      <c r="C30" s="735"/>
      <c r="D30" s="735"/>
      <c r="E30" s="735"/>
      <c r="F30" s="736"/>
      <c r="G30" s="737" t="s">
        <v>749</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2">
      <c r="A31" s="656" t="s">
        <v>573</v>
      </c>
      <c r="B31" s="153"/>
      <c r="C31" s="153"/>
      <c r="D31" s="153"/>
      <c r="E31" s="153"/>
      <c r="F31" s="154"/>
      <c r="G31" s="697" t="s">
        <v>565</v>
      </c>
      <c r="H31" s="698"/>
      <c r="I31" s="698"/>
      <c r="J31" s="698"/>
      <c r="K31" s="698"/>
      <c r="L31" s="698"/>
      <c r="M31" s="698"/>
      <c r="N31" s="698"/>
      <c r="O31" s="698"/>
      <c r="P31" s="699" t="s">
        <v>564</v>
      </c>
      <c r="Q31" s="698"/>
      <c r="R31" s="698"/>
      <c r="S31" s="698"/>
      <c r="T31" s="698"/>
      <c r="U31" s="698"/>
      <c r="V31" s="698"/>
      <c r="W31" s="698"/>
      <c r="X31" s="700"/>
      <c r="Y31" s="701"/>
      <c r="Z31" s="702"/>
      <c r="AA31" s="703"/>
      <c r="AB31" s="636" t="s">
        <v>11</v>
      </c>
      <c r="AC31" s="636"/>
      <c r="AD31" s="636"/>
      <c r="AE31" s="116" t="s">
        <v>409</v>
      </c>
      <c r="AF31" s="704"/>
      <c r="AG31" s="704"/>
      <c r="AH31" s="705"/>
      <c r="AI31" s="116" t="s">
        <v>561</v>
      </c>
      <c r="AJ31" s="704"/>
      <c r="AK31" s="704"/>
      <c r="AL31" s="705"/>
      <c r="AM31" s="116" t="s">
        <v>377</v>
      </c>
      <c r="AN31" s="704"/>
      <c r="AO31" s="704"/>
      <c r="AP31" s="705"/>
      <c r="AQ31" s="633" t="s">
        <v>408</v>
      </c>
      <c r="AR31" s="634"/>
      <c r="AS31" s="634"/>
      <c r="AT31" s="635"/>
      <c r="AU31" s="633" t="s">
        <v>584</v>
      </c>
      <c r="AV31" s="634"/>
      <c r="AW31" s="634"/>
      <c r="AX31" s="643"/>
    </row>
    <row r="32" spans="1:50" ht="32.15" customHeight="1" x14ac:dyDescent="0.2">
      <c r="A32" s="656"/>
      <c r="B32" s="153"/>
      <c r="C32" s="153"/>
      <c r="D32" s="153"/>
      <c r="E32" s="153"/>
      <c r="F32" s="154"/>
      <c r="G32" s="644" t="s">
        <v>696</v>
      </c>
      <c r="H32" s="645"/>
      <c r="I32" s="645"/>
      <c r="J32" s="645"/>
      <c r="K32" s="645"/>
      <c r="L32" s="645"/>
      <c r="M32" s="645"/>
      <c r="N32" s="645"/>
      <c r="O32" s="645"/>
      <c r="P32" s="390" t="s">
        <v>697</v>
      </c>
      <c r="Q32" s="648"/>
      <c r="R32" s="648"/>
      <c r="S32" s="648"/>
      <c r="T32" s="648"/>
      <c r="U32" s="648"/>
      <c r="V32" s="648"/>
      <c r="W32" s="648"/>
      <c r="X32" s="649"/>
      <c r="Y32" s="653" t="s">
        <v>51</v>
      </c>
      <c r="Z32" s="654"/>
      <c r="AA32" s="655"/>
      <c r="AB32" s="148" t="s">
        <v>611</v>
      </c>
      <c r="AC32" s="148"/>
      <c r="AD32" s="148"/>
      <c r="AE32" s="93">
        <v>402</v>
      </c>
      <c r="AF32" s="87"/>
      <c r="AG32" s="87"/>
      <c r="AH32" s="87"/>
      <c r="AI32" s="93">
        <v>303</v>
      </c>
      <c r="AJ32" s="87"/>
      <c r="AK32" s="87"/>
      <c r="AL32" s="87"/>
      <c r="AM32" s="93">
        <v>338</v>
      </c>
      <c r="AN32" s="87"/>
      <c r="AO32" s="87"/>
      <c r="AP32" s="87"/>
      <c r="AQ32" s="94" t="s">
        <v>607</v>
      </c>
      <c r="AR32" s="95"/>
      <c r="AS32" s="95"/>
      <c r="AT32" s="96"/>
      <c r="AU32" s="93" t="s">
        <v>627</v>
      </c>
      <c r="AV32" s="628"/>
      <c r="AW32" s="628"/>
      <c r="AX32" s="629"/>
    </row>
    <row r="33" spans="1:51" ht="32.15" customHeight="1" x14ac:dyDescent="0.2">
      <c r="A33" s="188"/>
      <c r="B33" s="158"/>
      <c r="C33" s="158"/>
      <c r="D33" s="158"/>
      <c r="E33" s="158"/>
      <c r="F33" s="159"/>
      <c r="G33" s="646"/>
      <c r="H33" s="647"/>
      <c r="I33" s="647"/>
      <c r="J33" s="647"/>
      <c r="K33" s="647"/>
      <c r="L33" s="647"/>
      <c r="M33" s="647"/>
      <c r="N33" s="647"/>
      <c r="O33" s="647"/>
      <c r="P33" s="650"/>
      <c r="Q33" s="651"/>
      <c r="R33" s="651"/>
      <c r="S33" s="651"/>
      <c r="T33" s="651"/>
      <c r="U33" s="651"/>
      <c r="V33" s="651"/>
      <c r="W33" s="651"/>
      <c r="X33" s="652"/>
      <c r="Y33" s="630" t="s">
        <v>52</v>
      </c>
      <c r="Z33" s="631"/>
      <c r="AA33" s="632"/>
      <c r="AB33" s="92" t="s">
        <v>611</v>
      </c>
      <c r="AC33" s="92"/>
      <c r="AD33" s="92"/>
      <c r="AE33" s="93">
        <v>250</v>
      </c>
      <c r="AF33" s="87"/>
      <c r="AG33" s="87"/>
      <c r="AH33" s="87"/>
      <c r="AI33" s="93">
        <v>250</v>
      </c>
      <c r="AJ33" s="87"/>
      <c r="AK33" s="87"/>
      <c r="AL33" s="87"/>
      <c r="AM33" s="93">
        <v>350</v>
      </c>
      <c r="AN33" s="87"/>
      <c r="AO33" s="87"/>
      <c r="AP33" s="87"/>
      <c r="AQ33" s="94">
        <v>350</v>
      </c>
      <c r="AR33" s="95"/>
      <c r="AS33" s="95"/>
      <c r="AT33" s="96"/>
      <c r="AU33" s="93">
        <v>400</v>
      </c>
      <c r="AV33" s="628"/>
      <c r="AW33" s="628"/>
      <c r="AX33" s="629"/>
    </row>
    <row r="34" spans="1:51" ht="23.25" customHeight="1" x14ac:dyDescent="0.2">
      <c r="A34" s="685" t="s">
        <v>574</v>
      </c>
      <c r="B34" s="686"/>
      <c r="C34" s="686"/>
      <c r="D34" s="686"/>
      <c r="E34" s="686"/>
      <c r="F34" s="687"/>
      <c r="G34" s="176" t="s">
        <v>575</v>
      </c>
      <c r="H34" s="176"/>
      <c r="I34" s="176"/>
      <c r="J34" s="176"/>
      <c r="K34" s="176"/>
      <c r="L34" s="176"/>
      <c r="M34" s="176"/>
      <c r="N34" s="176"/>
      <c r="O34" s="176"/>
      <c r="P34" s="176"/>
      <c r="Q34" s="176"/>
      <c r="R34" s="176"/>
      <c r="S34" s="176"/>
      <c r="T34" s="176"/>
      <c r="U34" s="176"/>
      <c r="V34" s="176"/>
      <c r="W34" s="176"/>
      <c r="X34" s="177"/>
      <c r="Y34" s="640"/>
      <c r="Z34" s="641"/>
      <c r="AA34" s="642"/>
      <c r="AB34" s="175" t="s">
        <v>11</v>
      </c>
      <c r="AC34" s="176"/>
      <c r="AD34" s="177"/>
      <c r="AE34" s="175" t="s">
        <v>409</v>
      </c>
      <c r="AF34" s="176"/>
      <c r="AG34" s="176"/>
      <c r="AH34" s="177"/>
      <c r="AI34" s="175" t="s">
        <v>561</v>
      </c>
      <c r="AJ34" s="176"/>
      <c r="AK34" s="176"/>
      <c r="AL34" s="177"/>
      <c r="AM34" s="175" t="s">
        <v>377</v>
      </c>
      <c r="AN34" s="176"/>
      <c r="AO34" s="176"/>
      <c r="AP34" s="177"/>
      <c r="AQ34" s="637" t="s">
        <v>585</v>
      </c>
      <c r="AR34" s="638"/>
      <c r="AS34" s="638"/>
      <c r="AT34" s="638"/>
      <c r="AU34" s="638"/>
      <c r="AV34" s="638"/>
      <c r="AW34" s="638"/>
      <c r="AX34" s="639"/>
    </row>
    <row r="35" spans="1:51" ht="23.25" customHeight="1" x14ac:dyDescent="0.2">
      <c r="A35" s="688"/>
      <c r="B35" s="689"/>
      <c r="C35" s="689"/>
      <c r="D35" s="689"/>
      <c r="E35" s="689"/>
      <c r="F35" s="690"/>
      <c r="G35" s="660" t="s">
        <v>698</v>
      </c>
      <c r="H35" s="661"/>
      <c r="I35" s="661"/>
      <c r="J35" s="661"/>
      <c r="K35" s="661"/>
      <c r="L35" s="661"/>
      <c r="M35" s="661"/>
      <c r="N35" s="661"/>
      <c r="O35" s="661"/>
      <c r="P35" s="661"/>
      <c r="Q35" s="661"/>
      <c r="R35" s="661"/>
      <c r="S35" s="661"/>
      <c r="T35" s="661"/>
      <c r="U35" s="661"/>
      <c r="V35" s="661"/>
      <c r="W35" s="661"/>
      <c r="X35" s="661"/>
      <c r="Y35" s="664" t="s">
        <v>574</v>
      </c>
      <c r="Z35" s="665"/>
      <c r="AA35" s="666"/>
      <c r="AB35" s="616" t="s">
        <v>613</v>
      </c>
      <c r="AC35" s="617"/>
      <c r="AD35" s="618"/>
      <c r="AE35" s="667">
        <v>21.9</v>
      </c>
      <c r="AF35" s="667"/>
      <c r="AG35" s="667"/>
      <c r="AH35" s="667"/>
      <c r="AI35" s="667">
        <v>24.9</v>
      </c>
      <c r="AJ35" s="667"/>
      <c r="AK35" s="667"/>
      <c r="AL35" s="667"/>
      <c r="AM35" s="667">
        <v>20.7</v>
      </c>
      <c r="AN35" s="667"/>
      <c r="AO35" s="667"/>
      <c r="AP35" s="667"/>
      <c r="AQ35" s="93">
        <v>20.3</v>
      </c>
      <c r="AR35" s="87"/>
      <c r="AS35" s="87"/>
      <c r="AT35" s="87"/>
      <c r="AU35" s="87"/>
      <c r="AV35" s="87"/>
      <c r="AW35" s="87"/>
      <c r="AX35" s="88"/>
    </row>
    <row r="36" spans="1:51" ht="46.5" customHeight="1" x14ac:dyDescent="0.2">
      <c r="A36" s="691"/>
      <c r="B36" s="692"/>
      <c r="C36" s="692"/>
      <c r="D36" s="692"/>
      <c r="E36" s="692"/>
      <c r="F36" s="693"/>
      <c r="G36" s="662"/>
      <c r="H36" s="663"/>
      <c r="I36" s="663"/>
      <c r="J36" s="663"/>
      <c r="K36" s="663"/>
      <c r="L36" s="663"/>
      <c r="M36" s="663"/>
      <c r="N36" s="663"/>
      <c r="O36" s="663"/>
      <c r="P36" s="663"/>
      <c r="Q36" s="663"/>
      <c r="R36" s="663"/>
      <c r="S36" s="663"/>
      <c r="T36" s="663"/>
      <c r="U36" s="663"/>
      <c r="V36" s="663"/>
      <c r="W36" s="663"/>
      <c r="X36" s="663"/>
      <c r="Y36" s="220" t="s">
        <v>576</v>
      </c>
      <c r="Z36" s="657"/>
      <c r="AA36" s="658"/>
      <c r="AB36" s="622" t="s">
        <v>705</v>
      </c>
      <c r="AC36" s="623"/>
      <c r="AD36" s="624"/>
      <c r="AE36" s="625" t="s">
        <v>699</v>
      </c>
      <c r="AF36" s="625"/>
      <c r="AG36" s="625"/>
      <c r="AH36" s="625"/>
      <c r="AI36" s="625" t="s">
        <v>700</v>
      </c>
      <c r="AJ36" s="625"/>
      <c r="AK36" s="625"/>
      <c r="AL36" s="625"/>
      <c r="AM36" s="625" t="s">
        <v>701</v>
      </c>
      <c r="AN36" s="625"/>
      <c r="AO36" s="625"/>
      <c r="AP36" s="625"/>
      <c r="AQ36" s="625" t="s">
        <v>702</v>
      </c>
      <c r="AR36" s="625"/>
      <c r="AS36" s="625"/>
      <c r="AT36" s="625"/>
      <c r="AU36" s="625"/>
      <c r="AV36" s="625"/>
      <c r="AW36" s="625"/>
      <c r="AX36" s="659"/>
    </row>
    <row r="37" spans="1:51" ht="18.75" hidden="1" customHeight="1" x14ac:dyDescent="0.2">
      <c r="A37" s="673" t="s">
        <v>230</v>
      </c>
      <c r="B37" s="674"/>
      <c r="C37" s="674"/>
      <c r="D37" s="674"/>
      <c r="E37" s="674"/>
      <c r="F37" s="675"/>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409</v>
      </c>
      <c r="AF37" s="614"/>
      <c r="AG37" s="614"/>
      <c r="AH37" s="615"/>
      <c r="AI37" s="683" t="s">
        <v>561</v>
      </c>
      <c r="AJ37" s="683"/>
      <c r="AK37" s="683"/>
      <c r="AL37" s="613"/>
      <c r="AM37" s="683" t="s">
        <v>377</v>
      </c>
      <c r="AN37" s="683"/>
      <c r="AO37" s="683"/>
      <c r="AP37" s="613"/>
      <c r="AQ37" s="217" t="s">
        <v>173</v>
      </c>
      <c r="AR37" s="218"/>
      <c r="AS37" s="218"/>
      <c r="AT37" s="219"/>
      <c r="AU37" s="197" t="s">
        <v>128</v>
      </c>
      <c r="AV37" s="197"/>
      <c r="AW37" s="197"/>
      <c r="AX37" s="200"/>
    </row>
    <row r="38" spans="1:51" ht="18.75" hidden="1" customHeight="1" x14ac:dyDescent="0.2">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4"/>
      <c r="AJ38" s="684"/>
      <c r="AK38" s="684"/>
      <c r="AL38" s="116"/>
      <c r="AM38" s="684"/>
      <c r="AN38" s="684"/>
      <c r="AO38" s="684"/>
      <c r="AP38" s="116"/>
      <c r="AQ38" s="511">
        <v>4</v>
      </c>
      <c r="AR38" s="512"/>
      <c r="AS38" s="127" t="s">
        <v>174</v>
      </c>
      <c r="AT38" s="128"/>
      <c r="AU38" s="126" t="s">
        <v>607</v>
      </c>
      <c r="AV38" s="126"/>
      <c r="AW38" s="108" t="s">
        <v>166</v>
      </c>
      <c r="AX38" s="129"/>
    </row>
    <row r="39" spans="1:51" ht="23.25" hidden="1" customHeight="1" x14ac:dyDescent="0.2">
      <c r="A39" s="679"/>
      <c r="B39" s="677"/>
      <c r="C39" s="677"/>
      <c r="D39" s="677"/>
      <c r="E39" s="677"/>
      <c r="F39" s="678"/>
      <c r="G39" s="178"/>
      <c r="H39" s="179"/>
      <c r="I39" s="179"/>
      <c r="J39" s="179"/>
      <c r="K39" s="179"/>
      <c r="L39" s="179"/>
      <c r="M39" s="179"/>
      <c r="N39" s="179"/>
      <c r="O39" s="180"/>
      <c r="P39" s="131"/>
      <c r="Q39" s="131"/>
      <c r="R39" s="131"/>
      <c r="S39" s="131"/>
      <c r="T39" s="131"/>
      <c r="U39" s="131"/>
      <c r="V39" s="131"/>
      <c r="W39" s="131"/>
      <c r="X39" s="132"/>
      <c r="Y39" s="220" t="s">
        <v>12</v>
      </c>
      <c r="Z39" s="221"/>
      <c r="AA39" s="222"/>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23.25" hidden="1" customHeight="1" x14ac:dyDescent="0.2">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23.25" hidden="1" customHeight="1" x14ac:dyDescent="0.2">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2">
      <c r="A42" s="187" t="s">
        <v>254</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40" t="s">
        <v>566</v>
      </c>
      <c r="B44" s="152" t="s">
        <v>567</v>
      </c>
      <c r="C44" s="153"/>
      <c r="D44" s="153"/>
      <c r="E44" s="153"/>
      <c r="F44" s="154"/>
      <c r="G44" s="197" t="s">
        <v>568</v>
      </c>
      <c r="H44" s="197"/>
      <c r="I44" s="197"/>
      <c r="J44" s="197"/>
      <c r="K44" s="197"/>
      <c r="L44" s="197"/>
      <c r="M44" s="197"/>
      <c r="N44" s="197"/>
      <c r="O44" s="197"/>
      <c r="P44" s="197"/>
      <c r="Q44" s="197"/>
      <c r="R44" s="197"/>
      <c r="S44" s="197"/>
      <c r="T44" s="197"/>
      <c r="U44" s="197"/>
      <c r="V44" s="197"/>
      <c r="W44" s="197"/>
      <c r="X44" s="197"/>
      <c r="Y44" s="197"/>
      <c r="Z44" s="197"/>
      <c r="AA44" s="198"/>
      <c r="AB44" s="199" t="s">
        <v>586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409</v>
      </c>
      <c r="AF49" s="119"/>
      <c r="AG49" s="119"/>
      <c r="AH49" s="119"/>
      <c r="AI49" s="119" t="s">
        <v>561</v>
      </c>
      <c r="AJ49" s="119"/>
      <c r="AK49" s="119"/>
      <c r="AL49" s="119"/>
      <c r="AM49" s="119" t="s">
        <v>377</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409</v>
      </c>
      <c r="AF54" s="119"/>
      <c r="AG54" s="119"/>
      <c r="AH54" s="119"/>
      <c r="AI54" s="119" t="s">
        <v>561</v>
      </c>
      <c r="AJ54" s="119"/>
      <c r="AK54" s="119"/>
      <c r="AL54" s="119"/>
      <c r="AM54" s="119" t="s">
        <v>377</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409</v>
      </c>
      <c r="AF59" s="119"/>
      <c r="AG59" s="119"/>
      <c r="AH59" s="119"/>
      <c r="AI59" s="119" t="s">
        <v>561</v>
      </c>
      <c r="AJ59" s="119"/>
      <c r="AK59" s="119"/>
      <c r="AL59" s="119"/>
      <c r="AM59" s="119" t="s">
        <v>377</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4" t="s">
        <v>572</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customHeight="1" x14ac:dyDescent="0.2">
      <c r="A65" s="656" t="s">
        <v>573</v>
      </c>
      <c r="B65" s="153"/>
      <c r="C65" s="153"/>
      <c r="D65" s="153"/>
      <c r="E65" s="153"/>
      <c r="F65" s="154"/>
      <c r="G65" s="697" t="s">
        <v>565</v>
      </c>
      <c r="H65" s="698"/>
      <c r="I65" s="698"/>
      <c r="J65" s="698"/>
      <c r="K65" s="698"/>
      <c r="L65" s="698"/>
      <c r="M65" s="698"/>
      <c r="N65" s="698"/>
      <c r="O65" s="698"/>
      <c r="P65" s="699" t="s">
        <v>564</v>
      </c>
      <c r="Q65" s="698"/>
      <c r="R65" s="698"/>
      <c r="S65" s="698"/>
      <c r="T65" s="698"/>
      <c r="U65" s="698"/>
      <c r="V65" s="698"/>
      <c r="W65" s="698"/>
      <c r="X65" s="700"/>
      <c r="Y65" s="701"/>
      <c r="Z65" s="702"/>
      <c r="AA65" s="703"/>
      <c r="AB65" s="636" t="s">
        <v>11</v>
      </c>
      <c r="AC65" s="636"/>
      <c r="AD65" s="636"/>
      <c r="AE65" s="116" t="s">
        <v>409</v>
      </c>
      <c r="AF65" s="704"/>
      <c r="AG65" s="704"/>
      <c r="AH65" s="705"/>
      <c r="AI65" s="116" t="s">
        <v>561</v>
      </c>
      <c r="AJ65" s="704"/>
      <c r="AK65" s="704"/>
      <c r="AL65" s="705"/>
      <c r="AM65" s="116" t="s">
        <v>377</v>
      </c>
      <c r="AN65" s="704"/>
      <c r="AO65" s="704"/>
      <c r="AP65" s="705"/>
      <c r="AQ65" s="633" t="s">
        <v>408</v>
      </c>
      <c r="AR65" s="634"/>
      <c r="AS65" s="634"/>
      <c r="AT65" s="635"/>
      <c r="AU65" s="633" t="s">
        <v>584</v>
      </c>
      <c r="AV65" s="634"/>
      <c r="AW65" s="634"/>
      <c r="AX65" s="643"/>
      <c r="AY65">
        <f>COUNTA($G$66)</f>
        <v>1</v>
      </c>
    </row>
    <row r="66" spans="1:51" ht="23.25" customHeight="1" x14ac:dyDescent="0.2">
      <c r="A66" s="656"/>
      <c r="B66" s="153"/>
      <c r="C66" s="153"/>
      <c r="D66" s="153"/>
      <c r="E66" s="153"/>
      <c r="F66" s="154"/>
      <c r="G66" s="644" t="s">
        <v>695</v>
      </c>
      <c r="H66" s="645"/>
      <c r="I66" s="645"/>
      <c r="J66" s="645"/>
      <c r="K66" s="645"/>
      <c r="L66" s="645"/>
      <c r="M66" s="645"/>
      <c r="N66" s="645"/>
      <c r="O66" s="645"/>
      <c r="P66" s="390" t="s">
        <v>703</v>
      </c>
      <c r="Q66" s="648"/>
      <c r="R66" s="648"/>
      <c r="S66" s="648"/>
      <c r="T66" s="648"/>
      <c r="U66" s="648"/>
      <c r="V66" s="648"/>
      <c r="W66" s="648"/>
      <c r="X66" s="649"/>
      <c r="Y66" s="653" t="s">
        <v>51</v>
      </c>
      <c r="Z66" s="654"/>
      <c r="AA66" s="655"/>
      <c r="AB66" s="148" t="s">
        <v>611</v>
      </c>
      <c r="AC66" s="148"/>
      <c r="AD66" s="148"/>
      <c r="AE66" s="93">
        <v>143</v>
      </c>
      <c r="AF66" s="87"/>
      <c r="AG66" s="87"/>
      <c r="AH66" s="87"/>
      <c r="AI66" s="93">
        <v>109</v>
      </c>
      <c r="AJ66" s="87"/>
      <c r="AK66" s="87"/>
      <c r="AL66" s="87"/>
      <c r="AM66" s="93">
        <v>122</v>
      </c>
      <c r="AN66" s="87"/>
      <c r="AO66" s="87"/>
      <c r="AP66" s="87"/>
      <c r="AQ66" s="94" t="s">
        <v>607</v>
      </c>
      <c r="AR66" s="95"/>
      <c r="AS66" s="95"/>
      <c r="AT66" s="96"/>
      <c r="AU66" s="87" t="s">
        <v>607</v>
      </c>
      <c r="AV66" s="87"/>
      <c r="AW66" s="87"/>
      <c r="AX66" s="88"/>
      <c r="AY66">
        <f>$AY$65</f>
        <v>1</v>
      </c>
    </row>
    <row r="67" spans="1:51" ht="23.25" customHeight="1" x14ac:dyDescent="0.2">
      <c r="A67" s="188"/>
      <c r="B67" s="158"/>
      <c r="C67" s="158"/>
      <c r="D67" s="158"/>
      <c r="E67" s="158"/>
      <c r="F67" s="159"/>
      <c r="G67" s="646"/>
      <c r="H67" s="647"/>
      <c r="I67" s="647"/>
      <c r="J67" s="647"/>
      <c r="K67" s="647"/>
      <c r="L67" s="647"/>
      <c r="M67" s="647"/>
      <c r="N67" s="647"/>
      <c r="O67" s="647"/>
      <c r="P67" s="650"/>
      <c r="Q67" s="651"/>
      <c r="R67" s="651"/>
      <c r="S67" s="651"/>
      <c r="T67" s="651"/>
      <c r="U67" s="651"/>
      <c r="V67" s="651"/>
      <c r="W67" s="651"/>
      <c r="X67" s="652"/>
      <c r="Y67" s="630" t="s">
        <v>52</v>
      </c>
      <c r="Z67" s="631"/>
      <c r="AA67" s="632"/>
      <c r="AB67" s="92" t="s">
        <v>611</v>
      </c>
      <c r="AC67" s="92"/>
      <c r="AD67" s="92"/>
      <c r="AE67" s="93">
        <v>60</v>
      </c>
      <c r="AF67" s="87"/>
      <c r="AG67" s="87"/>
      <c r="AH67" s="87"/>
      <c r="AI67" s="93">
        <v>60</v>
      </c>
      <c r="AJ67" s="87"/>
      <c r="AK67" s="87"/>
      <c r="AL67" s="87"/>
      <c r="AM67" s="93">
        <v>140</v>
      </c>
      <c r="AN67" s="87"/>
      <c r="AO67" s="87"/>
      <c r="AP67" s="87"/>
      <c r="AQ67" s="94">
        <v>140</v>
      </c>
      <c r="AR67" s="95"/>
      <c r="AS67" s="95"/>
      <c r="AT67" s="96"/>
      <c r="AU67" s="87">
        <v>140</v>
      </c>
      <c r="AV67" s="87"/>
      <c r="AW67" s="87"/>
      <c r="AX67" s="88"/>
      <c r="AY67">
        <f>$AY$65</f>
        <v>1</v>
      </c>
    </row>
    <row r="68" spans="1:51" ht="23.25" customHeight="1" x14ac:dyDescent="0.2">
      <c r="A68" s="685" t="s">
        <v>574</v>
      </c>
      <c r="B68" s="686"/>
      <c r="C68" s="686"/>
      <c r="D68" s="686"/>
      <c r="E68" s="686"/>
      <c r="F68" s="687"/>
      <c r="G68" s="176" t="s">
        <v>575</v>
      </c>
      <c r="H68" s="176"/>
      <c r="I68" s="176"/>
      <c r="J68" s="176"/>
      <c r="K68" s="176"/>
      <c r="L68" s="176"/>
      <c r="M68" s="176"/>
      <c r="N68" s="176"/>
      <c r="O68" s="176"/>
      <c r="P68" s="176"/>
      <c r="Q68" s="176"/>
      <c r="R68" s="176"/>
      <c r="S68" s="176"/>
      <c r="T68" s="176"/>
      <c r="U68" s="176"/>
      <c r="V68" s="176"/>
      <c r="W68" s="176"/>
      <c r="X68" s="177"/>
      <c r="Y68" s="640"/>
      <c r="Z68" s="641"/>
      <c r="AA68" s="642"/>
      <c r="AB68" s="175" t="s">
        <v>11</v>
      </c>
      <c r="AC68" s="176"/>
      <c r="AD68" s="177"/>
      <c r="AE68" s="119" t="s">
        <v>409</v>
      </c>
      <c r="AF68" s="119"/>
      <c r="AG68" s="119"/>
      <c r="AH68" s="119"/>
      <c r="AI68" s="119" t="s">
        <v>561</v>
      </c>
      <c r="AJ68" s="119"/>
      <c r="AK68" s="119"/>
      <c r="AL68" s="119"/>
      <c r="AM68" s="119" t="s">
        <v>377</v>
      </c>
      <c r="AN68" s="119"/>
      <c r="AO68" s="119"/>
      <c r="AP68" s="119"/>
      <c r="AQ68" s="637" t="s">
        <v>585</v>
      </c>
      <c r="AR68" s="638"/>
      <c r="AS68" s="638"/>
      <c r="AT68" s="638"/>
      <c r="AU68" s="638"/>
      <c r="AV68" s="638"/>
      <c r="AW68" s="638"/>
      <c r="AX68" s="639"/>
      <c r="AY68">
        <f>IF(SUBSTITUTE(SUBSTITUTE($G$69,"／",""),"　","")="",0,1)</f>
        <v>1</v>
      </c>
    </row>
    <row r="69" spans="1:51" ht="23.25" customHeight="1" x14ac:dyDescent="0.2">
      <c r="A69" s="688"/>
      <c r="B69" s="689"/>
      <c r="C69" s="689"/>
      <c r="D69" s="689"/>
      <c r="E69" s="689"/>
      <c r="F69" s="690"/>
      <c r="G69" s="660" t="s">
        <v>704</v>
      </c>
      <c r="H69" s="661"/>
      <c r="I69" s="661"/>
      <c r="J69" s="661"/>
      <c r="K69" s="661"/>
      <c r="L69" s="661"/>
      <c r="M69" s="661"/>
      <c r="N69" s="661"/>
      <c r="O69" s="661"/>
      <c r="P69" s="661"/>
      <c r="Q69" s="661"/>
      <c r="R69" s="661"/>
      <c r="S69" s="661"/>
      <c r="T69" s="661"/>
      <c r="U69" s="661"/>
      <c r="V69" s="661"/>
      <c r="W69" s="661"/>
      <c r="X69" s="661"/>
      <c r="Y69" s="664" t="s">
        <v>574</v>
      </c>
      <c r="Z69" s="665"/>
      <c r="AA69" s="666"/>
      <c r="AB69" s="616" t="s">
        <v>707</v>
      </c>
      <c r="AC69" s="617"/>
      <c r="AD69" s="618"/>
      <c r="AE69" s="667">
        <v>61.7</v>
      </c>
      <c r="AF69" s="667"/>
      <c r="AG69" s="667"/>
      <c r="AH69" s="667"/>
      <c r="AI69" s="667">
        <v>70</v>
      </c>
      <c r="AJ69" s="667"/>
      <c r="AK69" s="667"/>
      <c r="AL69" s="667"/>
      <c r="AM69" s="667">
        <v>57.4</v>
      </c>
      <c r="AN69" s="667"/>
      <c r="AO69" s="667"/>
      <c r="AP69" s="667"/>
      <c r="AQ69" s="93">
        <v>50.7</v>
      </c>
      <c r="AR69" s="87"/>
      <c r="AS69" s="87"/>
      <c r="AT69" s="87"/>
      <c r="AU69" s="87"/>
      <c r="AV69" s="87"/>
      <c r="AW69" s="87"/>
      <c r="AX69" s="88"/>
      <c r="AY69">
        <f>$AY$68</f>
        <v>1</v>
      </c>
    </row>
    <row r="70" spans="1:51" ht="46.5" customHeight="1" x14ac:dyDescent="0.2">
      <c r="A70" s="691"/>
      <c r="B70" s="692"/>
      <c r="C70" s="692"/>
      <c r="D70" s="692"/>
      <c r="E70" s="692"/>
      <c r="F70" s="693"/>
      <c r="G70" s="662"/>
      <c r="H70" s="663"/>
      <c r="I70" s="663"/>
      <c r="J70" s="663"/>
      <c r="K70" s="663"/>
      <c r="L70" s="663"/>
      <c r="M70" s="663"/>
      <c r="N70" s="663"/>
      <c r="O70" s="663"/>
      <c r="P70" s="663"/>
      <c r="Q70" s="663"/>
      <c r="R70" s="663"/>
      <c r="S70" s="663"/>
      <c r="T70" s="663"/>
      <c r="U70" s="663"/>
      <c r="V70" s="663"/>
      <c r="W70" s="663"/>
      <c r="X70" s="663"/>
      <c r="Y70" s="220" t="s">
        <v>576</v>
      </c>
      <c r="Z70" s="657"/>
      <c r="AA70" s="658"/>
      <c r="AB70" s="622" t="s">
        <v>706</v>
      </c>
      <c r="AC70" s="623"/>
      <c r="AD70" s="624"/>
      <c r="AE70" s="625" t="s">
        <v>708</v>
      </c>
      <c r="AF70" s="625"/>
      <c r="AG70" s="625"/>
      <c r="AH70" s="625"/>
      <c r="AI70" s="625" t="s">
        <v>709</v>
      </c>
      <c r="AJ70" s="625"/>
      <c r="AK70" s="625"/>
      <c r="AL70" s="625"/>
      <c r="AM70" s="625" t="s">
        <v>710</v>
      </c>
      <c r="AN70" s="625"/>
      <c r="AO70" s="625"/>
      <c r="AP70" s="625"/>
      <c r="AQ70" s="625" t="s">
        <v>711</v>
      </c>
      <c r="AR70" s="625"/>
      <c r="AS70" s="625"/>
      <c r="AT70" s="625"/>
      <c r="AU70" s="625"/>
      <c r="AV70" s="625"/>
      <c r="AW70" s="625"/>
      <c r="AX70" s="659"/>
      <c r="AY70">
        <f>$AY$68</f>
        <v>1</v>
      </c>
    </row>
    <row r="71" spans="1:51" ht="18.75" hidden="1" customHeight="1" x14ac:dyDescent="0.2">
      <c r="A71" s="422" t="s">
        <v>230</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409</v>
      </c>
      <c r="AF71" s="119"/>
      <c r="AG71" s="119"/>
      <c r="AH71" s="119"/>
      <c r="AI71" s="119" t="s">
        <v>561</v>
      </c>
      <c r="AJ71" s="119"/>
      <c r="AK71" s="119"/>
      <c r="AL71" s="119"/>
      <c r="AM71" s="119" t="s">
        <v>377</v>
      </c>
      <c r="AN71" s="119"/>
      <c r="AO71" s="119"/>
      <c r="AP71" s="119"/>
      <c r="AQ71" s="217" t="s">
        <v>173</v>
      </c>
      <c r="AR71" s="218"/>
      <c r="AS71" s="218"/>
      <c r="AT71" s="219"/>
      <c r="AU71" s="197" t="s">
        <v>128</v>
      </c>
      <c r="AV71" s="197"/>
      <c r="AW71" s="197"/>
      <c r="AX71" s="200"/>
      <c r="AY71">
        <f>COUNTA($G$73)</f>
        <v>0</v>
      </c>
    </row>
    <row r="72" spans="1:51" ht="18.75" hidden="1" customHeight="1" x14ac:dyDescent="0.2">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v>4</v>
      </c>
      <c r="AR72" s="512"/>
      <c r="AS72" s="127" t="s">
        <v>174</v>
      </c>
      <c r="AT72" s="128"/>
      <c r="AU72" s="126" t="s">
        <v>607</v>
      </c>
      <c r="AV72" s="126"/>
      <c r="AW72" s="108" t="s">
        <v>166</v>
      </c>
      <c r="AX72" s="129"/>
      <c r="AY72">
        <f t="shared" ref="AY72:AY77" si="1">$AY$71</f>
        <v>0</v>
      </c>
    </row>
    <row r="73" spans="1:51" ht="23.25" hidden="1" customHeight="1" x14ac:dyDescent="0.2">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20" t="s">
        <v>12</v>
      </c>
      <c r="Z73" s="221"/>
      <c r="AA73" s="222"/>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254</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566</v>
      </c>
      <c r="B78" s="152" t="s">
        <v>567</v>
      </c>
      <c r="C78" s="153"/>
      <c r="D78" s="153"/>
      <c r="E78" s="153"/>
      <c r="F78" s="154"/>
      <c r="G78" s="197" t="s">
        <v>568</v>
      </c>
      <c r="H78" s="197"/>
      <c r="I78" s="197"/>
      <c r="J78" s="197"/>
      <c r="K78" s="197"/>
      <c r="L78" s="197"/>
      <c r="M78" s="197"/>
      <c r="N78" s="197"/>
      <c r="O78" s="197"/>
      <c r="P78" s="197"/>
      <c r="Q78" s="197"/>
      <c r="R78" s="197"/>
      <c r="S78" s="197"/>
      <c r="T78" s="197"/>
      <c r="U78" s="197"/>
      <c r="V78" s="197"/>
      <c r="W78" s="197"/>
      <c r="X78" s="197"/>
      <c r="Y78" s="197"/>
      <c r="Z78" s="197"/>
      <c r="AA78" s="198"/>
      <c r="AB78" s="199" t="s">
        <v>586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409</v>
      </c>
      <c r="AF83" s="119"/>
      <c r="AG83" s="119"/>
      <c r="AH83" s="119"/>
      <c r="AI83" s="119" t="s">
        <v>561</v>
      </c>
      <c r="AJ83" s="119"/>
      <c r="AK83" s="119"/>
      <c r="AL83" s="119"/>
      <c r="AM83" s="119" t="s">
        <v>377</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409</v>
      </c>
      <c r="AF88" s="119"/>
      <c r="AG88" s="119"/>
      <c r="AH88" s="119"/>
      <c r="AI88" s="119" t="s">
        <v>561</v>
      </c>
      <c r="AJ88" s="119"/>
      <c r="AK88" s="119"/>
      <c r="AL88" s="119"/>
      <c r="AM88" s="119" t="s">
        <v>377</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409</v>
      </c>
      <c r="AF93" s="119"/>
      <c r="AG93" s="119"/>
      <c r="AH93" s="119"/>
      <c r="AI93" s="119" t="s">
        <v>561</v>
      </c>
      <c r="AJ93" s="119"/>
      <c r="AK93" s="119"/>
      <c r="AL93" s="119"/>
      <c r="AM93" s="119" t="s">
        <v>377</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0" t="s">
        <v>572</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customHeight="1" x14ac:dyDescent="0.2">
      <c r="A99" s="656" t="s">
        <v>573</v>
      </c>
      <c r="B99" s="153"/>
      <c r="C99" s="153"/>
      <c r="D99" s="153"/>
      <c r="E99" s="153"/>
      <c r="F99" s="154"/>
      <c r="G99" s="697" t="s">
        <v>565</v>
      </c>
      <c r="H99" s="698"/>
      <c r="I99" s="698"/>
      <c r="J99" s="698"/>
      <c r="K99" s="698"/>
      <c r="L99" s="698"/>
      <c r="M99" s="698"/>
      <c r="N99" s="698"/>
      <c r="O99" s="698"/>
      <c r="P99" s="699" t="s">
        <v>564</v>
      </c>
      <c r="Q99" s="698"/>
      <c r="R99" s="698"/>
      <c r="S99" s="698"/>
      <c r="T99" s="698"/>
      <c r="U99" s="698"/>
      <c r="V99" s="698"/>
      <c r="W99" s="698"/>
      <c r="X99" s="700"/>
      <c r="Y99" s="701"/>
      <c r="Z99" s="702"/>
      <c r="AA99" s="703"/>
      <c r="AB99" s="636" t="s">
        <v>11</v>
      </c>
      <c r="AC99" s="636"/>
      <c r="AD99" s="636"/>
      <c r="AE99" s="119" t="s">
        <v>409</v>
      </c>
      <c r="AF99" s="119"/>
      <c r="AG99" s="119"/>
      <c r="AH99" s="119"/>
      <c r="AI99" s="119" t="s">
        <v>561</v>
      </c>
      <c r="AJ99" s="119"/>
      <c r="AK99" s="119"/>
      <c r="AL99" s="119"/>
      <c r="AM99" s="119" t="s">
        <v>377</v>
      </c>
      <c r="AN99" s="119"/>
      <c r="AO99" s="119"/>
      <c r="AP99" s="119"/>
      <c r="AQ99" s="633" t="s">
        <v>408</v>
      </c>
      <c r="AR99" s="634"/>
      <c r="AS99" s="634"/>
      <c r="AT99" s="635"/>
      <c r="AU99" s="633" t="s">
        <v>584</v>
      </c>
      <c r="AV99" s="634"/>
      <c r="AW99" s="634"/>
      <c r="AX99" s="643"/>
      <c r="AY99">
        <f>COUNTA($G$100)</f>
        <v>1</v>
      </c>
    </row>
    <row r="100" spans="1:60" ht="23.25" customHeight="1" x14ac:dyDescent="0.2">
      <c r="A100" s="656"/>
      <c r="B100" s="153"/>
      <c r="C100" s="153"/>
      <c r="D100" s="153"/>
      <c r="E100" s="153"/>
      <c r="F100" s="154"/>
      <c r="G100" s="644" t="s">
        <v>714</v>
      </c>
      <c r="H100" s="645"/>
      <c r="I100" s="645"/>
      <c r="J100" s="645"/>
      <c r="K100" s="645"/>
      <c r="L100" s="645"/>
      <c r="M100" s="645"/>
      <c r="N100" s="645"/>
      <c r="O100" s="645"/>
      <c r="P100" s="390" t="s">
        <v>715</v>
      </c>
      <c r="Q100" s="648"/>
      <c r="R100" s="648"/>
      <c r="S100" s="648"/>
      <c r="T100" s="648"/>
      <c r="U100" s="648"/>
      <c r="V100" s="648"/>
      <c r="W100" s="648"/>
      <c r="X100" s="649"/>
      <c r="Y100" s="653" t="s">
        <v>51</v>
      </c>
      <c r="Z100" s="654"/>
      <c r="AA100" s="655"/>
      <c r="AB100" s="148" t="s">
        <v>611</v>
      </c>
      <c r="AC100" s="148"/>
      <c r="AD100" s="148"/>
      <c r="AE100" s="93">
        <v>53</v>
      </c>
      <c r="AF100" s="87"/>
      <c r="AG100" s="87"/>
      <c r="AH100" s="87"/>
      <c r="AI100" s="93">
        <v>59</v>
      </c>
      <c r="AJ100" s="87"/>
      <c r="AK100" s="87"/>
      <c r="AL100" s="87"/>
      <c r="AM100" s="93">
        <v>73</v>
      </c>
      <c r="AN100" s="87"/>
      <c r="AO100" s="87"/>
      <c r="AP100" s="87"/>
      <c r="AQ100" s="94" t="s">
        <v>607</v>
      </c>
      <c r="AR100" s="95"/>
      <c r="AS100" s="95"/>
      <c r="AT100" s="96"/>
      <c r="AU100" s="87" t="s">
        <v>607</v>
      </c>
      <c r="AV100" s="87"/>
      <c r="AW100" s="87"/>
      <c r="AX100" s="88"/>
      <c r="AY100">
        <f>$AY$99</f>
        <v>1</v>
      </c>
    </row>
    <row r="101" spans="1:60" ht="23.25" customHeight="1" x14ac:dyDescent="0.2">
      <c r="A101" s="188"/>
      <c r="B101" s="158"/>
      <c r="C101" s="158"/>
      <c r="D101" s="158"/>
      <c r="E101" s="158"/>
      <c r="F101" s="159"/>
      <c r="G101" s="646"/>
      <c r="H101" s="647"/>
      <c r="I101" s="647"/>
      <c r="J101" s="647"/>
      <c r="K101" s="647"/>
      <c r="L101" s="647"/>
      <c r="M101" s="647"/>
      <c r="N101" s="647"/>
      <c r="O101" s="647"/>
      <c r="P101" s="650"/>
      <c r="Q101" s="651"/>
      <c r="R101" s="651"/>
      <c r="S101" s="651"/>
      <c r="T101" s="651"/>
      <c r="U101" s="651"/>
      <c r="V101" s="651"/>
      <c r="W101" s="651"/>
      <c r="X101" s="652"/>
      <c r="Y101" s="630" t="s">
        <v>52</v>
      </c>
      <c r="Z101" s="631"/>
      <c r="AA101" s="632"/>
      <c r="AB101" s="92" t="s">
        <v>611</v>
      </c>
      <c r="AC101" s="92"/>
      <c r="AD101" s="92"/>
      <c r="AE101" s="93">
        <v>50</v>
      </c>
      <c r="AF101" s="87"/>
      <c r="AG101" s="87"/>
      <c r="AH101" s="87"/>
      <c r="AI101" s="93">
        <v>50</v>
      </c>
      <c r="AJ101" s="87"/>
      <c r="AK101" s="87"/>
      <c r="AL101" s="87"/>
      <c r="AM101" s="93">
        <v>70</v>
      </c>
      <c r="AN101" s="87"/>
      <c r="AO101" s="87"/>
      <c r="AP101" s="87"/>
      <c r="AQ101" s="94">
        <v>80</v>
      </c>
      <c r="AR101" s="95"/>
      <c r="AS101" s="95"/>
      <c r="AT101" s="96"/>
      <c r="AU101" s="87">
        <v>90</v>
      </c>
      <c r="AV101" s="87"/>
      <c r="AW101" s="87"/>
      <c r="AX101" s="88"/>
      <c r="AY101">
        <f>$AY$99</f>
        <v>1</v>
      </c>
    </row>
    <row r="102" spans="1:60" ht="23.25" customHeight="1" x14ac:dyDescent="0.2">
      <c r="A102" s="187" t="s">
        <v>574</v>
      </c>
      <c r="B102" s="105"/>
      <c r="C102" s="105"/>
      <c r="D102" s="105"/>
      <c r="E102" s="105"/>
      <c r="F102" s="668"/>
      <c r="G102" s="176" t="s">
        <v>575</v>
      </c>
      <c r="H102" s="176"/>
      <c r="I102" s="176"/>
      <c r="J102" s="176"/>
      <c r="K102" s="176"/>
      <c r="L102" s="176"/>
      <c r="M102" s="176"/>
      <c r="N102" s="176"/>
      <c r="O102" s="176"/>
      <c r="P102" s="176"/>
      <c r="Q102" s="176"/>
      <c r="R102" s="176"/>
      <c r="S102" s="176"/>
      <c r="T102" s="176"/>
      <c r="U102" s="176"/>
      <c r="V102" s="176"/>
      <c r="W102" s="176"/>
      <c r="X102" s="177"/>
      <c r="Y102" s="640"/>
      <c r="Z102" s="641"/>
      <c r="AA102" s="642"/>
      <c r="AB102" s="175" t="s">
        <v>11</v>
      </c>
      <c r="AC102" s="176"/>
      <c r="AD102" s="177"/>
      <c r="AE102" s="119" t="s">
        <v>409</v>
      </c>
      <c r="AF102" s="119"/>
      <c r="AG102" s="119"/>
      <c r="AH102" s="119"/>
      <c r="AI102" s="119" t="s">
        <v>561</v>
      </c>
      <c r="AJ102" s="119"/>
      <c r="AK102" s="119"/>
      <c r="AL102" s="119"/>
      <c r="AM102" s="119" t="s">
        <v>377</v>
      </c>
      <c r="AN102" s="119"/>
      <c r="AO102" s="119"/>
      <c r="AP102" s="119"/>
      <c r="AQ102" s="637" t="s">
        <v>585</v>
      </c>
      <c r="AR102" s="638"/>
      <c r="AS102" s="638"/>
      <c r="AT102" s="638"/>
      <c r="AU102" s="638"/>
      <c r="AV102" s="638"/>
      <c r="AW102" s="638"/>
      <c r="AX102" s="639"/>
      <c r="AY102">
        <f>IF(SUBSTITUTE(SUBSTITUTE($G$103,"／",""),"　","")="",0,1)</f>
        <v>1</v>
      </c>
    </row>
    <row r="103" spans="1:60" ht="23.25" customHeight="1" x14ac:dyDescent="0.2">
      <c r="A103" s="669"/>
      <c r="B103" s="197"/>
      <c r="C103" s="197"/>
      <c r="D103" s="197"/>
      <c r="E103" s="197"/>
      <c r="F103" s="670"/>
      <c r="G103" s="660" t="s">
        <v>717</v>
      </c>
      <c r="H103" s="661"/>
      <c r="I103" s="661"/>
      <c r="J103" s="661"/>
      <c r="K103" s="661"/>
      <c r="L103" s="661"/>
      <c r="M103" s="661"/>
      <c r="N103" s="661"/>
      <c r="O103" s="661"/>
      <c r="P103" s="661"/>
      <c r="Q103" s="661"/>
      <c r="R103" s="661"/>
      <c r="S103" s="661"/>
      <c r="T103" s="661"/>
      <c r="U103" s="661"/>
      <c r="V103" s="661"/>
      <c r="W103" s="661"/>
      <c r="X103" s="661"/>
      <c r="Y103" s="664" t="s">
        <v>574</v>
      </c>
      <c r="Z103" s="665"/>
      <c r="AA103" s="666"/>
      <c r="AB103" s="616" t="s">
        <v>707</v>
      </c>
      <c r="AC103" s="617"/>
      <c r="AD103" s="618"/>
      <c r="AE103" s="667">
        <v>166.4</v>
      </c>
      <c r="AF103" s="667"/>
      <c r="AG103" s="667"/>
      <c r="AH103" s="667"/>
      <c r="AI103" s="667">
        <v>123.7</v>
      </c>
      <c r="AJ103" s="667"/>
      <c r="AK103" s="667"/>
      <c r="AL103" s="667"/>
      <c r="AM103" s="667">
        <v>95.9</v>
      </c>
      <c r="AN103" s="667"/>
      <c r="AO103" s="667"/>
      <c r="AP103" s="667"/>
      <c r="AQ103" s="93">
        <v>88.8</v>
      </c>
      <c r="AR103" s="87"/>
      <c r="AS103" s="87"/>
      <c r="AT103" s="87"/>
      <c r="AU103" s="87"/>
      <c r="AV103" s="87"/>
      <c r="AW103" s="87"/>
      <c r="AX103" s="88"/>
      <c r="AY103">
        <f>$AY$102</f>
        <v>1</v>
      </c>
    </row>
    <row r="104" spans="1:60" ht="46.5" customHeight="1" x14ac:dyDescent="0.2">
      <c r="A104" s="671"/>
      <c r="B104" s="108"/>
      <c r="C104" s="108"/>
      <c r="D104" s="108"/>
      <c r="E104" s="108"/>
      <c r="F104" s="672"/>
      <c r="G104" s="662"/>
      <c r="H104" s="663"/>
      <c r="I104" s="663"/>
      <c r="J104" s="663"/>
      <c r="K104" s="663"/>
      <c r="L104" s="663"/>
      <c r="M104" s="663"/>
      <c r="N104" s="663"/>
      <c r="O104" s="663"/>
      <c r="P104" s="663"/>
      <c r="Q104" s="663"/>
      <c r="R104" s="663"/>
      <c r="S104" s="663"/>
      <c r="T104" s="663"/>
      <c r="U104" s="663"/>
      <c r="V104" s="663"/>
      <c r="W104" s="663"/>
      <c r="X104" s="663"/>
      <c r="Y104" s="220" t="s">
        <v>576</v>
      </c>
      <c r="Z104" s="657"/>
      <c r="AA104" s="658"/>
      <c r="AB104" s="622" t="s">
        <v>718</v>
      </c>
      <c r="AC104" s="623"/>
      <c r="AD104" s="624"/>
      <c r="AE104" s="625" t="s">
        <v>719</v>
      </c>
      <c r="AF104" s="625"/>
      <c r="AG104" s="625"/>
      <c r="AH104" s="625"/>
      <c r="AI104" s="625" t="s">
        <v>720</v>
      </c>
      <c r="AJ104" s="625"/>
      <c r="AK104" s="625"/>
      <c r="AL104" s="625"/>
      <c r="AM104" s="625" t="s">
        <v>721</v>
      </c>
      <c r="AN104" s="625"/>
      <c r="AO104" s="625"/>
      <c r="AP104" s="625"/>
      <c r="AQ104" s="625" t="s">
        <v>722</v>
      </c>
      <c r="AR104" s="625"/>
      <c r="AS104" s="625"/>
      <c r="AT104" s="625"/>
      <c r="AU104" s="625"/>
      <c r="AV104" s="625"/>
      <c r="AW104" s="625"/>
      <c r="AX104" s="659"/>
      <c r="AY104">
        <f>$AY$102</f>
        <v>1</v>
      </c>
    </row>
    <row r="105" spans="1:60" ht="18.75" customHeight="1" x14ac:dyDescent="0.2">
      <c r="A105" s="422" t="s">
        <v>230</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409</v>
      </c>
      <c r="AF105" s="119"/>
      <c r="AG105" s="119"/>
      <c r="AH105" s="119"/>
      <c r="AI105" s="119" t="s">
        <v>561</v>
      </c>
      <c r="AJ105" s="119"/>
      <c r="AK105" s="119"/>
      <c r="AL105" s="119"/>
      <c r="AM105" s="119" t="s">
        <v>377</v>
      </c>
      <c r="AN105" s="119"/>
      <c r="AO105" s="119"/>
      <c r="AP105" s="119"/>
      <c r="AQ105" s="217" t="s">
        <v>173</v>
      </c>
      <c r="AR105" s="218"/>
      <c r="AS105" s="218"/>
      <c r="AT105" s="219"/>
      <c r="AU105" s="197" t="s">
        <v>128</v>
      </c>
      <c r="AV105" s="197"/>
      <c r="AW105" s="197"/>
      <c r="AX105" s="200"/>
      <c r="AY105">
        <f>COUNTA($G$107)</f>
        <v>1</v>
      </c>
    </row>
    <row r="106" spans="1:60" ht="18.75" customHeight="1" x14ac:dyDescent="0.2">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v>4</v>
      </c>
      <c r="AR106" s="512"/>
      <c r="AS106" s="127" t="s">
        <v>174</v>
      </c>
      <c r="AT106" s="128"/>
      <c r="AU106" s="126" t="s">
        <v>607</v>
      </c>
      <c r="AV106" s="126"/>
      <c r="AW106" s="108" t="s">
        <v>166</v>
      </c>
      <c r="AX106" s="129"/>
      <c r="AY106">
        <f t="shared" ref="AY106:AY111" si="3">$AY$105</f>
        <v>1</v>
      </c>
    </row>
    <row r="107" spans="1:60" ht="38.25" customHeight="1" x14ac:dyDescent="0.2">
      <c r="A107" s="602"/>
      <c r="B107" s="600"/>
      <c r="C107" s="600"/>
      <c r="D107" s="600"/>
      <c r="E107" s="600"/>
      <c r="F107" s="601"/>
      <c r="G107" s="178" t="s">
        <v>626</v>
      </c>
      <c r="H107" s="179"/>
      <c r="I107" s="179"/>
      <c r="J107" s="179"/>
      <c r="K107" s="179"/>
      <c r="L107" s="179"/>
      <c r="M107" s="179"/>
      <c r="N107" s="179"/>
      <c r="O107" s="180"/>
      <c r="P107" s="390" t="s">
        <v>712</v>
      </c>
      <c r="Q107" s="131"/>
      <c r="R107" s="131"/>
      <c r="S107" s="131"/>
      <c r="T107" s="131"/>
      <c r="U107" s="131"/>
      <c r="V107" s="131"/>
      <c r="W107" s="131"/>
      <c r="X107" s="132"/>
      <c r="Y107" s="220" t="s">
        <v>12</v>
      </c>
      <c r="Z107" s="221"/>
      <c r="AA107" s="222"/>
      <c r="AB107" s="619" t="s">
        <v>713</v>
      </c>
      <c r="AC107" s="620"/>
      <c r="AD107" s="621"/>
      <c r="AE107" s="93">
        <v>1309</v>
      </c>
      <c r="AF107" s="87"/>
      <c r="AG107" s="87"/>
      <c r="AH107" s="216"/>
      <c r="AI107" s="93">
        <v>1337</v>
      </c>
      <c r="AJ107" s="87"/>
      <c r="AK107" s="87"/>
      <c r="AL107" s="216"/>
      <c r="AM107" s="93">
        <v>1361</v>
      </c>
      <c r="AN107" s="87"/>
      <c r="AO107" s="87"/>
      <c r="AP107" s="216"/>
      <c r="AQ107" s="94" t="s">
        <v>607</v>
      </c>
      <c r="AR107" s="95"/>
      <c r="AS107" s="95"/>
      <c r="AT107" s="96"/>
      <c r="AU107" s="93" t="s">
        <v>607</v>
      </c>
      <c r="AV107" s="87"/>
      <c r="AW107" s="87"/>
      <c r="AX107" s="88"/>
      <c r="AY107">
        <f t="shared" si="3"/>
        <v>1</v>
      </c>
    </row>
    <row r="108" spans="1:60" ht="38.25" customHeight="1" x14ac:dyDescent="0.2">
      <c r="A108" s="603"/>
      <c r="B108" s="604"/>
      <c r="C108" s="604"/>
      <c r="D108" s="604"/>
      <c r="E108" s="604"/>
      <c r="F108" s="605"/>
      <c r="G108" s="181"/>
      <c r="H108" s="182"/>
      <c r="I108" s="182"/>
      <c r="J108" s="182"/>
      <c r="K108" s="182"/>
      <c r="L108" s="182"/>
      <c r="M108" s="182"/>
      <c r="N108" s="182"/>
      <c r="O108" s="183"/>
      <c r="P108" s="392"/>
      <c r="Q108" s="134"/>
      <c r="R108" s="134"/>
      <c r="S108" s="134"/>
      <c r="T108" s="134"/>
      <c r="U108" s="134"/>
      <c r="V108" s="134"/>
      <c r="W108" s="134"/>
      <c r="X108" s="135"/>
      <c r="Y108" s="175" t="s">
        <v>50</v>
      </c>
      <c r="Z108" s="176"/>
      <c r="AA108" s="177"/>
      <c r="AB108" s="616" t="s">
        <v>713</v>
      </c>
      <c r="AC108" s="617"/>
      <c r="AD108" s="618"/>
      <c r="AE108" s="93">
        <v>1800</v>
      </c>
      <c r="AF108" s="87"/>
      <c r="AG108" s="87"/>
      <c r="AH108" s="216"/>
      <c r="AI108" s="93">
        <v>1800</v>
      </c>
      <c r="AJ108" s="87"/>
      <c r="AK108" s="87"/>
      <c r="AL108" s="216"/>
      <c r="AM108" s="93">
        <v>1400</v>
      </c>
      <c r="AN108" s="87"/>
      <c r="AO108" s="87"/>
      <c r="AP108" s="216"/>
      <c r="AQ108" s="94">
        <v>1400</v>
      </c>
      <c r="AR108" s="95"/>
      <c r="AS108" s="95"/>
      <c r="AT108" s="96"/>
      <c r="AU108" s="93" t="s">
        <v>277</v>
      </c>
      <c r="AV108" s="87"/>
      <c r="AW108" s="87"/>
      <c r="AX108" s="88"/>
      <c r="AY108">
        <f t="shared" si="3"/>
        <v>1</v>
      </c>
    </row>
    <row r="109" spans="1:60" ht="38.25" customHeight="1" x14ac:dyDescent="0.2">
      <c r="A109" s="602"/>
      <c r="B109" s="600"/>
      <c r="C109" s="600"/>
      <c r="D109" s="600"/>
      <c r="E109" s="600"/>
      <c r="F109" s="601"/>
      <c r="G109" s="184"/>
      <c r="H109" s="185"/>
      <c r="I109" s="185"/>
      <c r="J109" s="185"/>
      <c r="K109" s="185"/>
      <c r="L109" s="185"/>
      <c r="M109" s="185"/>
      <c r="N109" s="185"/>
      <c r="O109" s="186"/>
      <c r="P109" s="394"/>
      <c r="Q109" s="137"/>
      <c r="R109" s="137"/>
      <c r="S109" s="137"/>
      <c r="T109" s="137"/>
      <c r="U109" s="137"/>
      <c r="V109" s="137"/>
      <c r="W109" s="137"/>
      <c r="X109" s="138"/>
      <c r="Y109" s="175" t="s">
        <v>13</v>
      </c>
      <c r="Z109" s="176"/>
      <c r="AA109" s="177"/>
      <c r="AB109" s="596" t="s">
        <v>14</v>
      </c>
      <c r="AC109" s="596"/>
      <c r="AD109" s="596"/>
      <c r="AE109" s="93">
        <v>72.7</v>
      </c>
      <c r="AF109" s="87"/>
      <c r="AG109" s="87"/>
      <c r="AH109" s="216"/>
      <c r="AI109" s="93">
        <v>74.3</v>
      </c>
      <c r="AJ109" s="87"/>
      <c r="AK109" s="87"/>
      <c r="AL109" s="216"/>
      <c r="AM109" s="93">
        <v>97.2</v>
      </c>
      <c r="AN109" s="87"/>
      <c r="AO109" s="87"/>
      <c r="AP109" s="216"/>
      <c r="AQ109" s="94" t="s">
        <v>607</v>
      </c>
      <c r="AR109" s="95"/>
      <c r="AS109" s="95"/>
      <c r="AT109" s="96"/>
      <c r="AU109" s="93" t="s">
        <v>607</v>
      </c>
      <c r="AV109" s="87"/>
      <c r="AW109" s="87"/>
      <c r="AX109" s="88"/>
      <c r="AY109">
        <f t="shared" si="3"/>
        <v>1</v>
      </c>
    </row>
    <row r="110" spans="1:60" ht="26" customHeight="1" x14ac:dyDescent="0.2">
      <c r="A110" s="187" t="s">
        <v>254</v>
      </c>
      <c r="B110" s="150"/>
      <c r="C110" s="150"/>
      <c r="D110" s="150"/>
      <c r="E110" s="150"/>
      <c r="F110" s="151"/>
      <c r="G110" s="189" t="s">
        <v>716</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6"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2">
      <c r="A112" s="195" t="s">
        <v>566</v>
      </c>
      <c r="B112" s="152" t="s">
        <v>567</v>
      </c>
      <c r="C112" s="153"/>
      <c r="D112" s="153"/>
      <c r="E112" s="153"/>
      <c r="F112" s="154"/>
      <c r="G112" s="197" t="s">
        <v>568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409</v>
      </c>
      <c r="AF117" s="119"/>
      <c r="AG117" s="119"/>
      <c r="AH117" s="119"/>
      <c r="AI117" s="119" t="s">
        <v>561</v>
      </c>
      <c r="AJ117" s="119"/>
      <c r="AK117" s="119"/>
      <c r="AL117" s="119"/>
      <c r="AM117" s="119" t="s">
        <v>377</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409</v>
      </c>
      <c r="AF122" s="119"/>
      <c r="AG122" s="119"/>
      <c r="AH122" s="119"/>
      <c r="AI122" s="119" t="s">
        <v>561</v>
      </c>
      <c r="AJ122" s="119"/>
      <c r="AK122" s="119"/>
      <c r="AL122" s="119"/>
      <c r="AM122" s="119" t="s">
        <v>377</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409</v>
      </c>
      <c r="AF127" s="119"/>
      <c r="AG127" s="119"/>
      <c r="AH127" s="119"/>
      <c r="AI127" s="119" t="s">
        <v>561</v>
      </c>
      <c r="AJ127" s="119"/>
      <c r="AK127" s="119"/>
      <c r="AL127" s="119"/>
      <c r="AM127" s="119" t="s">
        <v>377</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0" t="s">
        <v>572</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2">
      <c r="A133" s="656" t="s">
        <v>573</v>
      </c>
      <c r="B133" s="153"/>
      <c r="C133" s="153"/>
      <c r="D133" s="153"/>
      <c r="E133" s="153"/>
      <c r="F133" s="154"/>
      <c r="G133" s="697" t="s">
        <v>565</v>
      </c>
      <c r="H133" s="698"/>
      <c r="I133" s="698"/>
      <c r="J133" s="698"/>
      <c r="K133" s="698"/>
      <c r="L133" s="698"/>
      <c r="M133" s="698"/>
      <c r="N133" s="698"/>
      <c r="O133" s="698"/>
      <c r="P133" s="699" t="s">
        <v>564</v>
      </c>
      <c r="Q133" s="698"/>
      <c r="R133" s="698"/>
      <c r="S133" s="698"/>
      <c r="T133" s="698"/>
      <c r="U133" s="698"/>
      <c r="V133" s="698"/>
      <c r="W133" s="698"/>
      <c r="X133" s="700"/>
      <c r="Y133" s="701"/>
      <c r="Z133" s="702"/>
      <c r="AA133" s="703"/>
      <c r="AB133" s="636" t="s">
        <v>11</v>
      </c>
      <c r="AC133" s="636"/>
      <c r="AD133" s="636"/>
      <c r="AE133" s="119" t="s">
        <v>409</v>
      </c>
      <c r="AF133" s="119"/>
      <c r="AG133" s="119"/>
      <c r="AH133" s="119"/>
      <c r="AI133" s="119" t="s">
        <v>561</v>
      </c>
      <c r="AJ133" s="119"/>
      <c r="AK133" s="119"/>
      <c r="AL133" s="119"/>
      <c r="AM133" s="119" t="s">
        <v>377</v>
      </c>
      <c r="AN133" s="119"/>
      <c r="AO133" s="119"/>
      <c r="AP133" s="119"/>
      <c r="AQ133" s="633" t="s">
        <v>408</v>
      </c>
      <c r="AR133" s="634"/>
      <c r="AS133" s="634"/>
      <c r="AT133" s="635"/>
      <c r="AU133" s="633" t="s">
        <v>584</v>
      </c>
      <c r="AV133" s="634"/>
      <c r="AW133" s="634"/>
      <c r="AX133" s="643"/>
      <c r="AY133">
        <f>COUNTA($G$134)</f>
        <v>0</v>
      </c>
    </row>
    <row r="134" spans="1:60" ht="23.25" hidden="1" customHeight="1" x14ac:dyDescent="0.2">
      <c r="A134" s="656"/>
      <c r="B134" s="153"/>
      <c r="C134" s="153"/>
      <c r="D134" s="153"/>
      <c r="E134" s="153"/>
      <c r="F134" s="154"/>
      <c r="G134" s="694"/>
      <c r="H134" s="645"/>
      <c r="I134" s="645"/>
      <c r="J134" s="645"/>
      <c r="K134" s="645"/>
      <c r="L134" s="645"/>
      <c r="M134" s="645"/>
      <c r="N134" s="645"/>
      <c r="O134" s="645"/>
      <c r="P134" s="695"/>
      <c r="Q134" s="648"/>
      <c r="R134" s="648"/>
      <c r="S134" s="648"/>
      <c r="T134" s="648"/>
      <c r="U134" s="648"/>
      <c r="V134" s="648"/>
      <c r="W134" s="648"/>
      <c r="X134" s="649"/>
      <c r="Y134" s="653" t="s">
        <v>51</v>
      </c>
      <c r="Z134" s="654"/>
      <c r="AA134" s="655"/>
      <c r="AB134" s="696"/>
      <c r="AC134" s="696"/>
      <c r="AD134" s="696"/>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2">
      <c r="A135" s="188"/>
      <c r="B135" s="158"/>
      <c r="C135" s="158"/>
      <c r="D135" s="158"/>
      <c r="E135" s="158"/>
      <c r="F135" s="159"/>
      <c r="G135" s="646"/>
      <c r="H135" s="647"/>
      <c r="I135" s="647"/>
      <c r="J135" s="647"/>
      <c r="K135" s="647"/>
      <c r="L135" s="647"/>
      <c r="M135" s="647"/>
      <c r="N135" s="647"/>
      <c r="O135" s="647"/>
      <c r="P135" s="650"/>
      <c r="Q135" s="651"/>
      <c r="R135" s="651"/>
      <c r="S135" s="651"/>
      <c r="T135" s="651"/>
      <c r="U135" s="651"/>
      <c r="V135" s="651"/>
      <c r="W135" s="651"/>
      <c r="X135" s="652"/>
      <c r="Y135" s="630" t="s">
        <v>52</v>
      </c>
      <c r="Z135" s="631"/>
      <c r="AA135" s="632"/>
      <c r="AB135" s="696"/>
      <c r="AC135" s="696"/>
      <c r="AD135" s="696"/>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2">
      <c r="A136" s="187" t="s">
        <v>574</v>
      </c>
      <c r="B136" s="105"/>
      <c r="C136" s="105"/>
      <c r="D136" s="105"/>
      <c r="E136" s="105"/>
      <c r="F136" s="668"/>
      <c r="G136" s="176" t="s">
        <v>575</v>
      </c>
      <c r="H136" s="176"/>
      <c r="I136" s="176"/>
      <c r="J136" s="176"/>
      <c r="K136" s="176"/>
      <c r="L136" s="176"/>
      <c r="M136" s="176"/>
      <c r="N136" s="176"/>
      <c r="O136" s="176"/>
      <c r="P136" s="176"/>
      <c r="Q136" s="176"/>
      <c r="R136" s="176"/>
      <c r="S136" s="176"/>
      <c r="T136" s="176"/>
      <c r="U136" s="176"/>
      <c r="V136" s="176"/>
      <c r="W136" s="176"/>
      <c r="X136" s="177"/>
      <c r="Y136" s="640"/>
      <c r="Z136" s="641"/>
      <c r="AA136" s="642"/>
      <c r="AB136" s="175" t="s">
        <v>11</v>
      </c>
      <c r="AC136" s="176"/>
      <c r="AD136" s="177"/>
      <c r="AE136" s="119" t="s">
        <v>409</v>
      </c>
      <c r="AF136" s="119"/>
      <c r="AG136" s="119"/>
      <c r="AH136" s="119"/>
      <c r="AI136" s="119" t="s">
        <v>561</v>
      </c>
      <c r="AJ136" s="119"/>
      <c r="AK136" s="119"/>
      <c r="AL136" s="119"/>
      <c r="AM136" s="119" t="s">
        <v>377</v>
      </c>
      <c r="AN136" s="119"/>
      <c r="AO136" s="119"/>
      <c r="AP136" s="119"/>
      <c r="AQ136" s="637" t="s">
        <v>585</v>
      </c>
      <c r="AR136" s="638"/>
      <c r="AS136" s="638"/>
      <c r="AT136" s="638"/>
      <c r="AU136" s="638"/>
      <c r="AV136" s="638"/>
      <c r="AW136" s="638"/>
      <c r="AX136" s="639"/>
      <c r="AY136">
        <f>IF(SUBSTITUTE(SUBSTITUTE($G$137,"／",""),"　","")="",0,1)</f>
        <v>0</v>
      </c>
    </row>
    <row r="137" spans="1:60" ht="23.25" hidden="1" customHeight="1" x14ac:dyDescent="0.2">
      <c r="A137" s="669"/>
      <c r="B137" s="197"/>
      <c r="C137" s="197"/>
      <c r="D137" s="197"/>
      <c r="E137" s="197"/>
      <c r="F137" s="670"/>
      <c r="G137" s="660" t="s">
        <v>615</v>
      </c>
      <c r="H137" s="661"/>
      <c r="I137" s="661"/>
      <c r="J137" s="661"/>
      <c r="K137" s="661"/>
      <c r="L137" s="661"/>
      <c r="M137" s="661"/>
      <c r="N137" s="661"/>
      <c r="O137" s="661"/>
      <c r="P137" s="661"/>
      <c r="Q137" s="661"/>
      <c r="R137" s="661"/>
      <c r="S137" s="661"/>
      <c r="T137" s="661"/>
      <c r="U137" s="661"/>
      <c r="V137" s="661"/>
      <c r="W137" s="661"/>
      <c r="X137" s="661"/>
      <c r="Y137" s="664" t="s">
        <v>574</v>
      </c>
      <c r="Z137" s="665"/>
      <c r="AA137" s="666"/>
      <c r="AB137" s="616"/>
      <c r="AC137" s="617"/>
      <c r="AD137" s="618"/>
      <c r="AE137" s="667"/>
      <c r="AF137" s="667"/>
      <c r="AG137" s="667"/>
      <c r="AH137" s="667"/>
      <c r="AI137" s="667"/>
      <c r="AJ137" s="667"/>
      <c r="AK137" s="667"/>
      <c r="AL137" s="667"/>
      <c r="AM137" s="667"/>
      <c r="AN137" s="667"/>
      <c r="AO137" s="667"/>
      <c r="AP137" s="667"/>
      <c r="AQ137" s="93"/>
      <c r="AR137" s="87"/>
      <c r="AS137" s="87"/>
      <c r="AT137" s="87"/>
      <c r="AU137" s="87"/>
      <c r="AV137" s="87"/>
      <c r="AW137" s="87"/>
      <c r="AX137" s="88"/>
      <c r="AY137">
        <f>$AY$136</f>
        <v>0</v>
      </c>
    </row>
    <row r="138" spans="1:60" ht="46.5" hidden="1" customHeight="1" x14ac:dyDescent="0.2">
      <c r="A138" s="671"/>
      <c r="B138" s="108"/>
      <c r="C138" s="108"/>
      <c r="D138" s="108"/>
      <c r="E138" s="108"/>
      <c r="F138" s="672"/>
      <c r="G138" s="662"/>
      <c r="H138" s="663"/>
      <c r="I138" s="663"/>
      <c r="J138" s="663"/>
      <c r="K138" s="663"/>
      <c r="L138" s="663"/>
      <c r="M138" s="663"/>
      <c r="N138" s="663"/>
      <c r="O138" s="663"/>
      <c r="P138" s="663"/>
      <c r="Q138" s="663"/>
      <c r="R138" s="663"/>
      <c r="S138" s="663"/>
      <c r="T138" s="663"/>
      <c r="U138" s="663"/>
      <c r="V138" s="663"/>
      <c r="W138" s="663"/>
      <c r="X138" s="663"/>
      <c r="Y138" s="220" t="s">
        <v>576</v>
      </c>
      <c r="Z138" s="657"/>
      <c r="AA138" s="658"/>
      <c r="AB138" s="622" t="s">
        <v>614</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59"/>
      <c r="AY138">
        <f>$AY$136</f>
        <v>0</v>
      </c>
    </row>
    <row r="139" spans="1:60" ht="18.75" customHeight="1" x14ac:dyDescent="0.2">
      <c r="A139" s="422" t="s">
        <v>230</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409</v>
      </c>
      <c r="AF139" s="119"/>
      <c r="AG139" s="119"/>
      <c r="AH139" s="119"/>
      <c r="AI139" s="119" t="s">
        <v>561</v>
      </c>
      <c r="AJ139" s="119"/>
      <c r="AK139" s="119"/>
      <c r="AL139" s="119"/>
      <c r="AM139" s="119" t="s">
        <v>377</v>
      </c>
      <c r="AN139" s="119"/>
      <c r="AO139" s="119"/>
      <c r="AP139" s="119"/>
      <c r="AQ139" s="217" t="s">
        <v>173</v>
      </c>
      <c r="AR139" s="218"/>
      <c r="AS139" s="218"/>
      <c r="AT139" s="219"/>
      <c r="AU139" s="197" t="s">
        <v>128</v>
      </c>
      <c r="AV139" s="197"/>
      <c r="AW139" s="197"/>
      <c r="AX139" s="200"/>
      <c r="AY139">
        <f>COUNTA($G$141)</f>
        <v>1</v>
      </c>
    </row>
    <row r="140" spans="1:60" ht="18.75" customHeight="1" x14ac:dyDescent="0.2">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v>4</v>
      </c>
      <c r="AR140" s="512"/>
      <c r="AS140" s="127" t="s">
        <v>174</v>
      </c>
      <c r="AT140" s="128"/>
      <c r="AU140" s="126" t="s">
        <v>744</v>
      </c>
      <c r="AV140" s="126"/>
      <c r="AW140" s="108" t="s">
        <v>166</v>
      </c>
      <c r="AX140" s="129"/>
      <c r="AY140">
        <f t="shared" ref="AY140:AY145" si="5">$AY$139</f>
        <v>1</v>
      </c>
    </row>
    <row r="141" spans="1:60" ht="23.25" customHeight="1" x14ac:dyDescent="0.2">
      <c r="A141" s="602"/>
      <c r="B141" s="600"/>
      <c r="C141" s="600"/>
      <c r="D141" s="600"/>
      <c r="E141" s="600"/>
      <c r="F141" s="601"/>
      <c r="G141" s="178" t="s">
        <v>626</v>
      </c>
      <c r="H141" s="179"/>
      <c r="I141" s="179"/>
      <c r="J141" s="179"/>
      <c r="K141" s="179"/>
      <c r="L141" s="179"/>
      <c r="M141" s="179"/>
      <c r="N141" s="179"/>
      <c r="O141" s="180"/>
      <c r="P141" s="390" t="s">
        <v>746</v>
      </c>
      <c r="Q141" s="131"/>
      <c r="R141" s="131"/>
      <c r="S141" s="131"/>
      <c r="T141" s="131"/>
      <c r="U141" s="131"/>
      <c r="V141" s="131"/>
      <c r="W141" s="131"/>
      <c r="X141" s="132"/>
      <c r="Y141" s="220" t="s">
        <v>12</v>
      </c>
      <c r="Z141" s="221"/>
      <c r="AA141" s="222"/>
      <c r="AB141" s="619" t="s">
        <v>747</v>
      </c>
      <c r="AC141" s="620"/>
      <c r="AD141" s="621"/>
      <c r="AE141" s="93">
        <v>410566</v>
      </c>
      <c r="AF141" s="87"/>
      <c r="AG141" s="87"/>
      <c r="AH141" s="216"/>
      <c r="AI141" s="93">
        <v>317623</v>
      </c>
      <c r="AJ141" s="87"/>
      <c r="AK141" s="87"/>
      <c r="AL141" s="216"/>
      <c r="AM141" s="93">
        <v>315105</v>
      </c>
      <c r="AN141" s="87"/>
      <c r="AO141" s="87"/>
      <c r="AP141" s="216"/>
      <c r="AQ141" s="94" t="s">
        <v>744</v>
      </c>
      <c r="AR141" s="95"/>
      <c r="AS141" s="95"/>
      <c r="AT141" s="96"/>
      <c r="AU141" s="93" t="s">
        <v>744</v>
      </c>
      <c r="AV141" s="87"/>
      <c r="AW141" s="87"/>
      <c r="AX141" s="88"/>
      <c r="AY141">
        <f t="shared" si="5"/>
        <v>1</v>
      </c>
    </row>
    <row r="142" spans="1:60" ht="23.25" customHeight="1" x14ac:dyDescent="0.2">
      <c r="A142" s="603"/>
      <c r="B142" s="604"/>
      <c r="C142" s="604"/>
      <c r="D142" s="604"/>
      <c r="E142" s="604"/>
      <c r="F142" s="605"/>
      <c r="G142" s="181"/>
      <c r="H142" s="182"/>
      <c r="I142" s="182"/>
      <c r="J142" s="182"/>
      <c r="K142" s="182"/>
      <c r="L142" s="182"/>
      <c r="M142" s="182"/>
      <c r="N142" s="182"/>
      <c r="O142" s="183"/>
      <c r="P142" s="392"/>
      <c r="Q142" s="134"/>
      <c r="R142" s="134"/>
      <c r="S142" s="134"/>
      <c r="T142" s="134"/>
      <c r="U142" s="134"/>
      <c r="V142" s="134"/>
      <c r="W142" s="134"/>
      <c r="X142" s="135"/>
      <c r="Y142" s="175" t="s">
        <v>50</v>
      </c>
      <c r="Z142" s="176"/>
      <c r="AA142" s="177"/>
      <c r="AB142" s="616" t="s">
        <v>747</v>
      </c>
      <c r="AC142" s="617"/>
      <c r="AD142" s="618"/>
      <c r="AE142" s="93">
        <v>411000</v>
      </c>
      <c r="AF142" s="87"/>
      <c r="AG142" s="87"/>
      <c r="AH142" s="216"/>
      <c r="AI142" s="93">
        <v>411000</v>
      </c>
      <c r="AJ142" s="87"/>
      <c r="AK142" s="87"/>
      <c r="AL142" s="216"/>
      <c r="AM142" s="93">
        <v>317000</v>
      </c>
      <c r="AN142" s="87"/>
      <c r="AO142" s="87"/>
      <c r="AP142" s="216"/>
      <c r="AQ142" s="94">
        <v>317000</v>
      </c>
      <c r="AR142" s="95"/>
      <c r="AS142" s="95"/>
      <c r="AT142" s="96"/>
      <c r="AU142" s="93" t="s">
        <v>744</v>
      </c>
      <c r="AV142" s="87"/>
      <c r="AW142" s="87"/>
      <c r="AX142" s="88"/>
      <c r="AY142">
        <f t="shared" si="5"/>
        <v>1</v>
      </c>
    </row>
    <row r="143" spans="1:60" ht="23.25" customHeight="1" x14ac:dyDescent="0.2">
      <c r="A143" s="602"/>
      <c r="B143" s="600"/>
      <c r="C143" s="600"/>
      <c r="D143" s="600"/>
      <c r="E143" s="600"/>
      <c r="F143" s="601"/>
      <c r="G143" s="184"/>
      <c r="H143" s="185"/>
      <c r="I143" s="185"/>
      <c r="J143" s="185"/>
      <c r="K143" s="185"/>
      <c r="L143" s="185"/>
      <c r="M143" s="185"/>
      <c r="N143" s="185"/>
      <c r="O143" s="186"/>
      <c r="P143" s="394"/>
      <c r="Q143" s="137"/>
      <c r="R143" s="137"/>
      <c r="S143" s="137"/>
      <c r="T143" s="137"/>
      <c r="U143" s="137"/>
      <c r="V143" s="137"/>
      <c r="W143" s="137"/>
      <c r="X143" s="138"/>
      <c r="Y143" s="175" t="s">
        <v>13</v>
      </c>
      <c r="Z143" s="176"/>
      <c r="AA143" s="177"/>
      <c r="AB143" s="596" t="s">
        <v>14</v>
      </c>
      <c r="AC143" s="596"/>
      <c r="AD143" s="596"/>
      <c r="AE143" s="93"/>
      <c r="AF143" s="87"/>
      <c r="AG143" s="87"/>
      <c r="AH143" s="216"/>
      <c r="AI143" s="93"/>
      <c r="AJ143" s="87"/>
      <c r="AK143" s="87"/>
      <c r="AL143" s="216"/>
      <c r="AM143" s="93"/>
      <c r="AN143" s="87"/>
      <c r="AO143" s="87"/>
      <c r="AP143" s="216"/>
      <c r="AQ143" s="94"/>
      <c r="AR143" s="95"/>
      <c r="AS143" s="95"/>
      <c r="AT143" s="96"/>
      <c r="AU143" s="93" t="s">
        <v>744</v>
      </c>
      <c r="AV143" s="87"/>
      <c r="AW143" s="87"/>
      <c r="AX143" s="88"/>
      <c r="AY143">
        <f t="shared" si="5"/>
        <v>1</v>
      </c>
    </row>
    <row r="144" spans="1:60" ht="25.5" customHeight="1" x14ac:dyDescent="0.2">
      <c r="A144" s="187" t="s">
        <v>254</v>
      </c>
      <c r="B144" s="150"/>
      <c r="C144" s="150"/>
      <c r="D144" s="150"/>
      <c r="E144" s="150"/>
      <c r="F144" s="151"/>
      <c r="G144" s="189" t="s">
        <v>745</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5.5" customHeight="1" thickBot="1" x14ac:dyDescent="0.2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2">
      <c r="A146" s="195" t="s">
        <v>566</v>
      </c>
      <c r="B146" s="152" t="s">
        <v>567</v>
      </c>
      <c r="C146" s="153"/>
      <c r="D146" s="153"/>
      <c r="E146" s="153"/>
      <c r="F146" s="154"/>
      <c r="G146" s="197" t="s">
        <v>568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409</v>
      </c>
      <c r="AF151" s="119"/>
      <c r="AG151" s="119"/>
      <c r="AH151" s="119"/>
      <c r="AI151" s="119" t="s">
        <v>561</v>
      </c>
      <c r="AJ151" s="119"/>
      <c r="AK151" s="119"/>
      <c r="AL151" s="119"/>
      <c r="AM151" s="119" t="s">
        <v>377</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409</v>
      </c>
      <c r="AF156" s="119"/>
      <c r="AG156" s="119"/>
      <c r="AH156" s="119"/>
      <c r="AI156" s="119" t="s">
        <v>561</v>
      </c>
      <c r="AJ156" s="119"/>
      <c r="AK156" s="119"/>
      <c r="AL156" s="119"/>
      <c r="AM156" s="119" t="s">
        <v>377</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409</v>
      </c>
      <c r="AF161" s="119"/>
      <c r="AG161" s="119"/>
      <c r="AH161" s="119"/>
      <c r="AI161" s="119" t="s">
        <v>561</v>
      </c>
      <c r="AJ161" s="119"/>
      <c r="AK161" s="119"/>
      <c r="AL161" s="119"/>
      <c r="AM161" s="119" t="s">
        <v>377</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0" t="s">
        <v>572</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2">
      <c r="A167" s="656" t="s">
        <v>573</v>
      </c>
      <c r="B167" s="153"/>
      <c r="C167" s="153"/>
      <c r="D167" s="153"/>
      <c r="E167" s="153"/>
      <c r="F167" s="154"/>
      <c r="G167" s="697" t="s">
        <v>565</v>
      </c>
      <c r="H167" s="698"/>
      <c r="I167" s="698"/>
      <c r="J167" s="698"/>
      <c r="K167" s="698"/>
      <c r="L167" s="698"/>
      <c r="M167" s="698"/>
      <c r="N167" s="698"/>
      <c r="O167" s="698"/>
      <c r="P167" s="699" t="s">
        <v>564</v>
      </c>
      <c r="Q167" s="698"/>
      <c r="R167" s="698"/>
      <c r="S167" s="698"/>
      <c r="T167" s="698"/>
      <c r="U167" s="698"/>
      <c r="V167" s="698"/>
      <c r="W167" s="698"/>
      <c r="X167" s="700"/>
      <c r="Y167" s="701"/>
      <c r="Z167" s="702"/>
      <c r="AA167" s="703"/>
      <c r="AB167" s="636" t="s">
        <v>11</v>
      </c>
      <c r="AC167" s="636"/>
      <c r="AD167" s="636"/>
      <c r="AE167" s="119" t="s">
        <v>409</v>
      </c>
      <c r="AF167" s="119"/>
      <c r="AG167" s="119"/>
      <c r="AH167" s="119"/>
      <c r="AI167" s="119" t="s">
        <v>561</v>
      </c>
      <c r="AJ167" s="119"/>
      <c r="AK167" s="119"/>
      <c r="AL167" s="119"/>
      <c r="AM167" s="119" t="s">
        <v>377</v>
      </c>
      <c r="AN167" s="119"/>
      <c r="AO167" s="119"/>
      <c r="AP167" s="119"/>
      <c r="AQ167" s="633" t="s">
        <v>408</v>
      </c>
      <c r="AR167" s="634"/>
      <c r="AS167" s="634"/>
      <c r="AT167" s="635"/>
      <c r="AU167" s="633" t="s">
        <v>584</v>
      </c>
      <c r="AV167" s="634"/>
      <c r="AW167" s="634"/>
      <c r="AX167" s="643"/>
      <c r="AY167">
        <f>COUNTA($G$168)</f>
        <v>0</v>
      </c>
    </row>
    <row r="168" spans="1:60" ht="23.25" hidden="1" customHeight="1" x14ac:dyDescent="0.2">
      <c r="A168" s="656"/>
      <c r="B168" s="153"/>
      <c r="C168" s="153"/>
      <c r="D168" s="153"/>
      <c r="E168" s="153"/>
      <c r="F168" s="154"/>
      <c r="G168" s="694"/>
      <c r="H168" s="645"/>
      <c r="I168" s="645"/>
      <c r="J168" s="645"/>
      <c r="K168" s="645"/>
      <c r="L168" s="645"/>
      <c r="M168" s="645"/>
      <c r="N168" s="645"/>
      <c r="O168" s="645"/>
      <c r="P168" s="695"/>
      <c r="Q168" s="648"/>
      <c r="R168" s="648"/>
      <c r="S168" s="648"/>
      <c r="T168" s="648"/>
      <c r="U168" s="648"/>
      <c r="V168" s="648"/>
      <c r="W168" s="648"/>
      <c r="X168" s="649"/>
      <c r="Y168" s="653" t="s">
        <v>51</v>
      </c>
      <c r="Z168" s="654"/>
      <c r="AA168" s="655"/>
      <c r="AB168" s="696"/>
      <c r="AC168" s="696"/>
      <c r="AD168" s="696"/>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2">
      <c r="A169" s="188"/>
      <c r="B169" s="158"/>
      <c r="C169" s="158"/>
      <c r="D169" s="158"/>
      <c r="E169" s="158"/>
      <c r="F169" s="159"/>
      <c r="G169" s="646"/>
      <c r="H169" s="647"/>
      <c r="I169" s="647"/>
      <c r="J169" s="647"/>
      <c r="K169" s="647"/>
      <c r="L169" s="647"/>
      <c r="M169" s="647"/>
      <c r="N169" s="647"/>
      <c r="O169" s="647"/>
      <c r="P169" s="650"/>
      <c r="Q169" s="651"/>
      <c r="R169" s="651"/>
      <c r="S169" s="651"/>
      <c r="T169" s="651"/>
      <c r="U169" s="651"/>
      <c r="V169" s="651"/>
      <c r="W169" s="651"/>
      <c r="X169" s="652"/>
      <c r="Y169" s="630" t="s">
        <v>52</v>
      </c>
      <c r="Z169" s="631"/>
      <c r="AA169" s="632"/>
      <c r="AB169" s="696"/>
      <c r="AC169" s="696"/>
      <c r="AD169" s="696"/>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2">
      <c r="A170" s="187" t="s">
        <v>574</v>
      </c>
      <c r="B170" s="105"/>
      <c r="C170" s="105"/>
      <c r="D170" s="105"/>
      <c r="E170" s="105"/>
      <c r="F170" s="668"/>
      <c r="G170" s="176" t="s">
        <v>575</v>
      </c>
      <c r="H170" s="176"/>
      <c r="I170" s="176"/>
      <c r="J170" s="176"/>
      <c r="K170" s="176"/>
      <c r="L170" s="176"/>
      <c r="M170" s="176"/>
      <c r="N170" s="176"/>
      <c r="O170" s="176"/>
      <c r="P170" s="176"/>
      <c r="Q170" s="176"/>
      <c r="R170" s="176"/>
      <c r="S170" s="176"/>
      <c r="T170" s="176"/>
      <c r="U170" s="176"/>
      <c r="V170" s="176"/>
      <c r="W170" s="176"/>
      <c r="X170" s="177"/>
      <c r="Y170" s="640"/>
      <c r="Z170" s="641"/>
      <c r="AA170" s="642"/>
      <c r="AB170" s="175" t="s">
        <v>11</v>
      </c>
      <c r="AC170" s="176"/>
      <c r="AD170" s="177"/>
      <c r="AE170" s="119" t="s">
        <v>409</v>
      </c>
      <c r="AF170" s="119"/>
      <c r="AG170" s="119"/>
      <c r="AH170" s="119"/>
      <c r="AI170" s="119" t="s">
        <v>561</v>
      </c>
      <c r="AJ170" s="119"/>
      <c r="AK170" s="119"/>
      <c r="AL170" s="119"/>
      <c r="AM170" s="119" t="s">
        <v>377</v>
      </c>
      <c r="AN170" s="119"/>
      <c r="AO170" s="119"/>
      <c r="AP170" s="119"/>
      <c r="AQ170" s="637" t="s">
        <v>585</v>
      </c>
      <c r="AR170" s="638"/>
      <c r="AS170" s="638"/>
      <c r="AT170" s="638"/>
      <c r="AU170" s="638"/>
      <c r="AV170" s="638"/>
      <c r="AW170" s="638"/>
      <c r="AX170" s="639"/>
      <c r="AY170">
        <f>IF(SUBSTITUTE(SUBSTITUTE($G$171,"／",""),"　","")="",0,1)</f>
        <v>0</v>
      </c>
    </row>
    <row r="171" spans="1:60" ht="23.25" hidden="1" customHeight="1" x14ac:dyDescent="0.2">
      <c r="A171" s="669"/>
      <c r="B171" s="197"/>
      <c r="C171" s="197"/>
      <c r="D171" s="197"/>
      <c r="E171" s="197"/>
      <c r="F171" s="670"/>
      <c r="G171" s="660" t="s">
        <v>615</v>
      </c>
      <c r="H171" s="661"/>
      <c r="I171" s="661"/>
      <c r="J171" s="661"/>
      <c r="K171" s="661"/>
      <c r="L171" s="661"/>
      <c r="M171" s="661"/>
      <c r="N171" s="661"/>
      <c r="O171" s="661"/>
      <c r="P171" s="661"/>
      <c r="Q171" s="661"/>
      <c r="R171" s="661"/>
      <c r="S171" s="661"/>
      <c r="T171" s="661"/>
      <c r="U171" s="661"/>
      <c r="V171" s="661"/>
      <c r="W171" s="661"/>
      <c r="X171" s="661"/>
      <c r="Y171" s="664" t="s">
        <v>574</v>
      </c>
      <c r="Z171" s="665"/>
      <c r="AA171" s="666"/>
      <c r="AB171" s="616"/>
      <c r="AC171" s="617"/>
      <c r="AD171" s="618"/>
      <c r="AE171" s="667"/>
      <c r="AF171" s="667"/>
      <c r="AG171" s="667"/>
      <c r="AH171" s="667"/>
      <c r="AI171" s="667"/>
      <c r="AJ171" s="667"/>
      <c r="AK171" s="667"/>
      <c r="AL171" s="667"/>
      <c r="AM171" s="667"/>
      <c r="AN171" s="667"/>
      <c r="AO171" s="667"/>
      <c r="AP171" s="667"/>
      <c r="AQ171" s="93"/>
      <c r="AR171" s="87"/>
      <c r="AS171" s="87"/>
      <c r="AT171" s="87"/>
      <c r="AU171" s="87"/>
      <c r="AV171" s="87"/>
      <c r="AW171" s="87"/>
      <c r="AX171" s="88"/>
      <c r="AY171">
        <f>$AY$170</f>
        <v>0</v>
      </c>
    </row>
    <row r="172" spans="1:60" ht="46.5" hidden="1" customHeight="1" x14ac:dyDescent="0.2">
      <c r="A172" s="671"/>
      <c r="B172" s="108"/>
      <c r="C172" s="108"/>
      <c r="D172" s="108"/>
      <c r="E172" s="108"/>
      <c r="F172" s="672"/>
      <c r="G172" s="662"/>
      <c r="H172" s="663"/>
      <c r="I172" s="663"/>
      <c r="J172" s="663"/>
      <c r="K172" s="663"/>
      <c r="L172" s="663"/>
      <c r="M172" s="663"/>
      <c r="N172" s="663"/>
      <c r="O172" s="663"/>
      <c r="P172" s="663"/>
      <c r="Q172" s="663"/>
      <c r="R172" s="663"/>
      <c r="S172" s="663"/>
      <c r="T172" s="663"/>
      <c r="U172" s="663"/>
      <c r="V172" s="663"/>
      <c r="W172" s="663"/>
      <c r="X172" s="663"/>
      <c r="Y172" s="220" t="s">
        <v>576</v>
      </c>
      <c r="Z172" s="657"/>
      <c r="AA172" s="658"/>
      <c r="AB172" s="622" t="s">
        <v>616</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59"/>
      <c r="AY172">
        <f>$AY$170</f>
        <v>0</v>
      </c>
    </row>
    <row r="173" spans="1:60" ht="18.75" hidden="1" customHeight="1" x14ac:dyDescent="0.2">
      <c r="A173" s="422" t="s">
        <v>230</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409</v>
      </c>
      <c r="AF173" s="119"/>
      <c r="AG173" s="119"/>
      <c r="AH173" s="119"/>
      <c r="AI173" s="119" t="s">
        <v>561</v>
      </c>
      <c r="AJ173" s="119"/>
      <c r="AK173" s="119"/>
      <c r="AL173" s="119"/>
      <c r="AM173" s="119" t="s">
        <v>377</v>
      </c>
      <c r="AN173" s="119"/>
      <c r="AO173" s="119"/>
      <c r="AP173" s="119"/>
      <c r="AQ173" s="217" t="s">
        <v>173</v>
      </c>
      <c r="AR173" s="218"/>
      <c r="AS173" s="218"/>
      <c r="AT173" s="219"/>
      <c r="AU173" s="197" t="s">
        <v>128</v>
      </c>
      <c r="AV173" s="197"/>
      <c r="AW173" s="197"/>
      <c r="AX173" s="200"/>
      <c r="AY173">
        <f>COUNTA($G$175)</f>
        <v>0</v>
      </c>
    </row>
    <row r="174" spans="1:60" ht="18.75" hidden="1" customHeight="1" x14ac:dyDescent="0.2">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174</v>
      </c>
      <c r="AT174" s="128"/>
      <c r="AU174" s="126"/>
      <c r="AV174" s="126"/>
      <c r="AW174" s="108" t="s">
        <v>166</v>
      </c>
      <c r="AX174" s="129"/>
      <c r="AY174">
        <f t="shared" ref="AY174:AY179" si="7">$AY$173</f>
        <v>0</v>
      </c>
    </row>
    <row r="175" spans="1:60" ht="23.25" hidden="1" customHeight="1" x14ac:dyDescent="0.2">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20" t="s">
        <v>12</v>
      </c>
      <c r="Z175" s="221"/>
      <c r="AA175" s="222"/>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566</v>
      </c>
      <c r="B180" s="152" t="s">
        <v>567</v>
      </c>
      <c r="C180" s="153"/>
      <c r="D180" s="153"/>
      <c r="E180" s="153"/>
      <c r="F180" s="154"/>
      <c r="G180" s="197" t="s">
        <v>568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409</v>
      </c>
      <c r="AF185" s="119"/>
      <c r="AG185" s="119"/>
      <c r="AH185" s="119"/>
      <c r="AI185" s="119" t="s">
        <v>561</v>
      </c>
      <c r="AJ185" s="119"/>
      <c r="AK185" s="119"/>
      <c r="AL185" s="119"/>
      <c r="AM185" s="119" t="s">
        <v>377</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409</v>
      </c>
      <c r="AF190" s="119"/>
      <c r="AG190" s="119"/>
      <c r="AH190" s="119"/>
      <c r="AI190" s="119" t="s">
        <v>561</v>
      </c>
      <c r="AJ190" s="119"/>
      <c r="AK190" s="119"/>
      <c r="AL190" s="119"/>
      <c r="AM190" s="119" t="s">
        <v>377</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409</v>
      </c>
      <c r="AF195" s="119"/>
      <c r="AG195" s="119"/>
      <c r="AH195" s="119"/>
      <c r="AI195" s="119" t="s">
        <v>561</v>
      </c>
      <c r="AJ195" s="119"/>
      <c r="AK195" s="119"/>
      <c r="AL195" s="119"/>
      <c r="AM195" s="119" t="s">
        <v>377</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6" t="s">
        <v>231</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227</v>
      </c>
      <c r="X200" s="589"/>
      <c r="Y200" s="592"/>
      <c r="Z200" s="592"/>
      <c r="AA200" s="593"/>
      <c r="AB200" s="586" t="s">
        <v>11</v>
      </c>
      <c r="AC200" s="583"/>
      <c r="AD200" s="584"/>
      <c r="AE200" s="119" t="s">
        <v>409</v>
      </c>
      <c r="AF200" s="119"/>
      <c r="AG200" s="119"/>
      <c r="AH200" s="119"/>
      <c r="AI200" s="119" t="s">
        <v>561</v>
      </c>
      <c r="AJ200" s="119"/>
      <c r="AK200" s="119"/>
      <c r="AL200" s="119"/>
      <c r="AM200" s="119" t="s">
        <v>377</v>
      </c>
      <c r="AN200" s="119"/>
      <c r="AO200" s="119"/>
      <c r="AP200" s="119"/>
      <c r="AQ200" s="120" t="s">
        <v>173</v>
      </c>
      <c r="AR200" s="121"/>
      <c r="AS200" s="121"/>
      <c r="AT200" s="122"/>
      <c r="AU200" s="577" t="s">
        <v>128</v>
      </c>
      <c r="AV200" s="577"/>
      <c r="AW200" s="577"/>
      <c r="AX200" s="578"/>
      <c r="AY200">
        <f>COUNTA($H$202)</f>
        <v>0</v>
      </c>
    </row>
    <row r="201" spans="1:60" ht="18.75" hidden="1" customHeight="1" x14ac:dyDescent="0.2">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174</v>
      </c>
      <c r="AT201" s="128"/>
      <c r="AU201" s="126"/>
      <c r="AV201" s="126"/>
      <c r="AW201" s="579" t="s">
        <v>166</v>
      </c>
      <c r="AX201" s="580"/>
      <c r="AY201">
        <f t="shared" ref="AY201:AY207" si="10">$AY$200</f>
        <v>0</v>
      </c>
    </row>
    <row r="202" spans="1:60" ht="23.25" hidden="1" customHeight="1" x14ac:dyDescent="0.2">
      <c r="A202" s="517"/>
      <c r="B202" s="518"/>
      <c r="C202" s="518"/>
      <c r="D202" s="518"/>
      <c r="E202" s="518"/>
      <c r="F202" s="519"/>
      <c r="G202" s="563" t="s">
        <v>175</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244</v>
      </c>
      <c r="AC202" s="562"/>
      <c r="AD202" s="562"/>
      <c r="AE202" s="93"/>
      <c r="AF202" s="87"/>
      <c r="AG202" s="87"/>
      <c r="AH202" s="87"/>
      <c r="AI202" s="93"/>
      <c r="AJ202" s="87"/>
      <c r="AK202" s="87"/>
      <c r="AL202" s="87"/>
      <c r="AM202" s="93"/>
      <c r="AN202" s="87"/>
      <c r="AO202" s="87"/>
      <c r="AP202" s="87"/>
      <c r="AQ202" s="93"/>
      <c r="AR202" s="87"/>
      <c r="AS202" s="87"/>
      <c r="AT202" s="216"/>
      <c r="AU202" s="87"/>
      <c r="AV202" s="87"/>
      <c r="AW202" s="87"/>
      <c r="AX202" s="88"/>
      <c r="AY202">
        <f t="shared" si="10"/>
        <v>0</v>
      </c>
    </row>
    <row r="203" spans="1:60" ht="23.25" hidden="1" customHeight="1" x14ac:dyDescent="0.2">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244</v>
      </c>
      <c r="AC203" s="561"/>
      <c r="AD203" s="561"/>
      <c r="AE203" s="93"/>
      <c r="AF203" s="87"/>
      <c r="AG203" s="87"/>
      <c r="AH203" s="87"/>
      <c r="AI203" s="93"/>
      <c r="AJ203" s="87"/>
      <c r="AK203" s="87"/>
      <c r="AL203" s="87"/>
      <c r="AM203" s="93"/>
      <c r="AN203" s="87"/>
      <c r="AO203" s="87"/>
      <c r="AP203" s="87"/>
      <c r="AQ203" s="93"/>
      <c r="AR203" s="87"/>
      <c r="AS203" s="87"/>
      <c r="AT203" s="216"/>
      <c r="AU203" s="87"/>
      <c r="AV203" s="87"/>
      <c r="AW203" s="87"/>
      <c r="AX203" s="88"/>
      <c r="AY203">
        <f t="shared" si="10"/>
        <v>0</v>
      </c>
    </row>
    <row r="204" spans="1:60" ht="23.25" hidden="1" customHeight="1" x14ac:dyDescent="0.2">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245</v>
      </c>
      <c r="AC204" s="559"/>
      <c r="AD204" s="559"/>
      <c r="AE204" s="98"/>
      <c r="AF204" s="99"/>
      <c r="AG204" s="99"/>
      <c r="AH204" s="99"/>
      <c r="AI204" s="98"/>
      <c r="AJ204" s="99"/>
      <c r="AK204" s="99"/>
      <c r="AL204" s="99"/>
      <c r="AM204" s="98"/>
      <c r="AN204" s="99"/>
      <c r="AO204" s="99"/>
      <c r="AP204" s="99"/>
      <c r="AQ204" s="93"/>
      <c r="AR204" s="87"/>
      <c r="AS204" s="87"/>
      <c r="AT204" s="216"/>
      <c r="AU204" s="87"/>
      <c r="AV204" s="87"/>
      <c r="AW204" s="87"/>
      <c r="AX204" s="88"/>
      <c r="AY204">
        <f t="shared" si="10"/>
        <v>0</v>
      </c>
    </row>
    <row r="205" spans="1:60" ht="23.25" hidden="1" customHeight="1" x14ac:dyDescent="0.2">
      <c r="A205" s="517" t="s">
        <v>234</v>
      </c>
      <c r="B205" s="518"/>
      <c r="C205" s="518"/>
      <c r="D205" s="518"/>
      <c r="E205" s="518"/>
      <c r="F205" s="519"/>
      <c r="G205" s="542" t="s">
        <v>176</v>
      </c>
      <c r="H205" s="543"/>
      <c r="I205" s="543"/>
      <c r="J205" s="543"/>
      <c r="K205" s="543"/>
      <c r="L205" s="543"/>
      <c r="M205" s="543"/>
      <c r="N205" s="543"/>
      <c r="O205" s="543"/>
      <c r="P205" s="543"/>
      <c r="Q205" s="543"/>
      <c r="R205" s="543"/>
      <c r="S205" s="543"/>
      <c r="T205" s="543"/>
      <c r="U205" s="543"/>
      <c r="V205" s="543"/>
      <c r="W205" s="546" t="s">
        <v>243</v>
      </c>
      <c r="X205" s="547"/>
      <c r="Y205" s="552" t="s">
        <v>12</v>
      </c>
      <c r="Z205" s="552"/>
      <c r="AA205" s="553"/>
      <c r="AB205" s="562" t="s">
        <v>244</v>
      </c>
      <c r="AC205" s="562"/>
      <c r="AD205" s="562"/>
      <c r="AE205" s="93"/>
      <c r="AF205" s="87"/>
      <c r="AG205" s="87"/>
      <c r="AH205" s="87"/>
      <c r="AI205" s="93"/>
      <c r="AJ205" s="87"/>
      <c r="AK205" s="87"/>
      <c r="AL205" s="87"/>
      <c r="AM205" s="93"/>
      <c r="AN205" s="87"/>
      <c r="AO205" s="87"/>
      <c r="AP205" s="87"/>
      <c r="AQ205" s="93"/>
      <c r="AR205" s="87"/>
      <c r="AS205" s="87"/>
      <c r="AT205" s="216"/>
      <c r="AU205" s="87"/>
      <c r="AV205" s="87"/>
      <c r="AW205" s="87"/>
      <c r="AX205" s="88"/>
      <c r="AY205">
        <f t="shared" si="10"/>
        <v>0</v>
      </c>
    </row>
    <row r="206" spans="1:60" ht="23.25" hidden="1" customHeight="1" x14ac:dyDescent="0.2">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244</v>
      </c>
      <c r="AC206" s="561"/>
      <c r="AD206" s="561"/>
      <c r="AE206" s="93"/>
      <c r="AF206" s="87"/>
      <c r="AG206" s="87"/>
      <c r="AH206" s="87"/>
      <c r="AI206" s="93"/>
      <c r="AJ206" s="87"/>
      <c r="AK206" s="87"/>
      <c r="AL206" s="87"/>
      <c r="AM206" s="93"/>
      <c r="AN206" s="87"/>
      <c r="AO206" s="87"/>
      <c r="AP206" s="87"/>
      <c r="AQ206" s="93"/>
      <c r="AR206" s="87"/>
      <c r="AS206" s="87"/>
      <c r="AT206" s="216"/>
      <c r="AU206" s="87"/>
      <c r="AV206" s="87"/>
      <c r="AW206" s="87"/>
      <c r="AX206" s="88"/>
      <c r="AY206">
        <f t="shared" si="10"/>
        <v>0</v>
      </c>
    </row>
    <row r="207" spans="1:60" ht="23.25" hidden="1" customHeight="1" x14ac:dyDescent="0.2">
      <c r="A207" s="541"/>
      <c r="B207" s="503"/>
      <c r="C207" s="503"/>
      <c r="D207" s="503"/>
      <c r="E207" s="503"/>
      <c r="F207" s="504"/>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245</v>
      </c>
      <c r="AC207" s="559"/>
      <c r="AD207" s="559"/>
      <c r="AE207" s="98"/>
      <c r="AF207" s="99"/>
      <c r="AG207" s="99"/>
      <c r="AH207" s="99"/>
      <c r="AI207" s="98"/>
      <c r="AJ207" s="99"/>
      <c r="AK207" s="99"/>
      <c r="AL207" s="99"/>
      <c r="AM207" s="98"/>
      <c r="AN207" s="99"/>
      <c r="AO207" s="99"/>
      <c r="AP207" s="560"/>
      <c r="AQ207" s="93"/>
      <c r="AR207" s="87"/>
      <c r="AS207" s="87"/>
      <c r="AT207" s="216"/>
      <c r="AU207" s="87"/>
      <c r="AV207" s="87"/>
      <c r="AW207" s="87"/>
      <c r="AX207" s="88"/>
      <c r="AY207">
        <f t="shared" si="10"/>
        <v>0</v>
      </c>
    </row>
    <row r="208" spans="1:60" ht="18.75" hidden="1" customHeight="1" x14ac:dyDescent="0.2">
      <c r="A208" s="514" t="s">
        <v>231</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7" t="s">
        <v>409</v>
      </c>
      <c r="AF208" s="257"/>
      <c r="AG208" s="257"/>
      <c r="AH208" s="257"/>
      <c r="AI208" s="119" t="s">
        <v>561</v>
      </c>
      <c r="AJ208" s="119"/>
      <c r="AK208" s="119"/>
      <c r="AL208" s="119"/>
      <c r="AM208" s="119" t="s">
        <v>377</v>
      </c>
      <c r="AN208" s="119"/>
      <c r="AO208" s="119"/>
      <c r="AP208" s="119"/>
      <c r="AQ208" s="120" t="s">
        <v>173</v>
      </c>
      <c r="AR208" s="121"/>
      <c r="AS208" s="121"/>
      <c r="AT208" s="122"/>
      <c r="AU208" s="508" t="s">
        <v>128</v>
      </c>
      <c r="AV208" s="509"/>
      <c r="AW208" s="509"/>
      <c r="AX208" s="510"/>
      <c r="AY208">
        <f>COUNTA($H$210)</f>
        <v>0</v>
      </c>
    </row>
    <row r="209" spans="1:51" ht="18.75" hidden="1" customHeight="1" x14ac:dyDescent="0.2">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7"/>
      <c r="AF209" s="257"/>
      <c r="AG209" s="257"/>
      <c r="AH209" s="257"/>
      <c r="AI209" s="119"/>
      <c r="AJ209" s="119"/>
      <c r="AK209" s="119"/>
      <c r="AL209" s="119"/>
      <c r="AM209" s="119"/>
      <c r="AN209" s="119"/>
      <c r="AO209" s="119"/>
      <c r="AP209" s="119"/>
      <c r="AQ209" s="511"/>
      <c r="AR209" s="512"/>
      <c r="AS209" s="127" t="s">
        <v>174</v>
      </c>
      <c r="AT209" s="128"/>
      <c r="AU209" s="511"/>
      <c r="AV209" s="512"/>
      <c r="AW209" s="127" t="s">
        <v>166</v>
      </c>
      <c r="AX209" s="513"/>
      <c r="AY209">
        <f>$AY$208</f>
        <v>0</v>
      </c>
    </row>
    <row r="210" spans="1:51" ht="23.25" hidden="1" customHeight="1" x14ac:dyDescent="0.2">
      <c r="A210" s="517"/>
      <c r="B210" s="518"/>
      <c r="C210" s="518"/>
      <c r="D210" s="518"/>
      <c r="E210" s="518"/>
      <c r="F210" s="519"/>
      <c r="G210" s="529" t="s">
        <v>175</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2">
      <c r="A213" s="501" t="s">
        <v>612</v>
      </c>
      <c r="B213" s="502"/>
      <c r="C213" s="502"/>
      <c r="D213" s="502"/>
      <c r="E213" s="503" t="s">
        <v>219</v>
      </c>
      <c r="F213" s="504"/>
      <c r="G213" s="82" t="s">
        <v>176</v>
      </c>
      <c r="H213" s="474"/>
      <c r="I213" s="475"/>
      <c r="J213" s="475"/>
      <c r="K213" s="475"/>
      <c r="L213" s="475"/>
      <c r="M213" s="475"/>
      <c r="N213" s="475"/>
      <c r="O213" s="505"/>
      <c r="P213" s="241"/>
      <c r="Q213" s="241"/>
      <c r="R213" s="241"/>
      <c r="S213" s="241"/>
      <c r="T213" s="241"/>
      <c r="U213" s="241"/>
      <c r="V213" s="241"/>
      <c r="W213" s="241"/>
      <c r="X213" s="241"/>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5">
      <c r="A214" s="422" t="s">
        <v>569</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226</v>
      </c>
      <c r="AP214" s="425"/>
      <c r="AQ214" s="425"/>
      <c r="AR214" s="81" t="s">
        <v>225</v>
      </c>
      <c r="AS214" s="424"/>
      <c r="AT214" s="425"/>
      <c r="AU214" s="425"/>
      <c r="AV214" s="425"/>
      <c r="AW214" s="425"/>
      <c r="AX214" s="426"/>
      <c r="AY214">
        <f>COUNTIF($AR$214,"☑")</f>
        <v>0</v>
      </c>
    </row>
    <row r="215" spans="1:51" ht="45" customHeight="1" x14ac:dyDescent="0.2">
      <c r="A215" s="411" t="s">
        <v>276</v>
      </c>
      <c r="B215" s="412"/>
      <c r="C215" s="415" t="s">
        <v>177</v>
      </c>
      <c r="D215" s="412"/>
      <c r="E215" s="417" t="s">
        <v>193</v>
      </c>
      <c r="F215" s="418"/>
      <c r="G215" s="419" t="s">
        <v>628</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57" customHeight="1" x14ac:dyDescent="0.2">
      <c r="A216" s="413"/>
      <c r="B216" s="414"/>
      <c r="C216" s="416"/>
      <c r="D216" s="414"/>
      <c r="E216" s="149" t="s">
        <v>192</v>
      </c>
      <c r="F216" s="151"/>
      <c r="G216" s="816" t="s">
        <v>729</v>
      </c>
      <c r="H216" s="817"/>
      <c r="I216" s="817"/>
      <c r="J216" s="817"/>
      <c r="K216" s="817"/>
      <c r="L216" s="817"/>
      <c r="M216" s="817"/>
      <c r="N216" s="817"/>
      <c r="O216" s="817"/>
      <c r="P216" s="817"/>
      <c r="Q216" s="817"/>
      <c r="R216" s="817"/>
      <c r="S216" s="817"/>
      <c r="T216" s="817"/>
      <c r="U216" s="817"/>
      <c r="V216" s="818"/>
      <c r="W216" s="487" t="s">
        <v>577</v>
      </c>
      <c r="X216" s="488"/>
      <c r="Y216" s="488"/>
      <c r="Z216" s="488"/>
      <c r="AA216" s="489"/>
      <c r="AB216" s="490" t="s">
        <v>726</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2">
      <c r="A217" s="413"/>
      <c r="B217" s="414"/>
      <c r="C217" s="416"/>
      <c r="D217" s="414"/>
      <c r="E217" s="157"/>
      <c r="F217" s="159"/>
      <c r="G217" s="819"/>
      <c r="H217" s="820"/>
      <c r="I217" s="820"/>
      <c r="J217" s="820"/>
      <c r="K217" s="820"/>
      <c r="L217" s="820"/>
      <c r="M217" s="820"/>
      <c r="N217" s="820"/>
      <c r="O217" s="820"/>
      <c r="P217" s="820"/>
      <c r="Q217" s="820"/>
      <c r="R217" s="820"/>
      <c r="S217" s="820"/>
      <c r="T217" s="820"/>
      <c r="U217" s="820"/>
      <c r="V217" s="821"/>
      <c r="W217" s="493" t="s">
        <v>578</v>
      </c>
      <c r="X217" s="494"/>
      <c r="Y217" s="494"/>
      <c r="Z217" s="494"/>
      <c r="AA217" s="495"/>
      <c r="AB217" s="490" t="s">
        <v>727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2">
      <c r="A218" s="413"/>
      <c r="B218" s="414"/>
      <c r="C218" s="496" t="s">
        <v>590</v>
      </c>
      <c r="D218" s="497"/>
      <c r="E218" s="149" t="s">
        <v>272</v>
      </c>
      <c r="F218" s="151"/>
      <c r="G218" s="477" t="s">
        <v>180</v>
      </c>
      <c r="H218" s="478"/>
      <c r="I218" s="478"/>
      <c r="J218" s="498" t="s">
        <v>607</v>
      </c>
      <c r="K218" s="499"/>
      <c r="L218" s="499"/>
      <c r="M218" s="499"/>
      <c r="N218" s="499"/>
      <c r="O218" s="499"/>
      <c r="P218" s="499"/>
      <c r="Q218" s="499"/>
      <c r="R218" s="499"/>
      <c r="S218" s="499"/>
      <c r="T218" s="500"/>
      <c r="U218" s="475" t="s">
        <v>629</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2">
      <c r="A219" s="413"/>
      <c r="B219" s="414"/>
      <c r="C219" s="416"/>
      <c r="D219" s="414"/>
      <c r="E219" s="152"/>
      <c r="F219" s="154"/>
      <c r="G219" s="477" t="s">
        <v>591</v>
      </c>
      <c r="H219" s="478"/>
      <c r="I219" s="478"/>
      <c r="J219" s="478"/>
      <c r="K219" s="478"/>
      <c r="L219" s="478"/>
      <c r="M219" s="478"/>
      <c r="N219" s="478"/>
      <c r="O219" s="478"/>
      <c r="P219" s="478"/>
      <c r="Q219" s="478"/>
      <c r="R219" s="478"/>
      <c r="S219" s="478"/>
      <c r="T219" s="478"/>
      <c r="U219" s="474" t="s">
        <v>628</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5">
      <c r="A220" s="413"/>
      <c r="B220" s="414"/>
      <c r="C220" s="416"/>
      <c r="D220" s="414"/>
      <c r="E220" s="157"/>
      <c r="F220" s="159"/>
      <c r="G220" s="477" t="s">
        <v>578</v>
      </c>
      <c r="H220" s="478"/>
      <c r="I220" s="478"/>
      <c r="J220" s="478"/>
      <c r="K220" s="478"/>
      <c r="L220" s="478"/>
      <c r="M220" s="478"/>
      <c r="N220" s="478"/>
      <c r="O220" s="478"/>
      <c r="P220" s="478"/>
      <c r="Q220" s="478"/>
      <c r="R220" s="478"/>
      <c r="S220" s="478"/>
      <c r="T220" s="478"/>
      <c r="U220" s="822" t="s">
        <v>628</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2">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2">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63" customHeight="1" x14ac:dyDescent="0.2">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625</v>
      </c>
      <c r="AE223" s="457"/>
      <c r="AF223" s="457"/>
      <c r="AG223" s="458" t="s">
        <v>630</v>
      </c>
      <c r="AH223" s="459"/>
      <c r="AI223" s="459"/>
      <c r="AJ223" s="459"/>
      <c r="AK223" s="459"/>
      <c r="AL223" s="459"/>
      <c r="AM223" s="459"/>
      <c r="AN223" s="459"/>
      <c r="AO223" s="459"/>
      <c r="AP223" s="459"/>
      <c r="AQ223" s="459"/>
      <c r="AR223" s="459"/>
      <c r="AS223" s="459"/>
      <c r="AT223" s="459"/>
      <c r="AU223" s="459"/>
      <c r="AV223" s="459"/>
      <c r="AW223" s="459"/>
      <c r="AX223" s="460"/>
    </row>
    <row r="224" spans="1:51" ht="54.75" customHeight="1" x14ac:dyDescent="0.2">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625</v>
      </c>
      <c r="AE224" s="370"/>
      <c r="AF224" s="370"/>
      <c r="AG224" s="364" t="s">
        <v>631</v>
      </c>
      <c r="AH224" s="365"/>
      <c r="AI224" s="365"/>
      <c r="AJ224" s="365"/>
      <c r="AK224" s="365"/>
      <c r="AL224" s="365"/>
      <c r="AM224" s="365"/>
      <c r="AN224" s="365"/>
      <c r="AO224" s="365"/>
      <c r="AP224" s="365"/>
      <c r="AQ224" s="365"/>
      <c r="AR224" s="365"/>
      <c r="AS224" s="365"/>
      <c r="AT224" s="365"/>
      <c r="AU224" s="365"/>
      <c r="AV224" s="365"/>
      <c r="AW224" s="365"/>
      <c r="AX224" s="366"/>
    </row>
    <row r="225" spans="1:50" ht="52.5" customHeight="1" x14ac:dyDescent="0.2">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625</v>
      </c>
      <c r="AE225" s="407"/>
      <c r="AF225" s="407"/>
      <c r="AG225" s="392" t="s">
        <v>632</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2">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625</v>
      </c>
      <c r="AE226" s="388"/>
      <c r="AF226" s="388"/>
      <c r="AG226" s="390" t="s">
        <v>634</v>
      </c>
      <c r="AH226" s="131"/>
      <c r="AI226" s="131"/>
      <c r="AJ226" s="131"/>
      <c r="AK226" s="131"/>
      <c r="AL226" s="131"/>
      <c r="AM226" s="131"/>
      <c r="AN226" s="131"/>
      <c r="AO226" s="131"/>
      <c r="AP226" s="131"/>
      <c r="AQ226" s="131"/>
      <c r="AR226" s="131"/>
      <c r="AS226" s="131"/>
      <c r="AT226" s="131"/>
      <c r="AU226" s="131"/>
      <c r="AV226" s="131"/>
      <c r="AW226" s="131"/>
      <c r="AX226" s="391"/>
    </row>
    <row r="227" spans="1:50" ht="40.5" customHeight="1" x14ac:dyDescent="0.2">
      <c r="A227" s="346"/>
      <c r="B227" s="428"/>
      <c r="C227" s="432"/>
      <c r="D227" s="433"/>
      <c r="E227" s="436" t="s">
        <v>255</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633</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40.5" customHeight="1" x14ac:dyDescent="0.2">
      <c r="A228" s="346"/>
      <c r="B228" s="428"/>
      <c r="C228" s="434"/>
      <c r="D228" s="435"/>
      <c r="E228" s="440" t="s">
        <v>213</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633</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2">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635</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2">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625</v>
      </c>
      <c r="AE230" s="370"/>
      <c r="AF230" s="370"/>
      <c r="AG230" s="364" t="s">
        <v>645</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2">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635</v>
      </c>
      <c r="AE231" s="370"/>
      <c r="AF231" s="370"/>
      <c r="AG231" s="364"/>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2">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625</v>
      </c>
      <c r="AE232" s="370"/>
      <c r="AF232" s="370"/>
      <c r="AG232" s="364" t="s">
        <v>636</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2">
      <c r="A233" s="346"/>
      <c r="B233" s="347"/>
      <c r="C233" s="367" t="s">
        <v>228</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635</v>
      </c>
      <c r="AE233" s="407"/>
      <c r="AF233" s="407"/>
      <c r="AG233" s="408"/>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2">
      <c r="A234" s="346"/>
      <c r="B234" s="347"/>
      <c r="C234" s="466" t="s">
        <v>229</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635</v>
      </c>
      <c r="AE234" s="370"/>
      <c r="AF234" s="439"/>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2">
      <c r="A235" s="348"/>
      <c r="B235" s="349"/>
      <c r="C235" s="469" t="s">
        <v>216</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625</v>
      </c>
      <c r="AE235" s="400"/>
      <c r="AF235" s="401"/>
      <c r="AG235" s="402" t="s">
        <v>637</v>
      </c>
      <c r="AH235" s="403"/>
      <c r="AI235" s="403"/>
      <c r="AJ235" s="403"/>
      <c r="AK235" s="403"/>
      <c r="AL235" s="403"/>
      <c r="AM235" s="403"/>
      <c r="AN235" s="403"/>
      <c r="AO235" s="403"/>
      <c r="AP235" s="403"/>
      <c r="AQ235" s="403"/>
      <c r="AR235" s="403"/>
      <c r="AS235" s="403"/>
      <c r="AT235" s="403"/>
      <c r="AU235" s="403"/>
      <c r="AV235" s="403"/>
      <c r="AW235" s="403"/>
      <c r="AX235" s="404"/>
    </row>
    <row r="236" spans="1:50" ht="54" customHeight="1" x14ac:dyDescent="0.2">
      <c r="A236" s="344" t="s">
        <v>37</v>
      </c>
      <c r="B236" s="345"/>
      <c r="C236" s="350" t="s">
        <v>217</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625</v>
      </c>
      <c r="AE236" s="354"/>
      <c r="AF236" s="355"/>
      <c r="AG236" s="356" t="s">
        <v>638</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2">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625</v>
      </c>
      <c r="AE237" s="363"/>
      <c r="AF237" s="363"/>
      <c r="AG237" s="364" t="s">
        <v>639</v>
      </c>
      <c r="AH237" s="365"/>
      <c r="AI237" s="365"/>
      <c r="AJ237" s="365"/>
      <c r="AK237" s="365"/>
      <c r="AL237" s="365"/>
      <c r="AM237" s="365"/>
      <c r="AN237" s="365"/>
      <c r="AO237" s="365"/>
      <c r="AP237" s="365"/>
      <c r="AQ237" s="365"/>
      <c r="AR237" s="365"/>
      <c r="AS237" s="365"/>
      <c r="AT237" s="365"/>
      <c r="AU237" s="365"/>
      <c r="AV237" s="365"/>
      <c r="AW237" s="365"/>
      <c r="AX237" s="366"/>
    </row>
    <row r="238" spans="1:50" ht="65.25" customHeight="1" x14ac:dyDescent="0.2">
      <c r="A238" s="346"/>
      <c r="B238" s="347"/>
      <c r="C238" s="367" t="s">
        <v>178</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640</v>
      </c>
      <c r="AE238" s="370"/>
      <c r="AF238" s="370"/>
      <c r="AG238" s="364" t="s">
        <v>641</v>
      </c>
      <c r="AH238" s="365"/>
      <c r="AI238" s="365"/>
      <c r="AJ238" s="365"/>
      <c r="AK238" s="365"/>
      <c r="AL238" s="365"/>
      <c r="AM238" s="365"/>
      <c r="AN238" s="365"/>
      <c r="AO238" s="365"/>
      <c r="AP238" s="365"/>
      <c r="AQ238" s="365"/>
      <c r="AR238" s="365"/>
      <c r="AS238" s="365"/>
      <c r="AT238" s="365"/>
      <c r="AU238" s="365"/>
      <c r="AV238" s="365"/>
      <c r="AW238" s="365"/>
      <c r="AX238" s="366"/>
    </row>
    <row r="239" spans="1:50" ht="48.75" customHeight="1" x14ac:dyDescent="0.2">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625</v>
      </c>
      <c r="AE239" s="370"/>
      <c r="AF239" s="370"/>
      <c r="AG239" s="394" t="s">
        <v>642</v>
      </c>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2">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635</v>
      </c>
      <c r="AE240" s="388"/>
      <c r="AF240" s="389"/>
      <c r="AG240" s="390"/>
      <c r="AH240" s="131"/>
      <c r="AI240" s="131"/>
      <c r="AJ240" s="131"/>
      <c r="AK240" s="131"/>
      <c r="AL240" s="131"/>
      <c r="AM240" s="131"/>
      <c r="AN240" s="131"/>
      <c r="AO240" s="131"/>
      <c r="AP240" s="131"/>
      <c r="AQ240" s="131"/>
      <c r="AR240" s="131"/>
      <c r="AS240" s="131"/>
      <c r="AT240" s="131"/>
      <c r="AU240" s="131"/>
      <c r="AV240" s="131"/>
      <c r="AW240" s="131"/>
      <c r="AX240" s="391"/>
    </row>
    <row r="241" spans="1:50" ht="19.75" customHeight="1" x14ac:dyDescent="0.2">
      <c r="A241" s="380"/>
      <c r="B241" s="381"/>
      <c r="C241" s="901" t="s">
        <v>0</v>
      </c>
      <c r="D241" s="902"/>
      <c r="E241" s="902"/>
      <c r="F241" s="902"/>
      <c r="G241" s="902"/>
      <c r="H241" s="902"/>
      <c r="I241" s="902"/>
      <c r="J241" s="902"/>
      <c r="K241" s="902"/>
      <c r="L241" s="902"/>
      <c r="M241" s="902"/>
      <c r="N241" s="902"/>
      <c r="O241" s="898" t="s">
        <v>596</v>
      </c>
      <c r="P241" s="899"/>
      <c r="Q241" s="899"/>
      <c r="R241" s="899"/>
      <c r="S241" s="899"/>
      <c r="T241" s="899"/>
      <c r="U241" s="899"/>
      <c r="V241" s="899"/>
      <c r="W241" s="899"/>
      <c r="X241" s="899"/>
      <c r="Y241" s="899"/>
      <c r="Z241" s="899"/>
      <c r="AA241" s="899"/>
      <c r="AB241" s="899"/>
      <c r="AC241" s="899"/>
      <c r="AD241" s="899"/>
      <c r="AE241" s="899"/>
      <c r="AF241" s="900"/>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2">
      <c r="A242" s="380"/>
      <c r="B242" s="381"/>
      <c r="C242" s="885"/>
      <c r="D242" s="886"/>
      <c r="E242" s="373"/>
      <c r="F242" s="373"/>
      <c r="G242" s="373"/>
      <c r="H242" s="374"/>
      <c r="I242" s="374"/>
      <c r="J242" s="887"/>
      <c r="K242" s="887"/>
      <c r="L242" s="887"/>
      <c r="M242" s="374"/>
      <c r="N242" s="888"/>
      <c r="O242" s="889"/>
      <c r="P242" s="890"/>
      <c r="Q242" s="890"/>
      <c r="R242" s="890"/>
      <c r="S242" s="890"/>
      <c r="T242" s="890"/>
      <c r="U242" s="890"/>
      <c r="V242" s="890"/>
      <c r="W242" s="890"/>
      <c r="X242" s="890"/>
      <c r="Y242" s="890"/>
      <c r="Z242" s="890"/>
      <c r="AA242" s="890"/>
      <c r="AB242" s="890"/>
      <c r="AC242" s="890"/>
      <c r="AD242" s="890"/>
      <c r="AE242" s="890"/>
      <c r="AF242" s="891"/>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customHeight="1" x14ac:dyDescent="0.2">
      <c r="A243" s="380"/>
      <c r="B243" s="381"/>
      <c r="C243" s="371"/>
      <c r="D243" s="372"/>
      <c r="E243" s="373"/>
      <c r="F243" s="373"/>
      <c r="G243" s="373"/>
      <c r="H243" s="374"/>
      <c r="I243" s="374"/>
      <c r="J243" s="375"/>
      <c r="K243" s="375"/>
      <c r="L243" s="375"/>
      <c r="M243" s="376"/>
      <c r="N243" s="377"/>
      <c r="O243" s="892"/>
      <c r="P243" s="893"/>
      <c r="Q243" s="893"/>
      <c r="R243" s="893"/>
      <c r="S243" s="893"/>
      <c r="T243" s="893"/>
      <c r="U243" s="893"/>
      <c r="V243" s="893"/>
      <c r="W243" s="893"/>
      <c r="X243" s="893"/>
      <c r="Y243" s="893"/>
      <c r="Z243" s="893"/>
      <c r="AA243" s="893"/>
      <c r="AB243" s="893"/>
      <c r="AC243" s="893"/>
      <c r="AD243" s="893"/>
      <c r="AE243" s="893"/>
      <c r="AF243" s="894"/>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customHeight="1" x14ac:dyDescent="0.2">
      <c r="A244" s="380"/>
      <c r="B244" s="381"/>
      <c r="C244" s="371"/>
      <c r="D244" s="372"/>
      <c r="E244" s="373"/>
      <c r="F244" s="373"/>
      <c r="G244" s="373"/>
      <c r="H244" s="374"/>
      <c r="I244" s="374"/>
      <c r="J244" s="375"/>
      <c r="K244" s="375"/>
      <c r="L244" s="375"/>
      <c r="M244" s="376"/>
      <c r="N244" s="377"/>
      <c r="O244" s="892"/>
      <c r="P244" s="893"/>
      <c r="Q244" s="893"/>
      <c r="R244" s="893"/>
      <c r="S244" s="893"/>
      <c r="T244" s="893"/>
      <c r="U244" s="893"/>
      <c r="V244" s="893"/>
      <c r="W244" s="893"/>
      <c r="X244" s="893"/>
      <c r="Y244" s="893"/>
      <c r="Z244" s="893"/>
      <c r="AA244" s="893"/>
      <c r="AB244" s="893"/>
      <c r="AC244" s="893"/>
      <c r="AD244" s="893"/>
      <c r="AE244" s="893"/>
      <c r="AF244" s="894"/>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customHeight="1" x14ac:dyDescent="0.2">
      <c r="A245" s="380"/>
      <c r="B245" s="381"/>
      <c r="C245" s="371"/>
      <c r="D245" s="372"/>
      <c r="E245" s="373"/>
      <c r="F245" s="373"/>
      <c r="G245" s="373"/>
      <c r="H245" s="374"/>
      <c r="I245" s="374"/>
      <c r="J245" s="375"/>
      <c r="K245" s="375"/>
      <c r="L245" s="375"/>
      <c r="M245" s="376"/>
      <c r="N245" s="377"/>
      <c r="O245" s="892"/>
      <c r="P245" s="893"/>
      <c r="Q245" s="893"/>
      <c r="R245" s="893"/>
      <c r="S245" s="893"/>
      <c r="T245" s="893"/>
      <c r="U245" s="893"/>
      <c r="V245" s="893"/>
      <c r="W245" s="893"/>
      <c r="X245" s="893"/>
      <c r="Y245" s="893"/>
      <c r="Z245" s="893"/>
      <c r="AA245" s="893"/>
      <c r="AB245" s="893"/>
      <c r="AC245" s="893"/>
      <c r="AD245" s="893"/>
      <c r="AE245" s="893"/>
      <c r="AF245" s="894"/>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customHeight="1" x14ac:dyDescent="0.2">
      <c r="A246" s="382"/>
      <c r="B246" s="383"/>
      <c r="C246" s="396"/>
      <c r="D246" s="397"/>
      <c r="E246" s="373"/>
      <c r="F246" s="373"/>
      <c r="G246" s="373"/>
      <c r="H246" s="374"/>
      <c r="I246" s="374"/>
      <c r="J246" s="398"/>
      <c r="K246" s="398"/>
      <c r="L246" s="398"/>
      <c r="M246" s="883"/>
      <c r="N246" s="884"/>
      <c r="O246" s="895"/>
      <c r="P246" s="896"/>
      <c r="Q246" s="896"/>
      <c r="R246" s="896"/>
      <c r="S246" s="896"/>
      <c r="T246" s="896"/>
      <c r="U246" s="896"/>
      <c r="V246" s="896"/>
      <c r="W246" s="896"/>
      <c r="X246" s="896"/>
      <c r="Y246" s="896"/>
      <c r="Z246" s="896"/>
      <c r="AA246" s="896"/>
      <c r="AB246" s="896"/>
      <c r="AC246" s="896"/>
      <c r="AD246" s="896"/>
      <c r="AE246" s="896"/>
      <c r="AF246" s="897"/>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2">
      <c r="A247" s="344" t="s">
        <v>45</v>
      </c>
      <c r="B247" s="913"/>
      <c r="C247" s="299" t="s">
        <v>49</v>
      </c>
      <c r="D247" s="726"/>
      <c r="E247" s="726"/>
      <c r="F247" s="727"/>
      <c r="G247" s="916" t="s">
        <v>643</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53</v>
      </c>
      <c r="D248" s="919"/>
      <c r="E248" s="919"/>
      <c r="F248" s="920"/>
      <c r="G248" s="921" t="s">
        <v>644</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742</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28" t="s">
        <v>132</v>
      </c>
      <c r="B252" s="329"/>
      <c r="C252" s="329"/>
      <c r="D252" s="329"/>
      <c r="E252" s="330"/>
      <c r="F252" s="912" t="s">
        <v>743</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28" t="s">
        <v>132</v>
      </c>
      <c r="B254" s="329"/>
      <c r="C254" s="329"/>
      <c r="D254" s="329"/>
      <c r="E254" s="330"/>
      <c r="F254" s="331" t="s">
        <v>748</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2">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5">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2">
      <c r="A257" s="340" t="s">
        <v>232</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2">
      <c r="A258" s="343" t="s">
        <v>270</v>
      </c>
      <c r="B258" s="90"/>
      <c r="C258" s="90"/>
      <c r="D258" s="91"/>
      <c r="E258" s="324" t="s">
        <v>617</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2">
      <c r="A259" s="257" t="s">
        <v>269</v>
      </c>
      <c r="B259" s="257"/>
      <c r="C259" s="257"/>
      <c r="D259" s="257"/>
      <c r="E259" s="324" t="s">
        <v>618</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2">
      <c r="A260" s="257" t="s">
        <v>268</v>
      </c>
      <c r="B260" s="257"/>
      <c r="C260" s="257"/>
      <c r="D260" s="257"/>
      <c r="E260" s="324" t="s">
        <v>619</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2">
      <c r="A261" s="257" t="s">
        <v>267</v>
      </c>
      <c r="B261" s="257"/>
      <c r="C261" s="257"/>
      <c r="D261" s="257"/>
      <c r="E261" s="324" t="s">
        <v>620</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2">
      <c r="A262" s="257" t="s">
        <v>266</v>
      </c>
      <c r="B262" s="257"/>
      <c r="C262" s="257"/>
      <c r="D262" s="257"/>
      <c r="E262" s="324" t="s">
        <v>621</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2">
      <c r="A263" s="257" t="s">
        <v>265</v>
      </c>
      <c r="B263" s="257"/>
      <c r="C263" s="257"/>
      <c r="D263" s="257"/>
      <c r="E263" s="324" t="s">
        <v>622</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2">
      <c r="A264" s="257" t="s">
        <v>264</v>
      </c>
      <c r="B264" s="257"/>
      <c r="C264" s="257"/>
      <c r="D264" s="257"/>
      <c r="E264" s="324" t="s">
        <v>623</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2">
      <c r="A265" s="257" t="s">
        <v>263</v>
      </c>
      <c r="B265" s="257"/>
      <c r="C265" s="257"/>
      <c r="D265" s="257"/>
      <c r="E265" s="324" t="s">
        <v>624</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2">
      <c r="A266" s="257" t="s">
        <v>409</v>
      </c>
      <c r="B266" s="257"/>
      <c r="C266" s="257"/>
      <c r="D266" s="257"/>
      <c r="E266" s="100" t="s">
        <v>599</v>
      </c>
      <c r="F266" s="86"/>
      <c r="G266" s="86"/>
      <c r="H266" s="77" t="str">
        <f>IF(E266="","","-")</f>
        <v>-</v>
      </c>
      <c r="I266" s="86"/>
      <c r="J266" s="86"/>
      <c r="K266" s="77" t="str">
        <f>IF(I266="","","-")</f>
        <v/>
      </c>
      <c r="L266" s="101">
        <v>266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7" t="s">
        <v>587</v>
      </c>
      <c r="B267" s="257"/>
      <c r="C267" s="257"/>
      <c r="D267" s="257"/>
      <c r="E267" s="100" t="s">
        <v>599</v>
      </c>
      <c r="F267" s="86"/>
      <c r="G267" s="86"/>
      <c r="H267" s="77"/>
      <c r="I267" s="86"/>
      <c r="J267" s="86"/>
      <c r="K267" s="77"/>
      <c r="L267" s="101">
        <v>271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7" t="s">
        <v>377</v>
      </c>
      <c r="B268" s="257"/>
      <c r="C268" s="257"/>
      <c r="D268" s="257"/>
      <c r="E268" s="84">
        <v>2021</v>
      </c>
      <c r="F268" s="85"/>
      <c r="G268" s="86" t="s">
        <v>598</v>
      </c>
      <c r="H268" s="86"/>
      <c r="I268" s="86"/>
      <c r="J268" s="85">
        <v>20</v>
      </c>
      <c r="K268" s="85"/>
      <c r="L268" s="101">
        <v>285</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4" customHeight="1" x14ac:dyDescent="0.2">
      <c r="A269" s="312" t="s">
        <v>257</v>
      </c>
      <c r="B269" s="313"/>
      <c r="C269" s="313"/>
      <c r="D269" s="313"/>
      <c r="E269" s="313"/>
      <c r="F269" s="314"/>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2"/>
      <c r="B270" s="313"/>
      <c r="C270" s="313"/>
      <c r="D270" s="313"/>
      <c r="E270" s="313"/>
      <c r="F270" s="314"/>
      <c r="G270" s="35" t="s">
        <v>725</v>
      </c>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5" customHeight="1" x14ac:dyDescent="0.2">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thickBot="1" x14ac:dyDescent="0.2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thickBot="1" x14ac:dyDescent="0.2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8" t="s">
        <v>259</v>
      </c>
      <c r="B308" s="319"/>
      <c r="C308" s="319"/>
      <c r="D308" s="319"/>
      <c r="E308" s="319"/>
      <c r="F308" s="320"/>
      <c r="G308" s="295" t="s">
        <v>737</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738</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21"/>
      <c r="B309" s="322"/>
      <c r="C309" s="322"/>
      <c r="D309" s="322"/>
      <c r="E309" s="322"/>
      <c r="F309" s="323"/>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21"/>
      <c r="B310" s="322"/>
      <c r="C310" s="322"/>
      <c r="D310" s="322"/>
      <c r="E310" s="322"/>
      <c r="F310" s="323"/>
      <c r="G310" s="285" t="s">
        <v>646</v>
      </c>
      <c r="H310" s="286"/>
      <c r="I310" s="286"/>
      <c r="J310" s="286"/>
      <c r="K310" s="287"/>
      <c r="L310" s="288" t="s">
        <v>647</v>
      </c>
      <c r="M310" s="289"/>
      <c r="N310" s="289"/>
      <c r="O310" s="289"/>
      <c r="P310" s="289"/>
      <c r="Q310" s="289"/>
      <c r="R310" s="289"/>
      <c r="S310" s="289"/>
      <c r="T310" s="289"/>
      <c r="U310" s="289"/>
      <c r="V310" s="289"/>
      <c r="W310" s="289"/>
      <c r="X310" s="290"/>
      <c r="Y310" s="291">
        <v>44.9</v>
      </c>
      <c r="Z310" s="292"/>
      <c r="AA310" s="292"/>
      <c r="AB310" s="293"/>
      <c r="AC310" s="285" t="s">
        <v>646</v>
      </c>
      <c r="AD310" s="286"/>
      <c r="AE310" s="286"/>
      <c r="AF310" s="286"/>
      <c r="AG310" s="287"/>
      <c r="AH310" s="288" t="s">
        <v>675</v>
      </c>
      <c r="AI310" s="289"/>
      <c r="AJ310" s="289"/>
      <c r="AK310" s="289"/>
      <c r="AL310" s="289"/>
      <c r="AM310" s="289"/>
      <c r="AN310" s="289"/>
      <c r="AO310" s="289"/>
      <c r="AP310" s="289"/>
      <c r="AQ310" s="289"/>
      <c r="AR310" s="289"/>
      <c r="AS310" s="289"/>
      <c r="AT310" s="290"/>
      <c r="AU310" s="291">
        <v>7.1</v>
      </c>
      <c r="AV310" s="292"/>
      <c r="AW310" s="292"/>
      <c r="AX310" s="294"/>
    </row>
    <row r="311" spans="1:50" ht="24.75" customHeight="1" x14ac:dyDescent="0.2">
      <c r="A311" s="321"/>
      <c r="B311" s="322"/>
      <c r="C311" s="322"/>
      <c r="D311" s="322"/>
      <c r="E311" s="322"/>
      <c r="F311" s="323"/>
      <c r="G311" s="275" t="s">
        <v>648</v>
      </c>
      <c r="H311" s="276"/>
      <c r="I311" s="276"/>
      <c r="J311" s="276"/>
      <c r="K311" s="277"/>
      <c r="L311" s="278"/>
      <c r="M311" s="279"/>
      <c r="N311" s="279"/>
      <c r="O311" s="279"/>
      <c r="P311" s="279"/>
      <c r="Q311" s="279"/>
      <c r="R311" s="279"/>
      <c r="S311" s="279"/>
      <c r="T311" s="279"/>
      <c r="U311" s="279"/>
      <c r="V311" s="279"/>
      <c r="W311" s="279"/>
      <c r="X311" s="280"/>
      <c r="Y311" s="281">
        <v>4.5</v>
      </c>
      <c r="Z311" s="282"/>
      <c r="AA311" s="282"/>
      <c r="AB311" s="283"/>
      <c r="AC311" s="275" t="s">
        <v>646</v>
      </c>
      <c r="AD311" s="276"/>
      <c r="AE311" s="276"/>
      <c r="AF311" s="276"/>
      <c r="AG311" s="277"/>
      <c r="AH311" s="278" t="s">
        <v>649</v>
      </c>
      <c r="AI311" s="279"/>
      <c r="AJ311" s="279"/>
      <c r="AK311" s="279"/>
      <c r="AL311" s="279"/>
      <c r="AM311" s="279"/>
      <c r="AN311" s="279"/>
      <c r="AO311" s="279"/>
      <c r="AP311" s="279"/>
      <c r="AQ311" s="279"/>
      <c r="AR311" s="279"/>
      <c r="AS311" s="279"/>
      <c r="AT311" s="280"/>
      <c r="AU311" s="281">
        <v>1.3</v>
      </c>
      <c r="AV311" s="282"/>
      <c r="AW311" s="282"/>
      <c r="AX311" s="284"/>
    </row>
    <row r="312" spans="1:50" ht="24.75" customHeight="1" x14ac:dyDescent="0.2">
      <c r="A312" s="321"/>
      <c r="B312" s="322"/>
      <c r="C312" s="322"/>
      <c r="D312" s="322"/>
      <c r="E312" s="322"/>
      <c r="F312" s="323"/>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x14ac:dyDescent="0.2">
      <c r="A313" s="321"/>
      <c r="B313" s="322"/>
      <c r="C313" s="322"/>
      <c r="D313" s="322"/>
      <c r="E313" s="322"/>
      <c r="F313" s="323"/>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2">
      <c r="A314" s="321"/>
      <c r="B314" s="322"/>
      <c r="C314" s="322"/>
      <c r="D314" s="322"/>
      <c r="E314" s="322"/>
      <c r="F314" s="323"/>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x14ac:dyDescent="0.2">
      <c r="A315" s="321"/>
      <c r="B315" s="322"/>
      <c r="C315" s="322"/>
      <c r="D315" s="322"/>
      <c r="E315" s="322"/>
      <c r="F315" s="323"/>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x14ac:dyDescent="0.2">
      <c r="A316" s="321"/>
      <c r="B316" s="322"/>
      <c r="C316" s="322"/>
      <c r="D316" s="322"/>
      <c r="E316" s="322"/>
      <c r="F316" s="323"/>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x14ac:dyDescent="0.2">
      <c r="A317" s="321"/>
      <c r="B317" s="322"/>
      <c r="C317" s="322"/>
      <c r="D317" s="322"/>
      <c r="E317" s="322"/>
      <c r="F317" s="323"/>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x14ac:dyDescent="0.2">
      <c r="A318" s="321"/>
      <c r="B318" s="322"/>
      <c r="C318" s="322"/>
      <c r="D318" s="322"/>
      <c r="E318" s="322"/>
      <c r="F318" s="323"/>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21"/>
      <c r="B319" s="322"/>
      <c r="C319" s="322"/>
      <c r="D319" s="322"/>
      <c r="E319" s="322"/>
      <c r="F319" s="323"/>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5">
      <c r="A320" s="321"/>
      <c r="B320" s="322"/>
      <c r="C320" s="322"/>
      <c r="D320" s="322"/>
      <c r="E320" s="322"/>
      <c r="F320" s="323"/>
      <c r="G320" s="266" t="s">
        <v>18</v>
      </c>
      <c r="H320" s="267"/>
      <c r="I320" s="267"/>
      <c r="J320" s="267"/>
      <c r="K320" s="267"/>
      <c r="L320" s="268"/>
      <c r="M320" s="269"/>
      <c r="N320" s="269"/>
      <c r="O320" s="269"/>
      <c r="P320" s="269"/>
      <c r="Q320" s="269"/>
      <c r="R320" s="269"/>
      <c r="S320" s="269"/>
      <c r="T320" s="269"/>
      <c r="U320" s="269"/>
      <c r="V320" s="269"/>
      <c r="W320" s="269"/>
      <c r="X320" s="270"/>
      <c r="Y320" s="271">
        <f>SUM(Y310:AB319)</f>
        <v>49.4</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8.4</v>
      </c>
      <c r="AV320" s="272"/>
      <c r="AW320" s="272"/>
      <c r="AX320" s="274"/>
    </row>
    <row r="321" spans="1:51" ht="24.75" customHeight="1" x14ac:dyDescent="0.2">
      <c r="A321" s="321"/>
      <c r="B321" s="322"/>
      <c r="C321" s="322"/>
      <c r="D321" s="322"/>
      <c r="E321" s="322"/>
      <c r="F321" s="323"/>
      <c r="G321" s="295" t="s">
        <v>739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650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2">
      <c r="A322" s="321"/>
      <c r="B322" s="322"/>
      <c r="C322" s="322"/>
      <c r="D322" s="322"/>
      <c r="E322" s="322"/>
      <c r="F322" s="323"/>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2</v>
      </c>
    </row>
    <row r="323" spans="1:51" ht="24.75" customHeight="1" x14ac:dyDescent="0.2">
      <c r="A323" s="321"/>
      <c r="B323" s="322"/>
      <c r="C323" s="322"/>
      <c r="D323" s="322"/>
      <c r="E323" s="322"/>
      <c r="F323" s="323"/>
      <c r="G323" s="285" t="s">
        <v>651</v>
      </c>
      <c r="H323" s="286"/>
      <c r="I323" s="286"/>
      <c r="J323" s="286"/>
      <c r="K323" s="287"/>
      <c r="L323" s="288"/>
      <c r="M323" s="289"/>
      <c r="N323" s="289"/>
      <c r="O323" s="289"/>
      <c r="P323" s="289"/>
      <c r="Q323" s="289"/>
      <c r="R323" s="289"/>
      <c r="S323" s="289"/>
      <c r="T323" s="289"/>
      <c r="U323" s="289"/>
      <c r="V323" s="289"/>
      <c r="W323" s="289"/>
      <c r="X323" s="290"/>
      <c r="Y323" s="291">
        <v>4</v>
      </c>
      <c r="Z323" s="292"/>
      <c r="AA323" s="292"/>
      <c r="AB323" s="293"/>
      <c r="AC323" s="285" t="s">
        <v>665</v>
      </c>
      <c r="AD323" s="286"/>
      <c r="AE323" s="286"/>
      <c r="AF323" s="286"/>
      <c r="AG323" s="287"/>
      <c r="AH323" s="288" t="s">
        <v>666</v>
      </c>
      <c r="AI323" s="289"/>
      <c r="AJ323" s="289"/>
      <c r="AK323" s="289"/>
      <c r="AL323" s="289"/>
      <c r="AM323" s="289"/>
      <c r="AN323" s="289"/>
      <c r="AO323" s="289"/>
      <c r="AP323" s="289"/>
      <c r="AQ323" s="289"/>
      <c r="AR323" s="289"/>
      <c r="AS323" s="289"/>
      <c r="AT323" s="290"/>
      <c r="AU323" s="291">
        <v>1.5</v>
      </c>
      <c r="AV323" s="292"/>
      <c r="AW323" s="292"/>
      <c r="AX323" s="294"/>
      <c r="AY323">
        <f t="shared" si="11"/>
        <v>2</v>
      </c>
    </row>
    <row r="324" spans="1:51" ht="24.75" customHeight="1" x14ac:dyDescent="0.2">
      <c r="A324" s="321"/>
      <c r="B324" s="322"/>
      <c r="C324" s="322"/>
      <c r="D324" s="322"/>
      <c r="E324" s="322"/>
      <c r="F324" s="323"/>
      <c r="G324" s="275" t="s">
        <v>662</v>
      </c>
      <c r="H324" s="307"/>
      <c r="I324" s="307"/>
      <c r="J324" s="307"/>
      <c r="K324" s="308"/>
      <c r="L324" s="278" t="s">
        <v>663</v>
      </c>
      <c r="M324" s="309"/>
      <c r="N324" s="309"/>
      <c r="O324" s="309"/>
      <c r="P324" s="309"/>
      <c r="Q324" s="309"/>
      <c r="R324" s="309"/>
      <c r="S324" s="309"/>
      <c r="T324" s="309"/>
      <c r="U324" s="309"/>
      <c r="V324" s="309"/>
      <c r="W324" s="309"/>
      <c r="X324" s="310"/>
      <c r="Y324" s="281">
        <v>1.5</v>
      </c>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customHeight="1" x14ac:dyDescent="0.2">
      <c r="A325" s="321"/>
      <c r="B325" s="322"/>
      <c r="C325" s="322"/>
      <c r="D325" s="322"/>
      <c r="E325" s="322"/>
      <c r="F325" s="323"/>
      <c r="G325" s="275" t="s">
        <v>658</v>
      </c>
      <c r="H325" s="307"/>
      <c r="I325" s="307"/>
      <c r="J325" s="307"/>
      <c r="K325" s="308"/>
      <c r="L325" s="278" t="s">
        <v>659</v>
      </c>
      <c r="M325" s="309"/>
      <c r="N325" s="309"/>
      <c r="O325" s="309"/>
      <c r="P325" s="309"/>
      <c r="Q325" s="309"/>
      <c r="R325" s="309"/>
      <c r="S325" s="309"/>
      <c r="T325" s="309"/>
      <c r="U325" s="309"/>
      <c r="V325" s="309"/>
      <c r="W325" s="309"/>
      <c r="X325" s="310"/>
      <c r="Y325" s="281">
        <v>0.5</v>
      </c>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customHeight="1" x14ac:dyDescent="0.2">
      <c r="A326" s="321"/>
      <c r="B326" s="322"/>
      <c r="C326" s="322"/>
      <c r="D326" s="322"/>
      <c r="E326" s="322"/>
      <c r="F326" s="323"/>
      <c r="G326" s="275" t="s">
        <v>652</v>
      </c>
      <c r="H326" s="307"/>
      <c r="I326" s="307"/>
      <c r="J326" s="307"/>
      <c r="K326" s="308"/>
      <c r="L326" s="278" t="s">
        <v>653</v>
      </c>
      <c r="M326" s="309"/>
      <c r="N326" s="309"/>
      <c r="O326" s="309"/>
      <c r="P326" s="309"/>
      <c r="Q326" s="309"/>
      <c r="R326" s="309"/>
      <c r="S326" s="309"/>
      <c r="T326" s="309"/>
      <c r="U326" s="309"/>
      <c r="V326" s="309"/>
      <c r="W326" s="309"/>
      <c r="X326" s="310"/>
      <c r="Y326" s="281">
        <v>0.4</v>
      </c>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3"/>
      <c r="AY326">
        <f t="shared" si="11"/>
        <v>2</v>
      </c>
    </row>
    <row r="327" spans="1:51" ht="24.75" customHeight="1" x14ac:dyDescent="0.2">
      <c r="A327" s="321"/>
      <c r="B327" s="322"/>
      <c r="C327" s="322"/>
      <c r="D327" s="322"/>
      <c r="E327" s="322"/>
      <c r="F327" s="323"/>
      <c r="G327" s="275" t="s">
        <v>654</v>
      </c>
      <c r="H327" s="307"/>
      <c r="I327" s="307"/>
      <c r="J327" s="307"/>
      <c r="K327" s="308"/>
      <c r="L327" s="278" t="s">
        <v>655</v>
      </c>
      <c r="M327" s="309"/>
      <c r="N327" s="309"/>
      <c r="O327" s="309"/>
      <c r="P327" s="309"/>
      <c r="Q327" s="309"/>
      <c r="R327" s="309"/>
      <c r="S327" s="309"/>
      <c r="T327" s="309"/>
      <c r="U327" s="309"/>
      <c r="V327" s="309"/>
      <c r="W327" s="309"/>
      <c r="X327" s="310"/>
      <c r="Y327" s="281">
        <v>0.1</v>
      </c>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customHeight="1" x14ac:dyDescent="0.2">
      <c r="A328" s="321"/>
      <c r="B328" s="322"/>
      <c r="C328" s="322"/>
      <c r="D328" s="322"/>
      <c r="E328" s="322"/>
      <c r="F328" s="323"/>
      <c r="G328" s="275" t="s">
        <v>660</v>
      </c>
      <c r="H328" s="307"/>
      <c r="I328" s="307"/>
      <c r="J328" s="307"/>
      <c r="K328" s="308"/>
      <c r="L328" s="278" t="s">
        <v>661</v>
      </c>
      <c r="M328" s="309"/>
      <c r="N328" s="309"/>
      <c r="O328" s="309"/>
      <c r="P328" s="309"/>
      <c r="Q328" s="309"/>
      <c r="R328" s="309"/>
      <c r="S328" s="309"/>
      <c r="T328" s="309"/>
      <c r="U328" s="309"/>
      <c r="V328" s="309"/>
      <c r="W328" s="309"/>
      <c r="X328" s="310"/>
      <c r="Y328" s="281">
        <v>0.1</v>
      </c>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3"/>
      <c r="AY328">
        <f t="shared" si="11"/>
        <v>2</v>
      </c>
    </row>
    <row r="329" spans="1:51" ht="24.75" customHeight="1" x14ac:dyDescent="0.2">
      <c r="A329" s="321"/>
      <c r="B329" s="322"/>
      <c r="C329" s="322"/>
      <c r="D329" s="322"/>
      <c r="E329" s="322"/>
      <c r="F329" s="323"/>
      <c r="G329" s="275" t="s">
        <v>656</v>
      </c>
      <c r="H329" s="276"/>
      <c r="I329" s="276"/>
      <c r="J329" s="276"/>
      <c r="K329" s="277"/>
      <c r="L329" s="278" t="s">
        <v>657</v>
      </c>
      <c r="M329" s="279"/>
      <c r="N329" s="279"/>
      <c r="O329" s="279"/>
      <c r="P329" s="279"/>
      <c r="Q329" s="279"/>
      <c r="R329" s="279"/>
      <c r="S329" s="279"/>
      <c r="T329" s="279"/>
      <c r="U329" s="279"/>
      <c r="V329" s="279"/>
      <c r="W329" s="279"/>
      <c r="X329" s="280"/>
      <c r="Y329" s="281">
        <v>0</v>
      </c>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customHeight="1" x14ac:dyDescent="0.2">
      <c r="A330" s="321"/>
      <c r="B330" s="322"/>
      <c r="C330" s="322"/>
      <c r="D330" s="322"/>
      <c r="E330" s="322"/>
      <c r="F330" s="323"/>
      <c r="G330" s="275" t="s">
        <v>75</v>
      </c>
      <c r="H330" s="276"/>
      <c r="I330" s="276"/>
      <c r="J330" s="276"/>
      <c r="K330" s="277"/>
      <c r="L330" s="278" t="s">
        <v>664</v>
      </c>
      <c r="M330" s="279"/>
      <c r="N330" s="279"/>
      <c r="O330" s="279"/>
      <c r="P330" s="279"/>
      <c r="Q330" s="279"/>
      <c r="R330" s="279"/>
      <c r="S330" s="279"/>
      <c r="T330" s="279"/>
      <c r="U330" s="279"/>
      <c r="V330" s="279"/>
      <c r="W330" s="279"/>
      <c r="X330" s="280"/>
      <c r="Y330" s="281">
        <v>2.2999999999999998</v>
      </c>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3"/>
      <c r="AY330">
        <f t="shared" si="11"/>
        <v>2</v>
      </c>
    </row>
    <row r="331" spans="1:51" ht="24.75" customHeight="1" x14ac:dyDescent="0.2">
      <c r="A331" s="321"/>
      <c r="B331" s="322"/>
      <c r="C331" s="322"/>
      <c r="D331" s="322"/>
      <c r="E331" s="322"/>
      <c r="F331" s="323"/>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x14ac:dyDescent="0.2">
      <c r="A332" s="321"/>
      <c r="B332" s="322"/>
      <c r="C332" s="322"/>
      <c r="D332" s="322"/>
      <c r="E332" s="322"/>
      <c r="F332" s="323"/>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thickBot="1" x14ac:dyDescent="0.25">
      <c r="A333" s="321"/>
      <c r="B333" s="322"/>
      <c r="C333" s="322"/>
      <c r="D333" s="322"/>
      <c r="E333" s="322"/>
      <c r="F333" s="323"/>
      <c r="G333" s="266" t="s">
        <v>18</v>
      </c>
      <c r="H333" s="267"/>
      <c r="I333" s="267"/>
      <c r="J333" s="267"/>
      <c r="K333" s="267"/>
      <c r="L333" s="268"/>
      <c r="M333" s="269"/>
      <c r="N333" s="269"/>
      <c r="O333" s="269"/>
      <c r="P333" s="269"/>
      <c r="Q333" s="269"/>
      <c r="R333" s="269"/>
      <c r="S333" s="269"/>
      <c r="T333" s="269"/>
      <c r="U333" s="269"/>
      <c r="V333" s="269"/>
      <c r="W333" s="269"/>
      <c r="X333" s="270"/>
      <c r="Y333" s="271">
        <f>SUM(Y323:AB332)</f>
        <v>8.8999999999999986</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1.5</v>
      </c>
      <c r="AV333" s="272"/>
      <c r="AW333" s="272"/>
      <c r="AX333" s="274"/>
      <c r="AY333">
        <f t="shared" si="11"/>
        <v>2</v>
      </c>
    </row>
    <row r="334" spans="1:51" ht="24.75" customHeight="1" x14ac:dyDescent="0.2">
      <c r="A334" s="321"/>
      <c r="B334" s="322"/>
      <c r="C334" s="322"/>
      <c r="D334" s="322"/>
      <c r="E334" s="322"/>
      <c r="F334" s="323"/>
      <c r="G334" s="295" t="s">
        <v>740</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741</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2</v>
      </c>
    </row>
    <row r="335" spans="1:51" ht="24.75" customHeight="1" x14ac:dyDescent="0.2">
      <c r="A335" s="321"/>
      <c r="B335" s="322"/>
      <c r="C335" s="322"/>
      <c r="D335" s="322"/>
      <c r="E335" s="322"/>
      <c r="F335" s="323"/>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2</v>
      </c>
    </row>
    <row r="336" spans="1:51" ht="24.75" customHeight="1" x14ac:dyDescent="0.2">
      <c r="A336" s="321"/>
      <c r="B336" s="322"/>
      <c r="C336" s="322"/>
      <c r="D336" s="322"/>
      <c r="E336" s="322"/>
      <c r="F336" s="323"/>
      <c r="G336" s="285" t="s">
        <v>667</v>
      </c>
      <c r="H336" s="286"/>
      <c r="I336" s="286"/>
      <c r="J336" s="286"/>
      <c r="K336" s="287"/>
      <c r="L336" s="288" t="s">
        <v>668</v>
      </c>
      <c r="M336" s="289"/>
      <c r="N336" s="289"/>
      <c r="O336" s="289"/>
      <c r="P336" s="289"/>
      <c r="Q336" s="289"/>
      <c r="R336" s="289"/>
      <c r="S336" s="289"/>
      <c r="T336" s="289"/>
      <c r="U336" s="289"/>
      <c r="V336" s="289"/>
      <c r="W336" s="289"/>
      <c r="X336" s="290"/>
      <c r="Y336" s="291">
        <v>9.5</v>
      </c>
      <c r="Z336" s="292"/>
      <c r="AA336" s="292"/>
      <c r="AB336" s="293"/>
      <c r="AC336" s="285" t="s">
        <v>669</v>
      </c>
      <c r="AD336" s="286"/>
      <c r="AE336" s="286"/>
      <c r="AF336" s="286"/>
      <c r="AG336" s="287"/>
      <c r="AH336" s="288" t="s">
        <v>670</v>
      </c>
      <c r="AI336" s="289"/>
      <c r="AJ336" s="289"/>
      <c r="AK336" s="289"/>
      <c r="AL336" s="289"/>
      <c r="AM336" s="289"/>
      <c r="AN336" s="289"/>
      <c r="AO336" s="289"/>
      <c r="AP336" s="289"/>
      <c r="AQ336" s="289"/>
      <c r="AR336" s="289"/>
      <c r="AS336" s="289"/>
      <c r="AT336" s="290"/>
      <c r="AU336" s="291">
        <v>0.2</v>
      </c>
      <c r="AV336" s="292"/>
      <c r="AW336" s="292"/>
      <c r="AX336" s="294"/>
      <c r="AY336">
        <f t="shared" si="12"/>
        <v>2</v>
      </c>
    </row>
    <row r="337" spans="1:51" ht="24.75" customHeight="1" x14ac:dyDescent="0.2">
      <c r="A337" s="321"/>
      <c r="B337" s="322"/>
      <c r="C337" s="322"/>
      <c r="D337" s="322"/>
      <c r="E337" s="322"/>
      <c r="F337" s="323"/>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2</v>
      </c>
    </row>
    <row r="338" spans="1:51" ht="24.75" customHeight="1" x14ac:dyDescent="0.2">
      <c r="A338" s="321"/>
      <c r="B338" s="322"/>
      <c r="C338" s="322"/>
      <c r="D338" s="322"/>
      <c r="E338" s="322"/>
      <c r="F338" s="323"/>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2</v>
      </c>
    </row>
    <row r="339" spans="1:51" ht="24.75" customHeight="1" x14ac:dyDescent="0.2">
      <c r="A339" s="321"/>
      <c r="B339" s="322"/>
      <c r="C339" s="322"/>
      <c r="D339" s="322"/>
      <c r="E339" s="322"/>
      <c r="F339" s="323"/>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2</v>
      </c>
    </row>
    <row r="340" spans="1:51" ht="24.75" customHeight="1" x14ac:dyDescent="0.2">
      <c r="A340" s="321"/>
      <c r="B340" s="322"/>
      <c r="C340" s="322"/>
      <c r="D340" s="322"/>
      <c r="E340" s="322"/>
      <c r="F340" s="323"/>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2</v>
      </c>
    </row>
    <row r="341" spans="1:51" ht="24.75" customHeight="1" x14ac:dyDescent="0.2">
      <c r="A341" s="321"/>
      <c r="B341" s="322"/>
      <c r="C341" s="322"/>
      <c r="D341" s="322"/>
      <c r="E341" s="322"/>
      <c r="F341" s="323"/>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2</v>
      </c>
    </row>
    <row r="342" spans="1:51" ht="24.75" customHeight="1" x14ac:dyDescent="0.2">
      <c r="A342" s="321"/>
      <c r="B342" s="322"/>
      <c r="C342" s="322"/>
      <c r="D342" s="322"/>
      <c r="E342" s="322"/>
      <c r="F342" s="323"/>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2</v>
      </c>
    </row>
    <row r="343" spans="1:51" ht="24.75" customHeight="1" x14ac:dyDescent="0.2">
      <c r="A343" s="321"/>
      <c r="B343" s="322"/>
      <c r="C343" s="322"/>
      <c r="D343" s="322"/>
      <c r="E343" s="322"/>
      <c r="F343" s="323"/>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2</v>
      </c>
    </row>
    <row r="344" spans="1:51" ht="24.75" hidden="1" customHeight="1" x14ac:dyDescent="0.2">
      <c r="A344" s="321"/>
      <c r="B344" s="322"/>
      <c r="C344" s="322"/>
      <c r="D344" s="322"/>
      <c r="E344" s="322"/>
      <c r="F344" s="323"/>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2</v>
      </c>
    </row>
    <row r="345" spans="1:51" ht="24.75" hidden="1" customHeight="1" x14ac:dyDescent="0.2">
      <c r="A345" s="321"/>
      <c r="B345" s="322"/>
      <c r="C345" s="322"/>
      <c r="D345" s="322"/>
      <c r="E345" s="322"/>
      <c r="F345" s="323"/>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2</v>
      </c>
    </row>
    <row r="346" spans="1:51" ht="24.75" customHeight="1" thickBot="1" x14ac:dyDescent="0.25">
      <c r="A346" s="321"/>
      <c r="B346" s="322"/>
      <c r="C346" s="322"/>
      <c r="D346" s="322"/>
      <c r="E346" s="322"/>
      <c r="F346" s="323"/>
      <c r="G346" s="266" t="s">
        <v>18</v>
      </c>
      <c r="H346" s="267"/>
      <c r="I346" s="267"/>
      <c r="J346" s="267"/>
      <c r="K346" s="267"/>
      <c r="L346" s="268"/>
      <c r="M346" s="269"/>
      <c r="N346" s="269"/>
      <c r="O346" s="269"/>
      <c r="P346" s="269"/>
      <c r="Q346" s="269"/>
      <c r="R346" s="269"/>
      <c r="S346" s="269"/>
      <c r="T346" s="269"/>
      <c r="U346" s="269"/>
      <c r="V346" s="269"/>
      <c r="W346" s="269"/>
      <c r="X346" s="270"/>
      <c r="Y346" s="271">
        <f>SUM(Y336:AB345)</f>
        <v>9.5</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0.2</v>
      </c>
      <c r="AV346" s="272"/>
      <c r="AW346" s="272"/>
      <c r="AX346" s="274"/>
      <c r="AY346">
        <f t="shared" si="13"/>
        <v>2</v>
      </c>
    </row>
    <row r="347" spans="1:51" ht="24.75" customHeight="1" x14ac:dyDescent="0.2">
      <c r="A347" s="321"/>
      <c r="B347" s="322"/>
      <c r="C347" s="322"/>
      <c r="D347" s="322"/>
      <c r="E347" s="322"/>
      <c r="F347" s="323"/>
      <c r="G347" s="295" t="s">
        <v>671</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1</v>
      </c>
    </row>
    <row r="348" spans="1:51" ht="24.75" customHeight="1" x14ac:dyDescent="0.2">
      <c r="A348" s="321"/>
      <c r="B348" s="322"/>
      <c r="C348" s="322"/>
      <c r="D348" s="322"/>
      <c r="E348" s="322"/>
      <c r="F348" s="323"/>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1</v>
      </c>
    </row>
    <row r="349" spans="1:51" s="16" customFormat="1" ht="24.75" customHeight="1" x14ac:dyDescent="0.2">
      <c r="A349" s="321"/>
      <c r="B349" s="322"/>
      <c r="C349" s="322"/>
      <c r="D349" s="322"/>
      <c r="E349" s="322"/>
      <c r="F349" s="323"/>
      <c r="G349" s="285" t="s">
        <v>672</v>
      </c>
      <c r="H349" s="286"/>
      <c r="I349" s="286"/>
      <c r="J349" s="286"/>
      <c r="K349" s="287"/>
      <c r="L349" s="288" t="s">
        <v>673</v>
      </c>
      <c r="M349" s="289"/>
      <c r="N349" s="289"/>
      <c r="O349" s="289"/>
      <c r="P349" s="289"/>
      <c r="Q349" s="289"/>
      <c r="R349" s="289"/>
      <c r="S349" s="289"/>
      <c r="T349" s="289"/>
      <c r="U349" s="289"/>
      <c r="V349" s="289"/>
      <c r="W349" s="289"/>
      <c r="X349" s="290"/>
      <c r="Y349" s="291">
        <v>1.6</v>
      </c>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1</v>
      </c>
    </row>
    <row r="350" spans="1:51" ht="24.75" customHeight="1" x14ac:dyDescent="0.2">
      <c r="A350" s="321"/>
      <c r="B350" s="322"/>
      <c r="C350" s="322"/>
      <c r="D350" s="322"/>
      <c r="E350" s="322"/>
      <c r="F350" s="323"/>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1</v>
      </c>
    </row>
    <row r="351" spans="1:51" ht="24.75" customHeight="1" x14ac:dyDescent="0.2">
      <c r="A351" s="321"/>
      <c r="B351" s="322"/>
      <c r="C351" s="322"/>
      <c r="D351" s="322"/>
      <c r="E351" s="322"/>
      <c r="F351" s="323"/>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1</v>
      </c>
    </row>
    <row r="352" spans="1:51" ht="24.75" customHeight="1" x14ac:dyDescent="0.2">
      <c r="A352" s="321"/>
      <c r="B352" s="322"/>
      <c r="C352" s="322"/>
      <c r="D352" s="322"/>
      <c r="E352" s="322"/>
      <c r="F352" s="323"/>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1</v>
      </c>
    </row>
    <row r="353" spans="1:51" ht="24.75" customHeight="1" x14ac:dyDescent="0.2">
      <c r="A353" s="321"/>
      <c r="B353" s="322"/>
      <c r="C353" s="322"/>
      <c r="D353" s="322"/>
      <c r="E353" s="322"/>
      <c r="F353" s="323"/>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1</v>
      </c>
    </row>
    <row r="354" spans="1:51" ht="24.75" customHeight="1" x14ac:dyDescent="0.2">
      <c r="A354" s="321"/>
      <c r="B354" s="322"/>
      <c r="C354" s="322"/>
      <c r="D354" s="322"/>
      <c r="E354" s="322"/>
      <c r="F354" s="323"/>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1</v>
      </c>
    </row>
    <row r="355" spans="1:51" ht="24.75" customHeight="1" x14ac:dyDescent="0.2">
      <c r="A355" s="321"/>
      <c r="B355" s="322"/>
      <c r="C355" s="322"/>
      <c r="D355" s="322"/>
      <c r="E355" s="322"/>
      <c r="F355" s="323"/>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1</v>
      </c>
    </row>
    <row r="356" spans="1:51" ht="24.75" customHeight="1" x14ac:dyDescent="0.2">
      <c r="A356" s="321"/>
      <c r="B356" s="322"/>
      <c r="C356" s="322"/>
      <c r="D356" s="322"/>
      <c r="E356" s="322"/>
      <c r="F356" s="323"/>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1</v>
      </c>
    </row>
    <row r="357" spans="1:51" ht="24.75" hidden="1" customHeight="1" x14ac:dyDescent="0.2">
      <c r="A357" s="321"/>
      <c r="B357" s="322"/>
      <c r="C357" s="322"/>
      <c r="D357" s="322"/>
      <c r="E357" s="322"/>
      <c r="F357" s="323"/>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1</v>
      </c>
    </row>
    <row r="358" spans="1:51" ht="24.75" hidden="1" customHeight="1" x14ac:dyDescent="0.2">
      <c r="A358" s="321"/>
      <c r="B358" s="322"/>
      <c r="C358" s="322"/>
      <c r="D358" s="322"/>
      <c r="E358" s="322"/>
      <c r="F358" s="323"/>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1</v>
      </c>
    </row>
    <row r="359" spans="1:51" ht="24.75" customHeight="1" x14ac:dyDescent="0.2">
      <c r="A359" s="321"/>
      <c r="B359" s="322"/>
      <c r="C359" s="322"/>
      <c r="D359" s="322"/>
      <c r="E359" s="322"/>
      <c r="F359" s="323"/>
      <c r="G359" s="266" t="s">
        <v>18</v>
      </c>
      <c r="H359" s="267"/>
      <c r="I359" s="267"/>
      <c r="J359" s="267"/>
      <c r="K359" s="267"/>
      <c r="L359" s="268"/>
      <c r="M359" s="269"/>
      <c r="N359" s="269"/>
      <c r="O359" s="269"/>
      <c r="P359" s="269"/>
      <c r="Q359" s="269"/>
      <c r="R359" s="269"/>
      <c r="S359" s="269"/>
      <c r="T359" s="269"/>
      <c r="U359" s="269"/>
      <c r="V359" s="269"/>
      <c r="W359" s="269"/>
      <c r="X359" s="270"/>
      <c r="Y359" s="271">
        <f>SUM(Y349:AB358)</f>
        <v>1.6</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1</v>
      </c>
    </row>
    <row r="360" spans="1:51" ht="24.75" hidden="1" customHeight="1" thickBot="1" x14ac:dyDescent="0.25">
      <c r="A360" s="261" t="s">
        <v>570</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226</v>
      </c>
      <c r="AM360" s="265"/>
      <c r="AN360" s="265"/>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195</v>
      </c>
      <c r="K365" s="257"/>
      <c r="L365" s="257"/>
      <c r="M365" s="257"/>
      <c r="N365" s="257"/>
      <c r="O365" s="257"/>
      <c r="P365" s="119" t="s">
        <v>25</v>
      </c>
      <c r="Q365" s="119"/>
      <c r="R365" s="119"/>
      <c r="S365" s="119"/>
      <c r="T365" s="119"/>
      <c r="U365" s="119"/>
      <c r="V365" s="119"/>
      <c r="W365" s="119"/>
      <c r="X365" s="119"/>
      <c r="Y365" s="258" t="s">
        <v>194</v>
      </c>
      <c r="Z365" s="259"/>
      <c r="AA365" s="259"/>
      <c r="AB365" s="259"/>
      <c r="AC365" s="242" t="s">
        <v>224</v>
      </c>
      <c r="AD365" s="242"/>
      <c r="AE365" s="242"/>
      <c r="AF365" s="242"/>
      <c r="AG365" s="242"/>
      <c r="AH365" s="258" t="s">
        <v>242</v>
      </c>
      <c r="AI365" s="256"/>
      <c r="AJ365" s="256"/>
      <c r="AK365" s="256"/>
      <c r="AL365" s="256" t="s">
        <v>19</v>
      </c>
      <c r="AM365" s="256"/>
      <c r="AN365" s="256"/>
      <c r="AO365" s="260"/>
      <c r="AP365" s="245" t="s">
        <v>196</v>
      </c>
      <c r="AQ365" s="245"/>
      <c r="AR365" s="245"/>
      <c r="AS365" s="245"/>
      <c r="AT365" s="245"/>
      <c r="AU365" s="245"/>
      <c r="AV365" s="245"/>
      <c r="AW365" s="245"/>
      <c r="AX365" s="245"/>
    </row>
    <row r="366" spans="1:51" ht="52.5" customHeight="1" x14ac:dyDescent="0.2">
      <c r="A366" s="231">
        <v>1</v>
      </c>
      <c r="B366" s="231">
        <v>1</v>
      </c>
      <c r="C366" s="252" t="s">
        <v>731</v>
      </c>
      <c r="D366" s="251"/>
      <c r="E366" s="251"/>
      <c r="F366" s="251"/>
      <c r="G366" s="251"/>
      <c r="H366" s="251"/>
      <c r="I366" s="251"/>
      <c r="J366" s="234">
        <v>7011005002230</v>
      </c>
      <c r="K366" s="235"/>
      <c r="L366" s="235"/>
      <c r="M366" s="235"/>
      <c r="N366" s="235"/>
      <c r="O366" s="235"/>
      <c r="P366" s="253" t="s">
        <v>674</v>
      </c>
      <c r="Q366" s="236"/>
      <c r="R366" s="236"/>
      <c r="S366" s="236"/>
      <c r="T366" s="236"/>
      <c r="U366" s="236"/>
      <c r="V366" s="236"/>
      <c r="W366" s="236"/>
      <c r="X366" s="236"/>
      <c r="Y366" s="237">
        <v>49.4</v>
      </c>
      <c r="Z366" s="238"/>
      <c r="AA366" s="238"/>
      <c r="AB366" s="239"/>
      <c r="AC366" s="223" t="s">
        <v>247</v>
      </c>
      <c r="AD366" s="224"/>
      <c r="AE366" s="224"/>
      <c r="AF366" s="224"/>
      <c r="AG366" s="224"/>
      <c r="AH366" s="254">
        <v>1</v>
      </c>
      <c r="AI366" s="255"/>
      <c r="AJ366" s="255"/>
      <c r="AK366" s="255"/>
      <c r="AL366" s="227">
        <v>95.5</v>
      </c>
      <c r="AM366" s="228"/>
      <c r="AN366" s="228"/>
      <c r="AO366" s="229"/>
      <c r="AP366" s="230" t="s">
        <v>677</v>
      </c>
      <c r="AQ366" s="230"/>
      <c r="AR366" s="230"/>
      <c r="AS366" s="230"/>
      <c r="AT366" s="230"/>
      <c r="AU366" s="230"/>
      <c r="AV366" s="230"/>
      <c r="AW366" s="230"/>
      <c r="AX366" s="230"/>
    </row>
    <row r="367" spans="1:51" ht="30" hidden="1" customHeight="1" x14ac:dyDescent="0.2">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195</v>
      </c>
      <c r="K398" s="257"/>
      <c r="L398" s="257"/>
      <c r="M398" s="257"/>
      <c r="N398" s="257"/>
      <c r="O398" s="257"/>
      <c r="P398" s="119" t="s">
        <v>25</v>
      </c>
      <c r="Q398" s="119"/>
      <c r="R398" s="119"/>
      <c r="S398" s="119"/>
      <c r="T398" s="119"/>
      <c r="U398" s="119"/>
      <c r="V398" s="119"/>
      <c r="W398" s="119"/>
      <c r="X398" s="119"/>
      <c r="Y398" s="258" t="s">
        <v>194</v>
      </c>
      <c r="Z398" s="259"/>
      <c r="AA398" s="259"/>
      <c r="AB398" s="259"/>
      <c r="AC398" s="242" t="s">
        <v>224</v>
      </c>
      <c r="AD398" s="242"/>
      <c r="AE398" s="242"/>
      <c r="AF398" s="242"/>
      <c r="AG398" s="242"/>
      <c r="AH398" s="258" t="s">
        <v>242</v>
      </c>
      <c r="AI398" s="256"/>
      <c r="AJ398" s="256"/>
      <c r="AK398" s="256"/>
      <c r="AL398" s="256" t="s">
        <v>19</v>
      </c>
      <c r="AM398" s="256"/>
      <c r="AN398" s="256"/>
      <c r="AO398" s="260"/>
      <c r="AP398" s="245" t="s">
        <v>196</v>
      </c>
      <c r="AQ398" s="245"/>
      <c r="AR398" s="245"/>
      <c r="AS398" s="245"/>
      <c r="AT398" s="245"/>
      <c r="AU398" s="245"/>
      <c r="AV398" s="245"/>
      <c r="AW398" s="245"/>
      <c r="AX398" s="245"/>
      <c r="AY398">
        <f>$AY$396</f>
        <v>1</v>
      </c>
    </row>
    <row r="399" spans="1:51" ht="30" customHeight="1" x14ac:dyDescent="0.2">
      <c r="A399" s="231">
        <v>1</v>
      </c>
      <c r="B399" s="231">
        <v>1</v>
      </c>
      <c r="C399" s="252" t="s">
        <v>732</v>
      </c>
      <c r="D399" s="251"/>
      <c r="E399" s="251"/>
      <c r="F399" s="251"/>
      <c r="G399" s="251"/>
      <c r="H399" s="251"/>
      <c r="I399" s="251"/>
      <c r="J399" s="234">
        <v>5010001006767</v>
      </c>
      <c r="K399" s="235"/>
      <c r="L399" s="235"/>
      <c r="M399" s="235"/>
      <c r="N399" s="235"/>
      <c r="O399" s="235"/>
      <c r="P399" s="253" t="s">
        <v>676</v>
      </c>
      <c r="Q399" s="236"/>
      <c r="R399" s="236"/>
      <c r="S399" s="236"/>
      <c r="T399" s="236"/>
      <c r="U399" s="236"/>
      <c r="V399" s="236"/>
      <c r="W399" s="236"/>
      <c r="X399" s="236"/>
      <c r="Y399" s="237">
        <v>8.4</v>
      </c>
      <c r="Z399" s="238"/>
      <c r="AA399" s="238"/>
      <c r="AB399" s="239"/>
      <c r="AC399" s="223" t="s">
        <v>253</v>
      </c>
      <c r="AD399" s="224"/>
      <c r="AE399" s="224"/>
      <c r="AF399" s="224"/>
      <c r="AG399" s="224"/>
      <c r="AH399" s="254" t="s">
        <v>678</v>
      </c>
      <c r="AI399" s="255"/>
      <c r="AJ399" s="255"/>
      <c r="AK399" s="255"/>
      <c r="AL399" s="227" t="s">
        <v>678</v>
      </c>
      <c r="AM399" s="228"/>
      <c r="AN399" s="228"/>
      <c r="AO399" s="229"/>
      <c r="AP399" s="230" t="s">
        <v>679</v>
      </c>
      <c r="AQ399" s="230"/>
      <c r="AR399" s="230"/>
      <c r="AS399" s="230"/>
      <c r="AT399" s="230"/>
      <c r="AU399" s="230"/>
      <c r="AV399" s="230"/>
      <c r="AW399" s="230"/>
      <c r="AX399" s="230"/>
      <c r="AY399">
        <f>$AY$396</f>
        <v>1</v>
      </c>
    </row>
    <row r="400" spans="1:51" ht="30" hidden="1" customHeight="1" x14ac:dyDescent="0.2">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195</v>
      </c>
      <c r="K431" s="257"/>
      <c r="L431" s="257"/>
      <c r="M431" s="257"/>
      <c r="N431" s="257"/>
      <c r="O431" s="257"/>
      <c r="P431" s="119" t="s">
        <v>25</v>
      </c>
      <c r="Q431" s="119"/>
      <c r="R431" s="119"/>
      <c r="S431" s="119"/>
      <c r="T431" s="119"/>
      <c r="U431" s="119"/>
      <c r="V431" s="119"/>
      <c r="W431" s="119"/>
      <c r="X431" s="119"/>
      <c r="Y431" s="258" t="s">
        <v>194</v>
      </c>
      <c r="Z431" s="259"/>
      <c r="AA431" s="259"/>
      <c r="AB431" s="259"/>
      <c r="AC431" s="242" t="s">
        <v>224</v>
      </c>
      <c r="AD431" s="242"/>
      <c r="AE431" s="242"/>
      <c r="AF431" s="242"/>
      <c r="AG431" s="242"/>
      <c r="AH431" s="258" t="s">
        <v>242</v>
      </c>
      <c r="AI431" s="256"/>
      <c r="AJ431" s="256"/>
      <c r="AK431" s="256"/>
      <c r="AL431" s="256" t="s">
        <v>19</v>
      </c>
      <c r="AM431" s="256"/>
      <c r="AN431" s="256"/>
      <c r="AO431" s="260"/>
      <c r="AP431" s="245" t="s">
        <v>196</v>
      </c>
      <c r="AQ431" s="245"/>
      <c r="AR431" s="245"/>
      <c r="AS431" s="245"/>
      <c r="AT431" s="245"/>
      <c r="AU431" s="245"/>
      <c r="AV431" s="245"/>
      <c r="AW431" s="245"/>
      <c r="AX431" s="245"/>
      <c r="AY431">
        <f>$AY$429</f>
        <v>1</v>
      </c>
    </row>
    <row r="432" spans="1:51" ht="42.75" customHeight="1" x14ac:dyDescent="0.2">
      <c r="A432" s="231">
        <v>1</v>
      </c>
      <c r="B432" s="231">
        <v>1</v>
      </c>
      <c r="C432" s="252" t="s">
        <v>733</v>
      </c>
      <c r="D432" s="251"/>
      <c r="E432" s="251"/>
      <c r="F432" s="251"/>
      <c r="G432" s="251"/>
      <c r="H432" s="251"/>
      <c r="I432" s="251"/>
      <c r="J432" s="234">
        <v>7010901005494</v>
      </c>
      <c r="K432" s="235"/>
      <c r="L432" s="235"/>
      <c r="M432" s="235"/>
      <c r="N432" s="235"/>
      <c r="O432" s="235"/>
      <c r="P432" s="253" t="s">
        <v>680</v>
      </c>
      <c r="Q432" s="236"/>
      <c r="R432" s="236"/>
      <c r="S432" s="236"/>
      <c r="T432" s="236"/>
      <c r="U432" s="236"/>
      <c r="V432" s="236"/>
      <c r="W432" s="236"/>
      <c r="X432" s="236"/>
      <c r="Y432" s="237">
        <v>8.9</v>
      </c>
      <c r="Z432" s="238"/>
      <c r="AA432" s="238"/>
      <c r="AB432" s="239"/>
      <c r="AC432" s="223" t="s">
        <v>247</v>
      </c>
      <c r="AD432" s="224"/>
      <c r="AE432" s="224"/>
      <c r="AF432" s="224"/>
      <c r="AG432" s="224"/>
      <c r="AH432" s="254">
        <v>1</v>
      </c>
      <c r="AI432" s="255"/>
      <c r="AJ432" s="255"/>
      <c r="AK432" s="255"/>
      <c r="AL432" s="227">
        <v>99</v>
      </c>
      <c r="AM432" s="228"/>
      <c r="AN432" s="228"/>
      <c r="AO432" s="229"/>
      <c r="AP432" s="230" t="s">
        <v>679</v>
      </c>
      <c r="AQ432" s="230"/>
      <c r="AR432" s="230"/>
      <c r="AS432" s="230"/>
      <c r="AT432" s="230"/>
      <c r="AU432" s="230"/>
      <c r="AV432" s="230"/>
      <c r="AW432" s="230"/>
      <c r="AX432" s="230"/>
      <c r="AY432">
        <f>$AY$429</f>
        <v>1</v>
      </c>
    </row>
    <row r="433" spans="1:51" ht="30" hidden="1" customHeight="1" x14ac:dyDescent="0.2">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6"/>
      <c r="B464" s="256"/>
      <c r="C464" s="256" t="s">
        <v>24</v>
      </c>
      <c r="D464" s="256"/>
      <c r="E464" s="256"/>
      <c r="F464" s="256"/>
      <c r="G464" s="256"/>
      <c r="H464" s="256"/>
      <c r="I464" s="256"/>
      <c r="J464" s="242" t="s">
        <v>195</v>
      </c>
      <c r="K464" s="257"/>
      <c r="L464" s="257"/>
      <c r="M464" s="257"/>
      <c r="N464" s="257"/>
      <c r="O464" s="257"/>
      <c r="P464" s="119" t="s">
        <v>25</v>
      </c>
      <c r="Q464" s="119"/>
      <c r="R464" s="119"/>
      <c r="S464" s="119"/>
      <c r="T464" s="119"/>
      <c r="U464" s="119"/>
      <c r="V464" s="119"/>
      <c r="W464" s="119"/>
      <c r="X464" s="119"/>
      <c r="Y464" s="258" t="s">
        <v>194</v>
      </c>
      <c r="Z464" s="259"/>
      <c r="AA464" s="259"/>
      <c r="AB464" s="259"/>
      <c r="AC464" s="242" t="s">
        <v>224</v>
      </c>
      <c r="AD464" s="242"/>
      <c r="AE464" s="242"/>
      <c r="AF464" s="242"/>
      <c r="AG464" s="242"/>
      <c r="AH464" s="258" t="s">
        <v>242</v>
      </c>
      <c r="AI464" s="256"/>
      <c r="AJ464" s="256"/>
      <c r="AK464" s="256"/>
      <c r="AL464" s="256" t="s">
        <v>19</v>
      </c>
      <c r="AM464" s="256"/>
      <c r="AN464" s="256"/>
      <c r="AO464" s="260"/>
      <c r="AP464" s="245" t="s">
        <v>196</v>
      </c>
      <c r="AQ464" s="245"/>
      <c r="AR464" s="245"/>
      <c r="AS464" s="245"/>
      <c r="AT464" s="245"/>
      <c r="AU464" s="245"/>
      <c r="AV464" s="245"/>
      <c r="AW464" s="245"/>
      <c r="AX464" s="245"/>
      <c r="AY464">
        <f>$AY$462</f>
        <v>1</v>
      </c>
    </row>
    <row r="465" spans="1:51" ht="30" customHeight="1" x14ac:dyDescent="0.2">
      <c r="A465" s="231">
        <v>1</v>
      </c>
      <c r="B465" s="231">
        <v>1</v>
      </c>
      <c r="C465" s="252" t="s">
        <v>681</v>
      </c>
      <c r="D465" s="251"/>
      <c r="E465" s="251"/>
      <c r="F465" s="251"/>
      <c r="G465" s="251"/>
      <c r="H465" s="251"/>
      <c r="I465" s="251"/>
      <c r="J465" s="234"/>
      <c r="K465" s="235"/>
      <c r="L465" s="235"/>
      <c r="M465" s="235"/>
      <c r="N465" s="235"/>
      <c r="O465" s="235"/>
      <c r="P465" s="253" t="s">
        <v>682</v>
      </c>
      <c r="Q465" s="236"/>
      <c r="R465" s="236"/>
      <c r="S465" s="236"/>
      <c r="T465" s="236"/>
      <c r="U465" s="236"/>
      <c r="V465" s="236"/>
      <c r="W465" s="236"/>
      <c r="X465" s="236"/>
      <c r="Y465" s="237">
        <v>1.5</v>
      </c>
      <c r="Z465" s="238"/>
      <c r="AA465" s="238"/>
      <c r="AB465" s="239"/>
      <c r="AC465" s="223" t="s">
        <v>253</v>
      </c>
      <c r="AD465" s="224"/>
      <c r="AE465" s="224"/>
      <c r="AF465" s="224"/>
      <c r="AG465" s="224"/>
      <c r="AH465" s="254" t="s">
        <v>678</v>
      </c>
      <c r="AI465" s="255"/>
      <c r="AJ465" s="255"/>
      <c r="AK465" s="255"/>
      <c r="AL465" s="227" t="s">
        <v>678</v>
      </c>
      <c r="AM465" s="228"/>
      <c r="AN465" s="228"/>
      <c r="AO465" s="229"/>
      <c r="AP465" s="230" t="s">
        <v>679</v>
      </c>
      <c r="AQ465" s="230"/>
      <c r="AR465" s="230"/>
      <c r="AS465" s="230"/>
      <c r="AT465" s="230"/>
      <c r="AU465" s="230"/>
      <c r="AV465" s="230"/>
      <c r="AW465" s="230"/>
      <c r="AX465" s="230"/>
      <c r="AY465">
        <f>$AY$462</f>
        <v>1</v>
      </c>
    </row>
    <row r="466" spans="1:51" ht="30" hidden="1" customHeight="1" x14ac:dyDescent="0.2">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6"/>
      <c r="B497" s="256"/>
      <c r="C497" s="256" t="s">
        <v>24</v>
      </c>
      <c r="D497" s="256"/>
      <c r="E497" s="256"/>
      <c r="F497" s="256"/>
      <c r="G497" s="256"/>
      <c r="H497" s="256"/>
      <c r="I497" s="256"/>
      <c r="J497" s="242" t="s">
        <v>195</v>
      </c>
      <c r="K497" s="257"/>
      <c r="L497" s="257"/>
      <c r="M497" s="257"/>
      <c r="N497" s="257"/>
      <c r="O497" s="257"/>
      <c r="P497" s="119" t="s">
        <v>25</v>
      </c>
      <c r="Q497" s="119"/>
      <c r="R497" s="119"/>
      <c r="S497" s="119"/>
      <c r="T497" s="119"/>
      <c r="U497" s="119"/>
      <c r="V497" s="119"/>
      <c r="W497" s="119"/>
      <c r="X497" s="119"/>
      <c r="Y497" s="258" t="s">
        <v>194</v>
      </c>
      <c r="Z497" s="259"/>
      <c r="AA497" s="259"/>
      <c r="AB497" s="259"/>
      <c r="AC497" s="242" t="s">
        <v>224</v>
      </c>
      <c r="AD497" s="242"/>
      <c r="AE497" s="242"/>
      <c r="AF497" s="242"/>
      <c r="AG497" s="242"/>
      <c r="AH497" s="258" t="s">
        <v>242</v>
      </c>
      <c r="AI497" s="256"/>
      <c r="AJ497" s="256"/>
      <c r="AK497" s="256"/>
      <c r="AL497" s="256" t="s">
        <v>19</v>
      </c>
      <c r="AM497" s="256"/>
      <c r="AN497" s="256"/>
      <c r="AO497" s="260"/>
      <c r="AP497" s="245" t="s">
        <v>196</v>
      </c>
      <c r="AQ497" s="245"/>
      <c r="AR497" s="245"/>
      <c r="AS497" s="245"/>
      <c r="AT497" s="245"/>
      <c r="AU497" s="245"/>
      <c r="AV497" s="245"/>
      <c r="AW497" s="245"/>
      <c r="AX497" s="245"/>
      <c r="AY497">
        <f>$AY$495</f>
        <v>1</v>
      </c>
    </row>
    <row r="498" spans="1:51" ht="30" customHeight="1" x14ac:dyDescent="0.2">
      <c r="A498" s="231">
        <v>1</v>
      </c>
      <c r="B498" s="231">
        <v>1</v>
      </c>
      <c r="C498" s="252" t="s">
        <v>734</v>
      </c>
      <c r="D498" s="251"/>
      <c r="E498" s="251"/>
      <c r="F498" s="251"/>
      <c r="G498" s="251"/>
      <c r="H498" s="251"/>
      <c r="I498" s="251"/>
      <c r="J498" s="234">
        <v>9010001034962</v>
      </c>
      <c r="K498" s="235"/>
      <c r="L498" s="235"/>
      <c r="M498" s="235"/>
      <c r="N498" s="235"/>
      <c r="O498" s="235"/>
      <c r="P498" s="253" t="s">
        <v>683</v>
      </c>
      <c r="Q498" s="236"/>
      <c r="R498" s="236"/>
      <c r="S498" s="236"/>
      <c r="T498" s="236"/>
      <c r="U498" s="236"/>
      <c r="V498" s="236"/>
      <c r="W498" s="236"/>
      <c r="X498" s="236"/>
      <c r="Y498" s="237">
        <v>9.5</v>
      </c>
      <c r="Z498" s="238"/>
      <c r="AA498" s="238"/>
      <c r="AB498" s="239"/>
      <c r="AC498" s="223" t="s">
        <v>253</v>
      </c>
      <c r="AD498" s="224"/>
      <c r="AE498" s="224"/>
      <c r="AF498" s="224"/>
      <c r="AG498" s="224"/>
      <c r="AH498" s="254" t="s">
        <v>678</v>
      </c>
      <c r="AI498" s="255"/>
      <c r="AJ498" s="255"/>
      <c r="AK498" s="255"/>
      <c r="AL498" s="227" t="s">
        <v>678</v>
      </c>
      <c r="AM498" s="228"/>
      <c r="AN498" s="228"/>
      <c r="AO498" s="229"/>
      <c r="AP498" s="230" t="s">
        <v>679</v>
      </c>
      <c r="AQ498" s="230"/>
      <c r="AR498" s="230"/>
      <c r="AS498" s="230"/>
      <c r="AT498" s="230"/>
      <c r="AU498" s="230"/>
      <c r="AV498" s="230"/>
      <c r="AW498" s="230"/>
      <c r="AX498" s="230"/>
      <c r="AY498">
        <f>$AY$495</f>
        <v>1</v>
      </c>
    </row>
    <row r="499" spans="1:51" ht="30" hidden="1" customHeight="1" x14ac:dyDescent="0.2">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6"/>
      <c r="B530" s="256"/>
      <c r="C530" s="256" t="s">
        <v>24</v>
      </c>
      <c r="D530" s="256"/>
      <c r="E530" s="256"/>
      <c r="F530" s="256"/>
      <c r="G530" s="256"/>
      <c r="H530" s="256"/>
      <c r="I530" s="256"/>
      <c r="J530" s="242" t="s">
        <v>195</v>
      </c>
      <c r="K530" s="257"/>
      <c r="L530" s="257"/>
      <c r="M530" s="257"/>
      <c r="N530" s="257"/>
      <c r="O530" s="257"/>
      <c r="P530" s="119" t="s">
        <v>25</v>
      </c>
      <c r="Q530" s="119"/>
      <c r="R530" s="119"/>
      <c r="S530" s="119"/>
      <c r="T530" s="119"/>
      <c r="U530" s="119"/>
      <c r="V530" s="119"/>
      <c r="W530" s="119"/>
      <c r="X530" s="119"/>
      <c r="Y530" s="258" t="s">
        <v>194</v>
      </c>
      <c r="Z530" s="259"/>
      <c r="AA530" s="259"/>
      <c r="AB530" s="259"/>
      <c r="AC530" s="242" t="s">
        <v>224</v>
      </c>
      <c r="AD530" s="242"/>
      <c r="AE530" s="242"/>
      <c r="AF530" s="242"/>
      <c r="AG530" s="242"/>
      <c r="AH530" s="258" t="s">
        <v>242</v>
      </c>
      <c r="AI530" s="256"/>
      <c r="AJ530" s="256"/>
      <c r="AK530" s="256"/>
      <c r="AL530" s="256" t="s">
        <v>19</v>
      </c>
      <c r="AM530" s="256"/>
      <c r="AN530" s="256"/>
      <c r="AO530" s="260"/>
      <c r="AP530" s="245" t="s">
        <v>196</v>
      </c>
      <c r="AQ530" s="245"/>
      <c r="AR530" s="245"/>
      <c r="AS530" s="245"/>
      <c r="AT530" s="245"/>
      <c r="AU530" s="245"/>
      <c r="AV530" s="245"/>
      <c r="AW530" s="245"/>
      <c r="AX530" s="245"/>
      <c r="AY530">
        <f>$AY$528</f>
        <v>1</v>
      </c>
    </row>
    <row r="531" spans="1:51" ht="30" customHeight="1" x14ac:dyDescent="0.2">
      <c r="A531" s="231">
        <v>1</v>
      </c>
      <c r="B531" s="231">
        <v>1</v>
      </c>
      <c r="C531" s="252" t="s">
        <v>735</v>
      </c>
      <c r="D531" s="251"/>
      <c r="E531" s="251"/>
      <c r="F531" s="251"/>
      <c r="G531" s="251"/>
      <c r="H531" s="251"/>
      <c r="I531" s="251"/>
      <c r="J531" s="234">
        <v>7011001008090</v>
      </c>
      <c r="K531" s="235"/>
      <c r="L531" s="235"/>
      <c r="M531" s="235"/>
      <c r="N531" s="235"/>
      <c r="O531" s="235"/>
      <c r="P531" s="253" t="s">
        <v>686</v>
      </c>
      <c r="Q531" s="236"/>
      <c r="R531" s="236"/>
      <c r="S531" s="236"/>
      <c r="T531" s="236"/>
      <c r="U531" s="236"/>
      <c r="V531" s="236"/>
      <c r="W531" s="236"/>
      <c r="X531" s="236"/>
      <c r="Y531" s="237">
        <v>0.2</v>
      </c>
      <c r="Z531" s="238"/>
      <c r="AA531" s="238"/>
      <c r="AB531" s="239"/>
      <c r="AC531" s="223" t="s">
        <v>252</v>
      </c>
      <c r="AD531" s="224"/>
      <c r="AE531" s="224"/>
      <c r="AF531" s="224"/>
      <c r="AG531" s="224"/>
      <c r="AH531" s="254" t="s">
        <v>684</v>
      </c>
      <c r="AI531" s="255"/>
      <c r="AJ531" s="255"/>
      <c r="AK531" s="255"/>
      <c r="AL531" s="227" t="s">
        <v>684</v>
      </c>
      <c r="AM531" s="228"/>
      <c r="AN531" s="228"/>
      <c r="AO531" s="229"/>
      <c r="AP531" s="230" t="s">
        <v>685</v>
      </c>
      <c r="AQ531" s="230"/>
      <c r="AR531" s="230"/>
      <c r="AS531" s="230"/>
      <c r="AT531" s="230"/>
      <c r="AU531" s="230"/>
      <c r="AV531" s="230"/>
      <c r="AW531" s="230"/>
      <c r="AX531" s="230"/>
      <c r="AY531">
        <f>$AY$528</f>
        <v>1</v>
      </c>
    </row>
    <row r="532" spans="1:51" ht="30" customHeight="1" x14ac:dyDescent="0.2">
      <c r="A532" s="231">
        <v>2</v>
      </c>
      <c r="B532" s="231">
        <v>1</v>
      </c>
      <c r="C532" s="252" t="s">
        <v>736</v>
      </c>
      <c r="D532" s="251"/>
      <c r="E532" s="251"/>
      <c r="F532" s="251"/>
      <c r="G532" s="251"/>
      <c r="H532" s="251"/>
      <c r="I532" s="251"/>
      <c r="J532" s="234">
        <v>7010001045821</v>
      </c>
      <c r="K532" s="235"/>
      <c r="L532" s="235"/>
      <c r="M532" s="235"/>
      <c r="N532" s="235"/>
      <c r="O532" s="235"/>
      <c r="P532" s="253" t="s">
        <v>687</v>
      </c>
      <c r="Q532" s="236"/>
      <c r="R532" s="236"/>
      <c r="S532" s="236"/>
      <c r="T532" s="236"/>
      <c r="U532" s="236"/>
      <c r="V532" s="236"/>
      <c r="W532" s="236"/>
      <c r="X532" s="236"/>
      <c r="Y532" s="237">
        <v>0.2</v>
      </c>
      <c r="Z532" s="238"/>
      <c r="AA532" s="238"/>
      <c r="AB532" s="239"/>
      <c r="AC532" s="223" t="s">
        <v>252</v>
      </c>
      <c r="AD532" s="224"/>
      <c r="AE532" s="224"/>
      <c r="AF532" s="224"/>
      <c r="AG532" s="224"/>
      <c r="AH532" s="254" t="s">
        <v>684</v>
      </c>
      <c r="AI532" s="255"/>
      <c r="AJ532" s="255"/>
      <c r="AK532" s="255"/>
      <c r="AL532" s="227" t="s">
        <v>684</v>
      </c>
      <c r="AM532" s="228"/>
      <c r="AN532" s="228"/>
      <c r="AO532" s="229"/>
      <c r="AP532" s="230" t="s">
        <v>685</v>
      </c>
      <c r="AQ532" s="230"/>
      <c r="AR532" s="230"/>
      <c r="AS532" s="230"/>
      <c r="AT532" s="230"/>
      <c r="AU532" s="230"/>
      <c r="AV532" s="230"/>
      <c r="AW532" s="230"/>
      <c r="AX532" s="230"/>
      <c r="AY532">
        <f>COUNTA($C$532)</f>
        <v>1</v>
      </c>
    </row>
    <row r="533" spans="1:51" ht="40" customHeight="1" x14ac:dyDescent="0.2">
      <c r="A533" s="231">
        <v>3</v>
      </c>
      <c r="B533" s="231">
        <v>1</v>
      </c>
      <c r="C533" s="252" t="s">
        <v>731</v>
      </c>
      <c r="D533" s="251"/>
      <c r="E533" s="251"/>
      <c r="F533" s="251"/>
      <c r="G533" s="251"/>
      <c r="H533" s="251"/>
      <c r="I533" s="251"/>
      <c r="J533" s="234">
        <v>7011005002230</v>
      </c>
      <c r="K533" s="235"/>
      <c r="L533" s="235"/>
      <c r="M533" s="235"/>
      <c r="N533" s="235"/>
      <c r="O533" s="235"/>
      <c r="P533" s="253" t="s">
        <v>688</v>
      </c>
      <c r="Q533" s="236"/>
      <c r="R533" s="236"/>
      <c r="S533" s="236"/>
      <c r="T533" s="236"/>
      <c r="U533" s="236"/>
      <c r="V533" s="236"/>
      <c r="W533" s="236"/>
      <c r="X533" s="236"/>
      <c r="Y533" s="237">
        <v>0.03</v>
      </c>
      <c r="Z533" s="238"/>
      <c r="AA533" s="238"/>
      <c r="AB533" s="239"/>
      <c r="AC533" s="223" t="s">
        <v>252</v>
      </c>
      <c r="AD533" s="224"/>
      <c r="AE533" s="224"/>
      <c r="AF533" s="224"/>
      <c r="AG533" s="224"/>
      <c r="AH533" s="254" t="s">
        <v>684</v>
      </c>
      <c r="AI533" s="255"/>
      <c r="AJ533" s="255"/>
      <c r="AK533" s="255"/>
      <c r="AL533" s="227" t="s">
        <v>684</v>
      </c>
      <c r="AM533" s="228"/>
      <c r="AN533" s="228"/>
      <c r="AO533" s="229"/>
      <c r="AP533" s="230" t="s">
        <v>685</v>
      </c>
      <c r="AQ533" s="230"/>
      <c r="AR533" s="230"/>
      <c r="AS533" s="230"/>
      <c r="AT533" s="230"/>
      <c r="AU533" s="230"/>
      <c r="AV533" s="230"/>
      <c r="AW533" s="230"/>
      <c r="AX533" s="230"/>
      <c r="AY533">
        <f>COUNTA($C$533)</f>
        <v>1</v>
      </c>
    </row>
    <row r="534" spans="1:51" ht="44.25" customHeight="1" x14ac:dyDescent="0.2">
      <c r="A534" s="231">
        <v>4</v>
      </c>
      <c r="B534" s="231">
        <v>1</v>
      </c>
      <c r="C534" s="252" t="s">
        <v>689</v>
      </c>
      <c r="D534" s="251"/>
      <c r="E534" s="251"/>
      <c r="F534" s="251"/>
      <c r="G534" s="251"/>
      <c r="H534" s="251"/>
      <c r="I534" s="251"/>
      <c r="J534" s="234" t="s">
        <v>684</v>
      </c>
      <c r="K534" s="235"/>
      <c r="L534" s="235"/>
      <c r="M534" s="235"/>
      <c r="N534" s="235"/>
      <c r="O534" s="235"/>
      <c r="P534" s="253" t="s">
        <v>690</v>
      </c>
      <c r="Q534" s="236"/>
      <c r="R534" s="236"/>
      <c r="S534" s="236"/>
      <c r="T534" s="236"/>
      <c r="U534" s="236"/>
      <c r="V534" s="236"/>
      <c r="W534" s="236"/>
      <c r="X534" s="236"/>
      <c r="Y534" s="237">
        <v>0.02</v>
      </c>
      <c r="Z534" s="238"/>
      <c r="AA534" s="238"/>
      <c r="AB534" s="239"/>
      <c r="AC534" s="223" t="s">
        <v>252</v>
      </c>
      <c r="AD534" s="224"/>
      <c r="AE534" s="224"/>
      <c r="AF534" s="224"/>
      <c r="AG534" s="224"/>
      <c r="AH534" s="254" t="s">
        <v>684</v>
      </c>
      <c r="AI534" s="255"/>
      <c r="AJ534" s="255"/>
      <c r="AK534" s="255"/>
      <c r="AL534" s="227" t="s">
        <v>684</v>
      </c>
      <c r="AM534" s="228"/>
      <c r="AN534" s="228"/>
      <c r="AO534" s="229"/>
      <c r="AP534" s="230" t="s">
        <v>685</v>
      </c>
      <c r="AQ534" s="230"/>
      <c r="AR534" s="230"/>
      <c r="AS534" s="230"/>
      <c r="AT534" s="230"/>
      <c r="AU534" s="230"/>
      <c r="AV534" s="230"/>
      <c r="AW534" s="230"/>
      <c r="AX534" s="230"/>
      <c r="AY534">
        <f>COUNTA($C$534)</f>
        <v>1</v>
      </c>
    </row>
    <row r="535" spans="1:51" ht="30" hidden="1" customHeight="1" x14ac:dyDescent="0.2">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256"/>
      <c r="B563" s="256"/>
      <c r="C563" s="256" t="s">
        <v>24</v>
      </c>
      <c r="D563" s="256"/>
      <c r="E563" s="256"/>
      <c r="F563" s="256"/>
      <c r="G563" s="256"/>
      <c r="H563" s="256"/>
      <c r="I563" s="256"/>
      <c r="J563" s="242" t="s">
        <v>195</v>
      </c>
      <c r="K563" s="257"/>
      <c r="L563" s="257"/>
      <c r="M563" s="257"/>
      <c r="N563" s="257"/>
      <c r="O563" s="257"/>
      <c r="P563" s="119" t="s">
        <v>25</v>
      </c>
      <c r="Q563" s="119"/>
      <c r="R563" s="119"/>
      <c r="S563" s="119"/>
      <c r="T563" s="119"/>
      <c r="U563" s="119"/>
      <c r="V563" s="119"/>
      <c r="W563" s="119"/>
      <c r="X563" s="119"/>
      <c r="Y563" s="258" t="s">
        <v>194</v>
      </c>
      <c r="Z563" s="259"/>
      <c r="AA563" s="259"/>
      <c r="AB563" s="259"/>
      <c r="AC563" s="242" t="s">
        <v>224</v>
      </c>
      <c r="AD563" s="242"/>
      <c r="AE563" s="242"/>
      <c r="AF563" s="242"/>
      <c r="AG563" s="242"/>
      <c r="AH563" s="258" t="s">
        <v>242</v>
      </c>
      <c r="AI563" s="256"/>
      <c r="AJ563" s="256"/>
      <c r="AK563" s="256"/>
      <c r="AL563" s="256" t="s">
        <v>19</v>
      </c>
      <c r="AM563" s="256"/>
      <c r="AN563" s="256"/>
      <c r="AO563" s="260"/>
      <c r="AP563" s="245" t="s">
        <v>196</v>
      </c>
      <c r="AQ563" s="245"/>
      <c r="AR563" s="245"/>
      <c r="AS563" s="245"/>
      <c r="AT563" s="245"/>
      <c r="AU563" s="245"/>
      <c r="AV563" s="245"/>
      <c r="AW563" s="245"/>
      <c r="AX563" s="245"/>
      <c r="AY563">
        <f>$AY$561</f>
        <v>1</v>
      </c>
    </row>
    <row r="564" spans="1:51" ht="45.75" customHeight="1" x14ac:dyDescent="0.2">
      <c r="A564" s="231">
        <v>1</v>
      </c>
      <c r="B564" s="231">
        <v>1</v>
      </c>
      <c r="C564" s="252" t="s">
        <v>691</v>
      </c>
      <c r="D564" s="251"/>
      <c r="E564" s="251"/>
      <c r="F564" s="251"/>
      <c r="G564" s="251"/>
      <c r="H564" s="251"/>
      <c r="I564" s="251"/>
      <c r="J564" s="234"/>
      <c r="K564" s="235"/>
      <c r="L564" s="235"/>
      <c r="M564" s="235"/>
      <c r="N564" s="235"/>
      <c r="O564" s="235"/>
      <c r="P564" s="253" t="s">
        <v>673</v>
      </c>
      <c r="Q564" s="236"/>
      <c r="R564" s="236"/>
      <c r="S564" s="236"/>
      <c r="T564" s="236"/>
      <c r="U564" s="236"/>
      <c r="V564" s="236"/>
      <c r="W564" s="236"/>
      <c r="X564" s="236"/>
      <c r="Y564" s="237">
        <v>1.6</v>
      </c>
      <c r="Z564" s="238"/>
      <c r="AA564" s="238"/>
      <c r="AB564" s="239"/>
      <c r="AC564" s="223" t="s">
        <v>253</v>
      </c>
      <c r="AD564" s="224"/>
      <c r="AE564" s="224"/>
      <c r="AF564" s="224"/>
      <c r="AG564" s="224"/>
      <c r="AH564" s="254" t="s">
        <v>692</v>
      </c>
      <c r="AI564" s="255"/>
      <c r="AJ564" s="255"/>
      <c r="AK564" s="255"/>
      <c r="AL564" s="227" t="s">
        <v>692</v>
      </c>
      <c r="AM564" s="228"/>
      <c r="AN564" s="228"/>
      <c r="AO564" s="229"/>
      <c r="AP564" s="230" t="s">
        <v>693</v>
      </c>
      <c r="AQ564" s="230"/>
      <c r="AR564" s="230"/>
      <c r="AS564" s="230"/>
      <c r="AT564" s="230"/>
      <c r="AU564" s="230"/>
      <c r="AV564" s="230"/>
      <c r="AW564" s="230"/>
      <c r="AX564" s="230"/>
      <c r="AY564">
        <f>$AY$561</f>
        <v>1</v>
      </c>
    </row>
    <row r="565" spans="1:51" ht="30" hidden="1" customHeight="1" x14ac:dyDescent="0.2">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195</v>
      </c>
      <c r="K596" s="257"/>
      <c r="L596" s="257"/>
      <c r="M596" s="257"/>
      <c r="N596" s="257"/>
      <c r="O596" s="257"/>
      <c r="P596" s="119" t="s">
        <v>25</v>
      </c>
      <c r="Q596" s="119"/>
      <c r="R596" s="119"/>
      <c r="S596" s="119"/>
      <c r="T596" s="119"/>
      <c r="U596" s="119"/>
      <c r="V596" s="119"/>
      <c r="W596" s="119"/>
      <c r="X596" s="119"/>
      <c r="Y596" s="258" t="s">
        <v>194</v>
      </c>
      <c r="Z596" s="259"/>
      <c r="AA596" s="259"/>
      <c r="AB596" s="259"/>
      <c r="AC596" s="242" t="s">
        <v>224</v>
      </c>
      <c r="AD596" s="242"/>
      <c r="AE596" s="242"/>
      <c r="AF596" s="242"/>
      <c r="AG596" s="242"/>
      <c r="AH596" s="258" t="s">
        <v>242</v>
      </c>
      <c r="AI596" s="256"/>
      <c r="AJ596" s="256"/>
      <c r="AK596" s="256"/>
      <c r="AL596" s="256" t="s">
        <v>19</v>
      </c>
      <c r="AM596" s="256"/>
      <c r="AN596" s="256"/>
      <c r="AO596" s="260"/>
      <c r="AP596" s="245" t="s">
        <v>196</v>
      </c>
      <c r="AQ596" s="245"/>
      <c r="AR596" s="245"/>
      <c r="AS596" s="245"/>
      <c r="AT596" s="245"/>
      <c r="AU596" s="245"/>
      <c r="AV596" s="245"/>
      <c r="AW596" s="245"/>
      <c r="AX596" s="245"/>
      <c r="AY596">
        <f>$AY$594</f>
        <v>0</v>
      </c>
    </row>
    <row r="597" spans="1:51" ht="30" hidden="1" customHeight="1" x14ac:dyDescent="0.2">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2">
      <c r="A627" s="246" t="s">
        <v>571</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226</v>
      </c>
      <c r="AM627" s="250"/>
      <c r="AN627" s="25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4"/>
      <c r="B630" s="244"/>
      <c r="C630" s="242" t="s">
        <v>191</v>
      </c>
      <c r="D630" s="243"/>
      <c r="E630" s="242" t="s">
        <v>190</v>
      </c>
      <c r="F630" s="243"/>
      <c r="G630" s="243"/>
      <c r="H630" s="243"/>
      <c r="I630" s="243"/>
      <c r="J630" s="242" t="s">
        <v>195</v>
      </c>
      <c r="K630" s="242"/>
      <c r="L630" s="242"/>
      <c r="M630" s="242"/>
      <c r="N630" s="242"/>
      <c r="O630" s="242"/>
      <c r="P630" s="242" t="s">
        <v>25</v>
      </c>
      <c r="Q630" s="242"/>
      <c r="R630" s="242"/>
      <c r="S630" s="242"/>
      <c r="T630" s="242"/>
      <c r="U630" s="242"/>
      <c r="V630" s="242"/>
      <c r="W630" s="242"/>
      <c r="X630" s="242"/>
      <c r="Y630" s="242" t="s">
        <v>197</v>
      </c>
      <c r="Z630" s="243"/>
      <c r="AA630" s="243"/>
      <c r="AB630" s="243"/>
      <c r="AC630" s="242" t="s">
        <v>179</v>
      </c>
      <c r="AD630" s="242"/>
      <c r="AE630" s="242"/>
      <c r="AF630" s="242"/>
      <c r="AG630" s="242"/>
      <c r="AH630" s="242" t="s">
        <v>186</v>
      </c>
      <c r="AI630" s="243"/>
      <c r="AJ630" s="243"/>
      <c r="AK630" s="243"/>
      <c r="AL630" s="243" t="s">
        <v>19</v>
      </c>
      <c r="AM630" s="243"/>
      <c r="AN630" s="243"/>
      <c r="AO630" s="244"/>
      <c r="AP630" s="245" t="s">
        <v>220</v>
      </c>
      <c r="AQ630" s="245"/>
      <c r="AR630" s="245"/>
      <c r="AS630" s="245"/>
      <c r="AT630" s="245"/>
      <c r="AU630" s="245"/>
      <c r="AV630" s="245"/>
      <c r="AW630" s="245"/>
      <c r="AX630" s="245"/>
    </row>
    <row r="631" spans="1:51" ht="30" hidden="1" customHeight="1" x14ac:dyDescent="0.2">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7" priority="1055">
      <formula>IF(RIGHT(TEXT(P14,"0.#"),1)=".",FALSE,TRUE)</formula>
    </cfRule>
    <cfRule type="expression" dxfId="846" priority="1056">
      <formula>IF(RIGHT(TEXT(P14,"0.#"),1)=".",TRUE,FALSE)</formula>
    </cfRule>
  </conditionalFormatting>
  <conditionalFormatting sqref="P18:AX18">
    <cfRule type="expression" dxfId="845" priority="1053">
      <formula>IF(RIGHT(TEXT(P18,"0.#"),1)=".",FALSE,TRUE)</formula>
    </cfRule>
    <cfRule type="expression" dxfId="844" priority="1054">
      <formula>IF(RIGHT(TEXT(P18,"0.#"),1)=".",TRUE,FALSE)</formula>
    </cfRule>
  </conditionalFormatting>
  <conditionalFormatting sqref="Y311">
    <cfRule type="expression" dxfId="843" priority="1051">
      <formula>IF(RIGHT(TEXT(Y311,"0.#"),1)=".",FALSE,TRUE)</formula>
    </cfRule>
    <cfRule type="expression" dxfId="842" priority="1052">
      <formula>IF(RIGHT(TEXT(Y311,"0.#"),1)=".",TRUE,FALSE)</formula>
    </cfRule>
  </conditionalFormatting>
  <conditionalFormatting sqref="Y320">
    <cfRule type="expression" dxfId="841" priority="1049">
      <formula>IF(RIGHT(TEXT(Y320,"0.#"),1)=".",FALSE,TRUE)</formula>
    </cfRule>
    <cfRule type="expression" dxfId="840" priority="1050">
      <formula>IF(RIGHT(TEXT(Y320,"0.#"),1)=".",TRUE,FALSE)</formula>
    </cfRule>
  </conditionalFormatting>
  <conditionalFormatting sqref="Y351:Y358 Y349 Y338:Y345 Y336 Y323 Y331:Y332">
    <cfRule type="expression" dxfId="839" priority="1029">
      <formula>IF(RIGHT(TEXT(Y323,"0.#"),1)=".",FALSE,TRUE)</formula>
    </cfRule>
    <cfRule type="expression" dxfId="838" priority="1030">
      <formula>IF(RIGHT(TEXT(Y323,"0.#"),1)=".",TRUE,FALSE)</formula>
    </cfRule>
  </conditionalFormatting>
  <conditionalFormatting sqref="P16:AQ17 P15:AX15 P13:AX13">
    <cfRule type="expression" dxfId="837" priority="1047">
      <formula>IF(RIGHT(TEXT(P13,"0.#"),1)=".",FALSE,TRUE)</formula>
    </cfRule>
    <cfRule type="expression" dxfId="836" priority="1048">
      <formula>IF(RIGHT(TEXT(P13,"0.#"),1)=".",TRUE,FALSE)</formula>
    </cfRule>
  </conditionalFormatting>
  <conditionalFormatting sqref="P19:AJ19">
    <cfRule type="expression" dxfId="835" priority="1045">
      <formula>IF(RIGHT(TEXT(P19,"0.#"),1)=".",FALSE,TRUE)</formula>
    </cfRule>
    <cfRule type="expression" dxfId="834" priority="1046">
      <formula>IF(RIGHT(TEXT(P19,"0.#"),1)=".",TRUE,FALSE)</formula>
    </cfRule>
  </conditionalFormatting>
  <conditionalFormatting sqref="Y312:Y319 Y310">
    <cfRule type="expression" dxfId="833" priority="1041">
      <formula>IF(RIGHT(TEXT(Y310,"0.#"),1)=".",FALSE,TRUE)</formula>
    </cfRule>
    <cfRule type="expression" dxfId="832" priority="1042">
      <formula>IF(RIGHT(TEXT(Y310,"0.#"),1)=".",TRUE,FALSE)</formula>
    </cfRule>
  </conditionalFormatting>
  <conditionalFormatting sqref="AU311">
    <cfRule type="expression" dxfId="831" priority="1039">
      <formula>IF(RIGHT(TEXT(AU311,"0.#"),1)=".",FALSE,TRUE)</formula>
    </cfRule>
    <cfRule type="expression" dxfId="830" priority="1040">
      <formula>IF(RIGHT(TEXT(AU311,"0.#"),1)=".",TRUE,FALSE)</formula>
    </cfRule>
  </conditionalFormatting>
  <conditionalFormatting sqref="AU320">
    <cfRule type="expression" dxfId="829" priority="1037">
      <formula>IF(RIGHT(TEXT(AU320,"0.#"),1)=".",FALSE,TRUE)</formula>
    </cfRule>
    <cfRule type="expression" dxfId="828" priority="1038">
      <formula>IF(RIGHT(TEXT(AU320,"0.#"),1)=".",TRUE,FALSE)</formula>
    </cfRule>
  </conditionalFormatting>
  <conditionalFormatting sqref="AU312:AU319 AU310">
    <cfRule type="expression" dxfId="827" priority="1035">
      <formula>IF(RIGHT(TEXT(AU310,"0.#"),1)=".",FALSE,TRUE)</formula>
    </cfRule>
    <cfRule type="expression" dxfId="826" priority="1036">
      <formula>IF(RIGHT(TEXT(AU310,"0.#"),1)=".",TRUE,FALSE)</formula>
    </cfRule>
  </conditionalFormatting>
  <conditionalFormatting sqref="Y350 Y337">
    <cfRule type="expression" dxfId="825" priority="1033">
      <formula>IF(RIGHT(TEXT(Y337,"0.#"),1)=".",FALSE,TRUE)</formula>
    </cfRule>
    <cfRule type="expression" dxfId="824" priority="1034">
      <formula>IF(RIGHT(TEXT(Y337,"0.#"),1)=".",TRUE,FALSE)</formula>
    </cfRule>
  </conditionalFormatting>
  <conditionalFormatting sqref="Y359 Y346 Y333">
    <cfRule type="expression" dxfId="823" priority="1031">
      <formula>IF(RIGHT(TEXT(Y333,"0.#"),1)=".",FALSE,TRUE)</formula>
    </cfRule>
    <cfRule type="expression" dxfId="822" priority="1032">
      <formula>IF(RIGHT(TEXT(Y333,"0.#"),1)=".",TRUE,FALSE)</formula>
    </cfRule>
  </conditionalFormatting>
  <conditionalFormatting sqref="AU350 AU337 AU324">
    <cfRule type="expression" dxfId="821" priority="1027">
      <formula>IF(RIGHT(TEXT(AU324,"0.#"),1)=".",FALSE,TRUE)</formula>
    </cfRule>
    <cfRule type="expression" dxfId="820" priority="1028">
      <formula>IF(RIGHT(TEXT(AU324,"0.#"),1)=".",TRUE,FALSE)</formula>
    </cfRule>
  </conditionalFormatting>
  <conditionalFormatting sqref="AU359 AU346 AU333">
    <cfRule type="expression" dxfId="819" priority="1025">
      <formula>IF(RIGHT(TEXT(AU333,"0.#"),1)=".",FALSE,TRUE)</formula>
    </cfRule>
    <cfRule type="expression" dxfId="818" priority="1026">
      <formula>IF(RIGHT(TEXT(AU333,"0.#"),1)=".",TRUE,FALSE)</formula>
    </cfRule>
  </conditionalFormatting>
  <conditionalFormatting sqref="AU351:AU358 AU349 AU338:AU345 AU336 AU325 AU323 AU327 AU329 AU331:AU332">
    <cfRule type="expression" dxfId="817" priority="1023">
      <formula>IF(RIGHT(TEXT(AU323,"0.#"),1)=".",FALSE,TRUE)</formula>
    </cfRule>
    <cfRule type="expression" dxfId="816" priority="1024">
      <formula>IF(RIGHT(TEXT(AU323,"0.#"),1)=".",TRUE,FALSE)</formula>
    </cfRule>
  </conditionalFormatting>
  <conditionalFormatting sqref="AE210">
    <cfRule type="expression" dxfId="815" priority="1009">
      <formula>IF(RIGHT(TEXT(AE210,"0.#"),1)=".",FALSE,TRUE)</formula>
    </cfRule>
    <cfRule type="expression" dxfId="814" priority="1010">
      <formula>IF(RIGHT(TEXT(AE210,"0.#"),1)=".",TRUE,FALSE)</formula>
    </cfRule>
  </conditionalFormatting>
  <conditionalFormatting sqref="AE211">
    <cfRule type="expression" dxfId="813" priority="1007">
      <formula>IF(RIGHT(TEXT(AE211,"0.#"),1)=".",FALSE,TRUE)</formula>
    </cfRule>
    <cfRule type="expression" dxfId="812" priority="1008">
      <formula>IF(RIGHT(TEXT(AE211,"0.#"),1)=".",TRUE,FALSE)</formula>
    </cfRule>
  </conditionalFormatting>
  <conditionalFormatting sqref="AE212">
    <cfRule type="expression" dxfId="811" priority="1005">
      <formula>IF(RIGHT(TEXT(AE212,"0.#"),1)=".",FALSE,TRUE)</formula>
    </cfRule>
    <cfRule type="expression" dxfId="810" priority="1006">
      <formula>IF(RIGHT(TEXT(AE212,"0.#"),1)=".",TRUE,FALSE)</formula>
    </cfRule>
  </conditionalFormatting>
  <conditionalFormatting sqref="AI212">
    <cfRule type="expression" dxfId="809" priority="1003">
      <formula>IF(RIGHT(TEXT(AI212,"0.#"),1)=".",FALSE,TRUE)</formula>
    </cfRule>
    <cfRule type="expression" dxfId="808" priority="1004">
      <formula>IF(RIGHT(TEXT(AI212,"0.#"),1)=".",TRUE,FALSE)</formula>
    </cfRule>
  </conditionalFormatting>
  <conditionalFormatting sqref="AI211">
    <cfRule type="expression" dxfId="807" priority="1001">
      <formula>IF(RIGHT(TEXT(AI211,"0.#"),1)=".",FALSE,TRUE)</formula>
    </cfRule>
    <cfRule type="expression" dxfId="806" priority="1002">
      <formula>IF(RIGHT(TEXT(AI211,"0.#"),1)=".",TRUE,FALSE)</formula>
    </cfRule>
  </conditionalFormatting>
  <conditionalFormatting sqref="AI210">
    <cfRule type="expression" dxfId="805" priority="999">
      <formula>IF(RIGHT(TEXT(AI210,"0.#"),1)=".",FALSE,TRUE)</formula>
    </cfRule>
    <cfRule type="expression" dxfId="804" priority="1000">
      <formula>IF(RIGHT(TEXT(AI210,"0.#"),1)=".",TRUE,FALSE)</formula>
    </cfRule>
  </conditionalFormatting>
  <conditionalFormatting sqref="AM210">
    <cfRule type="expression" dxfId="803" priority="997">
      <formula>IF(RIGHT(TEXT(AM210,"0.#"),1)=".",FALSE,TRUE)</formula>
    </cfRule>
    <cfRule type="expression" dxfId="802" priority="998">
      <formula>IF(RIGHT(TEXT(AM210,"0.#"),1)=".",TRUE,FALSE)</formula>
    </cfRule>
  </conditionalFormatting>
  <conditionalFormatting sqref="AM211">
    <cfRule type="expression" dxfId="801" priority="995">
      <formula>IF(RIGHT(TEXT(AM211,"0.#"),1)=".",FALSE,TRUE)</formula>
    </cfRule>
    <cfRule type="expression" dxfId="800" priority="996">
      <formula>IF(RIGHT(TEXT(AM211,"0.#"),1)=".",TRUE,FALSE)</formula>
    </cfRule>
  </conditionalFormatting>
  <conditionalFormatting sqref="AM212">
    <cfRule type="expression" dxfId="799" priority="993">
      <formula>IF(RIGHT(TEXT(AM212,"0.#"),1)=".",FALSE,TRUE)</formula>
    </cfRule>
    <cfRule type="expression" dxfId="798" priority="994">
      <formula>IF(RIGHT(TEXT(AM212,"0.#"),1)=".",TRUE,FALSE)</formula>
    </cfRule>
  </conditionalFormatting>
  <conditionalFormatting sqref="AL368:AO395">
    <cfRule type="expression" dxfId="797" priority="989">
      <formula>IF(AND(AL368&gt;=0, RIGHT(TEXT(AL368,"0.#"),1)&lt;&gt;"."),TRUE,FALSE)</formula>
    </cfRule>
    <cfRule type="expression" dxfId="796" priority="990">
      <formula>IF(AND(AL368&gt;=0, RIGHT(TEXT(AL368,"0.#"),1)="."),TRUE,FALSE)</formula>
    </cfRule>
    <cfRule type="expression" dxfId="795" priority="991">
      <formula>IF(AND(AL368&lt;0, RIGHT(TEXT(AL368,"0.#"),1)&lt;&gt;"."),TRUE,FALSE)</formula>
    </cfRule>
    <cfRule type="expression" dxfId="794" priority="992">
      <formula>IF(AND(AL368&lt;0, RIGHT(TEXT(AL368,"0.#"),1)="."),TRUE,FALSE)</formula>
    </cfRule>
  </conditionalFormatting>
  <conditionalFormatting sqref="AQ210:AQ212">
    <cfRule type="expression" dxfId="793" priority="987">
      <formula>IF(RIGHT(TEXT(AQ210,"0.#"),1)=".",FALSE,TRUE)</formula>
    </cfRule>
    <cfRule type="expression" dxfId="792" priority="988">
      <formula>IF(RIGHT(TEXT(AQ210,"0.#"),1)=".",TRUE,FALSE)</formula>
    </cfRule>
  </conditionalFormatting>
  <conditionalFormatting sqref="AU210:AU212">
    <cfRule type="expression" dxfId="791" priority="985">
      <formula>IF(RIGHT(TEXT(AU210,"0.#"),1)=".",FALSE,TRUE)</formula>
    </cfRule>
    <cfRule type="expression" dxfId="790" priority="986">
      <formula>IF(RIGHT(TEXT(AU210,"0.#"),1)=".",TRUE,FALSE)</formula>
    </cfRule>
  </conditionalFormatting>
  <conditionalFormatting sqref="Y368:Y395">
    <cfRule type="expression" dxfId="789" priority="983">
      <formula>IF(RIGHT(TEXT(Y368,"0.#"),1)=".",FALSE,TRUE)</formula>
    </cfRule>
    <cfRule type="expression" dxfId="788" priority="984">
      <formula>IF(RIGHT(TEXT(Y368,"0.#"),1)=".",TRUE,FALSE)</formula>
    </cfRule>
  </conditionalFormatting>
  <conditionalFormatting sqref="AL631:AO660">
    <cfRule type="expression" dxfId="787" priority="979">
      <formula>IF(AND(AL631&gt;=0, RIGHT(TEXT(AL631,"0.#"),1)&lt;&gt;"."),TRUE,FALSE)</formula>
    </cfRule>
    <cfRule type="expression" dxfId="786" priority="980">
      <formula>IF(AND(AL631&gt;=0, RIGHT(TEXT(AL631,"0.#"),1)="."),TRUE,FALSE)</formula>
    </cfRule>
    <cfRule type="expression" dxfId="785" priority="981">
      <formula>IF(AND(AL631&lt;0, RIGHT(TEXT(AL631,"0.#"),1)&lt;&gt;"."),TRUE,FALSE)</formula>
    </cfRule>
    <cfRule type="expression" dxfId="784" priority="982">
      <formula>IF(AND(AL631&lt;0, RIGHT(TEXT(AL631,"0.#"),1)="."),TRUE,FALSE)</formula>
    </cfRule>
  </conditionalFormatting>
  <conditionalFormatting sqref="Y631:Y660">
    <cfRule type="expression" dxfId="783" priority="977">
      <formula>IF(RIGHT(TEXT(Y631,"0.#"),1)=".",FALSE,TRUE)</formula>
    </cfRule>
    <cfRule type="expression" dxfId="782" priority="978">
      <formula>IF(RIGHT(TEXT(Y631,"0.#"),1)=".",TRUE,FALSE)</formula>
    </cfRule>
  </conditionalFormatting>
  <conditionalFormatting sqref="AL366:AO367">
    <cfRule type="expression" dxfId="781" priority="973">
      <formula>IF(AND(AL366&gt;=0, RIGHT(TEXT(AL366,"0.#"),1)&lt;&gt;"."),TRUE,FALSE)</formula>
    </cfRule>
    <cfRule type="expression" dxfId="780" priority="974">
      <formula>IF(AND(AL366&gt;=0, RIGHT(TEXT(AL366,"0.#"),1)="."),TRUE,FALSE)</formula>
    </cfRule>
    <cfRule type="expression" dxfId="779" priority="975">
      <formula>IF(AND(AL366&lt;0, RIGHT(TEXT(AL366,"0.#"),1)&lt;&gt;"."),TRUE,FALSE)</formula>
    </cfRule>
    <cfRule type="expression" dxfId="778" priority="976">
      <formula>IF(AND(AL366&lt;0, RIGHT(TEXT(AL366,"0.#"),1)="."),TRUE,FALSE)</formula>
    </cfRule>
  </conditionalFormatting>
  <conditionalFormatting sqref="Y366:Y367">
    <cfRule type="expression" dxfId="777" priority="971">
      <formula>IF(RIGHT(TEXT(Y366,"0.#"),1)=".",FALSE,TRUE)</formula>
    </cfRule>
    <cfRule type="expression" dxfId="776" priority="972">
      <formula>IF(RIGHT(TEXT(Y366,"0.#"),1)=".",TRUE,FALSE)</formula>
    </cfRule>
  </conditionalFormatting>
  <conditionalFormatting sqref="Y401:Y428">
    <cfRule type="expression" dxfId="775" priority="909">
      <formula>IF(RIGHT(TEXT(Y401,"0.#"),1)=".",FALSE,TRUE)</formula>
    </cfRule>
    <cfRule type="expression" dxfId="774" priority="910">
      <formula>IF(RIGHT(TEXT(Y401,"0.#"),1)=".",TRUE,FALSE)</formula>
    </cfRule>
  </conditionalFormatting>
  <conditionalFormatting sqref="Y399:Y400">
    <cfRule type="expression" dxfId="773" priority="903">
      <formula>IF(RIGHT(TEXT(Y399,"0.#"),1)=".",FALSE,TRUE)</formula>
    </cfRule>
    <cfRule type="expression" dxfId="772" priority="904">
      <formula>IF(RIGHT(TEXT(Y399,"0.#"),1)=".",TRUE,FALSE)</formula>
    </cfRule>
  </conditionalFormatting>
  <conditionalFormatting sqref="Y434:Y461">
    <cfRule type="expression" dxfId="771" priority="897">
      <formula>IF(RIGHT(TEXT(Y434,"0.#"),1)=".",FALSE,TRUE)</formula>
    </cfRule>
    <cfRule type="expression" dxfId="770" priority="898">
      <formula>IF(RIGHT(TEXT(Y434,"0.#"),1)=".",TRUE,FALSE)</formula>
    </cfRule>
  </conditionalFormatting>
  <conditionalFormatting sqref="Y432:Y433">
    <cfRule type="expression" dxfId="769" priority="891">
      <formula>IF(RIGHT(TEXT(Y432,"0.#"),1)=".",FALSE,TRUE)</formula>
    </cfRule>
    <cfRule type="expression" dxfId="768" priority="892">
      <formula>IF(RIGHT(TEXT(Y432,"0.#"),1)=".",TRUE,FALSE)</formula>
    </cfRule>
  </conditionalFormatting>
  <conditionalFormatting sqref="Y467:Y494">
    <cfRule type="expression" dxfId="767" priority="885">
      <formula>IF(RIGHT(TEXT(Y467,"0.#"),1)=".",FALSE,TRUE)</formula>
    </cfRule>
    <cfRule type="expression" dxfId="766" priority="886">
      <formula>IF(RIGHT(TEXT(Y467,"0.#"),1)=".",TRUE,FALSE)</formula>
    </cfRule>
  </conditionalFormatting>
  <conditionalFormatting sqref="Y465:Y466">
    <cfRule type="expression" dxfId="765" priority="879">
      <formula>IF(RIGHT(TEXT(Y465,"0.#"),1)=".",FALSE,TRUE)</formula>
    </cfRule>
    <cfRule type="expression" dxfId="764" priority="880">
      <formula>IF(RIGHT(TEXT(Y465,"0.#"),1)=".",TRUE,FALSE)</formula>
    </cfRule>
  </conditionalFormatting>
  <conditionalFormatting sqref="Y500:Y527">
    <cfRule type="expression" dxfId="763" priority="873">
      <formula>IF(RIGHT(TEXT(Y500,"0.#"),1)=".",FALSE,TRUE)</formula>
    </cfRule>
    <cfRule type="expression" dxfId="762" priority="874">
      <formula>IF(RIGHT(TEXT(Y500,"0.#"),1)=".",TRUE,FALSE)</formula>
    </cfRule>
  </conditionalFormatting>
  <conditionalFormatting sqref="Y498:Y499">
    <cfRule type="expression" dxfId="761" priority="867">
      <formula>IF(RIGHT(TEXT(Y498,"0.#"),1)=".",FALSE,TRUE)</formula>
    </cfRule>
    <cfRule type="expression" dxfId="760" priority="868">
      <formula>IF(RIGHT(TEXT(Y498,"0.#"),1)=".",TRUE,FALSE)</formula>
    </cfRule>
  </conditionalFormatting>
  <conditionalFormatting sqref="Y535:Y560">
    <cfRule type="expression" dxfId="759" priority="861">
      <formula>IF(RIGHT(TEXT(Y535,"0.#"),1)=".",FALSE,TRUE)</formula>
    </cfRule>
    <cfRule type="expression" dxfId="758" priority="862">
      <formula>IF(RIGHT(TEXT(Y535,"0.#"),1)=".",TRUE,FALSE)</formula>
    </cfRule>
  </conditionalFormatting>
  <conditionalFormatting sqref="W23">
    <cfRule type="expression" dxfId="757" priority="969">
      <formula>IF(RIGHT(TEXT(W23,"0.#"),1)=".",FALSE,TRUE)</formula>
    </cfRule>
    <cfRule type="expression" dxfId="756" priority="970">
      <formula>IF(RIGHT(TEXT(W23,"0.#"),1)=".",TRUE,FALSE)</formula>
    </cfRule>
  </conditionalFormatting>
  <conditionalFormatting sqref="W24:W27">
    <cfRule type="expression" dxfId="755" priority="967">
      <formula>IF(RIGHT(TEXT(W24,"0.#"),1)=".",FALSE,TRUE)</formula>
    </cfRule>
    <cfRule type="expression" dxfId="754" priority="968">
      <formula>IF(RIGHT(TEXT(W24,"0.#"),1)=".",TRUE,FALSE)</formula>
    </cfRule>
  </conditionalFormatting>
  <conditionalFormatting sqref="W28">
    <cfRule type="expression" dxfId="753" priority="965">
      <formula>IF(RIGHT(TEXT(W28,"0.#"),1)=".",FALSE,TRUE)</formula>
    </cfRule>
    <cfRule type="expression" dxfId="752" priority="966">
      <formula>IF(RIGHT(TEXT(W28,"0.#"),1)=".",TRUE,FALSE)</formula>
    </cfRule>
  </conditionalFormatting>
  <conditionalFormatting sqref="P23">
    <cfRule type="expression" dxfId="751" priority="963">
      <formula>IF(RIGHT(TEXT(P23,"0.#"),1)=".",FALSE,TRUE)</formula>
    </cfRule>
    <cfRule type="expression" dxfId="750" priority="964">
      <formula>IF(RIGHT(TEXT(P23,"0.#"),1)=".",TRUE,FALSE)</formula>
    </cfRule>
  </conditionalFormatting>
  <conditionalFormatting sqref="P24:P27">
    <cfRule type="expression" dxfId="749" priority="961">
      <formula>IF(RIGHT(TEXT(P24,"0.#"),1)=".",FALSE,TRUE)</formula>
    </cfRule>
    <cfRule type="expression" dxfId="748" priority="962">
      <formula>IF(RIGHT(TEXT(P24,"0.#"),1)=".",TRUE,FALSE)</formula>
    </cfRule>
  </conditionalFormatting>
  <conditionalFormatting sqref="P28">
    <cfRule type="expression" dxfId="747" priority="959">
      <formula>IF(RIGHT(TEXT(P28,"0.#"),1)=".",FALSE,TRUE)</formula>
    </cfRule>
    <cfRule type="expression" dxfId="746" priority="960">
      <formula>IF(RIGHT(TEXT(P28,"0.#"),1)=".",TRUE,FALSE)</formula>
    </cfRule>
  </conditionalFormatting>
  <conditionalFormatting sqref="AE202">
    <cfRule type="expression" dxfId="745" priority="957">
      <formula>IF(RIGHT(TEXT(AE202,"0.#"),1)=".",FALSE,TRUE)</formula>
    </cfRule>
    <cfRule type="expression" dxfId="744" priority="958">
      <formula>IF(RIGHT(TEXT(AE202,"0.#"),1)=".",TRUE,FALSE)</formula>
    </cfRule>
  </conditionalFormatting>
  <conditionalFormatting sqref="AE203">
    <cfRule type="expression" dxfId="743" priority="955">
      <formula>IF(RIGHT(TEXT(AE203,"0.#"),1)=".",FALSE,TRUE)</formula>
    </cfRule>
    <cfRule type="expression" dxfId="742" priority="956">
      <formula>IF(RIGHT(TEXT(AE203,"0.#"),1)=".",TRUE,FALSE)</formula>
    </cfRule>
  </conditionalFormatting>
  <conditionalFormatting sqref="AE204">
    <cfRule type="expression" dxfId="741" priority="953">
      <formula>IF(RIGHT(TEXT(AE204,"0.#"),1)=".",FALSE,TRUE)</formula>
    </cfRule>
    <cfRule type="expression" dxfId="740" priority="954">
      <formula>IF(RIGHT(TEXT(AE204,"0.#"),1)=".",TRUE,FALSE)</formula>
    </cfRule>
  </conditionalFormatting>
  <conditionalFormatting sqref="AI204">
    <cfRule type="expression" dxfId="739" priority="951">
      <formula>IF(RIGHT(TEXT(AI204,"0.#"),1)=".",FALSE,TRUE)</formula>
    </cfRule>
    <cfRule type="expression" dxfId="738" priority="952">
      <formula>IF(RIGHT(TEXT(AI204,"0.#"),1)=".",TRUE,FALSE)</formula>
    </cfRule>
  </conditionalFormatting>
  <conditionalFormatting sqref="AI203">
    <cfRule type="expression" dxfId="737" priority="949">
      <formula>IF(RIGHT(TEXT(AI203,"0.#"),1)=".",FALSE,TRUE)</formula>
    </cfRule>
    <cfRule type="expression" dxfId="736" priority="950">
      <formula>IF(RIGHT(TEXT(AI203,"0.#"),1)=".",TRUE,FALSE)</formula>
    </cfRule>
  </conditionalFormatting>
  <conditionalFormatting sqref="AI202">
    <cfRule type="expression" dxfId="735" priority="947">
      <formula>IF(RIGHT(TEXT(AI202,"0.#"),1)=".",FALSE,TRUE)</formula>
    </cfRule>
    <cfRule type="expression" dxfId="734" priority="948">
      <formula>IF(RIGHT(TEXT(AI202,"0.#"),1)=".",TRUE,FALSE)</formula>
    </cfRule>
  </conditionalFormatting>
  <conditionalFormatting sqref="AM202">
    <cfRule type="expression" dxfId="733" priority="945">
      <formula>IF(RIGHT(TEXT(AM202,"0.#"),1)=".",FALSE,TRUE)</formula>
    </cfRule>
    <cfRule type="expression" dxfId="732" priority="946">
      <formula>IF(RIGHT(TEXT(AM202,"0.#"),1)=".",TRUE,FALSE)</formula>
    </cfRule>
  </conditionalFormatting>
  <conditionalFormatting sqref="AM203">
    <cfRule type="expression" dxfId="731" priority="943">
      <formula>IF(RIGHT(TEXT(AM203,"0.#"),1)=".",FALSE,TRUE)</formula>
    </cfRule>
    <cfRule type="expression" dxfId="730" priority="944">
      <formula>IF(RIGHT(TEXT(AM203,"0.#"),1)=".",TRUE,FALSE)</formula>
    </cfRule>
  </conditionalFormatting>
  <conditionalFormatting sqref="AM204">
    <cfRule type="expression" dxfId="729" priority="941">
      <formula>IF(RIGHT(TEXT(AM204,"0.#"),1)=".",FALSE,TRUE)</formula>
    </cfRule>
    <cfRule type="expression" dxfId="728" priority="942">
      <formula>IF(RIGHT(TEXT(AM204,"0.#"),1)=".",TRUE,FALSE)</formula>
    </cfRule>
  </conditionalFormatting>
  <conditionalFormatting sqref="AQ202:AQ204">
    <cfRule type="expression" dxfId="727" priority="939">
      <formula>IF(RIGHT(TEXT(AQ202,"0.#"),1)=".",FALSE,TRUE)</formula>
    </cfRule>
    <cfRule type="expression" dxfId="726" priority="940">
      <formula>IF(RIGHT(TEXT(AQ202,"0.#"),1)=".",TRUE,FALSE)</formula>
    </cfRule>
  </conditionalFormatting>
  <conditionalFormatting sqref="AU202:AU204">
    <cfRule type="expression" dxfId="725" priority="937">
      <formula>IF(RIGHT(TEXT(AU202,"0.#"),1)=".",FALSE,TRUE)</formula>
    </cfRule>
    <cfRule type="expression" dxfId="724" priority="938">
      <formula>IF(RIGHT(TEXT(AU202,"0.#"),1)=".",TRUE,FALSE)</formula>
    </cfRule>
  </conditionalFormatting>
  <conditionalFormatting sqref="AE205">
    <cfRule type="expression" dxfId="723" priority="935">
      <formula>IF(RIGHT(TEXT(AE205,"0.#"),1)=".",FALSE,TRUE)</formula>
    </cfRule>
    <cfRule type="expression" dxfId="722" priority="936">
      <formula>IF(RIGHT(TEXT(AE205,"0.#"),1)=".",TRUE,FALSE)</formula>
    </cfRule>
  </conditionalFormatting>
  <conditionalFormatting sqref="AE206">
    <cfRule type="expression" dxfId="721" priority="933">
      <formula>IF(RIGHT(TEXT(AE206,"0.#"),1)=".",FALSE,TRUE)</formula>
    </cfRule>
    <cfRule type="expression" dxfId="720" priority="934">
      <formula>IF(RIGHT(TEXT(AE206,"0.#"),1)=".",TRUE,FALSE)</formula>
    </cfRule>
  </conditionalFormatting>
  <conditionalFormatting sqref="AE207">
    <cfRule type="expression" dxfId="719" priority="931">
      <formula>IF(RIGHT(TEXT(AE207,"0.#"),1)=".",FALSE,TRUE)</formula>
    </cfRule>
    <cfRule type="expression" dxfId="718" priority="932">
      <formula>IF(RIGHT(TEXT(AE207,"0.#"),1)=".",TRUE,FALSE)</formula>
    </cfRule>
  </conditionalFormatting>
  <conditionalFormatting sqref="AI207">
    <cfRule type="expression" dxfId="717" priority="929">
      <formula>IF(RIGHT(TEXT(AI207,"0.#"),1)=".",FALSE,TRUE)</formula>
    </cfRule>
    <cfRule type="expression" dxfId="716" priority="930">
      <formula>IF(RIGHT(TEXT(AI207,"0.#"),1)=".",TRUE,FALSE)</formula>
    </cfRule>
  </conditionalFormatting>
  <conditionalFormatting sqref="AI206">
    <cfRule type="expression" dxfId="715" priority="927">
      <formula>IF(RIGHT(TEXT(AI206,"0.#"),1)=".",FALSE,TRUE)</formula>
    </cfRule>
    <cfRule type="expression" dxfId="714" priority="928">
      <formula>IF(RIGHT(TEXT(AI206,"0.#"),1)=".",TRUE,FALSE)</formula>
    </cfRule>
  </conditionalFormatting>
  <conditionalFormatting sqref="AI205">
    <cfRule type="expression" dxfId="713" priority="925">
      <formula>IF(RIGHT(TEXT(AI205,"0.#"),1)=".",FALSE,TRUE)</formula>
    </cfRule>
    <cfRule type="expression" dxfId="712" priority="926">
      <formula>IF(RIGHT(TEXT(AI205,"0.#"),1)=".",TRUE,FALSE)</formula>
    </cfRule>
  </conditionalFormatting>
  <conditionalFormatting sqref="AM205">
    <cfRule type="expression" dxfId="711" priority="923">
      <formula>IF(RIGHT(TEXT(AM205,"0.#"),1)=".",FALSE,TRUE)</formula>
    </cfRule>
    <cfRule type="expression" dxfId="710" priority="924">
      <formula>IF(RIGHT(TEXT(AM205,"0.#"),1)=".",TRUE,FALSE)</formula>
    </cfRule>
  </conditionalFormatting>
  <conditionalFormatting sqref="AM206">
    <cfRule type="expression" dxfId="709" priority="921">
      <formula>IF(RIGHT(TEXT(AM206,"0.#"),1)=".",FALSE,TRUE)</formula>
    </cfRule>
    <cfRule type="expression" dxfId="708" priority="922">
      <formula>IF(RIGHT(TEXT(AM206,"0.#"),1)=".",TRUE,FALSE)</formula>
    </cfRule>
  </conditionalFormatting>
  <conditionalFormatting sqref="AM207">
    <cfRule type="expression" dxfId="707" priority="919">
      <formula>IF(RIGHT(TEXT(AM207,"0.#"),1)=".",FALSE,TRUE)</formula>
    </cfRule>
    <cfRule type="expression" dxfId="706" priority="920">
      <formula>IF(RIGHT(TEXT(AM207,"0.#"),1)=".",TRUE,FALSE)</formula>
    </cfRule>
  </conditionalFormatting>
  <conditionalFormatting sqref="AQ205:AQ207">
    <cfRule type="expression" dxfId="705" priority="917">
      <formula>IF(RIGHT(TEXT(AQ205,"0.#"),1)=".",FALSE,TRUE)</formula>
    </cfRule>
    <cfRule type="expression" dxfId="704" priority="918">
      <formula>IF(RIGHT(TEXT(AQ205,"0.#"),1)=".",TRUE,FALSE)</formula>
    </cfRule>
  </conditionalFormatting>
  <conditionalFormatting sqref="AU205:AU207">
    <cfRule type="expression" dxfId="703" priority="915">
      <formula>IF(RIGHT(TEXT(AU205,"0.#"),1)=".",FALSE,TRUE)</formula>
    </cfRule>
    <cfRule type="expression" dxfId="702" priority="916">
      <formula>IF(RIGHT(TEXT(AU205,"0.#"),1)=".",TRUE,FALSE)</formula>
    </cfRule>
  </conditionalFormatting>
  <conditionalFormatting sqref="AL401:AO428">
    <cfRule type="expression" dxfId="701" priority="911">
      <formula>IF(AND(AL401&gt;=0, RIGHT(TEXT(AL401,"0.#"),1)&lt;&gt;"."),TRUE,FALSE)</formula>
    </cfRule>
    <cfRule type="expression" dxfId="700" priority="912">
      <formula>IF(AND(AL401&gt;=0, RIGHT(TEXT(AL401,"0.#"),1)="."),TRUE,FALSE)</formula>
    </cfRule>
    <cfRule type="expression" dxfId="699" priority="913">
      <formula>IF(AND(AL401&lt;0, RIGHT(TEXT(AL401,"0.#"),1)&lt;&gt;"."),TRUE,FALSE)</formula>
    </cfRule>
    <cfRule type="expression" dxfId="698" priority="914">
      <formula>IF(AND(AL401&lt;0, RIGHT(TEXT(AL401,"0.#"),1)="."),TRUE,FALSE)</formula>
    </cfRule>
  </conditionalFormatting>
  <conditionalFormatting sqref="AL399:AO400">
    <cfRule type="expression" dxfId="697" priority="905">
      <formula>IF(AND(AL399&gt;=0, RIGHT(TEXT(AL399,"0.#"),1)&lt;&gt;"."),TRUE,FALSE)</formula>
    </cfRule>
    <cfRule type="expression" dxfId="696" priority="906">
      <formula>IF(AND(AL399&gt;=0, RIGHT(TEXT(AL399,"0.#"),1)="."),TRUE,FALSE)</formula>
    </cfRule>
    <cfRule type="expression" dxfId="695" priority="907">
      <formula>IF(AND(AL399&lt;0, RIGHT(TEXT(AL399,"0.#"),1)&lt;&gt;"."),TRUE,FALSE)</formula>
    </cfRule>
    <cfRule type="expression" dxfId="694" priority="908">
      <formula>IF(AND(AL399&lt;0, RIGHT(TEXT(AL399,"0.#"),1)="."),TRUE,FALSE)</formula>
    </cfRule>
  </conditionalFormatting>
  <conditionalFormatting sqref="AL434:AO461">
    <cfRule type="expression" dxfId="693" priority="899">
      <formula>IF(AND(AL434&gt;=0, RIGHT(TEXT(AL434,"0.#"),1)&lt;&gt;"."),TRUE,FALSE)</formula>
    </cfRule>
    <cfRule type="expression" dxfId="692" priority="900">
      <formula>IF(AND(AL434&gt;=0, RIGHT(TEXT(AL434,"0.#"),1)="."),TRUE,FALSE)</formula>
    </cfRule>
    <cfRule type="expression" dxfId="691" priority="901">
      <formula>IF(AND(AL434&lt;0, RIGHT(TEXT(AL434,"0.#"),1)&lt;&gt;"."),TRUE,FALSE)</formula>
    </cfRule>
    <cfRule type="expression" dxfId="690" priority="902">
      <formula>IF(AND(AL434&lt;0, RIGHT(TEXT(AL434,"0.#"),1)="."),TRUE,FALSE)</formula>
    </cfRule>
  </conditionalFormatting>
  <conditionalFormatting sqref="AL432:AO433">
    <cfRule type="expression" dxfId="689" priority="893">
      <formula>IF(AND(AL432&gt;=0, RIGHT(TEXT(AL432,"0.#"),1)&lt;&gt;"."),TRUE,FALSE)</formula>
    </cfRule>
    <cfRule type="expression" dxfId="688" priority="894">
      <formula>IF(AND(AL432&gt;=0, RIGHT(TEXT(AL432,"0.#"),1)="."),TRUE,FALSE)</formula>
    </cfRule>
    <cfRule type="expression" dxfId="687" priority="895">
      <formula>IF(AND(AL432&lt;0, RIGHT(TEXT(AL432,"0.#"),1)&lt;&gt;"."),TRUE,FALSE)</formula>
    </cfRule>
    <cfRule type="expression" dxfId="686" priority="896">
      <formula>IF(AND(AL432&lt;0, RIGHT(TEXT(AL432,"0.#"),1)="."),TRUE,FALSE)</formula>
    </cfRule>
  </conditionalFormatting>
  <conditionalFormatting sqref="AL467:AO494">
    <cfRule type="expression" dxfId="685" priority="887">
      <formula>IF(AND(AL467&gt;=0, RIGHT(TEXT(AL467,"0.#"),1)&lt;&gt;"."),TRUE,FALSE)</formula>
    </cfRule>
    <cfRule type="expression" dxfId="684" priority="888">
      <formula>IF(AND(AL467&gt;=0, RIGHT(TEXT(AL467,"0.#"),1)="."),TRUE,FALSE)</formula>
    </cfRule>
    <cfRule type="expression" dxfId="683" priority="889">
      <formula>IF(AND(AL467&lt;0, RIGHT(TEXT(AL467,"0.#"),1)&lt;&gt;"."),TRUE,FALSE)</formula>
    </cfRule>
    <cfRule type="expression" dxfId="682" priority="890">
      <formula>IF(AND(AL467&lt;0, RIGHT(TEXT(AL467,"0.#"),1)="."),TRUE,FALSE)</formula>
    </cfRule>
  </conditionalFormatting>
  <conditionalFormatting sqref="AL465:AO466">
    <cfRule type="expression" dxfId="681" priority="881">
      <formula>IF(AND(AL465&gt;=0, RIGHT(TEXT(AL465,"0.#"),1)&lt;&gt;"."),TRUE,FALSE)</formula>
    </cfRule>
    <cfRule type="expression" dxfId="680" priority="882">
      <formula>IF(AND(AL465&gt;=0, RIGHT(TEXT(AL465,"0.#"),1)="."),TRUE,FALSE)</formula>
    </cfRule>
    <cfRule type="expression" dxfId="679" priority="883">
      <formula>IF(AND(AL465&lt;0, RIGHT(TEXT(AL465,"0.#"),1)&lt;&gt;"."),TRUE,FALSE)</formula>
    </cfRule>
    <cfRule type="expression" dxfId="678" priority="884">
      <formula>IF(AND(AL465&lt;0, RIGHT(TEXT(AL465,"0.#"),1)="."),TRUE,FALSE)</formula>
    </cfRule>
  </conditionalFormatting>
  <conditionalFormatting sqref="AL500:AO527">
    <cfRule type="expression" dxfId="677" priority="875">
      <formula>IF(AND(AL500&gt;=0, RIGHT(TEXT(AL500,"0.#"),1)&lt;&gt;"."),TRUE,FALSE)</formula>
    </cfRule>
    <cfRule type="expression" dxfId="676" priority="876">
      <formula>IF(AND(AL500&gt;=0, RIGHT(TEXT(AL500,"0.#"),1)="."),TRUE,FALSE)</formula>
    </cfRule>
    <cfRule type="expression" dxfId="675" priority="877">
      <formula>IF(AND(AL500&lt;0, RIGHT(TEXT(AL500,"0.#"),1)&lt;&gt;"."),TRUE,FALSE)</formula>
    </cfRule>
    <cfRule type="expression" dxfId="674" priority="878">
      <formula>IF(AND(AL500&lt;0, RIGHT(TEXT(AL500,"0.#"),1)="."),TRUE,FALSE)</formula>
    </cfRule>
  </conditionalFormatting>
  <conditionalFormatting sqref="AL498:AO499">
    <cfRule type="expression" dxfId="673" priority="869">
      <formula>IF(AND(AL498&gt;=0, RIGHT(TEXT(AL498,"0.#"),1)&lt;&gt;"."),TRUE,FALSE)</formula>
    </cfRule>
    <cfRule type="expression" dxfId="672" priority="870">
      <formula>IF(AND(AL498&gt;=0, RIGHT(TEXT(AL498,"0.#"),1)="."),TRUE,FALSE)</formula>
    </cfRule>
    <cfRule type="expression" dxfId="671" priority="871">
      <formula>IF(AND(AL498&lt;0, RIGHT(TEXT(AL498,"0.#"),1)&lt;&gt;"."),TRUE,FALSE)</formula>
    </cfRule>
    <cfRule type="expression" dxfId="670" priority="872">
      <formula>IF(AND(AL498&lt;0, RIGHT(TEXT(AL498,"0.#"),1)="."),TRUE,FALSE)</formula>
    </cfRule>
  </conditionalFormatting>
  <conditionalFormatting sqref="AL535:AO560">
    <cfRule type="expression" dxfId="669" priority="863">
      <formula>IF(AND(AL535&gt;=0, RIGHT(TEXT(AL535,"0.#"),1)&lt;&gt;"."),TRUE,FALSE)</formula>
    </cfRule>
    <cfRule type="expression" dxfId="668" priority="864">
      <formula>IF(AND(AL535&gt;=0, RIGHT(TEXT(AL535,"0.#"),1)="."),TRUE,FALSE)</formula>
    </cfRule>
    <cfRule type="expression" dxfId="667" priority="865">
      <formula>IF(AND(AL535&lt;0, RIGHT(TEXT(AL535,"0.#"),1)&lt;&gt;"."),TRUE,FALSE)</formula>
    </cfRule>
    <cfRule type="expression" dxfId="666" priority="866">
      <formula>IF(AND(AL535&lt;0, RIGHT(TEXT(AL535,"0.#"),1)="."),TRUE,FALSE)</formula>
    </cfRule>
  </conditionalFormatting>
  <conditionalFormatting sqref="Y532">
    <cfRule type="expression" dxfId="665" priority="855">
      <formula>IF(RIGHT(TEXT(Y532,"0.#"),1)=".",FALSE,TRUE)</formula>
    </cfRule>
    <cfRule type="expression" dxfId="664" priority="856">
      <formula>IF(RIGHT(TEXT(Y532,"0.#"),1)=".",TRUE,FALSE)</formula>
    </cfRule>
  </conditionalFormatting>
  <conditionalFormatting sqref="AL566:AO593">
    <cfRule type="expression" dxfId="663" priority="851">
      <formula>IF(AND(AL566&gt;=0, RIGHT(TEXT(AL566,"0.#"),1)&lt;&gt;"."),TRUE,FALSE)</formula>
    </cfRule>
    <cfRule type="expression" dxfId="662" priority="852">
      <formula>IF(AND(AL566&gt;=0, RIGHT(TEXT(AL566,"0.#"),1)="."),TRUE,FALSE)</formula>
    </cfRule>
    <cfRule type="expression" dxfId="661" priority="853">
      <formula>IF(AND(AL566&lt;0, RIGHT(TEXT(AL566,"0.#"),1)&lt;&gt;"."),TRUE,FALSE)</formula>
    </cfRule>
    <cfRule type="expression" dxfId="660" priority="854">
      <formula>IF(AND(AL566&lt;0, RIGHT(TEXT(AL566,"0.#"),1)="."),TRUE,FALSE)</formula>
    </cfRule>
  </conditionalFormatting>
  <conditionalFormatting sqref="Y566:Y593">
    <cfRule type="expression" dxfId="659" priority="849">
      <formula>IF(RIGHT(TEXT(Y566,"0.#"),1)=".",FALSE,TRUE)</formula>
    </cfRule>
    <cfRule type="expression" dxfId="658" priority="850">
      <formula>IF(RIGHT(TEXT(Y566,"0.#"),1)=".",TRUE,FALSE)</formula>
    </cfRule>
  </conditionalFormatting>
  <conditionalFormatting sqref="AL565:AO565">
    <cfRule type="expression" dxfId="657" priority="845">
      <formula>IF(AND(AL565&gt;=0, RIGHT(TEXT(AL565,"0.#"),1)&lt;&gt;"."),TRUE,FALSE)</formula>
    </cfRule>
    <cfRule type="expression" dxfId="656" priority="846">
      <formula>IF(AND(AL565&gt;=0, RIGHT(TEXT(AL565,"0.#"),1)="."),TRUE,FALSE)</formula>
    </cfRule>
    <cfRule type="expression" dxfId="655" priority="847">
      <formula>IF(AND(AL565&lt;0, RIGHT(TEXT(AL565,"0.#"),1)&lt;&gt;"."),TRUE,FALSE)</formula>
    </cfRule>
    <cfRule type="expression" dxfId="654" priority="848">
      <formula>IF(AND(AL565&lt;0, RIGHT(TEXT(AL565,"0.#"),1)="."),TRUE,FALSE)</formula>
    </cfRule>
  </conditionalFormatting>
  <conditionalFormatting sqref="Y565">
    <cfRule type="expression" dxfId="653" priority="843">
      <formula>IF(RIGHT(TEXT(Y565,"0.#"),1)=".",FALSE,TRUE)</formula>
    </cfRule>
    <cfRule type="expression" dxfId="652" priority="844">
      <formula>IF(RIGHT(TEXT(Y565,"0.#"),1)=".",TRUE,FALSE)</formula>
    </cfRule>
  </conditionalFormatting>
  <conditionalFormatting sqref="AL599:AO626">
    <cfRule type="expression" dxfId="651" priority="839">
      <formula>IF(AND(AL599&gt;=0, RIGHT(TEXT(AL599,"0.#"),1)&lt;&gt;"."),TRUE,FALSE)</formula>
    </cfRule>
    <cfRule type="expression" dxfId="650" priority="840">
      <formula>IF(AND(AL599&gt;=0, RIGHT(TEXT(AL599,"0.#"),1)="."),TRUE,FALSE)</formula>
    </cfRule>
    <cfRule type="expression" dxfId="649" priority="841">
      <formula>IF(AND(AL599&lt;0, RIGHT(TEXT(AL599,"0.#"),1)&lt;&gt;"."),TRUE,FALSE)</formula>
    </cfRule>
    <cfRule type="expression" dxfId="648" priority="842">
      <formula>IF(AND(AL599&lt;0, RIGHT(TEXT(AL599,"0.#"),1)="."),TRUE,FALSE)</formula>
    </cfRule>
  </conditionalFormatting>
  <conditionalFormatting sqref="Y599:Y626">
    <cfRule type="expression" dxfId="647" priority="837">
      <formula>IF(RIGHT(TEXT(Y599,"0.#"),1)=".",FALSE,TRUE)</formula>
    </cfRule>
    <cfRule type="expression" dxfId="646" priority="838">
      <formula>IF(RIGHT(TEXT(Y599,"0.#"),1)=".",TRUE,FALSE)</formula>
    </cfRule>
  </conditionalFormatting>
  <conditionalFormatting sqref="AL597:AO598">
    <cfRule type="expression" dxfId="645" priority="833">
      <formula>IF(AND(AL597&gt;=0, RIGHT(TEXT(AL597,"0.#"),1)&lt;&gt;"."),TRUE,FALSE)</formula>
    </cfRule>
    <cfRule type="expression" dxfId="644" priority="834">
      <formula>IF(AND(AL597&gt;=0, RIGHT(TEXT(AL597,"0.#"),1)="."),TRUE,FALSE)</formula>
    </cfRule>
    <cfRule type="expression" dxfId="643" priority="835">
      <formula>IF(AND(AL597&lt;0, RIGHT(TEXT(AL597,"0.#"),1)&lt;&gt;"."),TRUE,FALSE)</formula>
    </cfRule>
    <cfRule type="expression" dxfId="642" priority="836">
      <formula>IF(AND(AL597&lt;0, RIGHT(TEXT(AL597,"0.#"),1)="."),TRUE,FALSE)</formula>
    </cfRule>
  </conditionalFormatting>
  <conditionalFormatting sqref="Y597:Y598">
    <cfRule type="expression" dxfId="641" priority="831">
      <formula>IF(RIGHT(TEXT(Y597,"0.#"),1)=".",FALSE,TRUE)</formula>
    </cfRule>
    <cfRule type="expression" dxfId="640" priority="832">
      <formula>IF(RIGHT(TEXT(Y597,"0.#"),1)=".",TRUE,FALSE)</formula>
    </cfRule>
  </conditionalFormatting>
  <conditionalFormatting sqref="AU33">
    <cfRule type="expression" dxfId="639" priority="827">
      <formula>IF(RIGHT(TEXT(AU33,"0.#"),1)=".",FALSE,TRUE)</formula>
    </cfRule>
    <cfRule type="expression" dxfId="638" priority="828">
      <formula>IF(RIGHT(TEXT(AU33,"0.#"),1)=".",TRUE,FALSE)</formula>
    </cfRule>
  </conditionalFormatting>
  <conditionalFormatting sqref="AU32">
    <cfRule type="expression" dxfId="637" priority="829">
      <formula>IF(RIGHT(TEXT(AU32,"0.#"),1)=".",FALSE,TRUE)</formula>
    </cfRule>
    <cfRule type="expression" dxfId="636" priority="830">
      <formula>IF(RIGHT(TEXT(AU32,"0.#"),1)=".",TRUE,FALSE)</formula>
    </cfRule>
  </conditionalFormatting>
  <conditionalFormatting sqref="P29:AC29">
    <cfRule type="expression" dxfId="635" priority="825">
      <formula>IF(RIGHT(TEXT(P29,"0.#"),1)=".",FALSE,TRUE)</formula>
    </cfRule>
    <cfRule type="expression" dxfId="634" priority="826">
      <formula>IF(RIGHT(TEXT(P29,"0.#"),1)=".",TRUE,FALSE)</formula>
    </cfRule>
  </conditionalFormatting>
  <conditionalFormatting sqref="AM41">
    <cfRule type="expression" dxfId="633" priority="807">
      <formula>IF(RIGHT(TEXT(AM41,"0.#"),1)=".",FALSE,TRUE)</formula>
    </cfRule>
    <cfRule type="expression" dxfId="632" priority="808">
      <formula>IF(RIGHT(TEXT(AM41,"0.#"),1)=".",TRUE,FALSE)</formula>
    </cfRule>
  </conditionalFormatting>
  <conditionalFormatting sqref="AM40">
    <cfRule type="expression" dxfId="631" priority="809">
      <formula>IF(RIGHT(TEXT(AM40,"0.#"),1)=".",FALSE,TRUE)</formula>
    </cfRule>
    <cfRule type="expression" dxfId="630" priority="810">
      <formula>IF(RIGHT(TEXT(AM40,"0.#"),1)=".",TRUE,FALSE)</formula>
    </cfRule>
  </conditionalFormatting>
  <conditionalFormatting sqref="AE39">
    <cfRule type="expression" dxfId="629" priority="823">
      <formula>IF(RIGHT(TEXT(AE39,"0.#"),1)=".",FALSE,TRUE)</formula>
    </cfRule>
    <cfRule type="expression" dxfId="628" priority="824">
      <formula>IF(RIGHT(TEXT(AE39,"0.#"),1)=".",TRUE,FALSE)</formula>
    </cfRule>
  </conditionalFormatting>
  <conditionalFormatting sqref="AQ39:AQ41">
    <cfRule type="expression" dxfId="627" priority="805">
      <formula>IF(RIGHT(TEXT(AQ39,"0.#"),1)=".",FALSE,TRUE)</formula>
    </cfRule>
    <cfRule type="expression" dxfId="626" priority="806">
      <formula>IF(RIGHT(TEXT(AQ39,"0.#"),1)=".",TRUE,FALSE)</formula>
    </cfRule>
  </conditionalFormatting>
  <conditionalFormatting sqref="AU39:AU41">
    <cfRule type="expression" dxfId="625" priority="803">
      <formula>IF(RIGHT(TEXT(AU39,"0.#"),1)=".",FALSE,TRUE)</formula>
    </cfRule>
    <cfRule type="expression" dxfId="624" priority="804">
      <formula>IF(RIGHT(TEXT(AU39,"0.#"),1)=".",TRUE,FALSE)</formula>
    </cfRule>
  </conditionalFormatting>
  <conditionalFormatting sqref="AI41">
    <cfRule type="expression" dxfId="623" priority="817">
      <formula>IF(RIGHT(TEXT(AI41,"0.#"),1)=".",FALSE,TRUE)</formula>
    </cfRule>
    <cfRule type="expression" dxfId="622" priority="818">
      <formula>IF(RIGHT(TEXT(AI41,"0.#"),1)=".",TRUE,FALSE)</formula>
    </cfRule>
  </conditionalFormatting>
  <conditionalFormatting sqref="AE40">
    <cfRule type="expression" dxfId="621" priority="821">
      <formula>IF(RIGHT(TEXT(AE40,"0.#"),1)=".",FALSE,TRUE)</formula>
    </cfRule>
    <cfRule type="expression" dxfId="620" priority="822">
      <formula>IF(RIGHT(TEXT(AE40,"0.#"),1)=".",TRUE,FALSE)</formula>
    </cfRule>
  </conditionalFormatting>
  <conditionalFormatting sqref="AE41">
    <cfRule type="expression" dxfId="619" priority="819">
      <formula>IF(RIGHT(TEXT(AE41,"0.#"),1)=".",FALSE,TRUE)</formula>
    </cfRule>
    <cfRule type="expression" dxfId="618" priority="820">
      <formula>IF(RIGHT(TEXT(AE41,"0.#"),1)=".",TRUE,FALSE)</formula>
    </cfRule>
  </conditionalFormatting>
  <conditionalFormatting sqref="AM39">
    <cfRule type="expression" dxfId="617" priority="811">
      <formula>IF(RIGHT(TEXT(AM39,"0.#"),1)=".",FALSE,TRUE)</formula>
    </cfRule>
    <cfRule type="expression" dxfId="616" priority="812">
      <formula>IF(RIGHT(TEXT(AM39,"0.#"),1)=".",TRUE,FALSE)</formula>
    </cfRule>
  </conditionalFormatting>
  <conditionalFormatting sqref="AI39">
    <cfRule type="expression" dxfId="615" priority="813">
      <formula>IF(RIGHT(TEXT(AI39,"0.#"),1)=".",FALSE,TRUE)</formula>
    </cfRule>
    <cfRule type="expression" dxfId="614" priority="814">
      <formula>IF(RIGHT(TEXT(AI39,"0.#"),1)=".",TRUE,FALSE)</formula>
    </cfRule>
  </conditionalFormatting>
  <conditionalFormatting sqref="AI40">
    <cfRule type="expression" dxfId="613" priority="815">
      <formula>IF(RIGHT(TEXT(AI40,"0.#"),1)=".",FALSE,TRUE)</formula>
    </cfRule>
    <cfRule type="expression" dxfId="612" priority="816">
      <formula>IF(RIGHT(TEXT(AI40,"0.#"),1)=".",TRUE,FALSE)</formula>
    </cfRule>
  </conditionalFormatting>
  <conditionalFormatting sqref="AM69">
    <cfRule type="expression" dxfId="611" priority="775">
      <formula>IF(RIGHT(TEXT(AM69,"0.#"),1)=".",FALSE,TRUE)</formula>
    </cfRule>
    <cfRule type="expression" dxfId="610" priority="776">
      <formula>IF(RIGHT(TEXT(AM69,"0.#"),1)=".",TRUE,FALSE)</formula>
    </cfRule>
  </conditionalFormatting>
  <conditionalFormatting sqref="AE69 AQ69">
    <cfRule type="expression" dxfId="609" priority="779">
      <formula>IF(RIGHT(TEXT(AE69,"0.#"),1)=".",FALSE,TRUE)</formula>
    </cfRule>
    <cfRule type="expression" dxfId="608" priority="780">
      <formula>IF(RIGHT(TEXT(AE69,"0.#"),1)=".",TRUE,FALSE)</formula>
    </cfRule>
  </conditionalFormatting>
  <conditionalFormatting sqref="AI69">
    <cfRule type="expression" dxfId="607" priority="777">
      <formula>IF(RIGHT(TEXT(AI69,"0.#"),1)=".",FALSE,TRUE)</formula>
    </cfRule>
    <cfRule type="expression" dxfId="606" priority="778">
      <formula>IF(RIGHT(TEXT(AI69,"0.#"),1)=".",TRUE,FALSE)</formula>
    </cfRule>
  </conditionalFormatting>
  <conditionalFormatting sqref="AM35">
    <cfRule type="expression" dxfId="605" priority="691">
      <formula>IF(RIGHT(TEXT(AM35,"0.#"),1)=".",FALSE,TRUE)</formula>
    </cfRule>
    <cfRule type="expression" dxfId="604" priority="692">
      <formula>IF(RIGHT(TEXT(AM35,"0.#"),1)=".",TRUE,FALSE)</formula>
    </cfRule>
  </conditionalFormatting>
  <conditionalFormatting sqref="AE36 AM36">
    <cfRule type="expression" dxfId="603" priority="689">
      <formula>IF(RIGHT(TEXT(AE36,"0.#"),1)=".",FALSE,TRUE)</formula>
    </cfRule>
    <cfRule type="expression" dxfId="602" priority="690">
      <formula>IF(RIGHT(TEXT(AE36,"0.#"),1)=".",TRUE,FALSE)</formula>
    </cfRule>
  </conditionalFormatting>
  <conditionalFormatting sqref="AI36">
    <cfRule type="expression" dxfId="601" priority="687">
      <formula>IF(RIGHT(TEXT(AI36,"0.#"),1)=".",FALSE,TRUE)</formula>
    </cfRule>
    <cfRule type="expression" dxfId="600" priority="688">
      <formula>IF(RIGHT(TEXT(AI36,"0.#"),1)=".",TRUE,FALSE)</formula>
    </cfRule>
  </conditionalFormatting>
  <conditionalFormatting sqref="AQ36">
    <cfRule type="expression" dxfId="599" priority="685">
      <formula>IF(RIGHT(TEXT(AQ36,"0.#"),1)=".",FALSE,TRUE)</formula>
    </cfRule>
    <cfRule type="expression" dxfId="598" priority="686">
      <formula>IF(RIGHT(TEXT(AQ36,"0.#"),1)=".",TRUE,FALSE)</formula>
    </cfRule>
  </conditionalFormatting>
  <conditionalFormatting sqref="AE35 AQ35">
    <cfRule type="expression" dxfId="597" priority="695">
      <formula>IF(RIGHT(TEXT(AE35,"0.#"),1)=".",FALSE,TRUE)</formula>
    </cfRule>
    <cfRule type="expression" dxfId="596" priority="696">
      <formula>IF(RIGHT(TEXT(AE35,"0.#"),1)=".",TRUE,FALSE)</formula>
    </cfRule>
  </conditionalFormatting>
  <conditionalFormatting sqref="AI35">
    <cfRule type="expression" dxfId="595" priority="693">
      <formula>IF(RIGHT(TEXT(AI35,"0.#"),1)=".",FALSE,TRUE)</formula>
    </cfRule>
    <cfRule type="expression" dxfId="594" priority="694">
      <formula>IF(RIGHT(TEXT(AI35,"0.#"),1)=".",TRUE,FALSE)</formula>
    </cfRule>
  </conditionalFormatting>
  <conditionalFormatting sqref="AM103">
    <cfRule type="expression" dxfId="593" priority="679">
      <formula>IF(RIGHT(TEXT(AM103,"0.#"),1)=".",FALSE,TRUE)</formula>
    </cfRule>
    <cfRule type="expression" dxfId="592" priority="680">
      <formula>IF(RIGHT(TEXT(AM103,"0.#"),1)=".",TRUE,FALSE)</formula>
    </cfRule>
  </conditionalFormatting>
  <conditionalFormatting sqref="AE103 AQ103">
    <cfRule type="expression" dxfId="591" priority="683">
      <formula>IF(RIGHT(TEXT(AE103,"0.#"),1)=".",FALSE,TRUE)</formula>
    </cfRule>
    <cfRule type="expression" dxfId="590" priority="684">
      <formula>IF(RIGHT(TEXT(AE103,"0.#"),1)=".",TRUE,FALSE)</formula>
    </cfRule>
  </conditionalFormatting>
  <conditionalFormatting sqref="AI103">
    <cfRule type="expression" dxfId="589" priority="681">
      <formula>IF(RIGHT(TEXT(AI103,"0.#"),1)=".",FALSE,TRUE)</formula>
    </cfRule>
    <cfRule type="expression" dxfId="588" priority="682">
      <formula>IF(RIGHT(TEXT(AI103,"0.#"),1)=".",TRUE,FALSE)</formula>
    </cfRule>
  </conditionalFormatting>
  <conditionalFormatting sqref="AM137">
    <cfRule type="expression" dxfId="587" priority="667">
      <formula>IF(RIGHT(TEXT(AM137,"0.#"),1)=".",FALSE,TRUE)</formula>
    </cfRule>
    <cfRule type="expression" dxfId="586" priority="668">
      <formula>IF(RIGHT(TEXT(AM137,"0.#"),1)=".",TRUE,FALSE)</formula>
    </cfRule>
  </conditionalFormatting>
  <conditionalFormatting sqref="AE138 AM138">
    <cfRule type="expression" dxfId="585" priority="665">
      <formula>IF(RIGHT(TEXT(AE138,"0.#"),1)=".",FALSE,TRUE)</formula>
    </cfRule>
    <cfRule type="expression" dxfId="584" priority="666">
      <formula>IF(RIGHT(TEXT(AE138,"0.#"),1)=".",TRUE,FALSE)</formula>
    </cfRule>
  </conditionalFormatting>
  <conditionalFormatting sqref="AI138">
    <cfRule type="expression" dxfId="583" priority="663">
      <formula>IF(RIGHT(TEXT(AI138,"0.#"),1)=".",FALSE,TRUE)</formula>
    </cfRule>
    <cfRule type="expression" dxfId="582" priority="664">
      <formula>IF(RIGHT(TEXT(AI138,"0.#"),1)=".",TRUE,FALSE)</formula>
    </cfRule>
  </conditionalFormatting>
  <conditionalFormatting sqref="AQ138">
    <cfRule type="expression" dxfId="581" priority="661">
      <formula>IF(RIGHT(TEXT(AQ138,"0.#"),1)=".",FALSE,TRUE)</formula>
    </cfRule>
    <cfRule type="expression" dxfId="580" priority="662">
      <formula>IF(RIGHT(TEXT(AQ138,"0.#"),1)=".",TRUE,FALSE)</formula>
    </cfRule>
  </conditionalFormatting>
  <conditionalFormatting sqref="AE137 AQ137">
    <cfRule type="expression" dxfId="579" priority="671">
      <formula>IF(RIGHT(TEXT(AE137,"0.#"),1)=".",FALSE,TRUE)</formula>
    </cfRule>
    <cfRule type="expression" dxfId="578" priority="672">
      <formula>IF(RIGHT(TEXT(AE137,"0.#"),1)=".",TRUE,FALSE)</formula>
    </cfRule>
  </conditionalFormatting>
  <conditionalFormatting sqref="AI137">
    <cfRule type="expression" dxfId="577" priority="669">
      <formula>IF(RIGHT(TEXT(AI137,"0.#"),1)=".",FALSE,TRUE)</formula>
    </cfRule>
    <cfRule type="expression" dxfId="576" priority="670">
      <formula>IF(RIGHT(TEXT(AI137,"0.#"),1)=".",TRUE,FALSE)</formula>
    </cfRule>
  </conditionalFormatting>
  <conditionalFormatting sqref="AM171">
    <cfRule type="expression" dxfId="575" priority="655">
      <formula>IF(RIGHT(TEXT(AM171,"0.#"),1)=".",FALSE,TRUE)</formula>
    </cfRule>
    <cfRule type="expression" dxfId="574" priority="656">
      <formula>IF(RIGHT(TEXT(AM171,"0.#"),1)=".",TRUE,FALSE)</formula>
    </cfRule>
  </conditionalFormatting>
  <conditionalFormatting sqref="AE172 AM172">
    <cfRule type="expression" dxfId="573" priority="653">
      <formula>IF(RIGHT(TEXT(AE172,"0.#"),1)=".",FALSE,TRUE)</formula>
    </cfRule>
    <cfRule type="expression" dxfId="572" priority="654">
      <formula>IF(RIGHT(TEXT(AE172,"0.#"),1)=".",TRUE,FALSE)</formula>
    </cfRule>
  </conditionalFormatting>
  <conditionalFormatting sqref="AI172">
    <cfRule type="expression" dxfId="571" priority="651">
      <formula>IF(RIGHT(TEXT(AI172,"0.#"),1)=".",FALSE,TRUE)</formula>
    </cfRule>
    <cfRule type="expression" dxfId="570" priority="652">
      <formula>IF(RIGHT(TEXT(AI172,"0.#"),1)=".",TRUE,FALSE)</formula>
    </cfRule>
  </conditionalFormatting>
  <conditionalFormatting sqref="AQ172">
    <cfRule type="expression" dxfId="569" priority="649">
      <formula>IF(RIGHT(TEXT(AQ172,"0.#"),1)=".",FALSE,TRUE)</formula>
    </cfRule>
    <cfRule type="expression" dxfId="568" priority="650">
      <formula>IF(RIGHT(TEXT(AQ172,"0.#"),1)=".",TRUE,FALSE)</formula>
    </cfRule>
  </conditionalFormatting>
  <conditionalFormatting sqref="AE171 AQ171">
    <cfRule type="expression" dxfId="567" priority="659">
      <formula>IF(RIGHT(TEXT(AE171,"0.#"),1)=".",FALSE,TRUE)</formula>
    </cfRule>
    <cfRule type="expression" dxfId="566" priority="660">
      <formula>IF(RIGHT(TEXT(AE171,"0.#"),1)=".",TRUE,FALSE)</formula>
    </cfRule>
  </conditionalFormatting>
  <conditionalFormatting sqref="AI171">
    <cfRule type="expression" dxfId="565" priority="657">
      <formula>IF(RIGHT(TEXT(AI171,"0.#"),1)=".",FALSE,TRUE)</formula>
    </cfRule>
    <cfRule type="expression" dxfId="564" priority="658">
      <formula>IF(RIGHT(TEXT(AI171,"0.#"),1)=".",TRUE,FALSE)</formula>
    </cfRule>
  </conditionalFormatting>
  <conditionalFormatting sqref="AE73">
    <cfRule type="expression" dxfId="563" priority="647">
      <formula>IF(RIGHT(TEXT(AE73,"0.#"),1)=".",FALSE,TRUE)</formula>
    </cfRule>
    <cfRule type="expression" dxfId="562" priority="648">
      <formula>IF(RIGHT(TEXT(AE73,"0.#"),1)=".",TRUE,FALSE)</formula>
    </cfRule>
  </conditionalFormatting>
  <conditionalFormatting sqref="AM75">
    <cfRule type="expression" dxfId="561" priority="631">
      <formula>IF(RIGHT(TEXT(AM75,"0.#"),1)=".",FALSE,TRUE)</formula>
    </cfRule>
    <cfRule type="expression" dxfId="560" priority="632">
      <formula>IF(RIGHT(TEXT(AM75,"0.#"),1)=".",TRUE,FALSE)</formula>
    </cfRule>
  </conditionalFormatting>
  <conditionalFormatting sqref="AE74">
    <cfRule type="expression" dxfId="559" priority="645">
      <formula>IF(RIGHT(TEXT(AE74,"0.#"),1)=".",FALSE,TRUE)</formula>
    </cfRule>
    <cfRule type="expression" dxfId="558" priority="646">
      <formula>IF(RIGHT(TEXT(AE74,"0.#"),1)=".",TRUE,FALSE)</formula>
    </cfRule>
  </conditionalFormatting>
  <conditionalFormatting sqref="AE75">
    <cfRule type="expression" dxfId="557" priority="643">
      <formula>IF(RIGHT(TEXT(AE75,"0.#"),1)=".",FALSE,TRUE)</formula>
    </cfRule>
    <cfRule type="expression" dxfId="556" priority="644">
      <formula>IF(RIGHT(TEXT(AE75,"0.#"),1)=".",TRUE,FALSE)</formula>
    </cfRule>
  </conditionalFormatting>
  <conditionalFormatting sqref="AI75">
    <cfRule type="expression" dxfId="555" priority="641">
      <formula>IF(RIGHT(TEXT(AI75,"0.#"),1)=".",FALSE,TRUE)</formula>
    </cfRule>
    <cfRule type="expression" dxfId="554" priority="642">
      <formula>IF(RIGHT(TEXT(AI75,"0.#"),1)=".",TRUE,FALSE)</formula>
    </cfRule>
  </conditionalFormatting>
  <conditionalFormatting sqref="AI74">
    <cfRule type="expression" dxfId="553" priority="639">
      <formula>IF(RIGHT(TEXT(AI74,"0.#"),1)=".",FALSE,TRUE)</formula>
    </cfRule>
    <cfRule type="expression" dxfId="552" priority="640">
      <formula>IF(RIGHT(TEXT(AI74,"0.#"),1)=".",TRUE,FALSE)</formula>
    </cfRule>
  </conditionalFormatting>
  <conditionalFormatting sqref="AI73">
    <cfRule type="expression" dxfId="551" priority="637">
      <formula>IF(RIGHT(TEXT(AI73,"0.#"),1)=".",FALSE,TRUE)</formula>
    </cfRule>
    <cfRule type="expression" dxfId="550" priority="638">
      <formula>IF(RIGHT(TEXT(AI73,"0.#"),1)=".",TRUE,FALSE)</formula>
    </cfRule>
  </conditionalFormatting>
  <conditionalFormatting sqref="AM73">
    <cfRule type="expression" dxfId="549" priority="635">
      <formula>IF(RIGHT(TEXT(AM73,"0.#"),1)=".",FALSE,TRUE)</formula>
    </cfRule>
    <cfRule type="expression" dxfId="548" priority="636">
      <formula>IF(RIGHT(TEXT(AM73,"0.#"),1)=".",TRUE,FALSE)</formula>
    </cfRule>
  </conditionalFormatting>
  <conditionalFormatting sqref="AM74">
    <cfRule type="expression" dxfId="547" priority="633">
      <formula>IF(RIGHT(TEXT(AM74,"0.#"),1)=".",FALSE,TRUE)</formula>
    </cfRule>
    <cfRule type="expression" dxfId="546" priority="634">
      <formula>IF(RIGHT(TEXT(AM74,"0.#"),1)=".",TRUE,FALSE)</formula>
    </cfRule>
  </conditionalFormatting>
  <conditionalFormatting sqref="AQ73:AQ75">
    <cfRule type="expression" dxfId="545" priority="629">
      <formula>IF(RIGHT(TEXT(AQ73,"0.#"),1)=".",FALSE,TRUE)</formula>
    </cfRule>
    <cfRule type="expression" dxfId="544" priority="630">
      <formula>IF(RIGHT(TEXT(AQ73,"0.#"),1)=".",TRUE,FALSE)</formula>
    </cfRule>
  </conditionalFormatting>
  <conditionalFormatting sqref="AU73:AU75">
    <cfRule type="expression" dxfId="543" priority="627">
      <formula>IF(RIGHT(TEXT(AU73,"0.#"),1)=".",FALSE,TRUE)</formula>
    </cfRule>
    <cfRule type="expression" dxfId="542" priority="628">
      <formula>IF(RIGHT(TEXT(AU73,"0.#"),1)=".",TRUE,FALSE)</formula>
    </cfRule>
  </conditionalFormatting>
  <conditionalFormatting sqref="AE141">
    <cfRule type="expression" dxfId="541" priority="603">
      <formula>IF(RIGHT(TEXT(AE141,"0.#"),1)=".",FALSE,TRUE)</formula>
    </cfRule>
    <cfRule type="expression" dxfId="540" priority="604">
      <formula>IF(RIGHT(TEXT(AE141,"0.#"),1)=".",TRUE,FALSE)</formula>
    </cfRule>
  </conditionalFormatting>
  <conditionalFormatting sqref="AM143">
    <cfRule type="expression" dxfId="539" priority="587">
      <formula>IF(RIGHT(TEXT(AM143,"0.#"),1)=".",FALSE,TRUE)</formula>
    </cfRule>
    <cfRule type="expression" dxfId="538" priority="588">
      <formula>IF(RIGHT(TEXT(AM143,"0.#"),1)=".",TRUE,FALSE)</formula>
    </cfRule>
  </conditionalFormatting>
  <conditionalFormatting sqref="AE142">
    <cfRule type="expression" dxfId="537" priority="601">
      <formula>IF(RIGHT(TEXT(AE142,"0.#"),1)=".",FALSE,TRUE)</formula>
    </cfRule>
    <cfRule type="expression" dxfId="536" priority="602">
      <formula>IF(RIGHT(TEXT(AE142,"0.#"),1)=".",TRUE,FALSE)</formula>
    </cfRule>
  </conditionalFormatting>
  <conditionalFormatting sqref="AE143">
    <cfRule type="expression" dxfId="535" priority="599">
      <formula>IF(RIGHT(TEXT(AE143,"0.#"),1)=".",FALSE,TRUE)</formula>
    </cfRule>
    <cfRule type="expression" dxfId="534" priority="600">
      <formula>IF(RIGHT(TEXT(AE143,"0.#"),1)=".",TRUE,FALSE)</formula>
    </cfRule>
  </conditionalFormatting>
  <conditionalFormatting sqref="AI143">
    <cfRule type="expression" dxfId="533" priority="597">
      <formula>IF(RIGHT(TEXT(AI143,"0.#"),1)=".",FALSE,TRUE)</formula>
    </cfRule>
    <cfRule type="expression" dxfId="532" priority="598">
      <formula>IF(RIGHT(TEXT(AI143,"0.#"),1)=".",TRUE,FALSE)</formula>
    </cfRule>
  </conditionalFormatting>
  <conditionalFormatting sqref="AI142">
    <cfRule type="expression" dxfId="531" priority="595">
      <formula>IF(RIGHT(TEXT(AI142,"0.#"),1)=".",FALSE,TRUE)</formula>
    </cfRule>
    <cfRule type="expression" dxfId="530" priority="596">
      <formula>IF(RIGHT(TEXT(AI142,"0.#"),1)=".",TRUE,FALSE)</formula>
    </cfRule>
  </conditionalFormatting>
  <conditionalFormatting sqref="AI141">
    <cfRule type="expression" dxfId="529" priority="593">
      <formula>IF(RIGHT(TEXT(AI141,"0.#"),1)=".",FALSE,TRUE)</formula>
    </cfRule>
    <cfRule type="expression" dxfId="528" priority="594">
      <formula>IF(RIGHT(TEXT(AI141,"0.#"),1)=".",TRUE,FALSE)</formula>
    </cfRule>
  </conditionalFormatting>
  <conditionalFormatting sqref="AM141">
    <cfRule type="expression" dxfId="527" priority="591">
      <formula>IF(RIGHT(TEXT(AM141,"0.#"),1)=".",FALSE,TRUE)</formula>
    </cfRule>
    <cfRule type="expression" dxfId="526" priority="592">
      <formula>IF(RIGHT(TEXT(AM141,"0.#"),1)=".",TRUE,FALSE)</formula>
    </cfRule>
  </conditionalFormatting>
  <conditionalFormatting sqref="AM142">
    <cfRule type="expression" dxfId="525" priority="589">
      <formula>IF(RIGHT(TEXT(AM142,"0.#"),1)=".",FALSE,TRUE)</formula>
    </cfRule>
    <cfRule type="expression" dxfId="524" priority="590">
      <formula>IF(RIGHT(TEXT(AM142,"0.#"),1)=".",TRUE,FALSE)</formula>
    </cfRule>
  </conditionalFormatting>
  <conditionalFormatting sqref="AQ141:AQ143">
    <cfRule type="expression" dxfId="523" priority="585">
      <formula>IF(RIGHT(TEXT(AQ141,"0.#"),1)=".",FALSE,TRUE)</formula>
    </cfRule>
    <cfRule type="expression" dxfId="522" priority="586">
      <formula>IF(RIGHT(TEXT(AQ141,"0.#"),1)=".",TRUE,FALSE)</formula>
    </cfRule>
  </conditionalFormatting>
  <conditionalFormatting sqref="AU141:AU143">
    <cfRule type="expression" dxfId="521" priority="583">
      <formula>IF(RIGHT(TEXT(AU141,"0.#"),1)=".",FALSE,TRUE)</formula>
    </cfRule>
    <cfRule type="expression" dxfId="520" priority="584">
      <formula>IF(RIGHT(TEXT(AU141,"0.#"),1)=".",TRUE,FALSE)</formula>
    </cfRule>
  </conditionalFormatting>
  <conditionalFormatting sqref="AE175">
    <cfRule type="expression" dxfId="519" priority="581">
      <formula>IF(RIGHT(TEXT(AE175,"0.#"),1)=".",FALSE,TRUE)</formula>
    </cfRule>
    <cfRule type="expression" dxfId="518" priority="582">
      <formula>IF(RIGHT(TEXT(AE175,"0.#"),1)=".",TRUE,FALSE)</formula>
    </cfRule>
  </conditionalFormatting>
  <conditionalFormatting sqref="AM177">
    <cfRule type="expression" dxfId="517" priority="565">
      <formula>IF(RIGHT(TEXT(AM177,"0.#"),1)=".",FALSE,TRUE)</formula>
    </cfRule>
    <cfRule type="expression" dxfId="516" priority="566">
      <formula>IF(RIGHT(TEXT(AM177,"0.#"),1)=".",TRUE,FALSE)</formula>
    </cfRule>
  </conditionalFormatting>
  <conditionalFormatting sqref="AE176">
    <cfRule type="expression" dxfId="515" priority="579">
      <formula>IF(RIGHT(TEXT(AE176,"0.#"),1)=".",FALSE,TRUE)</formula>
    </cfRule>
    <cfRule type="expression" dxfId="514" priority="580">
      <formula>IF(RIGHT(TEXT(AE176,"0.#"),1)=".",TRUE,FALSE)</formula>
    </cfRule>
  </conditionalFormatting>
  <conditionalFormatting sqref="AE177">
    <cfRule type="expression" dxfId="513" priority="577">
      <formula>IF(RIGHT(TEXT(AE177,"0.#"),1)=".",FALSE,TRUE)</formula>
    </cfRule>
    <cfRule type="expression" dxfId="512" priority="578">
      <formula>IF(RIGHT(TEXT(AE177,"0.#"),1)=".",TRUE,FALSE)</formula>
    </cfRule>
  </conditionalFormatting>
  <conditionalFormatting sqref="AI177">
    <cfRule type="expression" dxfId="511" priority="575">
      <formula>IF(RIGHT(TEXT(AI177,"0.#"),1)=".",FALSE,TRUE)</formula>
    </cfRule>
    <cfRule type="expression" dxfId="510" priority="576">
      <formula>IF(RIGHT(TEXT(AI177,"0.#"),1)=".",TRUE,FALSE)</formula>
    </cfRule>
  </conditionalFormatting>
  <conditionalFormatting sqref="AI176">
    <cfRule type="expression" dxfId="509" priority="573">
      <formula>IF(RIGHT(TEXT(AI176,"0.#"),1)=".",FALSE,TRUE)</formula>
    </cfRule>
    <cfRule type="expression" dxfId="508" priority="574">
      <formula>IF(RIGHT(TEXT(AI176,"0.#"),1)=".",TRUE,FALSE)</formula>
    </cfRule>
  </conditionalFormatting>
  <conditionalFormatting sqref="AI175">
    <cfRule type="expression" dxfId="507" priority="571">
      <formula>IF(RIGHT(TEXT(AI175,"0.#"),1)=".",FALSE,TRUE)</formula>
    </cfRule>
    <cfRule type="expression" dxfId="506" priority="572">
      <formula>IF(RIGHT(TEXT(AI175,"0.#"),1)=".",TRUE,FALSE)</formula>
    </cfRule>
  </conditionalFormatting>
  <conditionalFormatting sqref="AM175">
    <cfRule type="expression" dxfId="505" priority="569">
      <formula>IF(RIGHT(TEXT(AM175,"0.#"),1)=".",FALSE,TRUE)</formula>
    </cfRule>
    <cfRule type="expression" dxfId="504" priority="570">
      <formula>IF(RIGHT(TEXT(AM175,"0.#"),1)=".",TRUE,FALSE)</formula>
    </cfRule>
  </conditionalFormatting>
  <conditionalFormatting sqref="AM176">
    <cfRule type="expression" dxfId="503" priority="567">
      <formula>IF(RIGHT(TEXT(AM176,"0.#"),1)=".",FALSE,TRUE)</formula>
    </cfRule>
    <cfRule type="expression" dxfId="502" priority="568">
      <formula>IF(RIGHT(TEXT(AM176,"0.#"),1)=".",TRUE,FALSE)</formula>
    </cfRule>
  </conditionalFormatting>
  <conditionalFormatting sqref="AQ175:AQ177">
    <cfRule type="expression" dxfId="501" priority="563">
      <formula>IF(RIGHT(TEXT(AQ175,"0.#"),1)=".",FALSE,TRUE)</formula>
    </cfRule>
    <cfRule type="expression" dxfId="500" priority="564">
      <formula>IF(RIGHT(TEXT(AQ175,"0.#"),1)=".",TRUE,FALSE)</formula>
    </cfRule>
  </conditionalFormatting>
  <conditionalFormatting sqref="AU175:AU177">
    <cfRule type="expression" dxfId="499" priority="561">
      <formula>IF(RIGHT(TEXT(AU175,"0.#"),1)=".",FALSE,TRUE)</formula>
    </cfRule>
    <cfRule type="expression" dxfId="498" priority="562">
      <formula>IF(RIGHT(TEXT(AU175,"0.#"),1)=".",TRUE,FALSE)</formula>
    </cfRule>
  </conditionalFormatting>
  <conditionalFormatting sqref="AE61">
    <cfRule type="expression" dxfId="497" priority="515">
      <formula>IF(RIGHT(TEXT(AE61,"0.#"),1)=".",FALSE,TRUE)</formula>
    </cfRule>
    <cfRule type="expression" dxfId="496" priority="516">
      <formula>IF(RIGHT(TEXT(AE61,"0.#"),1)=".",TRUE,FALSE)</formula>
    </cfRule>
  </conditionalFormatting>
  <conditionalFormatting sqref="AE62">
    <cfRule type="expression" dxfId="495" priority="513">
      <formula>IF(RIGHT(TEXT(AE62,"0.#"),1)=".",FALSE,TRUE)</formula>
    </cfRule>
    <cfRule type="expression" dxfId="494" priority="514">
      <formula>IF(RIGHT(TEXT(AE62,"0.#"),1)=".",TRUE,FALSE)</formula>
    </cfRule>
  </conditionalFormatting>
  <conditionalFormatting sqref="AM61">
    <cfRule type="expression" dxfId="493" priority="503">
      <formula>IF(RIGHT(TEXT(AM61,"0.#"),1)=".",FALSE,TRUE)</formula>
    </cfRule>
    <cfRule type="expression" dxfId="492" priority="504">
      <formula>IF(RIGHT(TEXT(AM61,"0.#"),1)=".",TRUE,FALSE)</formula>
    </cfRule>
  </conditionalFormatting>
  <conditionalFormatting sqref="AE63">
    <cfRule type="expression" dxfId="491" priority="511">
      <formula>IF(RIGHT(TEXT(AE63,"0.#"),1)=".",FALSE,TRUE)</formula>
    </cfRule>
    <cfRule type="expression" dxfId="490" priority="512">
      <formula>IF(RIGHT(TEXT(AE63,"0.#"),1)=".",TRUE,FALSE)</formula>
    </cfRule>
  </conditionalFormatting>
  <conditionalFormatting sqref="AI63">
    <cfRule type="expression" dxfId="489" priority="509">
      <formula>IF(RIGHT(TEXT(AI63,"0.#"),1)=".",FALSE,TRUE)</formula>
    </cfRule>
    <cfRule type="expression" dxfId="488" priority="510">
      <formula>IF(RIGHT(TEXT(AI63,"0.#"),1)=".",TRUE,FALSE)</formula>
    </cfRule>
  </conditionalFormatting>
  <conditionalFormatting sqref="AI62">
    <cfRule type="expression" dxfId="487" priority="507">
      <formula>IF(RIGHT(TEXT(AI62,"0.#"),1)=".",FALSE,TRUE)</formula>
    </cfRule>
    <cfRule type="expression" dxfId="486" priority="508">
      <formula>IF(RIGHT(TEXT(AI62,"0.#"),1)=".",TRUE,FALSE)</formula>
    </cfRule>
  </conditionalFormatting>
  <conditionalFormatting sqref="AI61">
    <cfRule type="expression" dxfId="485" priority="505">
      <formula>IF(RIGHT(TEXT(AI61,"0.#"),1)=".",FALSE,TRUE)</formula>
    </cfRule>
    <cfRule type="expression" dxfId="484" priority="506">
      <formula>IF(RIGHT(TEXT(AI61,"0.#"),1)=".",TRUE,FALSE)</formula>
    </cfRule>
  </conditionalFormatting>
  <conditionalFormatting sqref="AM62">
    <cfRule type="expression" dxfId="483" priority="501">
      <formula>IF(RIGHT(TEXT(AM62,"0.#"),1)=".",FALSE,TRUE)</formula>
    </cfRule>
    <cfRule type="expression" dxfId="482" priority="502">
      <formula>IF(RIGHT(TEXT(AM62,"0.#"),1)=".",TRUE,FALSE)</formula>
    </cfRule>
  </conditionalFormatting>
  <conditionalFormatting sqref="AM63">
    <cfRule type="expression" dxfId="481" priority="499">
      <formula>IF(RIGHT(TEXT(AM63,"0.#"),1)=".",FALSE,TRUE)</formula>
    </cfRule>
    <cfRule type="expression" dxfId="480" priority="500">
      <formula>IF(RIGHT(TEXT(AM63,"0.#"),1)=".",TRUE,FALSE)</formula>
    </cfRule>
  </conditionalFormatting>
  <conditionalFormatting sqref="AQ61:AQ63">
    <cfRule type="expression" dxfId="479" priority="497">
      <formula>IF(RIGHT(TEXT(AQ61,"0.#"),1)=".",FALSE,TRUE)</formula>
    </cfRule>
    <cfRule type="expression" dxfId="478" priority="498">
      <formula>IF(RIGHT(TEXT(AQ61,"0.#"),1)=".",TRUE,FALSE)</formula>
    </cfRule>
  </conditionalFormatting>
  <conditionalFormatting sqref="AU61:AU63">
    <cfRule type="expression" dxfId="477" priority="495">
      <formula>IF(RIGHT(TEXT(AU61,"0.#"),1)=".",FALSE,TRUE)</formula>
    </cfRule>
    <cfRule type="expression" dxfId="476" priority="496">
      <formula>IF(RIGHT(TEXT(AU61,"0.#"),1)=".",TRUE,FALSE)</formula>
    </cfRule>
  </conditionalFormatting>
  <conditionalFormatting sqref="AE95">
    <cfRule type="expression" dxfId="475" priority="493">
      <formula>IF(RIGHT(TEXT(AE95,"0.#"),1)=".",FALSE,TRUE)</formula>
    </cfRule>
    <cfRule type="expression" dxfId="474" priority="494">
      <formula>IF(RIGHT(TEXT(AE95,"0.#"),1)=".",TRUE,FALSE)</formula>
    </cfRule>
  </conditionalFormatting>
  <conditionalFormatting sqref="AE96">
    <cfRule type="expression" dxfId="473" priority="491">
      <formula>IF(RIGHT(TEXT(AE96,"0.#"),1)=".",FALSE,TRUE)</formula>
    </cfRule>
    <cfRule type="expression" dxfId="472" priority="492">
      <formula>IF(RIGHT(TEXT(AE96,"0.#"),1)=".",TRUE,FALSE)</formula>
    </cfRule>
  </conditionalFormatting>
  <conditionalFormatting sqref="AM95">
    <cfRule type="expression" dxfId="471" priority="481">
      <formula>IF(RIGHT(TEXT(AM95,"0.#"),1)=".",FALSE,TRUE)</formula>
    </cfRule>
    <cfRule type="expression" dxfId="470" priority="482">
      <formula>IF(RIGHT(TEXT(AM95,"0.#"),1)=".",TRUE,FALSE)</formula>
    </cfRule>
  </conditionalFormatting>
  <conditionalFormatting sqref="AE97">
    <cfRule type="expression" dxfId="469" priority="489">
      <formula>IF(RIGHT(TEXT(AE97,"0.#"),1)=".",FALSE,TRUE)</formula>
    </cfRule>
    <cfRule type="expression" dxfId="468" priority="490">
      <formula>IF(RIGHT(TEXT(AE97,"0.#"),1)=".",TRUE,FALSE)</formula>
    </cfRule>
  </conditionalFormatting>
  <conditionalFormatting sqref="AI97">
    <cfRule type="expression" dxfId="467" priority="487">
      <formula>IF(RIGHT(TEXT(AI97,"0.#"),1)=".",FALSE,TRUE)</formula>
    </cfRule>
    <cfRule type="expression" dxfId="466" priority="488">
      <formula>IF(RIGHT(TEXT(AI97,"0.#"),1)=".",TRUE,FALSE)</formula>
    </cfRule>
  </conditionalFormatting>
  <conditionalFormatting sqref="AI96">
    <cfRule type="expression" dxfId="465" priority="485">
      <formula>IF(RIGHT(TEXT(AI96,"0.#"),1)=".",FALSE,TRUE)</formula>
    </cfRule>
    <cfRule type="expression" dxfId="464" priority="486">
      <formula>IF(RIGHT(TEXT(AI96,"0.#"),1)=".",TRUE,FALSE)</formula>
    </cfRule>
  </conditionalFormatting>
  <conditionalFormatting sqref="AI95">
    <cfRule type="expression" dxfId="463" priority="483">
      <formula>IF(RIGHT(TEXT(AI95,"0.#"),1)=".",FALSE,TRUE)</formula>
    </cfRule>
    <cfRule type="expression" dxfId="462" priority="484">
      <formula>IF(RIGHT(TEXT(AI95,"0.#"),1)=".",TRUE,FALSE)</formula>
    </cfRule>
  </conditionalFormatting>
  <conditionalFormatting sqref="AM96">
    <cfRule type="expression" dxfId="461" priority="479">
      <formula>IF(RIGHT(TEXT(AM96,"0.#"),1)=".",FALSE,TRUE)</formula>
    </cfRule>
    <cfRule type="expression" dxfId="460" priority="480">
      <formula>IF(RIGHT(TEXT(AM96,"0.#"),1)=".",TRUE,FALSE)</formula>
    </cfRule>
  </conditionalFormatting>
  <conditionalFormatting sqref="AM97">
    <cfRule type="expression" dxfId="459" priority="477">
      <formula>IF(RIGHT(TEXT(AM97,"0.#"),1)=".",FALSE,TRUE)</formula>
    </cfRule>
    <cfRule type="expression" dxfId="458" priority="478">
      <formula>IF(RIGHT(TEXT(AM97,"0.#"),1)=".",TRUE,FALSE)</formula>
    </cfRule>
  </conditionalFormatting>
  <conditionalFormatting sqref="AQ95:AQ97">
    <cfRule type="expression" dxfId="457" priority="475">
      <formula>IF(RIGHT(TEXT(AQ95,"0.#"),1)=".",FALSE,TRUE)</formula>
    </cfRule>
    <cfRule type="expression" dxfId="456" priority="476">
      <formula>IF(RIGHT(TEXT(AQ95,"0.#"),1)=".",TRUE,FALSE)</formula>
    </cfRule>
  </conditionalFormatting>
  <conditionalFormatting sqref="AU95:AU97">
    <cfRule type="expression" dxfId="455" priority="473">
      <formula>IF(RIGHT(TEXT(AU95,"0.#"),1)=".",FALSE,TRUE)</formula>
    </cfRule>
    <cfRule type="expression" dxfId="454" priority="474">
      <formula>IF(RIGHT(TEXT(AU95,"0.#"),1)=".",TRUE,FALSE)</formula>
    </cfRule>
  </conditionalFormatting>
  <conditionalFormatting sqref="AE129">
    <cfRule type="expression" dxfId="453" priority="471">
      <formula>IF(RIGHT(TEXT(AE129,"0.#"),1)=".",FALSE,TRUE)</formula>
    </cfRule>
    <cfRule type="expression" dxfId="452" priority="472">
      <formula>IF(RIGHT(TEXT(AE129,"0.#"),1)=".",TRUE,FALSE)</formula>
    </cfRule>
  </conditionalFormatting>
  <conditionalFormatting sqref="AE130">
    <cfRule type="expression" dxfId="451" priority="469">
      <formula>IF(RIGHT(TEXT(AE130,"0.#"),1)=".",FALSE,TRUE)</formula>
    </cfRule>
    <cfRule type="expression" dxfId="450" priority="470">
      <formula>IF(RIGHT(TEXT(AE130,"0.#"),1)=".",TRUE,FALSE)</formula>
    </cfRule>
  </conditionalFormatting>
  <conditionalFormatting sqref="AM129">
    <cfRule type="expression" dxfId="449" priority="459">
      <formula>IF(RIGHT(TEXT(AM129,"0.#"),1)=".",FALSE,TRUE)</formula>
    </cfRule>
    <cfRule type="expression" dxfId="448" priority="460">
      <formula>IF(RIGHT(TEXT(AM129,"0.#"),1)=".",TRUE,FALSE)</formula>
    </cfRule>
  </conditionalFormatting>
  <conditionalFormatting sqref="AE131">
    <cfRule type="expression" dxfId="447" priority="467">
      <formula>IF(RIGHT(TEXT(AE131,"0.#"),1)=".",FALSE,TRUE)</formula>
    </cfRule>
    <cfRule type="expression" dxfId="446" priority="468">
      <formula>IF(RIGHT(TEXT(AE131,"0.#"),1)=".",TRUE,FALSE)</formula>
    </cfRule>
  </conditionalFormatting>
  <conditionalFormatting sqref="AI131">
    <cfRule type="expression" dxfId="445" priority="465">
      <formula>IF(RIGHT(TEXT(AI131,"0.#"),1)=".",FALSE,TRUE)</formula>
    </cfRule>
    <cfRule type="expression" dxfId="444" priority="466">
      <formula>IF(RIGHT(TEXT(AI131,"0.#"),1)=".",TRUE,FALSE)</formula>
    </cfRule>
  </conditionalFormatting>
  <conditionalFormatting sqref="AI130">
    <cfRule type="expression" dxfId="443" priority="463">
      <formula>IF(RIGHT(TEXT(AI130,"0.#"),1)=".",FALSE,TRUE)</formula>
    </cfRule>
    <cfRule type="expression" dxfId="442" priority="464">
      <formula>IF(RIGHT(TEXT(AI130,"0.#"),1)=".",TRUE,FALSE)</formula>
    </cfRule>
  </conditionalFormatting>
  <conditionalFormatting sqref="AI129">
    <cfRule type="expression" dxfId="441" priority="461">
      <formula>IF(RIGHT(TEXT(AI129,"0.#"),1)=".",FALSE,TRUE)</formula>
    </cfRule>
    <cfRule type="expression" dxfId="440" priority="462">
      <formula>IF(RIGHT(TEXT(AI129,"0.#"),1)=".",TRUE,FALSE)</formula>
    </cfRule>
  </conditionalFormatting>
  <conditionalFormatting sqref="AM130">
    <cfRule type="expression" dxfId="439" priority="457">
      <formula>IF(RIGHT(TEXT(AM130,"0.#"),1)=".",FALSE,TRUE)</formula>
    </cfRule>
    <cfRule type="expression" dxfId="438" priority="458">
      <formula>IF(RIGHT(TEXT(AM130,"0.#"),1)=".",TRUE,FALSE)</formula>
    </cfRule>
  </conditionalFormatting>
  <conditionalFormatting sqref="AM131">
    <cfRule type="expression" dxfId="437" priority="455">
      <formula>IF(RIGHT(TEXT(AM131,"0.#"),1)=".",FALSE,TRUE)</formula>
    </cfRule>
    <cfRule type="expression" dxfId="436" priority="456">
      <formula>IF(RIGHT(TEXT(AM131,"0.#"),1)=".",TRUE,FALSE)</formula>
    </cfRule>
  </conditionalFormatting>
  <conditionalFormatting sqref="AQ129:AQ131">
    <cfRule type="expression" dxfId="435" priority="453">
      <formula>IF(RIGHT(TEXT(AQ129,"0.#"),1)=".",FALSE,TRUE)</formula>
    </cfRule>
    <cfRule type="expression" dxfId="434" priority="454">
      <formula>IF(RIGHT(TEXT(AQ129,"0.#"),1)=".",TRUE,FALSE)</formula>
    </cfRule>
  </conditionalFormatting>
  <conditionalFormatting sqref="AU129:AU131">
    <cfRule type="expression" dxfId="433" priority="451">
      <formula>IF(RIGHT(TEXT(AU129,"0.#"),1)=".",FALSE,TRUE)</formula>
    </cfRule>
    <cfRule type="expression" dxfId="432" priority="452">
      <formula>IF(RIGHT(TEXT(AU129,"0.#"),1)=".",TRUE,FALSE)</formula>
    </cfRule>
  </conditionalFormatting>
  <conditionalFormatting sqref="AE163">
    <cfRule type="expression" dxfId="431" priority="449">
      <formula>IF(RIGHT(TEXT(AE163,"0.#"),1)=".",FALSE,TRUE)</formula>
    </cfRule>
    <cfRule type="expression" dxfId="430" priority="450">
      <formula>IF(RIGHT(TEXT(AE163,"0.#"),1)=".",TRUE,FALSE)</formula>
    </cfRule>
  </conditionalFormatting>
  <conditionalFormatting sqref="AE164">
    <cfRule type="expression" dxfId="429" priority="447">
      <formula>IF(RIGHT(TEXT(AE164,"0.#"),1)=".",FALSE,TRUE)</formula>
    </cfRule>
    <cfRule type="expression" dxfId="428" priority="448">
      <formula>IF(RIGHT(TEXT(AE164,"0.#"),1)=".",TRUE,FALSE)</formula>
    </cfRule>
  </conditionalFormatting>
  <conditionalFormatting sqref="AM163">
    <cfRule type="expression" dxfId="427" priority="437">
      <formula>IF(RIGHT(TEXT(AM163,"0.#"),1)=".",FALSE,TRUE)</formula>
    </cfRule>
    <cfRule type="expression" dxfId="426" priority="438">
      <formula>IF(RIGHT(TEXT(AM163,"0.#"),1)=".",TRUE,FALSE)</formula>
    </cfRule>
  </conditionalFormatting>
  <conditionalFormatting sqref="AE165">
    <cfRule type="expression" dxfId="425" priority="445">
      <formula>IF(RIGHT(TEXT(AE165,"0.#"),1)=".",FALSE,TRUE)</formula>
    </cfRule>
    <cfRule type="expression" dxfId="424" priority="446">
      <formula>IF(RIGHT(TEXT(AE165,"0.#"),1)=".",TRUE,FALSE)</formula>
    </cfRule>
  </conditionalFormatting>
  <conditionalFormatting sqref="AI165">
    <cfRule type="expression" dxfId="423" priority="443">
      <formula>IF(RIGHT(TEXT(AI165,"0.#"),1)=".",FALSE,TRUE)</formula>
    </cfRule>
    <cfRule type="expression" dxfId="422" priority="444">
      <formula>IF(RIGHT(TEXT(AI165,"0.#"),1)=".",TRUE,FALSE)</formula>
    </cfRule>
  </conditionalFormatting>
  <conditionalFormatting sqref="AI164">
    <cfRule type="expression" dxfId="421" priority="441">
      <formula>IF(RIGHT(TEXT(AI164,"0.#"),1)=".",FALSE,TRUE)</formula>
    </cfRule>
    <cfRule type="expression" dxfId="420" priority="442">
      <formula>IF(RIGHT(TEXT(AI164,"0.#"),1)=".",TRUE,FALSE)</formula>
    </cfRule>
  </conditionalFormatting>
  <conditionalFormatting sqref="AI163">
    <cfRule type="expression" dxfId="419" priority="439">
      <formula>IF(RIGHT(TEXT(AI163,"0.#"),1)=".",FALSE,TRUE)</formula>
    </cfRule>
    <cfRule type="expression" dxfId="418" priority="440">
      <formula>IF(RIGHT(TEXT(AI163,"0.#"),1)=".",TRUE,FALSE)</formula>
    </cfRule>
  </conditionalFormatting>
  <conditionalFormatting sqref="AM164">
    <cfRule type="expression" dxfId="417" priority="435">
      <formula>IF(RIGHT(TEXT(AM164,"0.#"),1)=".",FALSE,TRUE)</formula>
    </cfRule>
    <cfRule type="expression" dxfId="416" priority="436">
      <formula>IF(RIGHT(TEXT(AM164,"0.#"),1)=".",TRUE,FALSE)</formula>
    </cfRule>
  </conditionalFormatting>
  <conditionalFormatting sqref="AM165">
    <cfRule type="expression" dxfId="415" priority="433">
      <formula>IF(RIGHT(TEXT(AM165,"0.#"),1)=".",FALSE,TRUE)</formula>
    </cfRule>
    <cfRule type="expression" dxfId="414" priority="434">
      <formula>IF(RIGHT(TEXT(AM165,"0.#"),1)=".",TRUE,FALSE)</formula>
    </cfRule>
  </conditionalFormatting>
  <conditionalFormatting sqref="AQ163:AQ165">
    <cfRule type="expression" dxfId="413" priority="431">
      <formula>IF(RIGHT(TEXT(AQ163,"0.#"),1)=".",FALSE,TRUE)</formula>
    </cfRule>
    <cfRule type="expression" dxfId="412" priority="432">
      <formula>IF(RIGHT(TEXT(AQ163,"0.#"),1)=".",TRUE,FALSE)</formula>
    </cfRule>
  </conditionalFormatting>
  <conditionalFormatting sqref="AU163:AU165">
    <cfRule type="expression" dxfId="411" priority="429">
      <formula>IF(RIGHT(TEXT(AU163,"0.#"),1)=".",FALSE,TRUE)</formula>
    </cfRule>
    <cfRule type="expression" dxfId="410" priority="430">
      <formula>IF(RIGHT(TEXT(AU163,"0.#"),1)=".",TRUE,FALSE)</formula>
    </cfRule>
  </conditionalFormatting>
  <conditionalFormatting sqref="AE197">
    <cfRule type="expression" dxfId="409" priority="427">
      <formula>IF(RIGHT(TEXT(AE197,"0.#"),1)=".",FALSE,TRUE)</formula>
    </cfRule>
    <cfRule type="expression" dxfId="408" priority="428">
      <formula>IF(RIGHT(TEXT(AE197,"0.#"),1)=".",TRUE,FALSE)</formula>
    </cfRule>
  </conditionalFormatting>
  <conditionalFormatting sqref="AE198">
    <cfRule type="expression" dxfId="407" priority="425">
      <formula>IF(RIGHT(TEXT(AE198,"0.#"),1)=".",FALSE,TRUE)</formula>
    </cfRule>
    <cfRule type="expression" dxfId="406" priority="426">
      <formula>IF(RIGHT(TEXT(AE198,"0.#"),1)=".",TRUE,FALSE)</formula>
    </cfRule>
  </conditionalFormatting>
  <conditionalFormatting sqref="AM197">
    <cfRule type="expression" dxfId="405" priority="415">
      <formula>IF(RIGHT(TEXT(AM197,"0.#"),1)=".",FALSE,TRUE)</formula>
    </cfRule>
    <cfRule type="expression" dxfId="404" priority="416">
      <formula>IF(RIGHT(TEXT(AM197,"0.#"),1)=".",TRUE,FALSE)</formula>
    </cfRule>
  </conditionalFormatting>
  <conditionalFormatting sqref="AE199">
    <cfRule type="expression" dxfId="403" priority="423">
      <formula>IF(RIGHT(TEXT(AE199,"0.#"),1)=".",FALSE,TRUE)</formula>
    </cfRule>
    <cfRule type="expression" dxfId="402" priority="424">
      <formula>IF(RIGHT(TEXT(AE199,"0.#"),1)=".",TRUE,FALSE)</formula>
    </cfRule>
  </conditionalFormatting>
  <conditionalFormatting sqref="AI199">
    <cfRule type="expression" dxfId="401" priority="421">
      <formula>IF(RIGHT(TEXT(AI199,"0.#"),1)=".",FALSE,TRUE)</formula>
    </cfRule>
    <cfRule type="expression" dxfId="400" priority="422">
      <formula>IF(RIGHT(TEXT(AI199,"0.#"),1)=".",TRUE,FALSE)</formula>
    </cfRule>
  </conditionalFormatting>
  <conditionalFormatting sqref="AI198">
    <cfRule type="expression" dxfId="399" priority="419">
      <formula>IF(RIGHT(TEXT(AI198,"0.#"),1)=".",FALSE,TRUE)</formula>
    </cfRule>
    <cfRule type="expression" dxfId="398" priority="420">
      <formula>IF(RIGHT(TEXT(AI198,"0.#"),1)=".",TRUE,FALSE)</formula>
    </cfRule>
  </conditionalFormatting>
  <conditionalFormatting sqref="AI197">
    <cfRule type="expression" dxfId="397" priority="417">
      <formula>IF(RIGHT(TEXT(AI197,"0.#"),1)=".",FALSE,TRUE)</formula>
    </cfRule>
    <cfRule type="expression" dxfId="396" priority="418">
      <formula>IF(RIGHT(TEXT(AI197,"0.#"),1)=".",TRUE,FALSE)</formula>
    </cfRule>
  </conditionalFormatting>
  <conditionalFormatting sqref="AM198">
    <cfRule type="expression" dxfId="395" priority="413">
      <formula>IF(RIGHT(TEXT(AM198,"0.#"),1)=".",FALSE,TRUE)</formula>
    </cfRule>
    <cfRule type="expression" dxfId="394" priority="414">
      <formula>IF(RIGHT(TEXT(AM198,"0.#"),1)=".",TRUE,FALSE)</formula>
    </cfRule>
  </conditionalFormatting>
  <conditionalFormatting sqref="AM199">
    <cfRule type="expression" dxfId="393" priority="411">
      <formula>IF(RIGHT(TEXT(AM199,"0.#"),1)=".",FALSE,TRUE)</formula>
    </cfRule>
    <cfRule type="expression" dxfId="392" priority="412">
      <formula>IF(RIGHT(TEXT(AM199,"0.#"),1)=".",TRUE,FALSE)</formula>
    </cfRule>
  </conditionalFormatting>
  <conditionalFormatting sqref="AQ197:AQ199">
    <cfRule type="expression" dxfId="391" priority="409">
      <formula>IF(RIGHT(TEXT(AQ197,"0.#"),1)=".",FALSE,TRUE)</formula>
    </cfRule>
    <cfRule type="expression" dxfId="390" priority="410">
      <formula>IF(RIGHT(TEXT(AQ197,"0.#"),1)=".",TRUE,FALSE)</formula>
    </cfRule>
  </conditionalFormatting>
  <conditionalFormatting sqref="AU197:AU199">
    <cfRule type="expression" dxfId="389" priority="407">
      <formula>IF(RIGHT(TEXT(AU197,"0.#"),1)=".",FALSE,TRUE)</formula>
    </cfRule>
    <cfRule type="expression" dxfId="388" priority="408">
      <formula>IF(RIGHT(TEXT(AU197,"0.#"),1)=".",TRUE,FALSE)</formula>
    </cfRule>
  </conditionalFormatting>
  <conditionalFormatting sqref="AE134 AQ134">
    <cfRule type="expression" dxfId="387" priority="405">
      <formula>IF(RIGHT(TEXT(AE134,"0.#"),1)=".",FALSE,TRUE)</formula>
    </cfRule>
    <cfRule type="expression" dxfId="386" priority="406">
      <formula>IF(RIGHT(TEXT(AE134,"0.#"),1)=".",TRUE,FALSE)</formula>
    </cfRule>
  </conditionalFormatting>
  <conditionalFormatting sqref="AI134">
    <cfRule type="expression" dxfId="385" priority="403">
      <formula>IF(RIGHT(TEXT(AI134,"0.#"),1)=".",FALSE,TRUE)</formula>
    </cfRule>
    <cfRule type="expression" dxfId="384" priority="404">
      <formula>IF(RIGHT(TEXT(AI134,"0.#"),1)=".",TRUE,FALSE)</formula>
    </cfRule>
  </conditionalFormatting>
  <conditionalFormatting sqref="AM134">
    <cfRule type="expression" dxfId="383" priority="401">
      <formula>IF(RIGHT(TEXT(AM134,"0.#"),1)=".",FALSE,TRUE)</formula>
    </cfRule>
    <cfRule type="expression" dxfId="382" priority="402">
      <formula>IF(RIGHT(TEXT(AM134,"0.#"),1)=".",TRUE,FALSE)</formula>
    </cfRule>
  </conditionalFormatting>
  <conditionalFormatting sqref="AE135">
    <cfRule type="expression" dxfId="381" priority="399">
      <formula>IF(RIGHT(TEXT(AE135,"0.#"),1)=".",FALSE,TRUE)</formula>
    </cfRule>
    <cfRule type="expression" dxfId="380" priority="400">
      <formula>IF(RIGHT(TEXT(AE135,"0.#"),1)=".",TRUE,FALSE)</formula>
    </cfRule>
  </conditionalFormatting>
  <conditionalFormatting sqref="AI135">
    <cfRule type="expression" dxfId="379" priority="397">
      <formula>IF(RIGHT(TEXT(AI135,"0.#"),1)=".",FALSE,TRUE)</formula>
    </cfRule>
    <cfRule type="expression" dxfId="378" priority="398">
      <formula>IF(RIGHT(TEXT(AI135,"0.#"),1)=".",TRUE,FALSE)</formula>
    </cfRule>
  </conditionalFormatting>
  <conditionalFormatting sqref="AM135">
    <cfRule type="expression" dxfId="377" priority="395">
      <formula>IF(RIGHT(TEXT(AM135,"0.#"),1)=".",FALSE,TRUE)</formula>
    </cfRule>
    <cfRule type="expression" dxfId="376" priority="396">
      <formula>IF(RIGHT(TEXT(AM135,"0.#"),1)=".",TRUE,FALSE)</formula>
    </cfRule>
  </conditionalFormatting>
  <conditionalFormatting sqref="AQ135">
    <cfRule type="expression" dxfId="375" priority="393">
      <formula>IF(RIGHT(TEXT(AQ135,"0.#"),1)=".",FALSE,TRUE)</formula>
    </cfRule>
    <cfRule type="expression" dxfId="374" priority="394">
      <formula>IF(RIGHT(TEXT(AQ135,"0.#"),1)=".",TRUE,FALSE)</formula>
    </cfRule>
  </conditionalFormatting>
  <conditionalFormatting sqref="AU134">
    <cfRule type="expression" dxfId="373" priority="391">
      <formula>IF(RIGHT(TEXT(AU134,"0.#"),1)=".",FALSE,TRUE)</formula>
    </cfRule>
    <cfRule type="expression" dxfId="372" priority="392">
      <formula>IF(RIGHT(TEXT(AU134,"0.#"),1)=".",TRUE,FALSE)</formula>
    </cfRule>
  </conditionalFormatting>
  <conditionalFormatting sqref="AU135">
    <cfRule type="expression" dxfId="371" priority="389">
      <formula>IF(RIGHT(TEXT(AU135,"0.#"),1)=".",FALSE,TRUE)</formula>
    </cfRule>
    <cfRule type="expression" dxfId="370" priority="390">
      <formula>IF(RIGHT(TEXT(AU135,"0.#"),1)=".",TRUE,FALSE)</formula>
    </cfRule>
  </conditionalFormatting>
  <conditionalFormatting sqref="AE168 AQ168">
    <cfRule type="expression" dxfId="369" priority="387">
      <formula>IF(RIGHT(TEXT(AE168,"0.#"),1)=".",FALSE,TRUE)</formula>
    </cfRule>
    <cfRule type="expression" dxfId="368" priority="388">
      <formula>IF(RIGHT(TEXT(AE168,"0.#"),1)=".",TRUE,FALSE)</formula>
    </cfRule>
  </conditionalFormatting>
  <conditionalFormatting sqref="AI168">
    <cfRule type="expression" dxfId="367" priority="385">
      <formula>IF(RIGHT(TEXT(AI168,"0.#"),1)=".",FALSE,TRUE)</formula>
    </cfRule>
    <cfRule type="expression" dxfId="366" priority="386">
      <formula>IF(RIGHT(TEXT(AI168,"0.#"),1)=".",TRUE,FALSE)</formula>
    </cfRule>
  </conditionalFormatting>
  <conditionalFormatting sqref="AM168">
    <cfRule type="expression" dxfId="365" priority="383">
      <formula>IF(RIGHT(TEXT(AM168,"0.#"),1)=".",FALSE,TRUE)</formula>
    </cfRule>
    <cfRule type="expression" dxfId="364" priority="384">
      <formula>IF(RIGHT(TEXT(AM168,"0.#"),1)=".",TRUE,FALSE)</formula>
    </cfRule>
  </conditionalFormatting>
  <conditionalFormatting sqref="AE169">
    <cfRule type="expression" dxfId="363" priority="381">
      <formula>IF(RIGHT(TEXT(AE169,"0.#"),1)=".",FALSE,TRUE)</formula>
    </cfRule>
    <cfRule type="expression" dxfId="362" priority="382">
      <formula>IF(RIGHT(TEXT(AE169,"0.#"),1)=".",TRUE,FALSE)</formula>
    </cfRule>
  </conditionalFormatting>
  <conditionalFormatting sqref="AI169">
    <cfRule type="expression" dxfId="361" priority="379">
      <formula>IF(RIGHT(TEXT(AI169,"0.#"),1)=".",FALSE,TRUE)</formula>
    </cfRule>
    <cfRule type="expression" dxfId="360" priority="380">
      <formula>IF(RIGHT(TEXT(AI169,"0.#"),1)=".",TRUE,FALSE)</formula>
    </cfRule>
  </conditionalFormatting>
  <conditionalFormatting sqref="AM169">
    <cfRule type="expression" dxfId="359" priority="377">
      <formula>IF(RIGHT(TEXT(AM169,"0.#"),1)=".",FALSE,TRUE)</formula>
    </cfRule>
    <cfRule type="expression" dxfId="358" priority="378">
      <formula>IF(RIGHT(TEXT(AM169,"0.#"),1)=".",TRUE,FALSE)</formula>
    </cfRule>
  </conditionalFormatting>
  <conditionalFormatting sqref="AQ169">
    <cfRule type="expression" dxfId="357" priority="375">
      <formula>IF(RIGHT(TEXT(AQ169,"0.#"),1)=".",FALSE,TRUE)</formula>
    </cfRule>
    <cfRule type="expression" dxfId="356" priority="376">
      <formula>IF(RIGHT(TEXT(AQ169,"0.#"),1)=".",TRUE,FALSE)</formula>
    </cfRule>
  </conditionalFormatting>
  <conditionalFormatting sqref="AU168">
    <cfRule type="expression" dxfId="355" priority="373">
      <formula>IF(RIGHT(TEXT(AU168,"0.#"),1)=".",FALSE,TRUE)</formula>
    </cfRule>
    <cfRule type="expression" dxfId="354" priority="374">
      <formula>IF(RIGHT(TEXT(AU168,"0.#"),1)=".",TRUE,FALSE)</formula>
    </cfRule>
  </conditionalFormatting>
  <conditionalFormatting sqref="AU169">
    <cfRule type="expression" dxfId="353" priority="371">
      <formula>IF(RIGHT(TEXT(AU169,"0.#"),1)=".",FALSE,TRUE)</formula>
    </cfRule>
    <cfRule type="expression" dxfId="352" priority="372">
      <formula>IF(RIGHT(TEXT(AU169,"0.#"),1)=".",TRUE,FALSE)</formula>
    </cfRule>
  </conditionalFormatting>
  <conditionalFormatting sqref="AE90">
    <cfRule type="expression" dxfId="351" priority="369">
      <formula>IF(RIGHT(TEXT(AE90,"0.#"),1)=".",FALSE,TRUE)</formula>
    </cfRule>
    <cfRule type="expression" dxfId="350" priority="370">
      <formula>IF(RIGHT(TEXT(AE90,"0.#"),1)=".",TRUE,FALSE)</formula>
    </cfRule>
  </conditionalFormatting>
  <conditionalFormatting sqref="AE91">
    <cfRule type="expression" dxfId="349" priority="367">
      <formula>IF(RIGHT(TEXT(AE91,"0.#"),1)=".",FALSE,TRUE)</formula>
    </cfRule>
    <cfRule type="expression" dxfId="348" priority="368">
      <formula>IF(RIGHT(TEXT(AE91,"0.#"),1)=".",TRUE,FALSE)</formula>
    </cfRule>
  </conditionalFormatting>
  <conditionalFormatting sqref="AM90">
    <cfRule type="expression" dxfId="347" priority="357">
      <formula>IF(RIGHT(TEXT(AM90,"0.#"),1)=".",FALSE,TRUE)</formula>
    </cfRule>
    <cfRule type="expression" dxfId="346" priority="358">
      <formula>IF(RIGHT(TEXT(AM90,"0.#"),1)=".",TRUE,FALSE)</formula>
    </cfRule>
  </conditionalFormatting>
  <conditionalFormatting sqref="AE92">
    <cfRule type="expression" dxfId="345" priority="365">
      <formula>IF(RIGHT(TEXT(AE92,"0.#"),1)=".",FALSE,TRUE)</formula>
    </cfRule>
    <cfRule type="expression" dxfId="344" priority="366">
      <formula>IF(RIGHT(TEXT(AE92,"0.#"),1)=".",TRUE,FALSE)</formula>
    </cfRule>
  </conditionalFormatting>
  <conditionalFormatting sqref="AI92">
    <cfRule type="expression" dxfId="343" priority="363">
      <formula>IF(RIGHT(TEXT(AI92,"0.#"),1)=".",FALSE,TRUE)</formula>
    </cfRule>
    <cfRule type="expression" dxfId="342" priority="364">
      <formula>IF(RIGHT(TEXT(AI92,"0.#"),1)=".",TRUE,FALSE)</formula>
    </cfRule>
  </conditionalFormatting>
  <conditionalFormatting sqref="AI91">
    <cfRule type="expression" dxfId="341" priority="361">
      <formula>IF(RIGHT(TEXT(AI91,"0.#"),1)=".",FALSE,TRUE)</formula>
    </cfRule>
    <cfRule type="expression" dxfId="340" priority="362">
      <formula>IF(RIGHT(TEXT(AI91,"0.#"),1)=".",TRUE,FALSE)</formula>
    </cfRule>
  </conditionalFormatting>
  <conditionalFormatting sqref="AI90">
    <cfRule type="expression" dxfId="339" priority="359">
      <formula>IF(RIGHT(TEXT(AI90,"0.#"),1)=".",FALSE,TRUE)</formula>
    </cfRule>
    <cfRule type="expression" dxfId="338" priority="360">
      <formula>IF(RIGHT(TEXT(AI90,"0.#"),1)=".",TRUE,FALSE)</formula>
    </cfRule>
  </conditionalFormatting>
  <conditionalFormatting sqref="AM91">
    <cfRule type="expression" dxfId="337" priority="355">
      <formula>IF(RIGHT(TEXT(AM91,"0.#"),1)=".",FALSE,TRUE)</formula>
    </cfRule>
    <cfRule type="expression" dxfId="336" priority="356">
      <formula>IF(RIGHT(TEXT(AM91,"0.#"),1)=".",TRUE,FALSE)</formula>
    </cfRule>
  </conditionalFormatting>
  <conditionalFormatting sqref="AM92">
    <cfRule type="expression" dxfId="335" priority="353">
      <formula>IF(RIGHT(TEXT(AM92,"0.#"),1)=".",FALSE,TRUE)</formula>
    </cfRule>
    <cfRule type="expression" dxfId="334" priority="354">
      <formula>IF(RIGHT(TEXT(AM92,"0.#"),1)=".",TRUE,FALSE)</formula>
    </cfRule>
  </conditionalFormatting>
  <conditionalFormatting sqref="AQ90:AQ92">
    <cfRule type="expression" dxfId="333" priority="351">
      <formula>IF(RIGHT(TEXT(AQ90,"0.#"),1)=".",FALSE,TRUE)</formula>
    </cfRule>
    <cfRule type="expression" dxfId="332" priority="352">
      <formula>IF(RIGHT(TEXT(AQ90,"0.#"),1)=".",TRUE,FALSE)</formula>
    </cfRule>
  </conditionalFormatting>
  <conditionalFormatting sqref="AU90:AU92">
    <cfRule type="expression" dxfId="331" priority="349">
      <formula>IF(RIGHT(TEXT(AU90,"0.#"),1)=".",FALSE,TRUE)</formula>
    </cfRule>
    <cfRule type="expression" dxfId="330" priority="350">
      <formula>IF(RIGHT(TEXT(AU90,"0.#"),1)=".",TRUE,FALSE)</formula>
    </cfRule>
  </conditionalFormatting>
  <conditionalFormatting sqref="AE85">
    <cfRule type="expression" dxfId="329" priority="347">
      <formula>IF(RIGHT(TEXT(AE85,"0.#"),1)=".",FALSE,TRUE)</formula>
    </cfRule>
    <cfRule type="expression" dxfId="328" priority="348">
      <formula>IF(RIGHT(TEXT(AE85,"0.#"),1)=".",TRUE,FALSE)</formula>
    </cfRule>
  </conditionalFormatting>
  <conditionalFormatting sqref="AE86">
    <cfRule type="expression" dxfId="327" priority="345">
      <formula>IF(RIGHT(TEXT(AE86,"0.#"),1)=".",FALSE,TRUE)</formula>
    </cfRule>
    <cfRule type="expression" dxfId="326" priority="346">
      <formula>IF(RIGHT(TEXT(AE86,"0.#"),1)=".",TRUE,FALSE)</formula>
    </cfRule>
  </conditionalFormatting>
  <conditionalFormatting sqref="AM85">
    <cfRule type="expression" dxfId="325" priority="335">
      <formula>IF(RIGHT(TEXT(AM85,"0.#"),1)=".",FALSE,TRUE)</formula>
    </cfRule>
    <cfRule type="expression" dxfId="324" priority="336">
      <formula>IF(RIGHT(TEXT(AM85,"0.#"),1)=".",TRUE,FALSE)</formula>
    </cfRule>
  </conditionalFormatting>
  <conditionalFormatting sqref="AE87">
    <cfRule type="expression" dxfId="323" priority="343">
      <formula>IF(RIGHT(TEXT(AE87,"0.#"),1)=".",FALSE,TRUE)</formula>
    </cfRule>
    <cfRule type="expression" dxfId="322" priority="344">
      <formula>IF(RIGHT(TEXT(AE87,"0.#"),1)=".",TRUE,FALSE)</formula>
    </cfRule>
  </conditionalFormatting>
  <conditionalFormatting sqref="AI87">
    <cfRule type="expression" dxfId="321" priority="341">
      <formula>IF(RIGHT(TEXT(AI87,"0.#"),1)=".",FALSE,TRUE)</formula>
    </cfRule>
    <cfRule type="expression" dxfId="320" priority="342">
      <formula>IF(RIGHT(TEXT(AI87,"0.#"),1)=".",TRUE,FALSE)</formula>
    </cfRule>
  </conditionalFormatting>
  <conditionalFormatting sqref="AI86">
    <cfRule type="expression" dxfId="319" priority="339">
      <formula>IF(RIGHT(TEXT(AI86,"0.#"),1)=".",FALSE,TRUE)</formula>
    </cfRule>
    <cfRule type="expression" dxfId="318" priority="340">
      <formula>IF(RIGHT(TEXT(AI86,"0.#"),1)=".",TRUE,FALSE)</formula>
    </cfRule>
  </conditionalFormatting>
  <conditionalFormatting sqref="AI85">
    <cfRule type="expression" dxfId="317" priority="337">
      <formula>IF(RIGHT(TEXT(AI85,"0.#"),1)=".",FALSE,TRUE)</formula>
    </cfRule>
    <cfRule type="expression" dxfId="316" priority="338">
      <formula>IF(RIGHT(TEXT(AI85,"0.#"),1)=".",TRUE,FALSE)</formula>
    </cfRule>
  </conditionalFormatting>
  <conditionalFormatting sqref="AM86">
    <cfRule type="expression" dxfId="315" priority="333">
      <formula>IF(RIGHT(TEXT(AM86,"0.#"),1)=".",FALSE,TRUE)</formula>
    </cfRule>
    <cfRule type="expression" dxfId="314" priority="334">
      <formula>IF(RIGHT(TEXT(AM86,"0.#"),1)=".",TRUE,FALSE)</formula>
    </cfRule>
  </conditionalFormatting>
  <conditionalFormatting sqref="AM87">
    <cfRule type="expression" dxfId="313" priority="331">
      <formula>IF(RIGHT(TEXT(AM87,"0.#"),1)=".",FALSE,TRUE)</formula>
    </cfRule>
    <cfRule type="expression" dxfId="312" priority="332">
      <formula>IF(RIGHT(TEXT(AM87,"0.#"),1)=".",TRUE,FALSE)</formula>
    </cfRule>
  </conditionalFormatting>
  <conditionalFormatting sqref="AQ85:AQ87">
    <cfRule type="expression" dxfId="311" priority="329">
      <formula>IF(RIGHT(TEXT(AQ85,"0.#"),1)=".",FALSE,TRUE)</formula>
    </cfRule>
    <cfRule type="expression" dxfId="310" priority="330">
      <formula>IF(RIGHT(TEXT(AQ85,"0.#"),1)=".",TRUE,FALSE)</formula>
    </cfRule>
  </conditionalFormatting>
  <conditionalFormatting sqref="AU85:AU87">
    <cfRule type="expression" dxfId="309" priority="327">
      <formula>IF(RIGHT(TEXT(AU85,"0.#"),1)=".",FALSE,TRUE)</formula>
    </cfRule>
    <cfRule type="expression" dxfId="308" priority="328">
      <formula>IF(RIGHT(TEXT(AU85,"0.#"),1)=".",TRUE,FALSE)</formula>
    </cfRule>
  </conditionalFormatting>
  <conditionalFormatting sqref="AE124">
    <cfRule type="expression" dxfId="307" priority="325">
      <formula>IF(RIGHT(TEXT(AE124,"0.#"),1)=".",FALSE,TRUE)</formula>
    </cfRule>
    <cfRule type="expression" dxfId="306" priority="326">
      <formula>IF(RIGHT(TEXT(AE124,"0.#"),1)=".",TRUE,FALSE)</formula>
    </cfRule>
  </conditionalFormatting>
  <conditionalFormatting sqref="AE125">
    <cfRule type="expression" dxfId="305" priority="323">
      <formula>IF(RIGHT(TEXT(AE125,"0.#"),1)=".",FALSE,TRUE)</formula>
    </cfRule>
    <cfRule type="expression" dxfId="304" priority="324">
      <formula>IF(RIGHT(TEXT(AE125,"0.#"),1)=".",TRUE,FALSE)</formula>
    </cfRule>
  </conditionalFormatting>
  <conditionalFormatting sqref="AM124">
    <cfRule type="expression" dxfId="303" priority="313">
      <formula>IF(RIGHT(TEXT(AM124,"0.#"),1)=".",FALSE,TRUE)</formula>
    </cfRule>
    <cfRule type="expression" dxfId="302" priority="314">
      <formula>IF(RIGHT(TEXT(AM124,"0.#"),1)=".",TRUE,FALSE)</formula>
    </cfRule>
  </conditionalFormatting>
  <conditionalFormatting sqref="AE126">
    <cfRule type="expression" dxfId="301" priority="321">
      <formula>IF(RIGHT(TEXT(AE126,"0.#"),1)=".",FALSE,TRUE)</formula>
    </cfRule>
    <cfRule type="expression" dxfId="300" priority="322">
      <formula>IF(RIGHT(TEXT(AE126,"0.#"),1)=".",TRUE,FALSE)</formula>
    </cfRule>
  </conditionalFormatting>
  <conditionalFormatting sqref="AI126">
    <cfRule type="expression" dxfId="299" priority="319">
      <formula>IF(RIGHT(TEXT(AI126,"0.#"),1)=".",FALSE,TRUE)</formula>
    </cfRule>
    <cfRule type="expression" dxfId="298" priority="320">
      <formula>IF(RIGHT(TEXT(AI126,"0.#"),1)=".",TRUE,FALSE)</formula>
    </cfRule>
  </conditionalFormatting>
  <conditionalFormatting sqref="AI125">
    <cfRule type="expression" dxfId="297" priority="317">
      <formula>IF(RIGHT(TEXT(AI125,"0.#"),1)=".",FALSE,TRUE)</formula>
    </cfRule>
    <cfRule type="expression" dxfId="296" priority="318">
      <formula>IF(RIGHT(TEXT(AI125,"0.#"),1)=".",TRUE,FALSE)</formula>
    </cfRule>
  </conditionalFormatting>
  <conditionalFormatting sqref="AI124">
    <cfRule type="expression" dxfId="295" priority="315">
      <formula>IF(RIGHT(TEXT(AI124,"0.#"),1)=".",FALSE,TRUE)</formula>
    </cfRule>
    <cfRule type="expression" dxfId="294" priority="316">
      <formula>IF(RIGHT(TEXT(AI124,"0.#"),1)=".",TRUE,FALSE)</formula>
    </cfRule>
  </conditionalFormatting>
  <conditionalFormatting sqref="AM125">
    <cfRule type="expression" dxfId="293" priority="311">
      <formula>IF(RIGHT(TEXT(AM125,"0.#"),1)=".",FALSE,TRUE)</formula>
    </cfRule>
    <cfRule type="expression" dxfId="292" priority="312">
      <formula>IF(RIGHT(TEXT(AM125,"0.#"),1)=".",TRUE,FALSE)</formula>
    </cfRule>
  </conditionalFormatting>
  <conditionalFormatting sqref="AM126">
    <cfRule type="expression" dxfId="291" priority="309">
      <formula>IF(RIGHT(TEXT(AM126,"0.#"),1)=".",FALSE,TRUE)</formula>
    </cfRule>
    <cfRule type="expression" dxfId="290" priority="310">
      <formula>IF(RIGHT(TEXT(AM126,"0.#"),1)=".",TRUE,FALSE)</formula>
    </cfRule>
  </conditionalFormatting>
  <conditionalFormatting sqref="AQ124:AQ126">
    <cfRule type="expression" dxfId="289" priority="307">
      <formula>IF(RIGHT(TEXT(AQ124,"0.#"),1)=".",FALSE,TRUE)</formula>
    </cfRule>
    <cfRule type="expression" dxfId="288" priority="308">
      <formula>IF(RIGHT(TEXT(AQ124,"0.#"),1)=".",TRUE,FALSE)</formula>
    </cfRule>
  </conditionalFormatting>
  <conditionalFormatting sqref="AU124:AU126">
    <cfRule type="expression" dxfId="287" priority="305">
      <formula>IF(RIGHT(TEXT(AU124,"0.#"),1)=".",FALSE,TRUE)</formula>
    </cfRule>
    <cfRule type="expression" dxfId="286" priority="306">
      <formula>IF(RIGHT(TEXT(AU124,"0.#"),1)=".",TRUE,FALSE)</formula>
    </cfRule>
  </conditionalFormatting>
  <conditionalFormatting sqref="AE119">
    <cfRule type="expression" dxfId="285" priority="303">
      <formula>IF(RIGHT(TEXT(AE119,"0.#"),1)=".",FALSE,TRUE)</formula>
    </cfRule>
    <cfRule type="expression" dxfId="284" priority="304">
      <formula>IF(RIGHT(TEXT(AE119,"0.#"),1)=".",TRUE,FALSE)</formula>
    </cfRule>
  </conditionalFormatting>
  <conditionalFormatting sqref="AE120">
    <cfRule type="expression" dxfId="283" priority="301">
      <formula>IF(RIGHT(TEXT(AE120,"0.#"),1)=".",FALSE,TRUE)</formula>
    </cfRule>
    <cfRule type="expression" dxfId="282" priority="302">
      <formula>IF(RIGHT(TEXT(AE120,"0.#"),1)=".",TRUE,FALSE)</formula>
    </cfRule>
  </conditionalFormatting>
  <conditionalFormatting sqref="AM119">
    <cfRule type="expression" dxfId="281" priority="291">
      <formula>IF(RIGHT(TEXT(AM119,"0.#"),1)=".",FALSE,TRUE)</formula>
    </cfRule>
    <cfRule type="expression" dxfId="280" priority="292">
      <formula>IF(RIGHT(TEXT(AM119,"0.#"),1)=".",TRUE,FALSE)</formula>
    </cfRule>
  </conditionalFormatting>
  <conditionalFormatting sqref="AE121">
    <cfRule type="expression" dxfId="279" priority="299">
      <formula>IF(RIGHT(TEXT(AE121,"0.#"),1)=".",FALSE,TRUE)</formula>
    </cfRule>
    <cfRule type="expression" dxfId="278" priority="300">
      <formula>IF(RIGHT(TEXT(AE121,"0.#"),1)=".",TRUE,FALSE)</formula>
    </cfRule>
  </conditionalFormatting>
  <conditionalFormatting sqref="AI121">
    <cfRule type="expression" dxfId="277" priority="297">
      <formula>IF(RIGHT(TEXT(AI121,"0.#"),1)=".",FALSE,TRUE)</formula>
    </cfRule>
    <cfRule type="expression" dxfId="276" priority="298">
      <formula>IF(RIGHT(TEXT(AI121,"0.#"),1)=".",TRUE,FALSE)</formula>
    </cfRule>
  </conditionalFormatting>
  <conditionalFormatting sqref="AI120">
    <cfRule type="expression" dxfId="275" priority="295">
      <formula>IF(RIGHT(TEXT(AI120,"0.#"),1)=".",FALSE,TRUE)</formula>
    </cfRule>
    <cfRule type="expression" dxfId="274" priority="296">
      <formula>IF(RIGHT(TEXT(AI120,"0.#"),1)=".",TRUE,FALSE)</formula>
    </cfRule>
  </conditionalFormatting>
  <conditionalFormatting sqref="AI119">
    <cfRule type="expression" dxfId="273" priority="293">
      <formula>IF(RIGHT(TEXT(AI119,"0.#"),1)=".",FALSE,TRUE)</formula>
    </cfRule>
    <cfRule type="expression" dxfId="272" priority="294">
      <formula>IF(RIGHT(TEXT(AI119,"0.#"),1)=".",TRUE,FALSE)</formula>
    </cfRule>
  </conditionalFormatting>
  <conditionalFormatting sqref="AM120">
    <cfRule type="expression" dxfId="271" priority="289">
      <formula>IF(RIGHT(TEXT(AM120,"0.#"),1)=".",FALSE,TRUE)</formula>
    </cfRule>
    <cfRule type="expression" dxfId="270" priority="290">
      <formula>IF(RIGHT(TEXT(AM120,"0.#"),1)=".",TRUE,FALSE)</formula>
    </cfRule>
  </conditionalFormatting>
  <conditionalFormatting sqref="AM121">
    <cfRule type="expression" dxfId="269" priority="287">
      <formula>IF(RIGHT(TEXT(AM121,"0.#"),1)=".",FALSE,TRUE)</formula>
    </cfRule>
    <cfRule type="expression" dxfId="268" priority="288">
      <formula>IF(RIGHT(TEXT(AM121,"0.#"),1)=".",TRUE,FALSE)</formula>
    </cfRule>
  </conditionalFormatting>
  <conditionalFormatting sqref="AQ119:AQ121">
    <cfRule type="expression" dxfId="267" priority="285">
      <formula>IF(RIGHT(TEXT(AQ119,"0.#"),1)=".",FALSE,TRUE)</formula>
    </cfRule>
    <cfRule type="expression" dxfId="266" priority="286">
      <formula>IF(RIGHT(TEXT(AQ119,"0.#"),1)=".",TRUE,FALSE)</formula>
    </cfRule>
  </conditionalFormatting>
  <conditionalFormatting sqref="AU119:AU121">
    <cfRule type="expression" dxfId="265" priority="283">
      <formula>IF(RIGHT(TEXT(AU119,"0.#"),1)=".",FALSE,TRUE)</formula>
    </cfRule>
    <cfRule type="expression" dxfId="264" priority="284">
      <formula>IF(RIGHT(TEXT(AU119,"0.#"),1)=".",TRUE,FALSE)</formula>
    </cfRule>
  </conditionalFormatting>
  <conditionalFormatting sqref="AE158">
    <cfRule type="expression" dxfId="263" priority="281">
      <formula>IF(RIGHT(TEXT(AE158,"0.#"),1)=".",FALSE,TRUE)</formula>
    </cfRule>
    <cfRule type="expression" dxfId="262" priority="282">
      <formula>IF(RIGHT(TEXT(AE158,"0.#"),1)=".",TRUE,FALSE)</formula>
    </cfRule>
  </conditionalFormatting>
  <conditionalFormatting sqref="AE159">
    <cfRule type="expression" dxfId="261" priority="279">
      <formula>IF(RIGHT(TEXT(AE159,"0.#"),1)=".",FALSE,TRUE)</formula>
    </cfRule>
    <cfRule type="expression" dxfId="260" priority="280">
      <formula>IF(RIGHT(TEXT(AE159,"0.#"),1)=".",TRUE,FALSE)</formula>
    </cfRule>
  </conditionalFormatting>
  <conditionalFormatting sqref="AM158">
    <cfRule type="expression" dxfId="259" priority="269">
      <formula>IF(RIGHT(TEXT(AM158,"0.#"),1)=".",FALSE,TRUE)</formula>
    </cfRule>
    <cfRule type="expression" dxfId="258" priority="270">
      <formula>IF(RIGHT(TEXT(AM158,"0.#"),1)=".",TRUE,FALSE)</formula>
    </cfRule>
  </conditionalFormatting>
  <conditionalFormatting sqref="AE160">
    <cfRule type="expression" dxfId="257" priority="277">
      <formula>IF(RIGHT(TEXT(AE160,"0.#"),1)=".",FALSE,TRUE)</formula>
    </cfRule>
    <cfRule type="expression" dxfId="256" priority="278">
      <formula>IF(RIGHT(TEXT(AE160,"0.#"),1)=".",TRUE,FALSE)</formula>
    </cfRule>
  </conditionalFormatting>
  <conditionalFormatting sqref="AI160">
    <cfRule type="expression" dxfId="255" priority="275">
      <formula>IF(RIGHT(TEXT(AI160,"0.#"),1)=".",FALSE,TRUE)</formula>
    </cfRule>
    <cfRule type="expression" dxfId="254" priority="276">
      <formula>IF(RIGHT(TEXT(AI160,"0.#"),1)=".",TRUE,FALSE)</formula>
    </cfRule>
  </conditionalFormatting>
  <conditionalFormatting sqref="AI159">
    <cfRule type="expression" dxfId="253" priority="273">
      <formula>IF(RIGHT(TEXT(AI159,"0.#"),1)=".",FALSE,TRUE)</formula>
    </cfRule>
    <cfRule type="expression" dxfId="252" priority="274">
      <formula>IF(RIGHT(TEXT(AI159,"0.#"),1)=".",TRUE,FALSE)</formula>
    </cfRule>
  </conditionalFormatting>
  <conditionalFormatting sqref="AI158">
    <cfRule type="expression" dxfId="251" priority="271">
      <formula>IF(RIGHT(TEXT(AI158,"0.#"),1)=".",FALSE,TRUE)</formula>
    </cfRule>
    <cfRule type="expression" dxfId="250" priority="272">
      <formula>IF(RIGHT(TEXT(AI158,"0.#"),1)=".",TRUE,FALSE)</formula>
    </cfRule>
  </conditionalFormatting>
  <conditionalFormatting sqref="AM159">
    <cfRule type="expression" dxfId="249" priority="267">
      <formula>IF(RIGHT(TEXT(AM159,"0.#"),1)=".",FALSE,TRUE)</formula>
    </cfRule>
    <cfRule type="expression" dxfId="248" priority="268">
      <formula>IF(RIGHT(TEXT(AM159,"0.#"),1)=".",TRUE,FALSE)</formula>
    </cfRule>
  </conditionalFormatting>
  <conditionalFormatting sqref="AM160">
    <cfRule type="expression" dxfId="247" priority="265">
      <formula>IF(RIGHT(TEXT(AM160,"0.#"),1)=".",FALSE,TRUE)</formula>
    </cfRule>
    <cfRule type="expression" dxfId="246" priority="266">
      <formula>IF(RIGHT(TEXT(AM160,"0.#"),1)=".",TRUE,FALSE)</formula>
    </cfRule>
  </conditionalFormatting>
  <conditionalFormatting sqref="AQ158:AQ160">
    <cfRule type="expression" dxfId="245" priority="263">
      <formula>IF(RIGHT(TEXT(AQ158,"0.#"),1)=".",FALSE,TRUE)</formula>
    </cfRule>
    <cfRule type="expression" dxfId="244" priority="264">
      <formula>IF(RIGHT(TEXT(AQ158,"0.#"),1)=".",TRUE,FALSE)</formula>
    </cfRule>
  </conditionalFormatting>
  <conditionalFormatting sqref="AU158:AU160">
    <cfRule type="expression" dxfId="243" priority="261">
      <formula>IF(RIGHT(TEXT(AU158,"0.#"),1)=".",FALSE,TRUE)</formula>
    </cfRule>
    <cfRule type="expression" dxfId="242" priority="262">
      <formula>IF(RIGHT(TEXT(AU158,"0.#"),1)=".",TRUE,FALSE)</formula>
    </cfRule>
  </conditionalFormatting>
  <conditionalFormatting sqref="AE153">
    <cfRule type="expression" dxfId="241" priority="259">
      <formula>IF(RIGHT(TEXT(AE153,"0.#"),1)=".",FALSE,TRUE)</formula>
    </cfRule>
    <cfRule type="expression" dxfId="240" priority="260">
      <formula>IF(RIGHT(TEXT(AE153,"0.#"),1)=".",TRUE,FALSE)</formula>
    </cfRule>
  </conditionalFormatting>
  <conditionalFormatting sqref="AE154">
    <cfRule type="expression" dxfId="239" priority="257">
      <formula>IF(RIGHT(TEXT(AE154,"0.#"),1)=".",FALSE,TRUE)</formula>
    </cfRule>
    <cfRule type="expression" dxfId="238" priority="258">
      <formula>IF(RIGHT(TEXT(AE154,"0.#"),1)=".",TRUE,FALSE)</formula>
    </cfRule>
  </conditionalFormatting>
  <conditionalFormatting sqref="AM153">
    <cfRule type="expression" dxfId="237" priority="247">
      <formula>IF(RIGHT(TEXT(AM153,"0.#"),1)=".",FALSE,TRUE)</formula>
    </cfRule>
    <cfRule type="expression" dxfId="236" priority="248">
      <formula>IF(RIGHT(TEXT(AM153,"0.#"),1)=".",TRUE,FALSE)</formula>
    </cfRule>
  </conditionalFormatting>
  <conditionalFormatting sqref="AE155">
    <cfRule type="expression" dxfId="235" priority="255">
      <formula>IF(RIGHT(TEXT(AE155,"0.#"),1)=".",FALSE,TRUE)</formula>
    </cfRule>
    <cfRule type="expression" dxfId="234" priority="256">
      <formula>IF(RIGHT(TEXT(AE155,"0.#"),1)=".",TRUE,FALSE)</formula>
    </cfRule>
  </conditionalFormatting>
  <conditionalFormatting sqref="AI155">
    <cfRule type="expression" dxfId="233" priority="253">
      <formula>IF(RIGHT(TEXT(AI155,"0.#"),1)=".",FALSE,TRUE)</formula>
    </cfRule>
    <cfRule type="expression" dxfId="232" priority="254">
      <formula>IF(RIGHT(TEXT(AI155,"0.#"),1)=".",TRUE,FALSE)</formula>
    </cfRule>
  </conditionalFormatting>
  <conditionalFormatting sqref="AI154">
    <cfRule type="expression" dxfId="231" priority="251">
      <formula>IF(RIGHT(TEXT(AI154,"0.#"),1)=".",FALSE,TRUE)</formula>
    </cfRule>
    <cfRule type="expression" dxfId="230" priority="252">
      <formula>IF(RIGHT(TEXT(AI154,"0.#"),1)=".",TRUE,FALSE)</formula>
    </cfRule>
  </conditionalFormatting>
  <conditionalFormatting sqref="AI153">
    <cfRule type="expression" dxfId="229" priority="249">
      <formula>IF(RIGHT(TEXT(AI153,"0.#"),1)=".",FALSE,TRUE)</formula>
    </cfRule>
    <cfRule type="expression" dxfId="228" priority="250">
      <formula>IF(RIGHT(TEXT(AI153,"0.#"),1)=".",TRUE,FALSE)</formula>
    </cfRule>
  </conditionalFormatting>
  <conditionalFormatting sqref="AM154">
    <cfRule type="expression" dxfId="227" priority="245">
      <formula>IF(RIGHT(TEXT(AM154,"0.#"),1)=".",FALSE,TRUE)</formula>
    </cfRule>
    <cfRule type="expression" dxfId="226" priority="246">
      <formula>IF(RIGHT(TEXT(AM154,"0.#"),1)=".",TRUE,FALSE)</formula>
    </cfRule>
  </conditionalFormatting>
  <conditionalFormatting sqref="AM155">
    <cfRule type="expression" dxfId="225" priority="243">
      <formula>IF(RIGHT(TEXT(AM155,"0.#"),1)=".",FALSE,TRUE)</formula>
    </cfRule>
    <cfRule type="expression" dxfId="224" priority="244">
      <formula>IF(RIGHT(TEXT(AM155,"0.#"),1)=".",TRUE,FALSE)</formula>
    </cfRule>
  </conditionalFormatting>
  <conditionalFormatting sqref="AQ153:AQ155">
    <cfRule type="expression" dxfId="223" priority="241">
      <formula>IF(RIGHT(TEXT(AQ153,"0.#"),1)=".",FALSE,TRUE)</formula>
    </cfRule>
    <cfRule type="expression" dxfId="222" priority="242">
      <formula>IF(RIGHT(TEXT(AQ153,"0.#"),1)=".",TRUE,FALSE)</formula>
    </cfRule>
  </conditionalFormatting>
  <conditionalFormatting sqref="AU153:AU155">
    <cfRule type="expression" dxfId="221" priority="239">
      <formula>IF(RIGHT(TEXT(AU153,"0.#"),1)=".",FALSE,TRUE)</formula>
    </cfRule>
    <cfRule type="expression" dxfId="220" priority="240">
      <formula>IF(RIGHT(TEXT(AU153,"0.#"),1)=".",TRUE,FALSE)</formula>
    </cfRule>
  </conditionalFormatting>
  <conditionalFormatting sqref="AE192">
    <cfRule type="expression" dxfId="219" priority="237">
      <formula>IF(RIGHT(TEXT(AE192,"0.#"),1)=".",FALSE,TRUE)</formula>
    </cfRule>
    <cfRule type="expression" dxfId="218" priority="238">
      <formula>IF(RIGHT(TEXT(AE192,"0.#"),1)=".",TRUE,FALSE)</formula>
    </cfRule>
  </conditionalFormatting>
  <conditionalFormatting sqref="AE193">
    <cfRule type="expression" dxfId="217" priority="235">
      <formula>IF(RIGHT(TEXT(AE193,"0.#"),1)=".",FALSE,TRUE)</formula>
    </cfRule>
    <cfRule type="expression" dxfId="216" priority="236">
      <formula>IF(RIGHT(TEXT(AE193,"0.#"),1)=".",TRUE,FALSE)</formula>
    </cfRule>
  </conditionalFormatting>
  <conditionalFormatting sqref="AM192">
    <cfRule type="expression" dxfId="215" priority="225">
      <formula>IF(RIGHT(TEXT(AM192,"0.#"),1)=".",FALSE,TRUE)</formula>
    </cfRule>
    <cfRule type="expression" dxfId="214" priority="226">
      <formula>IF(RIGHT(TEXT(AM192,"0.#"),1)=".",TRUE,FALSE)</formula>
    </cfRule>
  </conditionalFormatting>
  <conditionalFormatting sqref="AE194">
    <cfRule type="expression" dxfId="213" priority="233">
      <formula>IF(RIGHT(TEXT(AE194,"0.#"),1)=".",FALSE,TRUE)</formula>
    </cfRule>
    <cfRule type="expression" dxfId="212" priority="234">
      <formula>IF(RIGHT(TEXT(AE194,"0.#"),1)=".",TRUE,FALSE)</formula>
    </cfRule>
  </conditionalFormatting>
  <conditionalFormatting sqref="AI194">
    <cfRule type="expression" dxfId="211" priority="231">
      <formula>IF(RIGHT(TEXT(AI194,"0.#"),1)=".",FALSE,TRUE)</formula>
    </cfRule>
    <cfRule type="expression" dxfId="210" priority="232">
      <formula>IF(RIGHT(TEXT(AI194,"0.#"),1)=".",TRUE,FALSE)</formula>
    </cfRule>
  </conditionalFormatting>
  <conditionalFormatting sqref="AI193">
    <cfRule type="expression" dxfId="209" priority="229">
      <formula>IF(RIGHT(TEXT(AI193,"0.#"),1)=".",FALSE,TRUE)</formula>
    </cfRule>
    <cfRule type="expression" dxfId="208" priority="230">
      <formula>IF(RIGHT(TEXT(AI193,"0.#"),1)=".",TRUE,FALSE)</formula>
    </cfRule>
  </conditionalFormatting>
  <conditionalFormatting sqref="AI192">
    <cfRule type="expression" dxfId="207" priority="227">
      <formula>IF(RIGHT(TEXT(AI192,"0.#"),1)=".",FALSE,TRUE)</formula>
    </cfRule>
    <cfRule type="expression" dxfId="206" priority="228">
      <formula>IF(RIGHT(TEXT(AI192,"0.#"),1)=".",TRUE,FALSE)</formula>
    </cfRule>
  </conditionalFormatting>
  <conditionalFormatting sqref="AM193">
    <cfRule type="expression" dxfId="205" priority="223">
      <formula>IF(RIGHT(TEXT(AM193,"0.#"),1)=".",FALSE,TRUE)</formula>
    </cfRule>
    <cfRule type="expression" dxfId="204" priority="224">
      <formula>IF(RIGHT(TEXT(AM193,"0.#"),1)=".",TRUE,FALSE)</formula>
    </cfRule>
  </conditionalFormatting>
  <conditionalFormatting sqref="AM194">
    <cfRule type="expression" dxfId="203" priority="221">
      <formula>IF(RIGHT(TEXT(AM194,"0.#"),1)=".",FALSE,TRUE)</formula>
    </cfRule>
    <cfRule type="expression" dxfId="202" priority="222">
      <formula>IF(RIGHT(TEXT(AM194,"0.#"),1)=".",TRUE,FALSE)</formula>
    </cfRule>
  </conditionalFormatting>
  <conditionalFormatting sqref="AQ192:AQ194">
    <cfRule type="expression" dxfId="201" priority="219">
      <formula>IF(RIGHT(TEXT(AQ192,"0.#"),1)=".",FALSE,TRUE)</formula>
    </cfRule>
    <cfRule type="expression" dxfId="200" priority="220">
      <formula>IF(RIGHT(TEXT(AQ192,"0.#"),1)=".",TRUE,FALSE)</formula>
    </cfRule>
  </conditionalFormatting>
  <conditionalFormatting sqref="AU192:AU194">
    <cfRule type="expression" dxfId="199" priority="217">
      <formula>IF(RIGHT(TEXT(AU192,"0.#"),1)=".",FALSE,TRUE)</formula>
    </cfRule>
    <cfRule type="expression" dxfId="198" priority="218">
      <formula>IF(RIGHT(TEXT(AU192,"0.#"),1)=".",TRUE,FALSE)</formula>
    </cfRule>
  </conditionalFormatting>
  <conditionalFormatting sqref="AE187">
    <cfRule type="expression" dxfId="197" priority="215">
      <formula>IF(RIGHT(TEXT(AE187,"0.#"),1)=".",FALSE,TRUE)</formula>
    </cfRule>
    <cfRule type="expression" dxfId="196" priority="216">
      <formula>IF(RIGHT(TEXT(AE187,"0.#"),1)=".",TRUE,FALSE)</formula>
    </cfRule>
  </conditionalFormatting>
  <conditionalFormatting sqref="AE188">
    <cfRule type="expression" dxfId="195" priority="213">
      <formula>IF(RIGHT(TEXT(AE188,"0.#"),1)=".",FALSE,TRUE)</formula>
    </cfRule>
    <cfRule type="expression" dxfId="194" priority="214">
      <formula>IF(RIGHT(TEXT(AE188,"0.#"),1)=".",TRUE,FALSE)</formula>
    </cfRule>
  </conditionalFormatting>
  <conditionalFormatting sqref="AM187">
    <cfRule type="expression" dxfId="193" priority="203">
      <formula>IF(RIGHT(TEXT(AM187,"0.#"),1)=".",FALSE,TRUE)</formula>
    </cfRule>
    <cfRule type="expression" dxfId="192" priority="204">
      <formula>IF(RIGHT(TEXT(AM187,"0.#"),1)=".",TRUE,FALSE)</formula>
    </cfRule>
  </conditionalFormatting>
  <conditionalFormatting sqref="AE189">
    <cfRule type="expression" dxfId="191" priority="211">
      <formula>IF(RIGHT(TEXT(AE189,"0.#"),1)=".",FALSE,TRUE)</formula>
    </cfRule>
    <cfRule type="expression" dxfId="190" priority="212">
      <formula>IF(RIGHT(TEXT(AE189,"0.#"),1)=".",TRUE,FALSE)</formula>
    </cfRule>
  </conditionalFormatting>
  <conditionalFormatting sqref="AI189">
    <cfRule type="expression" dxfId="189" priority="209">
      <formula>IF(RIGHT(TEXT(AI189,"0.#"),1)=".",FALSE,TRUE)</formula>
    </cfRule>
    <cfRule type="expression" dxfId="188" priority="210">
      <formula>IF(RIGHT(TEXT(AI189,"0.#"),1)=".",TRUE,FALSE)</formula>
    </cfRule>
  </conditionalFormatting>
  <conditionalFormatting sqref="AI188">
    <cfRule type="expression" dxfId="187" priority="207">
      <formula>IF(RIGHT(TEXT(AI188,"0.#"),1)=".",FALSE,TRUE)</formula>
    </cfRule>
    <cfRule type="expression" dxfId="186" priority="208">
      <formula>IF(RIGHT(TEXT(AI188,"0.#"),1)=".",TRUE,FALSE)</formula>
    </cfRule>
  </conditionalFormatting>
  <conditionalFormatting sqref="AI187">
    <cfRule type="expression" dxfId="185" priority="205">
      <formula>IF(RIGHT(TEXT(AI187,"0.#"),1)=".",FALSE,TRUE)</formula>
    </cfRule>
    <cfRule type="expression" dxfId="184" priority="206">
      <formula>IF(RIGHT(TEXT(AI187,"0.#"),1)=".",TRUE,FALSE)</formula>
    </cfRule>
  </conditionalFormatting>
  <conditionalFormatting sqref="AM188">
    <cfRule type="expression" dxfId="183" priority="201">
      <formula>IF(RIGHT(TEXT(AM188,"0.#"),1)=".",FALSE,TRUE)</formula>
    </cfRule>
    <cfRule type="expression" dxfId="182" priority="202">
      <formula>IF(RIGHT(TEXT(AM188,"0.#"),1)=".",TRUE,FALSE)</formula>
    </cfRule>
  </conditionalFormatting>
  <conditionalFormatting sqref="AM189">
    <cfRule type="expression" dxfId="181" priority="199">
      <formula>IF(RIGHT(TEXT(AM189,"0.#"),1)=".",FALSE,TRUE)</formula>
    </cfRule>
    <cfRule type="expression" dxfId="180" priority="200">
      <formula>IF(RIGHT(TEXT(AM189,"0.#"),1)=".",TRUE,FALSE)</formula>
    </cfRule>
  </conditionalFormatting>
  <conditionalFormatting sqref="AQ187:AQ189">
    <cfRule type="expression" dxfId="179" priority="197">
      <formula>IF(RIGHT(TEXT(AQ187,"0.#"),1)=".",FALSE,TRUE)</formula>
    </cfRule>
    <cfRule type="expression" dxfId="178" priority="198">
      <formula>IF(RIGHT(TEXT(AQ187,"0.#"),1)=".",TRUE,FALSE)</formula>
    </cfRule>
  </conditionalFormatting>
  <conditionalFormatting sqref="AU187:AU189">
    <cfRule type="expression" dxfId="177" priority="195">
      <formula>IF(RIGHT(TEXT(AU187,"0.#"),1)=".",FALSE,TRUE)</formula>
    </cfRule>
    <cfRule type="expression" dxfId="176" priority="196">
      <formula>IF(RIGHT(TEXT(AU187,"0.#"),1)=".",TRUE,FALSE)</formula>
    </cfRule>
  </conditionalFormatting>
  <conditionalFormatting sqref="AE56">
    <cfRule type="expression" dxfId="175" priority="193">
      <formula>IF(RIGHT(TEXT(AE56,"0.#"),1)=".",FALSE,TRUE)</formula>
    </cfRule>
    <cfRule type="expression" dxfId="174" priority="194">
      <formula>IF(RIGHT(TEXT(AE56,"0.#"),1)=".",TRUE,FALSE)</formula>
    </cfRule>
  </conditionalFormatting>
  <conditionalFormatting sqref="AE57">
    <cfRule type="expression" dxfId="173" priority="191">
      <formula>IF(RIGHT(TEXT(AE57,"0.#"),1)=".",FALSE,TRUE)</formula>
    </cfRule>
    <cfRule type="expression" dxfId="172" priority="192">
      <formula>IF(RIGHT(TEXT(AE57,"0.#"),1)=".",TRUE,FALSE)</formula>
    </cfRule>
  </conditionalFormatting>
  <conditionalFormatting sqref="AM56">
    <cfRule type="expression" dxfId="171" priority="181">
      <formula>IF(RIGHT(TEXT(AM56,"0.#"),1)=".",FALSE,TRUE)</formula>
    </cfRule>
    <cfRule type="expression" dxfId="170" priority="182">
      <formula>IF(RIGHT(TEXT(AM56,"0.#"),1)=".",TRUE,FALSE)</formula>
    </cfRule>
  </conditionalFormatting>
  <conditionalFormatting sqref="AE58">
    <cfRule type="expression" dxfId="169" priority="189">
      <formula>IF(RIGHT(TEXT(AE58,"0.#"),1)=".",FALSE,TRUE)</formula>
    </cfRule>
    <cfRule type="expression" dxfId="168" priority="190">
      <formula>IF(RIGHT(TEXT(AE58,"0.#"),1)=".",TRUE,FALSE)</formula>
    </cfRule>
  </conditionalFormatting>
  <conditionalFormatting sqref="AI58">
    <cfRule type="expression" dxfId="167" priority="187">
      <formula>IF(RIGHT(TEXT(AI58,"0.#"),1)=".",FALSE,TRUE)</formula>
    </cfRule>
    <cfRule type="expression" dxfId="166" priority="188">
      <formula>IF(RIGHT(TEXT(AI58,"0.#"),1)=".",TRUE,FALSE)</formula>
    </cfRule>
  </conditionalFormatting>
  <conditionalFormatting sqref="AI57">
    <cfRule type="expression" dxfId="165" priority="185">
      <formula>IF(RIGHT(TEXT(AI57,"0.#"),1)=".",FALSE,TRUE)</formula>
    </cfRule>
    <cfRule type="expression" dxfId="164" priority="186">
      <formula>IF(RIGHT(TEXT(AI57,"0.#"),1)=".",TRUE,FALSE)</formula>
    </cfRule>
  </conditionalFormatting>
  <conditionalFormatting sqref="AI56">
    <cfRule type="expression" dxfId="163" priority="183">
      <formula>IF(RIGHT(TEXT(AI56,"0.#"),1)=".",FALSE,TRUE)</formula>
    </cfRule>
    <cfRule type="expression" dxfId="162" priority="184">
      <formula>IF(RIGHT(TEXT(AI56,"0.#"),1)=".",TRUE,FALSE)</formula>
    </cfRule>
  </conditionalFormatting>
  <conditionalFormatting sqref="AM57">
    <cfRule type="expression" dxfId="161" priority="179">
      <formula>IF(RIGHT(TEXT(AM57,"0.#"),1)=".",FALSE,TRUE)</formula>
    </cfRule>
    <cfRule type="expression" dxfId="160" priority="180">
      <formula>IF(RIGHT(TEXT(AM57,"0.#"),1)=".",TRUE,FALSE)</formula>
    </cfRule>
  </conditionalFormatting>
  <conditionalFormatting sqref="AM58">
    <cfRule type="expression" dxfId="159" priority="177">
      <formula>IF(RIGHT(TEXT(AM58,"0.#"),1)=".",FALSE,TRUE)</formula>
    </cfRule>
    <cfRule type="expression" dxfId="158" priority="178">
      <formula>IF(RIGHT(TEXT(AM58,"0.#"),1)=".",TRUE,FALSE)</formula>
    </cfRule>
  </conditionalFormatting>
  <conditionalFormatting sqref="AQ56:AQ58">
    <cfRule type="expression" dxfId="157" priority="175">
      <formula>IF(RIGHT(TEXT(AQ56,"0.#"),1)=".",FALSE,TRUE)</formula>
    </cfRule>
    <cfRule type="expression" dxfId="156" priority="176">
      <formula>IF(RIGHT(TEXT(AQ56,"0.#"),1)=".",TRUE,FALSE)</formula>
    </cfRule>
  </conditionalFormatting>
  <conditionalFormatting sqref="AU56:AU58">
    <cfRule type="expression" dxfId="155" priority="173">
      <formula>IF(RIGHT(TEXT(AU56,"0.#"),1)=".",FALSE,TRUE)</formula>
    </cfRule>
    <cfRule type="expression" dxfId="154" priority="174">
      <formula>IF(RIGHT(TEXT(AU56,"0.#"),1)=".",TRUE,FALSE)</formula>
    </cfRule>
  </conditionalFormatting>
  <conditionalFormatting sqref="AE51">
    <cfRule type="expression" dxfId="153" priority="171">
      <formula>IF(RIGHT(TEXT(AE51,"0.#"),1)=".",FALSE,TRUE)</formula>
    </cfRule>
    <cfRule type="expression" dxfId="152" priority="172">
      <formula>IF(RIGHT(TEXT(AE51,"0.#"),1)=".",TRUE,FALSE)</formula>
    </cfRule>
  </conditionalFormatting>
  <conditionalFormatting sqref="AE52">
    <cfRule type="expression" dxfId="151" priority="169">
      <formula>IF(RIGHT(TEXT(AE52,"0.#"),1)=".",FALSE,TRUE)</formula>
    </cfRule>
    <cfRule type="expression" dxfId="150" priority="170">
      <formula>IF(RIGHT(TEXT(AE52,"0.#"),1)=".",TRUE,FALSE)</formula>
    </cfRule>
  </conditionalFormatting>
  <conditionalFormatting sqref="AM51">
    <cfRule type="expression" dxfId="149" priority="159">
      <formula>IF(RIGHT(TEXT(AM51,"0.#"),1)=".",FALSE,TRUE)</formula>
    </cfRule>
    <cfRule type="expression" dxfId="148" priority="160">
      <formula>IF(RIGHT(TEXT(AM51,"0.#"),1)=".",TRUE,FALSE)</formula>
    </cfRule>
  </conditionalFormatting>
  <conditionalFormatting sqref="AE53">
    <cfRule type="expression" dxfId="147" priority="167">
      <formula>IF(RIGHT(TEXT(AE53,"0.#"),1)=".",FALSE,TRUE)</formula>
    </cfRule>
    <cfRule type="expression" dxfId="146" priority="168">
      <formula>IF(RIGHT(TEXT(AE53,"0.#"),1)=".",TRUE,FALSE)</formula>
    </cfRule>
  </conditionalFormatting>
  <conditionalFormatting sqref="AI53">
    <cfRule type="expression" dxfId="145" priority="165">
      <formula>IF(RIGHT(TEXT(AI53,"0.#"),1)=".",FALSE,TRUE)</formula>
    </cfRule>
    <cfRule type="expression" dxfId="144" priority="166">
      <formula>IF(RIGHT(TEXT(AI53,"0.#"),1)=".",TRUE,FALSE)</formula>
    </cfRule>
  </conditionalFormatting>
  <conditionalFormatting sqref="AI52">
    <cfRule type="expression" dxfId="143" priority="163">
      <formula>IF(RIGHT(TEXT(AI52,"0.#"),1)=".",FALSE,TRUE)</formula>
    </cfRule>
    <cfRule type="expression" dxfId="142" priority="164">
      <formula>IF(RIGHT(TEXT(AI52,"0.#"),1)=".",TRUE,FALSE)</formula>
    </cfRule>
  </conditionalFormatting>
  <conditionalFormatting sqref="AI51">
    <cfRule type="expression" dxfId="141" priority="161">
      <formula>IF(RIGHT(TEXT(AI51,"0.#"),1)=".",FALSE,TRUE)</formula>
    </cfRule>
    <cfRule type="expression" dxfId="140" priority="162">
      <formula>IF(RIGHT(TEXT(AI51,"0.#"),1)=".",TRUE,FALSE)</formula>
    </cfRule>
  </conditionalFormatting>
  <conditionalFormatting sqref="AM52">
    <cfRule type="expression" dxfId="139" priority="157">
      <formula>IF(RIGHT(TEXT(AM52,"0.#"),1)=".",FALSE,TRUE)</formula>
    </cfRule>
    <cfRule type="expression" dxfId="138" priority="158">
      <formula>IF(RIGHT(TEXT(AM52,"0.#"),1)=".",TRUE,FALSE)</formula>
    </cfRule>
  </conditionalFormatting>
  <conditionalFormatting sqref="AM53">
    <cfRule type="expression" dxfId="137" priority="155">
      <formula>IF(RIGHT(TEXT(AM53,"0.#"),1)=".",FALSE,TRUE)</formula>
    </cfRule>
    <cfRule type="expression" dxfId="136" priority="156">
      <formula>IF(RIGHT(TEXT(AM53,"0.#"),1)=".",TRUE,FALSE)</formula>
    </cfRule>
  </conditionalFormatting>
  <conditionalFormatting sqref="AQ51:AQ53">
    <cfRule type="expression" dxfId="135" priority="153">
      <formula>IF(RIGHT(TEXT(AQ51,"0.#"),1)=".",FALSE,TRUE)</formula>
    </cfRule>
    <cfRule type="expression" dxfId="134" priority="154">
      <formula>IF(RIGHT(TEXT(AQ51,"0.#"),1)=".",TRUE,FALSE)</formula>
    </cfRule>
  </conditionalFormatting>
  <conditionalFormatting sqref="AU51:AU53">
    <cfRule type="expression" dxfId="133" priority="151">
      <formula>IF(RIGHT(TEXT(AU51,"0.#"),1)=".",FALSE,TRUE)</formula>
    </cfRule>
    <cfRule type="expression" dxfId="132" priority="152">
      <formula>IF(RIGHT(TEXT(AU51,"0.#"),1)=".",TRUE,FALSE)</formula>
    </cfRule>
  </conditionalFormatting>
  <conditionalFormatting sqref="AL531:AO531">
    <cfRule type="expression" dxfId="131" priority="147">
      <formula>IF(AND(AL531&gt;=0, RIGHT(TEXT(AL531,"0.#"),1)&lt;&gt;"."),TRUE,FALSE)</formula>
    </cfRule>
    <cfRule type="expression" dxfId="130" priority="148">
      <formula>IF(AND(AL531&gt;=0, RIGHT(TEXT(AL531,"0.#"),1)="."),TRUE,FALSE)</formula>
    </cfRule>
    <cfRule type="expression" dxfId="129" priority="149">
      <formula>IF(AND(AL531&lt;0, RIGHT(TEXT(AL531,"0.#"),1)&lt;&gt;"."),TRUE,FALSE)</formula>
    </cfRule>
    <cfRule type="expression" dxfId="128" priority="150">
      <formula>IF(AND(AL531&lt;0, RIGHT(TEXT(AL531,"0.#"),1)="."),TRUE,FALSE)</formula>
    </cfRule>
  </conditionalFormatting>
  <conditionalFormatting sqref="Y531">
    <cfRule type="expression" dxfId="127" priority="145">
      <formula>IF(RIGHT(TEXT(Y531,"0.#"),1)=".",FALSE,TRUE)</formula>
    </cfRule>
    <cfRule type="expression" dxfId="126" priority="146">
      <formula>IF(RIGHT(TEXT(Y531,"0.#"),1)=".",TRUE,FALSE)</formula>
    </cfRule>
  </conditionalFormatting>
  <conditionalFormatting sqref="AL532:AO532">
    <cfRule type="expression" dxfId="125" priority="141">
      <formula>IF(AND(AL532&gt;=0, RIGHT(TEXT(AL532,"0.#"),1)&lt;&gt;"."),TRUE,FALSE)</formula>
    </cfRule>
    <cfRule type="expression" dxfId="124" priority="142">
      <formula>IF(AND(AL532&gt;=0, RIGHT(TEXT(AL532,"0.#"),1)="."),TRUE,FALSE)</formula>
    </cfRule>
    <cfRule type="expression" dxfId="123" priority="143">
      <formula>IF(AND(AL532&lt;0, RIGHT(TEXT(AL532,"0.#"),1)&lt;&gt;"."),TRUE,FALSE)</formula>
    </cfRule>
    <cfRule type="expression" dxfId="122" priority="144">
      <formula>IF(AND(AL532&lt;0, RIGHT(TEXT(AL532,"0.#"),1)="."),TRUE,FALSE)</formula>
    </cfRule>
  </conditionalFormatting>
  <conditionalFormatting sqref="Y533">
    <cfRule type="expression" dxfId="121" priority="139">
      <formula>IF(RIGHT(TEXT(Y533,"0.#"),1)=".",FALSE,TRUE)</formula>
    </cfRule>
    <cfRule type="expression" dxfId="120" priority="140">
      <formula>IF(RIGHT(TEXT(Y533,"0.#"),1)=".",TRUE,FALSE)</formula>
    </cfRule>
  </conditionalFormatting>
  <conditionalFormatting sqref="AL533:AO533">
    <cfRule type="expression" dxfId="119" priority="135">
      <formula>IF(AND(AL533&gt;=0, RIGHT(TEXT(AL533,"0.#"),1)&lt;&gt;"."),TRUE,FALSE)</formula>
    </cfRule>
    <cfRule type="expression" dxfId="118" priority="136">
      <formula>IF(AND(AL533&gt;=0, RIGHT(TEXT(AL533,"0.#"),1)="."),TRUE,FALSE)</formula>
    </cfRule>
    <cfRule type="expression" dxfId="117" priority="137">
      <formula>IF(AND(AL533&lt;0, RIGHT(TEXT(AL533,"0.#"),1)&lt;&gt;"."),TRUE,FALSE)</formula>
    </cfRule>
    <cfRule type="expression" dxfId="116" priority="138">
      <formula>IF(AND(AL533&lt;0, RIGHT(TEXT(AL533,"0.#"),1)="."),TRUE,FALSE)</formula>
    </cfRule>
  </conditionalFormatting>
  <conditionalFormatting sqref="Y534">
    <cfRule type="expression" dxfId="115" priority="133">
      <formula>IF(RIGHT(TEXT(Y534,"0.#"),1)=".",FALSE,TRUE)</formula>
    </cfRule>
    <cfRule type="expression" dxfId="114" priority="134">
      <formula>IF(RIGHT(TEXT(Y534,"0.#"),1)=".",TRUE,FALSE)</formula>
    </cfRule>
  </conditionalFormatting>
  <conditionalFormatting sqref="AL534:AO534">
    <cfRule type="expression" dxfId="113" priority="129">
      <formula>IF(AND(AL534&gt;=0, RIGHT(TEXT(AL534,"0.#"),1)&lt;&gt;"."),TRUE,FALSE)</formula>
    </cfRule>
    <cfRule type="expression" dxfId="112" priority="130">
      <formula>IF(AND(AL534&gt;=0, RIGHT(TEXT(AL534,"0.#"),1)="."),TRUE,FALSE)</formula>
    </cfRule>
    <cfRule type="expression" dxfId="111" priority="131">
      <formula>IF(AND(AL534&lt;0, RIGHT(TEXT(AL534,"0.#"),1)&lt;&gt;"."),TRUE,FALSE)</formula>
    </cfRule>
    <cfRule type="expression" dxfId="110" priority="132">
      <formula>IF(AND(AL534&lt;0, RIGHT(TEXT(AL534,"0.#"),1)="."),TRUE,FALSE)</formula>
    </cfRule>
  </conditionalFormatting>
  <conditionalFormatting sqref="Y564">
    <cfRule type="expression" dxfId="109" priority="127">
      <formula>IF(RIGHT(TEXT(Y564,"0.#"),1)=".",FALSE,TRUE)</formula>
    </cfRule>
    <cfRule type="expression" dxfId="108" priority="128">
      <formula>IF(RIGHT(TEXT(Y564,"0.#"),1)=".",TRUE,FALSE)</formula>
    </cfRule>
  </conditionalFormatting>
  <conditionalFormatting sqref="AL564:AO564">
    <cfRule type="expression" dxfId="107" priority="123">
      <formula>IF(AND(AL564&gt;=0, RIGHT(TEXT(AL564,"0.#"),1)&lt;&gt;"."),TRUE,FALSE)</formula>
    </cfRule>
    <cfRule type="expression" dxfId="106" priority="124">
      <formula>IF(AND(AL564&gt;=0, RIGHT(TEXT(AL564,"0.#"),1)="."),TRUE,FALSE)</formula>
    </cfRule>
    <cfRule type="expression" dxfId="105" priority="125">
      <formula>IF(AND(AL564&lt;0, RIGHT(TEXT(AL564,"0.#"),1)&lt;&gt;"."),TRUE,FALSE)</formula>
    </cfRule>
    <cfRule type="expression" dxfId="104" priority="126">
      <formula>IF(AND(AL564&lt;0, RIGHT(TEXT(AL564,"0.#"),1)="."),TRUE,FALSE)</formula>
    </cfRule>
  </conditionalFormatting>
  <conditionalFormatting sqref="AM33">
    <cfRule type="expression" dxfId="103" priority="111">
      <formula>IF(RIGHT(TEXT(AM33,"0.#"),1)=".",FALSE,TRUE)</formula>
    </cfRule>
    <cfRule type="expression" dxfId="102" priority="112">
      <formula>IF(RIGHT(TEXT(AM33,"0.#"),1)=".",TRUE,FALSE)</formula>
    </cfRule>
  </conditionalFormatting>
  <conditionalFormatting sqref="AE32">
    <cfRule type="expression" dxfId="101" priority="121">
      <formula>IF(RIGHT(TEXT(AE32,"0.#"),1)=".",FALSE,TRUE)</formula>
    </cfRule>
    <cfRule type="expression" dxfId="100" priority="122">
      <formula>IF(RIGHT(TEXT(AE32,"0.#"),1)=".",TRUE,FALSE)</formula>
    </cfRule>
  </conditionalFormatting>
  <conditionalFormatting sqref="AQ32:AQ33">
    <cfRule type="expression" dxfId="99" priority="109">
      <formula>IF(RIGHT(TEXT(AQ32,"0.#"),1)=".",FALSE,TRUE)</formula>
    </cfRule>
    <cfRule type="expression" dxfId="98" priority="110">
      <formula>IF(RIGHT(TEXT(AQ32,"0.#"),1)=".",TRUE,FALSE)</formula>
    </cfRule>
  </conditionalFormatting>
  <conditionalFormatting sqref="AE33">
    <cfRule type="expression" dxfId="97" priority="119">
      <formula>IF(RIGHT(TEXT(AE33,"0.#"),1)=".",FALSE,TRUE)</formula>
    </cfRule>
    <cfRule type="expression" dxfId="96" priority="120">
      <formula>IF(RIGHT(TEXT(AE33,"0.#"),1)=".",TRUE,FALSE)</formula>
    </cfRule>
  </conditionalFormatting>
  <conditionalFormatting sqref="AM32">
    <cfRule type="expression" dxfId="95" priority="113">
      <formula>IF(RIGHT(TEXT(AM32,"0.#"),1)=".",FALSE,TRUE)</formula>
    </cfRule>
    <cfRule type="expression" dxfId="94" priority="114">
      <formula>IF(RIGHT(TEXT(AM32,"0.#"),1)=".",TRUE,FALSE)</formula>
    </cfRule>
  </conditionalFormatting>
  <conditionalFormatting sqref="AI32">
    <cfRule type="expression" dxfId="93" priority="115">
      <formula>IF(RIGHT(TEXT(AI32,"0.#"),1)=".",FALSE,TRUE)</formula>
    </cfRule>
    <cfRule type="expression" dxfId="92" priority="116">
      <formula>IF(RIGHT(TEXT(AI32,"0.#"),1)=".",TRUE,FALSE)</formula>
    </cfRule>
  </conditionalFormatting>
  <conditionalFormatting sqref="AI33">
    <cfRule type="expression" dxfId="91" priority="117">
      <formula>IF(RIGHT(TEXT(AI33,"0.#"),1)=".",FALSE,TRUE)</formula>
    </cfRule>
    <cfRule type="expression" dxfId="90" priority="118">
      <formula>IF(RIGHT(TEXT(AI33,"0.#"),1)=".",TRUE,FALSE)</formula>
    </cfRule>
  </conditionalFormatting>
  <conditionalFormatting sqref="AE66">
    <cfRule type="expression" dxfId="89" priority="107">
      <formula>IF(RIGHT(TEXT(AE66,"0.#"),1)=".",FALSE,TRUE)</formula>
    </cfRule>
    <cfRule type="expression" dxfId="88" priority="108">
      <formula>IF(RIGHT(TEXT(AE66,"0.#"),1)=".",TRUE,FALSE)</formula>
    </cfRule>
  </conditionalFormatting>
  <conditionalFormatting sqref="AE67">
    <cfRule type="expression" dxfId="87" priority="105">
      <formula>IF(RIGHT(TEXT(AE67,"0.#"),1)=".",FALSE,TRUE)</formula>
    </cfRule>
    <cfRule type="expression" dxfId="86" priority="106">
      <formula>IF(RIGHT(TEXT(AE67,"0.#"),1)=".",TRUE,FALSE)</formula>
    </cfRule>
  </conditionalFormatting>
  <conditionalFormatting sqref="AI67">
    <cfRule type="expression" dxfId="85" priority="103">
      <formula>IF(RIGHT(TEXT(AI67,"0.#"),1)=".",FALSE,TRUE)</formula>
    </cfRule>
    <cfRule type="expression" dxfId="84" priority="104">
      <formula>IF(RIGHT(TEXT(AI67,"0.#"),1)=".",TRUE,FALSE)</formula>
    </cfRule>
  </conditionalFormatting>
  <conditionalFormatting sqref="AI66">
    <cfRule type="expression" dxfId="83" priority="101">
      <formula>IF(RIGHT(TEXT(AI66,"0.#"),1)=".",FALSE,TRUE)</formula>
    </cfRule>
    <cfRule type="expression" dxfId="82" priority="102">
      <formula>IF(RIGHT(TEXT(AI66,"0.#"),1)=".",TRUE,FALSE)</formula>
    </cfRule>
  </conditionalFormatting>
  <conditionalFormatting sqref="AM66">
    <cfRule type="expression" dxfId="81" priority="99">
      <formula>IF(RIGHT(TEXT(AM66,"0.#"),1)=".",FALSE,TRUE)</formula>
    </cfRule>
    <cfRule type="expression" dxfId="80" priority="100">
      <formula>IF(RIGHT(TEXT(AM66,"0.#"),1)=".",TRUE,FALSE)</formula>
    </cfRule>
  </conditionalFormatting>
  <conditionalFormatting sqref="AM67">
    <cfRule type="expression" dxfId="79" priority="97">
      <formula>IF(RIGHT(TEXT(AM67,"0.#"),1)=".",FALSE,TRUE)</formula>
    </cfRule>
    <cfRule type="expression" dxfId="78" priority="98">
      <formula>IF(RIGHT(TEXT(AM67,"0.#"),1)=".",TRUE,FALSE)</formula>
    </cfRule>
  </conditionalFormatting>
  <conditionalFormatting sqref="AQ66:AQ67">
    <cfRule type="expression" dxfId="77" priority="95">
      <formula>IF(RIGHT(TEXT(AQ66,"0.#"),1)=".",FALSE,TRUE)</formula>
    </cfRule>
    <cfRule type="expression" dxfId="76" priority="96">
      <formula>IF(RIGHT(TEXT(AQ66,"0.#"),1)=".",TRUE,FALSE)</formula>
    </cfRule>
  </conditionalFormatting>
  <conditionalFormatting sqref="AU66:AU67">
    <cfRule type="expression" dxfId="75" priority="93">
      <formula>IF(RIGHT(TEXT(AU66,"0.#"),1)=".",FALSE,TRUE)</formula>
    </cfRule>
    <cfRule type="expression" dxfId="74" priority="94">
      <formula>IF(RIGHT(TEXT(AU66,"0.#"),1)=".",TRUE,FALSE)</formula>
    </cfRule>
  </conditionalFormatting>
  <conditionalFormatting sqref="AE70 AM70">
    <cfRule type="expression" dxfId="73" priority="91">
      <formula>IF(RIGHT(TEXT(AE70,"0.#"),1)=".",FALSE,TRUE)</formula>
    </cfRule>
    <cfRule type="expression" dxfId="72" priority="92">
      <formula>IF(RIGHT(TEXT(AE70,"0.#"),1)=".",TRUE,FALSE)</formula>
    </cfRule>
  </conditionalFormatting>
  <conditionalFormatting sqref="AI70">
    <cfRule type="expression" dxfId="71" priority="89">
      <formula>IF(RIGHT(TEXT(AI70,"0.#"),1)=".",FALSE,TRUE)</formula>
    </cfRule>
    <cfRule type="expression" dxfId="70" priority="90">
      <formula>IF(RIGHT(TEXT(AI70,"0.#"),1)=".",TRUE,FALSE)</formula>
    </cfRule>
  </conditionalFormatting>
  <conditionalFormatting sqref="AQ70">
    <cfRule type="expression" dxfId="69" priority="87">
      <formula>IF(RIGHT(TEXT(AQ70,"0.#"),1)=".",FALSE,TRUE)</formula>
    </cfRule>
    <cfRule type="expression" dxfId="68" priority="88">
      <formula>IF(RIGHT(TEXT(AQ70,"0.#"),1)=".",TRUE,FALSE)</formula>
    </cfRule>
  </conditionalFormatting>
  <conditionalFormatting sqref="AE100">
    <cfRule type="expression" dxfId="67" priority="85">
      <formula>IF(RIGHT(TEXT(AE100,"0.#"),1)=".",FALSE,TRUE)</formula>
    </cfRule>
    <cfRule type="expression" dxfId="66" priority="86">
      <formula>IF(RIGHT(TEXT(AE100,"0.#"),1)=".",TRUE,FALSE)</formula>
    </cfRule>
  </conditionalFormatting>
  <conditionalFormatting sqref="AE101">
    <cfRule type="expression" dxfId="65" priority="83">
      <formula>IF(RIGHT(TEXT(AE101,"0.#"),1)=".",FALSE,TRUE)</formula>
    </cfRule>
    <cfRule type="expression" dxfId="64" priority="84">
      <formula>IF(RIGHT(TEXT(AE101,"0.#"),1)=".",TRUE,FALSE)</formula>
    </cfRule>
  </conditionalFormatting>
  <conditionalFormatting sqref="AI101">
    <cfRule type="expression" dxfId="63" priority="81">
      <formula>IF(RIGHT(TEXT(AI101,"0.#"),1)=".",FALSE,TRUE)</formula>
    </cfRule>
    <cfRule type="expression" dxfId="62" priority="82">
      <formula>IF(RIGHT(TEXT(AI101,"0.#"),1)=".",TRUE,FALSE)</formula>
    </cfRule>
  </conditionalFormatting>
  <conditionalFormatting sqref="AI100">
    <cfRule type="expression" dxfId="61" priority="79">
      <formula>IF(RIGHT(TEXT(AI100,"0.#"),1)=".",FALSE,TRUE)</formula>
    </cfRule>
    <cfRule type="expression" dxfId="60" priority="80">
      <formula>IF(RIGHT(TEXT(AI100,"0.#"),1)=".",TRUE,FALSE)</formula>
    </cfRule>
  </conditionalFormatting>
  <conditionalFormatting sqref="AM100">
    <cfRule type="expression" dxfId="59" priority="77">
      <formula>IF(RIGHT(TEXT(AM100,"0.#"),1)=".",FALSE,TRUE)</formula>
    </cfRule>
    <cfRule type="expression" dxfId="58" priority="78">
      <formula>IF(RIGHT(TEXT(AM100,"0.#"),1)=".",TRUE,FALSE)</formula>
    </cfRule>
  </conditionalFormatting>
  <conditionalFormatting sqref="AM101">
    <cfRule type="expression" dxfId="57" priority="75">
      <formula>IF(RIGHT(TEXT(AM101,"0.#"),1)=".",FALSE,TRUE)</formula>
    </cfRule>
    <cfRule type="expression" dxfId="56" priority="76">
      <formula>IF(RIGHT(TEXT(AM101,"0.#"),1)=".",TRUE,FALSE)</formula>
    </cfRule>
  </conditionalFormatting>
  <conditionalFormatting sqref="AQ100:AQ101">
    <cfRule type="expression" dxfId="55" priority="73">
      <formula>IF(RIGHT(TEXT(AQ100,"0.#"),1)=".",FALSE,TRUE)</formula>
    </cfRule>
    <cfRule type="expression" dxfId="54" priority="74">
      <formula>IF(RIGHT(TEXT(AQ100,"0.#"),1)=".",TRUE,FALSE)</formula>
    </cfRule>
  </conditionalFormatting>
  <conditionalFormatting sqref="AU100:AU101">
    <cfRule type="expression" dxfId="53" priority="71">
      <formula>IF(RIGHT(TEXT(AU100,"0.#"),1)=".",FALSE,TRUE)</formula>
    </cfRule>
    <cfRule type="expression" dxfId="52" priority="72">
      <formula>IF(RIGHT(TEXT(AU100,"0.#"),1)=".",TRUE,FALSE)</formula>
    </cfRule>
  </conditionalFormatting>
  <conditionalFormatting sqref="AE107">
    <cfRule type="expression" dxfId="51" priority="69">
      <formula>IF(RIGHT(TEXT(AE107,"0.#"),1)=".",FALSE,TRUE)</formula>
    </cfRule>
    <cfRule type="expression" dxfId="50" priority="70">
      <formula>IF(RIGHT(TEXT(AE107,"0.#"),1)=".",TRUE,FALSE)</formula>
    </cfRule>
  </conditionalFormatting>
  <conditionalFormatting sqref="AE108">
    <cfRule type="expression" dxfId="49" priority="67">
      <formula>IF(RIGHT(TEXT(AE108,"0.#"),1)=".",FALSE,TRUE)</formula>
    </cfRule>
    <cfRule type="expression" dxfId="48" priority="68">
      <formula>IF(RIGHT(TEXT(AE108,"0.#"),1)=".",TRUE,FALSE)</formula>
    </cfRule>
  </conditionalFormatting>
  <conditionalFormatting sqref="AI108">
    <cfRule type="expression" dxfId="47" priority="65">
      <formula>IF(RIGHT(TEXT(AI108,"0.#"),1)=".",FALSE,TRUE)</formula>
    </cfRule>
    <cfRule type="expression" dxfId="46" priority="66">
      <formula>IF(RIGHT(TEXT(AI108,"0.#"),1)=".",TRUE,FALSE)</formula>
    </cfRule>
  </conditionalFormatting>
  <conditionalFormatting sqref="AI107">
    <cfRule type="expression" dxfId="45" priority="63">
      <formula>IF(RIGHT(TEXT(AI107,"0.#"),1)=".",FALSE,TRUE)</formula>
    </cfRule>
    <cfRule type="expression" dxfId="44" priority="64">
      <formula>IF(RIGHT(TEXT(AI107,"0.#"),1)=".",TRUE,FALSE)</formula>
    </cfRule>
  </conditionalFormatting>
  <conditionalFormatting sqref="AM107">
    <cfRule type="expression" dxfId="43" priority="61">
      <formula>IF(RIGHT(TEXT(AM107,"0.#"),1)=".",FALSE,TRUE)</formula>
    </cfRule>
    <cfRule type="expression" dxfId="42" priority="62">
      <formula>IF(RIGHT(TEXT(AM107,"0.#"),1)=".",TRUE,FALSE)</formula>
    </cfRule>
  </conditionalFormatting>
  <conditionalFormatting sqref="AM108">
    <cfRule type="expression" dxfId="41" priority="59">
      <formula>IF(RIGHT(TEXT(AM108,"0.#"),1)=".",FALSE,TRUE)</formula>
    </cfRule>
    <cfRule type="expression" dxfId="40" priority="60">
      <formula>IF(RIGHT(TEXT(AM108,"0.#"),1)=".",TRUE,FALSE)</formula>
    </cfRule>
  </conditionalFormatting>
  <conditionalFormatting sqref="AQ107:AQ108">
    <cfRule type="expression" dxfId="39" priority="57">
      <formula>IF(RIGHT(TEXT(AQ107,"0.#"),1)=".",FALSE,TRUE)</formula>
    </cfRule>
    <cfRule type="expression" dxfId="38" priority="58">
      <formula>IF(RIGHT(TEXT(AQ107,"0.#"),1)=".",TRUE,FALSE)</formula>
    </cfRule>
  </conditionalFormatting>
  <conditionalFormatting sqref="AU107:AU108">
    <cfRule type="expression" dxfId="37" priority="55">
      <formula>IF(RIGHT(TEXT(AU107,"0.#"),1)=".",FALSE,TRUE)</formula>
    </cfRule>
    <cfRule type="expression" dxfId="36" priority="56">
      <formula>IF(RIGHT(TEXT(AU107,"0.#"),1)=".",TRUE,FALSE)</formula>
    </cfRule>
  </conditionalFormatting>
  <conditionalFormatting sqref="AM109">
    <cfRule type="expression" dxfId="35" priority="53">
      <formula>IF(RIGHT(TEXT(AM109,"0.#"),1)=".",FALSE,TRUE)</formula>
    </cfRule>
    <cfRule type="expression" dxfId="34" priority="53">
      <formula>IF(RIGHT(TEXT(AM109,"0.#"),1)=".",TRUE,FALSE)</formula>
    </cfRule>
  </conditionalFormatting>
  <conditionalFormatting sqref="AE109">
    <cfRule type="expression" dxfId="33" priority="1057">
      <formula>IF(RIGHT(TEXT(AE109,"0.#"),1)=".",FALSE,TRUE)</formula>
    </cfRule>
    <cfRule type="expression" dxfId="32" priority="54">
      <formula>IF(RIGHT(TEXT(AE109,"0.#"),1)=".",TRUE,FALSE)</formula>
    </cfRule>
  </conditionalFormatting>
  <conditionalFormatting sqref="AI109">
    <cfRule type="expression" dxfId="31" priority="51">
      <formula>IF(RIGHT(TEXT(AI109,"0.#"),1)=".",FALSE,TRUE)</formula>
    </cfRule>
    <cfRule type="expression" dxfId="30" priority="52">
      <formula>IF(RIGHT(TEXT(AI109,"0.#"),1)=".",TRUE,FALSE)</formula>
    </cfRule>
  </conditionalFormatting>
  <conditionalFormatting sqref="AQ109">
    <cfRule type="expression" dxfId="29" priority="47">
      <formula>IF(RIGHT(TEXT(AQ109,"0.#"),1)=".",FALSE,TRUE)</formula>
    </cfRule>
    <cfRule type="expression" dxfId="28" priority="48">
      <formula>IF(RIGHT(TEXT(AQ109,"0.#"),1)=".",TRUE,FALSE)</formula>
    </cfRule>
  </conditionalFormatting>
  <conditionalFormatting sqref="AU109">
    <cfRule type="expression" dxfId="27" priority="45">
      <formula>IF(RIGHT(TEXT(AU109,"0.#"),1)=".",FALSE,TRUE)</formula>
    </cfRule>
    <cfRule type="expression" dxfId="26" priority="46">
      <formula>IF(RIGHT(TEXT(AU109,"0.#"),1)=".",TRUE,FALSE)</formula>
    </cfRule>
  </conditionalFormatting>
  <conditionalFormatting sqref="AE104 AM104">
    <cfRule type="expression" dxfId="25" priority="43">
      <formula>IF(RIGHT(TEXT(AE104,"0.#"),1)=".",FALSE,TRUE)</formula>
    </cfRule>
    <cfRule type="expression" dxfId="24" priority="44">
      <formula>IF(RIGHT(TEXT(AE104,"0.#"),1)=".",TRUE,FALSE)</formula>
    </cfRule>
  </conditionalFormatting>
  <conditionalFormatting sqref="AI104">
    <cfRule type="expression" dxfId="23" priority="41">
      <formula>IF(RIGHT(TEXT(AI104,"0.#"),1)=".",FALSE,TRUE)</formula>
    </cfRule>
    <cfRule type="expression" dxfId="22" priority="42">
      <formula>IF(RIGHT(TEXT(AI104,"0.#"),1)=".",TRUE,FALSE)</formula>
    </cfRule>
  </conditionalFormatting>
  <conditionalFormatting sqref="AQ104">
    <cfRule type="expression" dxfId="21" priority="39">
      <formula>IF(RIGHT(TEXT(AQ104,"0.#"),1)=".",FALSE,TRUE)</formula>
    </cfRule>
    <cfRule type="expression" dxfId="20" priority="40">
      <formula>IF(RIGHT(TEXT(AQ104,"0.#"),1)=".",TRUE,FALSE)</formula>
    </cfRule>
  </conditionalFormatting>
  <conditionalFormatting sqref="AU328">
    <cfRule type="expression" dxfId="19" priority="33">
      <formula>IF(RIGHT(TEXT(AU328,"0.#"),1)=".",FALSE,TRUE)</formula>
    </cfRule>
    <cfRule type="expression" dxfId="18" priority="34">
      <formula>IF(RIGHT(TEXT(AU328,"0.#"),1)=".",TRUE,FALSE)</formula>
    </cfRule>
  </conditionalFormatting>
  <conditionalFormatting sqref="AU330">
    <cfRule type="expression" dxfId="17" priority="29">
      <formula>IF(RIGHT(TEXT(AU330,"0.#"),1)=".",FALSE,TRUE)</formula>
    </cfRule>
    <cfRule type="expression" dxfId="16" priority="30">
      <formula>IF(RIGHT(TEXT(AU330,"0.#"),1)=".",TRUE,FALSE)</formula>
    </cfRule>
  </conditionalFormatting>
  <conditionalFormatting sqref="AU326">
    <cfRule type="expression" dxfId="15" priority="15">
      <formula>IF(RIGHT(TEXT(AU326,"0.#"),1)=".",FALSE,TRUE)</formula>
    </cfRule>
    <cfRule type="expression" dxfId="14" priority="16">
      <formula>IF(RIGHT(TEXT(AU326,"0.#"),1)=".",TRUE,FALSE)</formula>
    </cfRule>
  </conditionalFormatting>
  <conditionalFormatting sqref="Y324">
    <cfRule type="expression" dxfId="13" priority="13">
      <formula>IF(RIGHT(TEXT(Y324,"0.#"),1)=".",FALSE,TRUE)</formula>
    </cfRule>
    <cfRule type="expression" dxfId="12" priority="14">
      <formula>IF(RIGHT(TEXT(Y324,"0.#"),1)=".",TRUE,FALSE)</formula>
    </cfRule>
  </conditionalFormatting>
  <conditionalFormatting sqref="Y325">
    <cfRule type="expression" dxfId="11" priority="11">
      <formula>IF(RIGHT(TEXT(Y325,"0.#"),1)=".",FALSE,TRUE)</formula>
    </cfRule>
    <cfRule type="expression" dxfId="10" priority="12">
      <formula>IF(RIGHT(TEXT(Y325,"0.#"),1)=".",TRUE,FALSE)</formula>
    </cfRule>
  </conditionalFormatting>
  <conditionalFormatting sqref="Y326">
    <cfRule type="expression" dxfId="9" priority="9">
      <formula>IF(RIGHT(TEXT(Y326,"0.#"),1)=".",FALSE,TRUE)</formula>
    </cfRule>
    <cfRule type="expression" dxfId="8" priority="10">
      <formula>IF(RIGHT(TEXT(Y326,"0.#"),1)=".",TRUE,FALSE)</formula>
    </cfRule>
  </conditionalFormatting>
  <conditionalFormatting sqref="Y327">
    <cfRule type="expression" dxfId="7" priority="7">
      <formula>IF(RIGHT(TEXT(Y327,"0.#"),1)=".",FALSE,TRUE)</formula>
    </cfRule>
    <cfRule type="expression" dxfId="6" priority="8">
      <formula>IF(RIGHT(TEXT(Y327,"0.#"),1)=".",TRUE,FALSE)</formula>
    </cfRule>
  </conditionalFormatting>
  <conditionalFormatting sqref="Y328">
    <cfRule type="expression" dxfId="5" priority="5">
      <formula>IF(RIGHT(TEXT(Y328,"0.#"),1)=".",FALSE,TRUE)</formula>
    </cfRule>
    <cfRule type="expression" dxfId="4" priority="6">
      <formula>IF(RIGHT(TEXT(Y328,"0.#"),1)=".",TRUE,FALSE)</formula>
    </cfRule>
  </conditionalFormatting>
  <conditionalFormatting sqref="Y329">
    <cfRule type="expression" dxfId="3" priority="3">
      <formula>IF(RIGHT(TEXT(Y329,"0.#"),1)=".",FALSE,TRUE)</formula>
    </cfRule>
    <cfRule type="expression" dxfId="2" priority="4">
      <formula>IF(RIGHT(TEXT(Y329,"0.#"),1)=".",TRUE,FALSE)</formula>
    </cfRule>
  </conditionalFormatting>
  <conditionalFormatting sqref="Y330">
    <cfRule type="expression" dxfId="1" priority="1">
      <formula>IF(RIGHT(TEXT(Y330,"0.#"),1)=".",FALSE,TRUE)</formula>
    </cfRule>
    <cfRule type="expression" dxfId="0" priority="2">
      <formula>IF(RIGHT(TEXT(Y330,"0.#"),1)=".",TRUE,FALSE)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horizontalDpi="300" verticalDpi="300" r:id="rId1"/>
  <headerFooter differentFirst="1" alignWithMargins="0"/>
  <rowBreaks count="6" manualBreakCount="6">
    <brk id="36" max="49" man="1"/>
    <brk id="225" max="49" man="1"/>
    <brk id="254" max="49" man="1"/>
    <brk id="307" max="49" man="1"/>
    <brk id="360" max="49" man="1"/>
    <brk id="56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625</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595</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2">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625</v>
      </c>
      <c r="M11" s="13" t="str">
        <f t="shared" si="2"/>
        <v>その他の事項経費</v>
      </c>
      <c r="N11" s="13" t="str">
        <f t="shared" si="6"/>
        <v>その他の事項経費</v>
      </c>
      <c r="O11" s="13"/>
      <c r="P11" s="13"/>
      <c r="Q11" s="19"/>
      <c r="T11" s="13"/>
      <c r="W11" s="32" t="s">
        <v>592</v>
      </c>
      <c r="Y11" s="32" t="s">
        <v>292</v>
      </c>
      <c r="Z11" s="32" t="s">
        <v>420</v>
      </c>
      <c r="AA11" s="71" t="s">
        <v>386</v>
      </c>
      <c r="AB11" s="71" t="s">
        <v>514</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2">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2">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2">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2">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594</v>
      </c>
      <c r="W22" s="32" t="s">
        <v>156</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160</v>
      </c>
      <c r="Y45" s="32" t="s">
        <v>326</v>
      </c>
      <c r="Z45" s="32" t="s">
        <v>454</v>
      </c>
      <c r="AF45" s="30"/>
      <c r="AK45" s="42" t="str">
        <f t="shared" si="7"/>
        <v>r</v>
      </c>
    </row>
    <row r="46" spans="1:37" x14ac:dyDescent="0.2">
      <c r="A46" s="13"/>
      <c r="B46" s="13"/>
      <c r="F46" s="13"/>
      <c r="G46" s="19"/>
      <c r="K46" s="13"/>
      <c r="L46" s="13"/>
      <c r="O46" s="13"/>
      <c r="P46" s="13"/>
      <c r="Q46" s="19"/>
      <c r="T46" s="13"/>
      <c r="U46" s="78" t="s">
        <v>593</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66</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597</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2022-08-29T04:53:14Z</cp:lastPrinted>
  <dcterms:created xsi:type="dcterms:W3CDTF">2012-03-13T00:50:25Z</dcterms:created>
  <dcterms:modified xsi:type="dcterms:W3CDTF">2022-08-29T04:53:16Z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