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環境保健部\02_機構定員要求、予算要求・執行、税制改正、法令改正\0205_予算要求関係\R4（R5要求）\01_行政事業レビュー\220812行政事業レビューシート（公表用）\220824会計課追加コメント\"/>
    </mc:Choice>
  </mc:AlternateContent>
  <xr:revisionPtr revIDLastSave="0" documentId="13_ncr:1_{926A793B-B193-4DF9-B820-591FB168B2B9}" xr6:coauthVersionLast="47" xr6:coauthVersionMax="47" xr10:uidLastSave="{00000000-0000-0000-0000-000000000000}"/>
  <bookViews>
    <workbookView xWindow="1068" yWindow="-13068" windowWidth="22080" windowHeight="13176" xr2:uid="{00000000-000D-0000-FFFF-FFFF0000000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69" i="11"/>
  <c r="AY65" i="11"/>
  <c r="AY67" i="11"/>
  <c r="AY64" i="11"/>
  <c r="AY400" i="11"/>
  <c r="AY396" i="11"/>
  <c r="AY399" i="11"/>
  <c r="AY372" i="11"/>
  <c r="AY371" i="11"/>
  <c r="AY370" i="11"/>
  <c r="AY369" i="11"/>
  <c r="AY368" i="11"/>
  <c r="AY367" i="11"/>
  <c r="AY334" i="11"/>
  <c r="AY339" i="11"/>
  <c r="AY321" i="11"/>
  <c r="AY327" i="11"/>
  <c r="AY338" i="11"/>
  <c r="AY340" i="11"/>
  <c r="AY328" i="11"/>
  <c r="AY322" i="11"/>
  <c r="AY330" i="11"/>
  <c r="AY341" i="11"/>
  <c r="AY323" i="11"/>
  <c r="AY331" i="11"/>
  <c r="AY397" i="11"/>
  <c r="AY324" i="11"/>
  <c r="AY332" i="11"/>
  <c r="AY398" i="11"/>
  <c r="AY325" i="11"/>
  <c r="AY329" i="11"/>
  <c r="AY333" i="11"/>
  <c r="AY326" i="11"/>
  <c r="AY336" i="11"/>
  <c r="AY337" i="11"/>
  <c r="AY70" i="11"/>
  <c r="AY66" i="11"/>
  <c r="AY75" i="11"/>
  <c r="AY73" i="11"/>
  <c r="AY77" i="11"/>
  <c r="AY74" i="11"/>
  <c r="AY72" i="11"/>
  <c r="AY335" i="11"/>
  <c r="AY214" i="11"/>
  <c r="AY208" i="11"/>
  <c r="AY213" i="11"/>
  <c r="AY200" i="11"/>
  <c r="AY205" i="11"/>
  <c r="AY195" i="11"/>
  <c r="AY196" i="11"/>
  <c r="AY190" i="11"/>
  <c r="AY192" i="11"/>
  <c r="AY180" i="11"/>
  <c r="AY187" i="11"/>
  <c r="AY173" i="11"/>
  <c r="AY179" i="11"/>
  <c r="AY170" i="11"/>
  <c r="AY172" i="11"/>
  <c r="AY167" i="11"/>
  <c r="AY169" i="11"/>
  <c r="AY136" i="11"/>
  <c r="AY138" i="11"/>
  <c r="AY133" i="11"/>
  <c r="AY135" i="11"/>
  <c r="AY132" i="11"/>
  <c r="AY139" i="11"/>
  <c r="AY145" i="11"/>
  <c r="AY166" i="11"/>
  <c r="AY161" i="11"/>
  <c r="AY162" i="11"/>
  <c r="AY156" i="11"/>
  <c r="AY158" i="11"/>
  <c r="AY146" i="11"/>
  <c r="AY150" i="11"/>
  <c r="AY127" i="11"/>
  <c r="AY131" i="11"/>
  <c r="AY122" i="11"/>
  <c r="AY125" i="11"/>
  <c r="AY112" i="11"/>
  <c r="AY120" i="11"/>
  <c r="AY99" i="11"/>
  <c r="AY101" i="11"/>
  <c r="AY98" i="11"/>
  <c r="AY102" i="11"/>
  <c r="AY104" i="11"/>
  <c r="AY129" i="11"/>
  <c r="AY144" i="11"/>
  <c r="AY176" i="11"/>
  <c r="AY115" i="11"/>
  <c r="AY174" i="11"/>
  <c r="AY175" i="11"/>
  <c r="AY130" i="11"/>
  <c r="AY177" i="11"/>
  <c r="AY178" i="11"/>
  <c r="AY128" i="11"/>
  <c r="AY140" i="11"/>
  <c r="AY134" i="11"/>
  <c r="AY206" i="11"/>
  <c r="AY113" i="11"/>
  <c r="AY114" i="11"/>
  <c r="AY141" i="11"/>
  <c r="AY207" i="11"/>
  <c r="AY142" i="11"/>
  <c r="AY121" i="11"/>
  <c r="AY155" i="11"/>
  <c r="AY143" i="11"/>
  <c r="AY193" i="11"/>
  <c r="AY201" i="11"/>
  <c r="AY209" i="11"/>
  <c r="AY202" i="11"/>
  <c r="AY210" i="11"/>
  <c r="AY198" i="11"/>
  <c r="AY117" i="11"/>
  <c r="AY151" i="11"/>
  <c r="AY100" i="11"/>
  <c r="AY118" i="11"/>
  <c r="AY126" i="11"/>
  <c r="AY152" i="11"/>
  <c r="AY171" i="11"/>
  <c r="AY203" i="11"/>
  <c r="AY211" i="11"/>
  <c r="AY123" i="11"/>
  <c r="AY137" i="11"/>
  <c r="AY116" i="11"/>
  <c r="AY124" i="11"/>
  <c r="AY163" i="11"/>
  <c r="AY164" i="11"/>
  <c r="AY119" i="11"/>
  <c r="AY153" i="11"/>
  <c r="AY204" i="11"/>
  <c r="AY212"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5" i="11"/>
  <c r="AY88" i="11"/>
  <c r="AY90" i="11"/>
  <c r="AY78" i="11"/>
  <c r="AY87" i="11"/>
  <c r="AY44" i="11"/>
  <c r="AY45" i="11" s="1"/>
  <c r="AY85" i="11"/>
  <c r="AY80" i="11"/>
  <c r="AY96" i="11"/>
  <c r="AY97" i="11"/>
  <c r="AY81" i="11"/>
  <c r="AY82" i="11"/>
  <c r="AY83" i="11"/>
  <c r="AY91" i="11"/>
  <c r="AY84" i="11"/>
  <c r="AY92" i="11"/>
  <c r="AY55" i="11"/>
  <c r="AY89" i="11"/>
  <c r="AY86" i="11"/>
  <c r="AY94" i="11"/>
  <c r="AY63" i="11"/>
  <c r="AY79" i="11"/>
  <c r="AY108" i="11"/>
  <c r="AY109" i="11"/>
  <c r="AY106" i="11"/>
  <c r="AY110" i="11"/>
  <c r="AY107" i="11"/>
  <c r="AY60" i="11"/>
  <c r="AY62" i="11"/>
  <c r="AY56" i="11"/>
  <c r="AY58" i="11"/>
  <c r="AY53" i="11"/>
  <c r="AY46" i="11"/>
  <c r="AY47"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N3" i="4"/>
  <c r="N4" i="4"/>
  <c r="N5" i="4"/>
  <c r="N6" i="4"/>
  <c r="N7" i="4"/>
  <c r="N8" i="4"/>
  <c r="N9" i="4"/>
  <c r="N10" i="4"/>
  <c r="N11" i="4"/>
  <c r="K13" i="4"/>
  <c r="AE8" i="11"/>
  <c r="D3" i="4"/>
  <c r="D4" i="4"/>
  <c r="D5" i="4"/>
  <c r="D6" i="4"/>
  <c r="D7" i="4"/>
  <c r="D8" i="4"/>
  <c r="D9" i="4"/>
  <c r="D10" i="4"/>
  <c r="D11" i="4"/>
  <c r="D12" i="4"/>
  <c r="S3" i="4"/>
  <c r="S4" i="4"/>
  <c r="S5" i="4"/>
  <c r="S6" i="4"/>
  <c r="S7" i="4"/>
  <c r="S8" i="4"/>
  <c r="P10" i="4"/>
  <c r="G11" i="11"/>
  <c r="D13" i="4"/>
  <c r="D14" i="4"/>
  <c r="D15" i="4"/>
  <c r="D16" i="4"/>
  <c r="D17" i="4"/>
  <c r="D18" i="4"/>
  <c r="D19" i="4"/>
  <c r="D20" i="4"/>
  <c r="D21" i="4"/>
  <c r="D22" i="4"/>
  <c r="D23" i="4"/>
  <c r="A27" i="4"/>
  <c r="G8" i="11"/>
  <c r="AY50" i="11" l="1"/>
  <c r="AY48" i="11"/>
  <c r="AY49" i="11"/>
  <c r="AY51" i="11"/>
  <c r="AY5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烏 祐陛</author>
  </authors>
  <commentList>
    <comment ref="AB46" authorId="0" shapeId="0" xr:uid="{6ED4CA2E-6AB3-42CD-BB31-88024BD65A29}">
      <text>
        <r>
          <rPr>
            <b/>
            <sz val="9"/>
            <color indexed="81"/>
            <rFont val="MS P ゴシック"/>
            <family val="3"/>
            <charset val="128"/>
          </rPr>
          <t>烏 祐陛:</t>
        </r>
        <r>
          <rPr>
            <sz val="9"/>
            <color indexed="81"/>
            <rFont val="MS P ゴシック"/>
            <family val="3"/>
            <charset val="128"/>
          </rPr>
          <t xml:space="preserve">
定量的な目標を記載しているので、ここは記載せず、行44～48は非表示でよいのではないのでしょうか。</t>
        </r>
      </text>
    </comment>
  </commentList>
</comments>
</file>

<file path=xl/sharedStrings.xml><?xml version="1.0" encoding="utf-8"?>
<sst xmlns="http://schemas.openxmlformats.org/spreadsheetml/2006/main" count="1315" uniqueCount="672">
  <si>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</si>
  <si>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</si>
  <si>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</si>
  <si>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</si>
  <si>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</si>
  <si>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</si>
  <si>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</si>
  <si>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</si>
  <si>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</si>
  <si>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</si>
  <si>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</si>
  <si>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</si>
  <si>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</si>
  <si>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</si>
  <si>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</si>
  <si>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</si>
  <si>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</si>
  <si>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</si>
  <si>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</si>
  <si>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</si>
  <si>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</si>
  <si>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</si>
  <si>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</si>
  <si>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</si>
  <si>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</si>
  <si>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</si>
  <si>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</si>
  <si>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</si>
  <si>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</si>
  <si>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</si>
  <si>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</si>
  <si>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</si>
  <si>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</si>
  <si>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</si>
  <si>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</si>
  <si>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</si>
  <si>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</si>
  <si>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</si>
  <si>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</si>
  <si>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</si>
  <si>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</si>
  <si>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</si>
  <si>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</si>
  <si>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</si>
  <si>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</si>
  <si>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</si>
  <si>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</si>
  <si>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</si>
  <si>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</si>
  <si>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</si>
  <si>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</si>
  <si>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</si>
  <si>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</si>
  <si>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</si>
  <si>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</si>
  <si>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</si>
  <si>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</si>
  <si>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</si>
  <si>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</si>
  <si>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</si>
  <si>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</si>
  <si>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</si>
  <si>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</si>
  <si>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</si>
  <si>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</si>
  <si>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</si>
  <si>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</si>
  <si>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</si>
  <si>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</si>
  <si>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</si>
  <si>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</si>
  <si>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</si>
  <si>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</si>
  <si>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</si>
  <si>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</si>
  <si>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</si>
  <si>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</si>
  <si>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</si>
  <si>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</si>
  <si>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</si>
  <si>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</si>
  <si>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</si>
  <si>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</si>
  <si>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</si>
  <si>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</si>
  <si>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</si>
  <si>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</si>
  <si>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</si>
  <si>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</si>
  <si>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</si>
  <si>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</si>
  <si>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</si>
  <si>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</si>
  <si>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</si>
  <si>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</si>
  <si>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</si>
  <si>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</si>
  <si>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</si>
  <si>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</si>
  <si>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</si>
  <si>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</si>
  <si>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</si>
  <si>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</si>
  <si>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</si>
  <si>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</si>
  <si>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</si>
  <si>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</si>
  <si>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</si>
  <si>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</si>
  <si>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</si>
  <si>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</si>
  <si>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</si>
  <si>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</si>
  <si>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</si>
  <si>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</si>
  <si>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</si>
  <si>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</si>
  <si>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</si>
  <si>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</si>
  <si>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</si>
  <si>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</si>
  <si>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</si>
  <si>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</si>
  <si>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</si>
  <si>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</si>
  <si>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</si>
  <si>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</si>
  <si>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</si>
  <si>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</si>
  <si>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</si>
  <si>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</si>
  <si>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</si>
  <si>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</si>
  <si>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</si>
  <si>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</si>
  <si>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</si>
  <si>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</si>
  <si>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</si>
  <si>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</si>
  <si>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</si>
  <si>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</si>
  <si>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</si>
  <si>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</si>
  <si>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</si>
  <si>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</si>
  <si>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</si>
  <si>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</si>
  <si>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</si>
  <si>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</si>
  <si>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</si>
  <si>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</si>
  <si>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</si>
  <si>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</si>
  <si>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</si>
  <si>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</si>
  <si>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</si>
  <si>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</si>
  <si>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</si>
  <si>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</si>
  <si>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</si>
  <si>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</si>
  <si>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</si>
  <si>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</si>
  <si>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</si>
  <si>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</si>
  <si>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</si>
  <si>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</si>
  <si>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</si>
  <si>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</si>
  <si>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</si>
  <si>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</si>
  <si>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</si>
  <si>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</si>
  <si>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</si>
  <si>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</si>
  <si>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</si>
  <si>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</si>
  <si>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</si>
  <si>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</si>
  <si>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</si>
  <si>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</si>
  <si>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</si>
  <si>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</si>
  <si>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</si>
  <si>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</si>
  <si>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</si>
  <si>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</si>
  <si>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</si>
  <si>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</si>
  <si>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</si>
  <si>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</si>
  <si>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</si>
  <si>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</si>
  <si>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</si>
  <si>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</si>
  <si>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</si>
  <si>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</si>
  <si>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</si>
  <si>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</si>
  <si>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</si>
  <si>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</si>
  <si>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</si>
  <si>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</si>
  <si>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</si>
  <si>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</si>
  <si>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</si>
  <si>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</si>
  <si>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</si>
  <si>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</si>
  <si>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</si>
  <si>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</si>
  <si>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</si>
  <si>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</si>
  <si>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</si>
  <si>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</si>
  <si>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</si>
  <si>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</si>
  <si>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</si>
  <si>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</si>
  <si>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</si>
  <si>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</si>
  <si>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</si>
  <si>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</si>
  <si>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</si>
  <si>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</si>
  <si>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</si>
  <si>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</si>
  <si>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</si>
  <si>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</si>
  <si>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</si>
  <si>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</si>
  <si>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</si>
  <si>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</si>
  <si>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</si>
  <si>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</si>
  <si>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</si>
  <si>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</si>
  <si>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</si>
  <si>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</si>
  <si>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</si>
  <si>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</si>
  <si>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</si>
  <si>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</si>
  <si>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</si>
  <si>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</si>
  <si>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</si>
  <si>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</si>
  <si>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</si>
  <si>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</si>
  <si>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</si>
  <si>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</si>
  <si>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</si>
  <si>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</si>
  <si>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</si>
  <si>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</si>
  <si>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</si>
  <si>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</si>
  <si>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</si>
  <si>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</si>
  <si>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</si>
  <si>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</si>
  <si>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</si>
  <si>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</si>
  <si>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</si>
  <si>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</si>
  <si>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</si>
  <si>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</si>
  <si>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</si>
  <si>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</si>
  <si>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</si>
  <si>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</si>
  <si>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</si>
  <si>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</si>
  <si>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</si>
  <si>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</si>
  <si>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</si>
  <si>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</si>
  <si>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</si>
  <si>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</si>
  <si>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</si>
  <si>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</si>
  <si>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</si>
  <si>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</si>
  <si>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</si>
  <si>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</si>
  <si>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</si>
  <si>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</si>
  <si>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</si>
  <si>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</si>
  <si>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</si>
  <si>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</si>
  <si>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</si>
  <si>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</si>
  <si>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</si>
  <si>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</si>
  <si>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</si>
  <si>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</si>
  <si>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</si>
  <si>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</si>
  <si>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</si>
  <si>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</si>
  <si>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</si>
  <si>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</si>
  <si>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</si>
  <si>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</si>
  <si>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</si>
  <si>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</si>
  <si>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</si>
  <si>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</si>
  <si>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</si>
  <si>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</si>
  <si>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</si>
  <si>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</si>
  <si>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</si>
  <si>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</si>
  <si>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</si>
  <si>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</si>
  <si>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</si>
  <si>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</si>
  <si>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</si>
  <si>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</si>
  <si>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</si>
  <si>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</si>
  <si>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</si>
  <si>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</si>
  <si>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</si>
  <si>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</si>
  <si>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</si>
  <si>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</si>
  <si>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</si>
  <si>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</si>
  <si>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</si>
  <si>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</si>
  <si>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</si>
  <si>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</si>
  <si>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</si>
  <si>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</si>
  <si>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</si>
  <si>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</si>
  <si>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</si>
  <si>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</si>
  <si>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</si>
  <si>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</si>
  <si>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</si>
  <si>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</si>
  <si>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</si>
  <si>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</si>
  <si>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</si>
  <si>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</si>
  <si>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</si>
  <si>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</si>
  <si>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</si>
  <si>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</si>
  <si>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</si>
  <si>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</si>
  <si>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</si>
  <si>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</si>
  <si>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</si>
  <si>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</si>
  <si>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</si>
  <si>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</si>
  <si>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</si>
  <si>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</si>
  <si>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</si>
  <si>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</si>
  <si>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</si>
  <si>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</si>
  <si>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</si>
  <si>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</si>
  <si>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</si>
  <si>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</si>
  <si>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</si>
  <si>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</si>
  <si>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</si>
  <si>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</si>
  <si>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</si>
  <si>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</si>
  <si>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</si>
  <si>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</si>
  <si>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</si>
  <si>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</si>
  <si>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</si>
  <si>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</si>
  <si>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</si>
  <si>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</si>
  <si>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</si>
  <si>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</si>
  <si>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</si>
  <si>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</si>
  <si>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</si>
  <si>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</si>
  <si>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</si>
  <si>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</si>
  <si>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</si>
  <si>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</si>
  <si>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</si>
  <si>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</si>
  <si>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</si>
  <si>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</si>
  <si>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</si>
  <si>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</si>
  <si>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</si>
  <si>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</si>
  <si>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</si>
  <si>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</si>
  <si>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</si>
  <si>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</si>
  <si>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</si>
  <si>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</si>
  <si>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</si>
  <si>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</si>
  <si>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</si>
  <si>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</si>
  <si>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</si>
  <si>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</si>
  <si>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</si>
  <si>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</si>
  <si>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</si>
  <si>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</si>
  <si>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</si>
  <si>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</si>
  <si>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</si>
  <si>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</si>
  <si>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</si>
  <si>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</si>
  <si>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</si>
  <si>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</si>
  <si>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</si>
  <si>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</si>
  <si>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</si>
  <si>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</si>
  <si>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</si>
  <si>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</si>
  <si>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</si>
  <si>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</si>
  <si>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</si>
  <si>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</si>
  <si>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</si>
  <si>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</si>
  <si>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</si>
  <si>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</si>
  <si>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</si>
  <si>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</si>
  <si>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</si>
  <si>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</si>
  <si>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</si>
  <si>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</si>
  <si>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</si>
  <si>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</si>
  <si>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</si>
  <si>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</si>
  <si>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</si>
  <si>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</si>
  <si>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</si>
  <si>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</si>
  <si>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</si>
  <si>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</si>
  <si>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</si>
  <si>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</si>
  <si>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</si>
  <si>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</si>
  <si>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</si>
  <si>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</si>
  <si>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</si>
  <si>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</si>
  <si>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</si>
  <si>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</si>
  <si>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</si>
  <si>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</si>
  <si>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</si>
  <si>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</si>
  <si>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</si>
  <si>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</si>
  <si>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</si>
  <si>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</si>
  <si>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</si>
  <si>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</si>
  <si>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</si>
  <si>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</si>
  <si>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</si>
  <si>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</si>
  <si>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</si>
  <si>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</si>
  <si>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</si>
  <si>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</si>
  <si>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</si>
  <si>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</si>
  <si>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</si>
  <si>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</si>
  <si>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</si>
  <si>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</si>
  <si>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</si>
  <si>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</si>
  <si>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</si>
  <si>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</si>
  <si>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</si>
  <si>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</si>
  <si>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</si>
  <si>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</si>
  <si>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</si>
  <si>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</si>
  <si>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</si>
  <si>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</si>
  <si>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</si>
  <si>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</si>
  <si>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</si>
  <si>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</si>
  <si>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</si>
  <si>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</si>
  <si>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</si>
  <si>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</si>
  <si>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</si>
  <si>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</si>
  <si>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</si>
  <si>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</si>
  <si>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</si>
  <si>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</si>
  <si>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</si>
  <si>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</si>
  <si>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</si>
  <si>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</si>
  <si>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</si>
  <si>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</si>
  <si>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</si>
  <si>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</si>
  <si>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</si>
  <si>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</si>
  <si>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</si>
  <si>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</si>
  <si>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</si>
  <si>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</si>
  <si>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</si>
  <si>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</si>
  <si>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</si>
  <si>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</si>
  <si>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</si>
  <si>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</si>
  <si>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</si>
  <si>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</si>
  <si>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</si>
  <si>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</si>
  <si>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</si>
  <si>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</si>
  <si>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</si>
  <si>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</si>
  <si>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</si>
  <si>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</si>
  <si>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</si>
  <si>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</si>
  <si>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</si>
  <si>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</si>
  <si>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</si>
  <si>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</si>
  <si>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</si>
  <si>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</si>
  <si>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</si>
  <si>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</si>
  <si>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</si>
  <si>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</si>
  <si>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</si>
  <si>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</si>
  <si>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</si>
  <si>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</si>
  <si>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</si>
  <si>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</si>
  <si>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</si>
  <si>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</si>
  <si>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</si>
  <si>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</si>
  <si>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</si>
  <si>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</si>
  <si>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</si>
  <si>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</si>
  <si>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</si>
  <si>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</si>
  <si>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</si>
  <si>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</si>
  <si>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</si>
  <si>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</si>
  <si>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</si>
  <si>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</si>
  <si>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</si>
  <si>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</si>
  <si>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</si>
  <si>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</si>
  <si>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</si>
  <si>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</si>
  <si>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</si>
  <si>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</si>
  <si>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</si>
  <si>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</si>
  <si>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</si>
  <si>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</si>
  <si>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</si>
  <si>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</si>
  <si>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</si>
  <si>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</si>
  <si>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</si>
  <si>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</si>
  <si>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</si>
  <si>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</si>
  <si>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</si>
  <si>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</si>
  <si>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</si>
  <si>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</si>
  <si>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</si>
  <si>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</si>
  <si>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</si>
  <si>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水俣病対策地方債償還費</t>
  </si>
  <si>
    <t>環境保健部</t>
  </si>
  <si>
    <t>室長　海老名　英治</t>
  </si>
  <si>
    <t>平成12年度</t>
  </si>
  <si>
    <t>終了予定なし</t>
  </si>
  <si>
    <t>特殊疾病対策室</t>
  </si>
  <si>
    <t>平成12年度以降におけるチッソ株式会社に対する支援措置について（平成12年2月8日閣議了解）</t>
  </si>
  <si>
    <t>-</t>
  </si>
  <si>
    <t>水俣病対策地方債償還費補助金</t>
  </si>
  <si>
    <t>　熊本県が地方債の元利償還に支障をきたさぬよう当該元利償還費の一部を補助するものであるため、必要な額を確実に行う。</t>
  </si>
  <si>
    <t>平成12年2月8日閣議了解に基づく償還に係る補助額
※平成12年2月8日閣議了解に基づく償還に係る補助であることから、中間目標を設定することができない。</t>
  </si>
  <si>
    <t>百万円</t>
  </si>
  <si>
    <t>熊本県から提出された水俣病対策地方債償還費補助金補助事業実績報告書</t>
  </si>
  <si>
    <t>●●</t>
    <phoneticPr fontId="5"/>
  </si>
  <si>
    <t>元利償還費補助金の交付回数</t>
  </si>
  <si>
    <t>回</t>
  </si>
  <si>
    <t>当該年度執行額／交付回数　　　　　　　　　　　　　　</t>
    <phoneticPr fontId="5"/>
  </si>
  <si>
    <t>百万円/回</t>
    <phoneticPr fontId="5"/>
  </si>
  <si>
    <t>323/1</t>
  </si>
  <si>
    <t>／　</t>
    <phoneticPr fontId="5"/>
  </si>
  <si>
    <t>　　/</t>
    <phoneticPr fontId="5"/>
  </si>
  <si>
    <t>／　　　　　　　　　　　　　　</t>
    <phoneticPr fontId="5"/>
  </si>
  <si>
    <t>222</t>
  </si>
  <si>
    <t>231</t>
  </si>
  <si>
    <t>274</t>
  </si>
  <si>
    <t>271</t>
  </si>
  <si>
    <t>263</t>
  </si>
  <si>
    <t>248</t>
  </si>
  <si>
    <t>264</t>
  </si>
  <si>
    <t>266</t>
  </si>
  <si>
    <t>新02</t>
  </si>
  <si>
    <t>○</t>
  </si>
  <si>
    <t>429/1</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</si>
  <si>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</si>
  <si>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７．環境保健対策の推進</t>
    <phoneticPr fontId="5"/>
  </si>
  <si>
    <t>　平成12年度以降におけるチッソ株式会社に対する支援措置について（平成12年2月8日閣議了解）に基づき熊本県が地方債の元利償還に支障をきたさぬよう当該元利償還費の一部を補助している。</t>
    <phoneticPr fontId="5"/>
  </si>
  <si>
    <t>　平成12年度以降におけるチッソ株式会社に対する支援措置について（平成12年2月8日閣議了解）に基づき熊本県が地方債の元利償還に支障をきたさぬよう当該元利償還費の一部を補助するための事業であることから、地方自治体、民間等に委ねることができない。</t>
    <phoneticPr fontId="5"/>
  </si>
  <si>
    <t>　平成12年度以降におけるチッソ株式会社に対する支援措置について（平成12年2月8日閣議了解）に基づき熊本県が地方債の元利償還に支障をきたさぬよう当該元利償還費の一部を補助するための事業であり、必要かつ適切で優先度も高い事業である。</t>
    <phoneticPr fontId="5"/>
  </si>
  <si>
    <t>‐</t>
  </si>
  <si>
    <t>無</t>
  </si>
  <si>
    <t>　平成12年度以降におけるチッソ株式会社に対する支援措置について（平成12年2月8日閣議了解）に基づきチッソ株式会社からの償還金は補助金の返還に充てられることとされている。</t>
    <phoneticPr fontId="5"/>
  </si>
  <si>
    <t>概ね妥当である。</t>
    <phoneticPr fontId="5"/>
  </si>
  <si>
    <t>　平成12年度以降におけるチッソ株式会社に対する支援措置について（平成12年2月8日閣議了解）に基づく事業内容により必要額を適切に補助している。</t>
    <phoneticPr fontId="5"/>
  </si>
  <si>
    <t>　平成12年度以降におけるチッソ株式会社に対する支援措置について（平成12年2月8日閣議了解）に基づき元利償還に支障をきたさないように、補助している。</t>
    <phoneticPr fontId="5"/>
  </si>
  <si>
    <t>　熊本県が地方債の元利償還に支障をきたさぬよう当該元利償還費の一部を補助するものであるため、年一回の交付は見込みに見合っている。</t>
    <phoneticPr fontId="5"/>
  </si>
  <si>
    <t>　平成１２年の閣議了解を受けチッソ株式会社が経常利益から患者補償、熊本県への貸付返済を行っているが、県債の償還に支障をきたさないように支払猶予相当額の４／５にあたる予算を適切に執行し、成果を得ている。</t>
    <phoneticPr fontId="5"/>
  </si>
  <si>
    <t>　引き続き予算を適切に執行するように努める。</t>
    <phoneticPr fontId="5"/>
  </si>
  <si>
    <t>地方債</t>
    <rPh sb="0" eb="3">
      <t>チホウサイ</t>
    </rPh>
    <phoneticPr fontId="5"/>
  </si>
  <si>
    <t>水俣病患者への補償に係る地方債</t>
    <rPh sb="0" eb="3">
      <t>ミナマタビョウ</t>
    </rPh>
    <rPh sb="3" eb="5">
      <t>カンジャ</t>
    </rPh>
    <rPh sb="7" eb="9">
      <t>ホショウ</t>
    </rPh>
    <rPh sb="10" eb="11">
      <t>カカ</t>
    </rPh>
    <rPh sb="12" eb="15">
      <t>チホウサイ</t>
    </rPh>
    <phoneticPr fontId="5"/>
  </si>
  <si>
    <t>熊本県</t>
    <rPh sb="0" eb="2">
      <t>クマモト</t>
    </rPh>
    <rPh sb="2" eb="3">
      <t>ケン</t>
    </rPh>
    <phoneticPr fontId="5"/>
  </si>
  <si>
    <t>　水俣病対策に係る地方債の元利償還に支障をきたさぬよう、当該元利償還費の一部を補助</t>
    <phoneticPr fontId="5"/>
  </si>
  <si>
    <t>補助金等交付</t>
  </si>
  <si>
    <t>ー</t>
    <phoneticPr fontId="5"/>
  </si>
  <si>
    <t>00</t>
    <phoneticPr fontId="5"/>
  </si>
  <si>
    <t>　熊本県が、水俣病患者への補償に係る地方債（患者県債）の元利償還に支障をきたさぬよう当該元利償還費の一部を補助することにより、水俣病対策の推進を図ることを目的とする。</t>
    <phoneticPr fontId="5"/>
  </si>
  <si>
    <t>　熊本県が、患者県債の元利償還に支障をきたさぬよう、平成27年1月23日チッソ株式会社に対する支援措置に関する連絡会議申合せ「『平成12年度以降におけるチッソ株式会社に対する支援措置について』（平成12年2月8日閣議了解）の実施について」で決定された算定式により、チッソ株式会社が返済することが可能な範囲について求め、当該県債の元利償還のうちチッソ株式会社に対する支払猶予等相当額の４／５を国が補助する。</t>
    <phoneticPr fontId="5"/>
  </si>
  <si>
    <t>熊本県が水俣病対策に係る地方債の元利償還に支障をきたさぬよう、当該元利償還費の一部を補助する</t>
    <phoneticPr fontId="5"/>
  </si>
  <si>
    <t xml:space="preserve">（R3事前分析）https://www.env.go.jp/content/900478049.pdf
</t>
    <rPh sb="3" eb="5">
      <t>ジゼン</t>
    </rPh>
    <rPh sb="5" eb="7">
      <t>ブンセキ</t>
    </rPh>
    <phoneticPr fontId="5"/>
  </si>
  <si>
    <t>達成手段（２）水俣病対策地方債償還費（平成12年度）</t>
    <rPh sb="0" eb="2">
      <t>タッセイ</t>
    </rPh>
    <rPh sb="2" eb="4">
      <t>シュダン</t>
    </rPh>
    <phoneticPr fontId="5"/>
  </si>
  <si>
    <t>外部有識者点検対象外</t>
    <phoneticPr fontId="5"/>
  </si>
  <si>
    <t>チッソが将来にわたり水俣病患者に対する補償を行えるよう、チッソに対し必要な要請を行いつつ、適切な執行に努め、水俣病対策の推進を図ること。</t>
    <phoneticPr fontId="5"/>
  </si>
  <si>
    <t>チッソ株式会社への支援措置については、「平成12年度以降におけるチッソ株式会社に対する支援措置について」（平成12年2月8日閣議了解）に基づき実施しており、毎年、関係省庁及び熊本県で構成する「チッソ株式会社に対する支援措置に関する連絡会議」において、支援措置の内容を確認の上、執行している。また、令和2年5月に「チッソ株式会社の2019年度決算を踏まえた要請について」により、チッソ株式会社に対して、経営者責任の明確化と継続的な患者補償等の確実な実施等に向けた要請を行い、チッソ株式会社において令和3年3月に「2020～2024年度中期計画～業績改善のための計画～」を策定・公表し、業績改善のための取組を進めているところ。</t>
    <phoneticPr fontId="5"/>
  </si>
  <si>
    <t>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</si>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</sst>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173143</xdr:colOff>
      <xdr:row>269</xdr:row>
      <xdr:rowOff>125730</xdr:rowOff>
    </xdr:from>
    <xdr:to>
      <xdr:col>32</xdr:col>
      <xdr:colOff>58147</xdr:colOff>
      <xdr:row>271</xdr:row>
      <xdr:rowOff>116623</xdr:rowOff>
    </xdr:to>
    <xdr:sp macro="" textlink="">
      <xdr:nvSpPr>
        <xdr:cNvPr id="2" name="テキスト ボックス 1">
          <a:extLst>
            <a:ext uri="{FF2B5EF4-FFF2-40B4-BE49-F238E27FC236}">
              <a16:creationId xmlns:a16="http://schemas.microsoft.com/office/drawing/2014/main" id="{A6962930-1121-4281-BB50-A7FFD0D05F00}"/>
            </a:ext>
          </a:extLst>
        </xdr:cNvPr>
        <xdr:cNvSpPr txBox="1"/>
      </xdr:nvSpPr>
      <xdr:spPr>
        <a:xfrm>
          <a:off x="4973743" y="47884080"/>
          <a:ext cx="1685229" cy="695743"/>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４２９百万円</a:t>
          </a:r>
        </a:p>
      </xdr:txBody>
    </xdr:sp>
    <xdr:clientData/>
  </xdr:twoCellAnchor>
  <xdr:twoCellAnchor>
    <xdr:from>
      <xdr:col>20</xdr:col>
      <xdr:colOff>174836</xdr:colOff>
      <xdr:row>271</xdr:row>
      <xdr:rowOff>134620</xdr:rowOff>
    </xdr:from>
    <xdr:to>
      <xdr:col>35</xdr:col>
      <xdr:colOff>111168</xdr:colOff>
      <xdr:row>274</xdr:row>
      <xdr:rowOff>121920</xdr:rowOff>
    </xdr:to>
    <xdr:sp macro="" textlink="">
      <xdr:nvSpPr>
        <xdr:cNvPr id="3" name="大かっこ 2">
          <a:extLst>
            <a:ext uri="{FF2B5EF4-FFF2-40B4-BE49-F238E27FC236}">
              <a16:creationId xmlns:a16="http://schemas.microsoft.com/office/drawing/2014/main" id="{1D217690-6365-4773-8A04-F16853CBCEE7}"/>
            </a:ext>
          </a:extLst>
        </xdr:cNvPr>
        <xdr:cNvSpPr/>
      </xdr:nvSpPr>
      <xdr:spPr>
        <a:xfrm>
          <a:off x="4375361" y="48597820"/>
          <a:ext cx="2936707" cy="10445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熊本県が水俣病対策に係る地方債の元利償還に支障をきたさぬよう、当該元利償還費の一部を補助する事業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274</xdr:row>
      <xdr:rowOff>20320</xdr:rowOff>
    </xdr:from>
    <xdr:to>
      <xdr:col>28</xdr:col>
      <xdr:colOff>0</xdr:colOff>
      <xdr:row>275</xdr:row>
      <xdr:rowOff>278335</xdr:rowOff>
    </xdr:to>
    <xdr:cxnSp macro="">
      <xdr:nvCxnSpPr>
        <xdr:cNvPr id="4" name="直線矢印コネクタ 3">
          <a:extLst>
            <a:ext uri="{FF2B5EF4-FFF2-40B4-BE49-F238E27FC236}">
              <a16:creationId xmlns:a16="http://schemas.microsoft.com/office/drawing/2014/main" id="{85A3FFD3-48CF-4C02-BFEC-25D4E514A5C0}"/>
            </a:ext>
          </a:extLst>
        </xdr:cNvPr>
        <xdr:cNvCxnSpPr/>
      </xdr:nvCxnSpPr>
      <xdr:spPr>
        <a:xfrm>
          <a:off x="5800725" y="49540795"/>
          <a:ext cx="0" cy="61044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23</xdr:col>
      <xdr:colOff>106680</xdr:colOff>
      <xdr:row>276</xdr:row>
      <xdr:rowOff>311151</xdr:rowOff>
    </xdr:from>
    <xdr:to>
      <xdr:col>31</xdr:col>
      <xdr:colOff>177527</xdr:colOff>
      <xdr:row>281</xdr:row>
      <xdr:rowOff>2117</xdr:rowOff>
    </xdr:to>
    <xdr:sp macro="" textlink="">
      <xdr:nvSpPr>
        <xdr:cNvPr id="5" name="テキスト ボックス 4">
          <a:extLst>
            <a:ext uri="{FF2B5EF4-FFF2-40B4-BE49-F238E27FC236}">
              <a16:creationId xmlns:a16="http://schemas.microsoft.com/office/drawing/2014/main" id="{4A99B297-02F3-489C-8F8E-73B7AA94ED3C}"/>
            </a:ext>
          </a:extLst>
        </xdr:cNvPr>
        <xdr:cNvSpPr txBox="1"/>
      </xdr:nvSpPr>
      <xdr:spPr>
        <a:xfrm>
          <a:off x="4907280" y="50536476"/>
          <a:ext cx="1671047" cy="1453091"/>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Ａ．熊本県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４２９百万円</a:t>
          </a:r>
        </a:p>
      </xdr:txBody>
    </xdr:sp>
    <xdr:clientData/>
  </xdr:twoCellAnchor>
  <xdr:twoCellAnchor>
    <xdr:from>
      <xdr:col>21</xdr:col>
      <xdr:colOff>154939</xdr:colOff>
      <xdr:row>275</xdr:row>
      <xdr:rowOff>281093</xdr:rowOff>
    </xdr:from>
    <xdr:to>
      <xdr:col>34</xdr:col>
      <xdr:colOff>76007</xdr:colOff>
      <xdr:row>276</xdr:row>
      <xdr:rowOff>272058</xdr:rowOff>
    </xdr:to>
    <xdr:sp macro="" textlink="">
      <xdr:nvSpPr>
        <xdr:cNvPr id="6" name="テキスト ボックス 5">
          <a:extLst>
            <a:ext uri="{FF2B5EF4-FFF2-40B4-BE49-F238E27FC236}">
              <a16:creationId xmlns:a16="http://schemas.microsoft.com/office/drawing/2014/main" id="{D0E73DFB-37BF-4E3A-B92E-455533A5099E}"/>
            </a:ext>
          </a:extLst>
        </xdr:cNvPr>
        <xdr:cNvSpPr txBox="1"/>
      </xdr:nvSpPr>
      <xdr:spPr>
        <a:xfrm>
          <a:off x="4555489" y="50153993"/>
          <a:ext cx="2521393" cy="343390"/>
        </a:xfrm>
        <a:prstGeom prst="rect">
          <a:avLst/>
        </a:prstGeom>
        <a:noFill/>
        <a:ln w="9525" cmpd="sng">
          <a:noFill/>
        </a:ln>
        <a:effectLst/>
      </xdr:spPr>
      <xdr:txBody>
        <a:bodyPr vertOverflow="clip" horzOverflow="clip" wrap="square"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水俣病対策地方債償還費補助金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10" zoomScale="84" zoomScaleNormal="75" zoomScaleSheetLayoutView="84" zoomScalePageLayoutView="85" workbookViewId="0">
      <selection activeCell="Y632" sqref="Y632:AB632"/>
    </sheetView>
  </sheetViews>
  <sheetFormatPr defaultRowHeight="13"/>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284</v>
      </c>
      <c r="AJ2" s="836" t="s">
        <v>605</v>
      </c>
      <c r="AK2" s="836"/>
      <c r="AL2" s="836"/>
      <c r="AM2" s="836"/>
      <c r="AN2" s="75" t="s">
        <v>284</v>
      </c>
      <c r="AO2" s="836">
        <v>21</v>
      </c>
      <c r="AP2" s="836"/>
      <c r="AQ2" s="836"/>
      <c r="AR2" s="76" t="s">
        <v>284</v>
      </c>
      <c r="AS2" s="837">
        <v>265</v>
      </c>
      <c r="AT2" s="837"/>
      <c r="AU2" s="837"/>
      <c r="AV2" s="75" t="str">
        <f>IF(AW2="","","-")</f>
        <v/>
      </c>
      <c r="AW2" s="838"/>
      <c r="AX2" s="838"/>
    </row>
    <row r="3" spans="1:50" ht="21" customHeight="1" thickBot="1">
      <c r="A3" s="839" t="s">
        <v>595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607</v>
      </c>
      <c r="AK3" s="841"/>
      <c r="AL3" s="841"/>
      <c r="AM3" s="841"/>
      <c r="AN3" s="841"/>
      <c r="AO3" s="841"/>
      <c r="AP3" s="841"/>
      <c r="AQ3" s="841"/>
      <c r="AR3" s="841"/>
      <c r="AS3" s="841"/>
      <c r="AT3" s="841"/>
      <c r="AU3" s="841"/>
      <c r="AV3" s="841"/>
      <c r="AW3" s="841"/>
      <c r="AX3" s="24" t="s">
        <v>60</v>
      </c>
    </row>
    <row r="4" spans="1:50" ht="24.75" customHeight="1">
      <c r="A4" s="811" t="s">
        <v>23</v>
      </c>
      <c r="B4" s="812"/>
      <c r="C4" s="812"/>
      <c r="D4" s="812"/>
      <c r="E4" s="812"/>
      <c r="F4" s="812"/>
      <c r="G4" s="813" t="s">
        <v>608</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609</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c r="A5" s="823" t="s">
        <v>62</v>
      </c>
      <c r="B5" s="824"/>
      <c r="C5" s="824"/>
      <c r="D5" s="824"/>
      <c r="E5" s="824"/>
      <c r="F5" s="825"/>
      <c r="G5" s="826" t="s">
        <v>611</v>
      </c>
      <c r="H5" s="827"/>
      <c r="I5" s="827"/>
      <c r="J5" s="827"/>
      <c r="K5" s="827"/>
      <c r="L5" s="827"/>
      <c r="M5" s="828" t="s">
        <v>61</v>
      </c>
      <c r="N5" s="829"/>
      <c r="O5" s="829"/>
      <c r="P5" s="829"/>
      <c r="Q5" s="829"/>
      <c r="R5" s="830"/>
      <c r="S5" s="831" t="s">
        <v>612</v>
      </c>
      <c r="T5" s="827"/>
      <c r="U5" s="827"/>
      <c r="V5" s="827"/>
      <c r="W5" s="827"/>
      <c r="X5" s="832"/>
      <c r="Y5" s="833" t="s">
        <v>3</v>
      </c>
      <c r="Z5" s="834"/>
      <c r="AA5" s="834"/>
      <c r="AB5" s="834"/>
      <c r="AC5" s="834"/>
      <c r="AD5" s="835"/>
      <c r="AE5" s="856" t="s">
        <v>613</v>
      </c>
      <c r="AF5" s="856"/>
      <c r="AG5" s="856"/>
      <c r="AH5" s="856"/>
      <c r="AI5" s="856"/>
      <c r="AJ5" s="856"/>
      <c r="AK5" s="856"/>
      <c r="AL5" s="856"/>
      <c r="AM5" s="856"/>
      <c r="AN5" s="856"/>
      <c r="AO5" s="856"/>
      <c r="AP5" s="857"/>
      <c r="AQ5" s="858" t="s">
        <v>610</v>
      </c>
      <c r="AR5" s="859"/>
      <c r="AS5" s="859"/>
      <c r="AT5" s="859"/>
      <c r="AU5" s="859"/>
      <c r="AV5" s="859"/>
      <c r="AW5" s="859"/>
      <c r="AX5" s="860"/>
    </row>
    <row r="6" spans="1:50" ht="39" customHeight="1">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42" t="s">
        <v>20</v>
      </c>
      <c r="B7" s="843"/>
      <c r="C7" s="843"/>
      <c r="D7" s="843"/>
      <c r="E7" s="843"/>
      <c r="F7" s="844"/>
      <c r="G7" s="866" t="s">
        <v>614</v>
      </c>
      <c r="H7" s="867"/>
      <c r="I7" s="867"/>
      <c r="J7" s="867"/>
      <c r="K7" s="867"/>
      <c r="L7" s="867"/>
      <c r="M7" s="867"/>
      <c r="N7" s="867"/>
      <c r="O7" s="867"/>
      <c r="P7" s="867"/>
      <c r="Q7" s="867"/>
      <c r="R7" s="867"/>
      <c r="S7" s="867"/>
      <c r="T7" s="867"/>
      <c r="U7" s="867"/>
      <c r="V7" s="867"/>
      <c r="W7" s="867"/>
      <c r="X7" s="868"/>
      <c r="Y7" s="869" t="s">
        <v>269</v>
      </c>
      <c r="Z7" s="688"/>
      <c r="AA7" s="688"/>
      <c r="AB7" s="688"/>
      <c r="AC7" s="688"/>
      <c r="AD7" s="870"/>
      <c r="AE7" s="798" t="s">
        <v>615</v>
      </c>
      <c r="AF7" s="799"/>
      <c r="AG7" s="799"/>
      <c r="AH7" s="799"/>
      <c r="AI7" s="799"/>
      <c r="AJ7" s="799"/>
      <c r="AK7" s="799"/>
      <c r="AL7" s="799"/>
      <c r="AM7" s="799"/>
      <c r="AN7" s="799"/>
      <c r="AO7" s="799"/>
      <c r="AP7" s="799"/>
      <c r="AQ7" s="799"/>
      <c r="AR7" s="799"/>
      <c r="AS7" s="799"/>
      <c r="AT7" s="799"/>
      <c r="AU7" s="799"/>
      <c r="AV7" s="799"/>
      <c r="AW7" s="799"/>
      <c r="AX7" s="800"/>
    </row>
    <row r="8" spans="1:50" ht="53.25" customHeight="1">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c r="A9" s="771" t="s">
        <v>21</v>
      </c>
      <c r="B9" s="772"/>
      <c r="C9" s="772"/>
      <c r="D9" s="772"/>
      <c r="E9" s="772"/>
      <c r="F9" s="772"/>
      <c r="G9" s="853" t="s">
        <v>662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759" t="s">
        <v>27</v>
      </c>
      <c r="B10" s="760"/>
      <c r="C10" s="760"/>
      <c r="D10" s="760"/>
      <c r="E10" s="760"/>
      <c r="F10" s="760"/>
      <c r="G10" s="761" t="s">
        <v>663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759" t="s">
        <v>5</v>
      </c>
      <c r="B11" s="760"/>
      <c r="C11" s="760"/>
      <c r="D11" s="760"/>
      <c r="E11" s="760"/>
      <c r="F11" s="764"/>
      <c r="G11" s="765" t="str">
        <f>入力規則等!P10</f>
        <v>補助</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c r="A12" s="768" t="s">
        <v>22</v>
      </c>
      <c r="B12" s="769"/>
      <c r="C12" s="769"/>
      <c r="D12" s="769"/>
      <c r="E12" s="769"/>
      <c r="F12" s="770"/>
      <c r="G12" s="774"/>
      <c r="H12" s="775"/>
      <c r="I12" s="775"/>
      <c r="J12" s="775"/>
      <c r="K12" s="775"/>
      <c r="L12" s="775"/>
      <c r="M12" s="775"/>
      <c r="N12" s="775"/>
      <c r="O12" s="775"/>
      <c r="P12" s="176" t="s">
        <v>416</v>
      </c>
      <c r="Q12" s="177"/>
      <c r="R12" s="177"/>
      <c r="S12" s="177"/>
      <c r="T12" s="177"/>
      <c r="U12" s="177"/>
      <c r="V12" s="178"/>
      <c r="W12" s="176" t="s">
        <v>568</v>
      </c>
      <c r="X12" s="177"/>
      <c r="Y12" s="177"/>
      <c r="Z12" s="177"/>
      <c r="AA12" s="177"/>
      <c r="AB12" s="177"/>
      <c r="AC12" s="178"/>
      <c r="AD12" s="176" t="s">
        <v>570</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04"/>
    </row>
    <row r="13" spans="1:50" ht="21" customHeight="1">
      <c r="A13" s="308"/>
      <c r="B13" s="309"/>
      <c r="C13" s="309"/>
      <c r="D13" s="309"/>
      <c r="E13" s="309"/>
      <c r="F13" s="310"/>
      <c r="G13" s="788" t="s">
        <v>6</v>
      </c>
      <c r="H13" s="789"/>
      <c r="I13" s="805" t="s">
        <v>7</v>
      </c>
      <c r="J13" s="806"/>
      <c r="K13" s="806"/>
      <c r="L13" s="806"/>
      <c r="M13" s="806"/>
      <c r="N13" s="806"/>
      <c r="O13" s="807"/>
      <c r="P13" s="699" t="s">
        <v>615</v>
      </c>
      <c r="Q13" s="700"/>
      <c r="R13" s="700"/>
      <c r="S13" s="700"/>
      <c r="T13" s="700"/>
      <c r="U13" s="700"/>
      <c r="V13" s="701"/>
      <c r="W13" s="699">
        <v>421</v>
      </c>
      <c r="X13" s="700"/>
      <c r="Y13" s="700"/>
      <c r="Z13" s="700"/>
      <c r="AA13" s="700"/>
      <c r="AB13" s="700"/>
      <c r="AC13" s="701"/>
      <c r="AD13" s="699">
        <v>429</v>
      </c>
      <c r="AE13" s="700"/>
      <c r="AF13" s="700"/>
      <c r="AG13" s="700"/>
      <c r="AH13" s="700"/>
      <c r="AI13" s="700"/>
      <c r="AJ13" s="701"/>
      <c r="AK13" s="699">
        <v>429</v>
      </c>
      <c r="AL13" s="700"/>
      <c r="AM13" s="700"/>
      <c r="AN13" s="700"/>
      <c r="AO13" s="700"/>
      <c r="AP13" s="700"/>
      <c r="AQ13" s="701"/>
      <c r="AR13" s="736">
        <v>429</v>
      </c>
      <c r="AS13" s="737"/>
      <c r="AT13" s="737"/>
      <c r="AU13" s="737"/>
      <c r="AV13" s="737"/>
      <c r="AW13" s="737"/>
      <c r="AX13" s="808"/>
    </row>
    <row r="14" spans="1:50" ht="21" customHeight="1">
      <c r="A14" s="308"/>
      <c r="B14" s="309"/>
      <c r="C14" s="309"/>
      <c r="D14" s="309"/>
      <c r="E14" s="309"/>
      <c r="F14" s="310"/>
      <c r="G14" s="790"/>
      <c r="H14" s="791"/>
      <c r="I14" s="783" t="s">
        <v>8</v>
      </c>
      <c r="J14" s="784"/>
      <c r="K14" s="784"/>
      <c r="L14" s="784"/>
      <c r="M14" s="784"/>
      <c r="N14" s="784"/>
      <c r="O14" s="785"/>
      <c r="P14" s="699" t="s">
        <v>615</v>
      </c>
      <c r="Q14" s="700"/>
      <c r="R14" s="700"/>
      <c r="S14" s="700"/>
      <c r="T14" s="700"/>
      <c r="U14" s="700"/>
      <c r="V14" s="701"/>
      <c r="W14" s="699">
        <v>-97</v>
      </c>
      <c r="X14" s="700"/>
      <c r="Y14" s="700"/>
      <c r="Z14" s="700"/>
      <c r="AA14" s="700"/>
      <c r="AB14" s="700"/>
      <c r="AC14" s="701"/>
      <c r="AD14" s="699" t="s">
        <v>284</v>
      </c>
      <c r="AE14" s="700"/>
      <c r="AF14" s="700"/>
      <c r="AG14" s="700"/>
      <c r="AH14" s="700"/>
      <c r="AI14" s="700"/>
      <c r="AJ14" s="701"/>
      <c r="AK14" s="699" t="s">
        <v>284</v>
      </c>
      <c r="AL14" s="700"/>
      <c r="AM14" s="700"/>
      <c r="AN14" s="700"/>
      <c r="AO14" s="700"/>
      <c r="AP14" s="700"/>
      <c r="AQ14" s="701"/>
      <c r="AR14" s="794"/>
      <c r="AS14" s="794"/>
      <c r="AT14" s="794"/>
      <c r="AU14" s="794"/>
      <c r="AV14" s="794"/>
      <c r="AW14" s="794"/>
      <c r="AX14" s="795"/>
    </row>
    <row r="15" spans="1:50" ht="21" customHeight="1">
      <c r="A15" s="308"/>
      <c r="B15" s="309"/>
      <c r="C15" s="309"/>
      <c r="D15" s="309"/>
      <c r="E15" s="309"/>
      <c r="F15" s="310"/>
      <c r="G15" s="790"/>
      <c r="H15" s="791"/>
      <c r="I15" s="783" t="s">
        <v>47</v>
      </c>
      <c r="J15" s="796"/>
      <c r="K15" s="796"/>
      <c r="L15" s="796"/>
      <c r="M15" s="796"/>
      <c r="N15" s="796"/>
      <c r="O15" s="797"/>
      <c r="P15" s="699" t="s">
        <v>615</v>
      </c>
      <c r="Q15" s="700"/>
      <c r="R15" s="700"/>
      <c r="S15" s="700"/>
      <c r="T15" s="700"/>
      <c r="U15" s="700"/>
      <c r="V15" s="701"/>
      <c r="W15" s="699" t="s">
        <v>615</v>
      </c>
      <c r="X15" s="700"/>
      <c r="Y15" s="700"/>
      <c r="Z15" s="700"/>
      <c r="AA15" s="700"/>
      <c r="AB15" s="700"/>
      <c r="AC15" s="701"/>
      <c r="AD15" s="699" t="s">
        <v>615</v>
      </c>
      <c r="AE15" s="700"/>
      <c r="AF15" s="700"/>
      <c r="AG15" s="700"/>
      <c r="AH15" s="700"/>
      <c r="AI15" s="700"/>
      <c r="AJ15" s="701"/>
      <c r="AK15" s="699" t="s">
        <v>284</v>
      </c>
      <c r="AL15" s="700"/>
      <c r="AM15" s="700"/>
      <c r="AN15" s="700"/>
      <c r="AO15" s="700"/>
      <c r="AP15" s="700"/>
      <c r="AQ15" s="701"/>
      <c r="AR15" s="699"/>
      <c r="AS15" s="700"/>
      <c r="AT15" s="700"/>
      <c r="AU15" s="700"/>
      <c r="AV15" s="700"/>
      <c r="AW15" s="700"/>
      <c r="AX15" s="809"/>
    </row>
    <row r="16" spans="1:50" ht="21" customHeight="1">
      <c r="A16" s="308"/>
      <c r="B16" s="309"/>
      <c r="C16" s="309"/>
      <c r="D16" s="309"/>
      <c r="E16" s="309"/>
      <c r="F16" s="310"/>
      <c r="G16" s="790"/>
      <c r="H16" s="791"/>
      <c r="I16" s="783" t="s">
        <v>48</v>
      </c>
      <c r="J16" s="796"/>
      <c r="K16" s="796"/>
      <c r="L16" s="796"/>
      <c r="M16" s="796"/>
      <c r="N16" s="796"/>
      <c r="O16" s="797"/>
      <c r="P16" s="699" t="s">
        <v>615</v>
      </c>
      <c r="Q16" s="700"/>
      <c r="R16" s="700"/>
      <c r="S16" s="700"/>
      <c r="T16" s="700"/>
      <c r="U16" s="700"/>
      <c r="V16" s="701"/>
      <c r="W16" s="699" t="s">
        <v>615</v>
      </c>
      <c r="X16" s="700"/>
      <c r="Y16" s="700"/>
      <c r="Z16" s="700"/>
      <c r="AA16" s="700"/>
      <c r="AB16" s="700"/>
      <c r="AC16" s="701"/>
      <c r="AD16" s="699" t="s">
        <v>284</v>
      </c>
      <c r="AE16" s="700"/>
      <c r="AF16" s="700"/>
      <c r="AG16" s="700"/>
      <c r="AH16" s="700"/>
      <c r="AI16" s="700"/>
      <c r="AJ16" s="701"/>
      <c r="AK16" s="699" t="s">
        <v>284</v>
      </c>
      <c r="AL16" s="700"/>
      <c r="AM16" s="700"/>
      <c r="AN16" s="700"/>
      <c r="AO16" s="700"/>
      <c r="AP16" s="700"/>
      <c r="AQ16" s="701"/>
      <c r="AR16" s="801"/>
      <c r="AS16" s="802"/>
      <c r="AT16" s="802"/>
      <c r="AU16" s="802"/>
      <c r="AV16" s="802"/>
      <c r="AW16" s="802"/>
      <c r="AX16" s="803"/>
    </row>
    <row r="17" spans="1:50" ht="24.75" customHeight="1">
      <c r="A17" s="308"/>
      <c r="B17" s="309"/>
      <c r="C17" s="309"/>
      <c r="D17" s="309"/>
      <c r="E17" s="309"/>
      <c r="F17" s="310"/>
      <c r="G17" s="790"/>
      <c r="H17" s="791"/>
      <c r="I17" s="783" t="s">
        <v>46</v>
      </c>
      <c r="J17" s="784"/>
      <c r="K17" s="784"/>
      <c r="L17" s="784"/>
      <c r="M17" s="784"/>
      <c r="N17" s="784"/>
      <c r="O17" s="785"/>
      <c r="P17" s="699" t="s">
        <v>615</v>
      </c>
      <c r="Q17" s="700"/>
      <c r="R17" s="700"/>
      <c r="S17" s="700"/>
      <c r="T17" s="700"/>
      <c r="U17" s="700"/>
      <c r="V17" s="701"/>
      <c r="W17" s="699" t="s">
        <v>615</v>
      </c>
      <c r="X17" s="700"/>
      <c r="Y17" s="700"/>
      <c r="Z17" s="700"/>
      <c r="AA17" s="700"/>
      <c r="AB17" s="700"/>
      <c r="AC17" s="701"/>
      <c r="AD17" s="699" t="s">
        <v>284</v>
      </c>
      <c r="AE17" s="700"/>
      <c r="AF17" s="700"/>
      <c r="AG17" s="700"/>
      <c r="AH17" s="700"/>
      <c r="AI17" s="700"/>
      <c r="AJ17" s="701"/>
      <c r="AK17" s="699" t="s">
        <v>284</v>
      </c>
      <c r="AL17" s="700"/>
      <c r="AM17" s="700"/>
      <c r="AN17" s="700"/>
      <c r="AO17" s="700"/>
      <c r="AP17" s="700"/>
      <c r="AQ17" s="701"/>
      <c r="AR17" s="786"/>
      <c r="AS17" s="786"/>
      <c r="AT17" s="786"/>
      <c r="AU17" s="786"/>
      <c r="AV17" s="786"/>
      <c r="AW17" s="786"/>
      <c r="AX17" s="787"/>
    </row>
    <row r="18" spans="1:50" ht="24.75" customHeight="1">
      <c r="A18" s="308"/>
      <c r="B18" s="309"/>
      <c r="C18" s="309"/>
      <c r="D18" s="309"/>
      <c r="E18" s="309"/>
      <c r="F18" s="310"/>
      <c r="G18" s="792"/>
      <c r="H18" s="793"/>
      <c r="I18" s="776" t="s">
        <v>18</v>
      </c>
      <c r="J18" s="777"/>
      <c r="K18" s="777"/>
      <c r="L18" s="777"/>
      <c r="M18" s="777"/>
      <c r="N18" s="777"/>
      <c r="O18" s="778"/>
      <c r="P18" s="779">
        <f>SUM(P13:V17)</f>
        <v>0</v>
      </c>
      <c r="Q18" s="780"/>
      <c r="R18" s="780"/>
      <c r="S18" s="780"/>
      <c r="T18" s="780"/>
      <c r="U18" s="780"/>
      <c r="V18" s="781"/>
      <c r="W18" s="779">
        <f>SUM(W13:AC17)</f>
        <v>324</v>
      </c>
      <c r="X18" s="780"/>
      <c r="Y18" s="780"/>
      <c r="Z18" s="780"/>
      <c r="AA18" s="780"/>
      <c r="AB18" s="780"/>
      <c r="AC18" s="781"/>
      <c r="AD18" s="779">
        <f>SUM(AD13:AJ17)</f>
        <v>429</v>
      </c>
      <c r="AE18" s="780"/>
      <c r="AF18" s="780"/>
      <c r="AG18" s="780"/>
      <c r="AH18" s="780"/>
      <c r="AI18" s="780"/>
      <c r="AJ18" s="781"/>
      <c r="AK18" s="779">
        <f>SUM(AK13:AQ17)</f>
        <v>429</v>
      </c>
      <c r="AL18" s="780"/>
      <c r="AM18" s="780"/>
      <c r="AN18" s="780"/>
      <c r="AO18" s="780"/>
      <c r="AP18" s="780"/>
      <c r="AQ18" s="781"/>
      <c r="AR18" s="779">
        <f>SUM(AR13:AX17)</f>
        <v>429</v>
      </c>
      <c r="AS18" s="780"/>
      <c r="AT18" s="780"/>
      <c r="AU18" s="780"/>
      <c r="AV18" s="780"/>
      <c r="AW18" s="780"/>
      <c r="AX18" s="782"/>
    </row>
    <row r="19" spans="1:50" ht="24.75" customHeight="1">
      <c r="A19" s="308"/>
      <c r="B19" s="309"/>
      <c r="C19" s="309"/>
      <c r="D19" s="309"/>
      <c r="E19" s="309"/>
      <c r="F19" s="310"/>
      <c r="G19" s="751" t="s">
        <v>9</v>
      </c>
      <c r="H19" s="752"/>
      <c r="I19" s="752"/>
      <c r="J19" s="752"/>
      <c r="K19" s="752"/>
      <c r="L19" s="752"/>
      <c r="M19" s="752"/>
      <c r="N19" s="752"/>
      <c r="O19" s="752"/>
      <c r="P19" s="699">
        <v>0</v>
      </c>
      <c r="Q19" s="700"/>
      <c r="R19" s="700"/>
      <c r="S19" s="700"/>
      <c r="T19" s="700"/>
      <c r="U19" s="700"/>
      <c r="V19" s="701"/>
      <c r="W19" s="699">
        <v>323</v>
      </c>
      <c r="X19" s="700"/>
      <c r="Y19" s="700"/>
      <c r="Z19" s="700"/>
      <c r="AA19" s="700"/>
      <c r="AB19" s="700"/>
      <c r="AC19" s="701"/>
      <c r="AD19" s="699">
        <v>429</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c r="A20" s="308"/>
      <c r="B20" s="309"/>
      <c r="C20" s="309"/>
      <c r="D20" s="309"/>
      <c r="E20" s="309"/>
      <c r="F20" s="310"/>
      <c r="G20" s="751" t="s">
        <v>10</v>
      </c>
      <c r="H20" s="752"/>
      <c r="I20" s="752"/>
      <c r="J20" s="752"/>
      <c r="K20" s="752"/>
      <c r="L20" s="752"/>
      <c r="M20" s="752"/>
      <c r="N20" s="752"/>
      <c r="O20" s="752"/>
      <c r="P20" s="747" t="str">
        <f>IF(P18=0, "-", SUM(P19)/P18)</f>
        <v>-</v>
      </c>
      <c r="Q20" s="747"/>
      <c r="R20" s="747"/>
      <c r="S20" s="747"/>
      <c r="T20" s="747"/>
      <c r="U20" s="747"/>
      <c r="V20" s="747"/>
      <c r="W20" s="747">
        <f>IF(W18=0, "-", SUM(W19)/W18)</f>
        <v>0.99691358024691357</v>
      </c>
      <c r="X20" s="747"/>
      <c r="Y20" s="747"/>
      <c r="Z20" s="747"/>
      <c r="AA20" s="747"/>
      <c r="AB20" s="747"/>
      <c r="AC20" s="747"/>
      <c r="AD20" s="747">
        <f>IF(AD18=0, "-", SUM(AD19)/AD18)</f>
        <v>1</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c r="A21" s="771"/>
      <c r="B21" s="772"/>
      <c r="C21" s="772"/>
      <c r="D21" s="772"/>
      <c r="E21" s="772"/>
      <c r="F21" s="773"/>
      <c r="G21" s="745" t="s">
        <v>239</v>
      </c>
      <c r="H21" s="746"/>
      <c r="I21" s="746"/>
      <c r="J21" s="746"/>
      <c r="K21" s="746"/>
      <c r="L21" s="746"/>
      <c r="M21" s="746"/>
      <c r="N21" s="746"/>
      <c r="O21" s="746"/>
      <c r="P21" s="747" t="str">
        <f>IF(P19=0, "-", SUM(P19)/SUM(P13,P14))</f>
        <v>-</v>
      </c>
      <c r="Q21" s="747"/>
      <c r="R21" s="747"/>
      <c r="S21" s="747"/>
      <c r="T21" s="747"/>
      <c r="U21" s="747"/>
      <c r="V21" s="747"/>
      <c r="W21" s="747">
        <f>IF(W19=0, "-", SUM(W19)/SUM(W13,W14))</f>
        <v>0.99691358024691357</v>
      </c>
      <c r="X21" s="747"/>
      <c r="Y21" s="747"/>
      <c r="Z21" s="747"/>
      <c r="AA21" s="747"/>
      <c r="AB21" s="747"/>
      <c r="AC21" s="747"/>
      <c r="AD21" s="747">
        <f>IF(AD19=0, "-", SUM(AD19)/SUM(AD13,AD14))</f>
        <v>1</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c r="A22" s="705" t="s">
        <v>590</v>
      </c>
      <c r="B22" s="706"/>
      <c r="C22" s="706"/>
      <c r="D22" s="706"/>
      <c r="E22" s="706"/>
      <c r="F22" s="707"/>
      <c r="G22" s="711" t="s">
        <v>229</v>
      </c>
      <c r="H22" s="551"/>
      <c r="I22" s="551"/>
      <c r="J22" s="551"/>
      <c r="K22" s="551"/>
      <c r="L22" s="551"/>
      <c r="M22" s="551"/>
      <c r="N22" s="551"/>
      <c r="O22" s="552"/>
      <c r="P22" s="712" t="s">
        <v>588</v>
      </c>
      <c r="Q22" s="551"/>
      <c r="R22" s="551"/>
      <c r="S22" s="551"/>
      <c r="T22" s="551"/>
      <c r="U22" s="551"/>
      <c r="V22" s="552"/>
      <c r="W22" s="712" t="s">
        <v>589</v>
      </c>
      <c r="X22" s="551"/>
      <c r="Y22" s="551"/>
      <c r="Z22" s="551"/>
      <c r="AA22" s="551"/>
      <c r="AB22" s="551"/>
      <c r="AC22" s="552"/>
      <c r="AD22" s="712" t="s">
        <v>228</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c r="A23" s="708"/>
      <c r="B23" s="709"/>
      <c r="C23" s="709"/>
      <c r="D23" s="709"/>
      <c r="E23" s="709"/>
      <c r="F23" s="710"/>
      <c r="G23" s="733" t="s">
        <v>616</v>
      </c>
      <c r="H23" s="734"/>
      <c r="I23" s="734"/>
      <c r="J23" s="734"/>
      <c r="K23" s="734"/>
      <c r="L23" s="734"/>
      <c r="M23" s="734"/>
      <c r="N23" s="734"/>
      <c r="O23" s="735"/>
      <c r="P23" s="736">
        <v>429</v>
      </c>
      <c r="Q23" s="737"/>
      <c r="R23" s="737"/>
      <c r="S23" s="737"/>
      <c r="T23" s="737"/>
      <c r="U23" s="737"/>
      <c r="V23" s="738"/>
      <c r="W23" s="736">
        <v>429</v>
      </c>
      <c r="X23" s="737"/>
      <c r="Y23" s="737"/>
      <c r="Z23" s="737"/>
      <c r="AA23" s="737"/>
      <c r="AB23" s="737"/>
      <c r="AC23" s="738"/>
      <c r="AD23" s="739"/>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customHeight="1">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customHeight="1">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customHeight="1">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customHeight="1">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customHeight="1">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c r="A29" s="708"/>
      <c r="B29" s="709"/>
      <c r="C29" s="709"/>
      <c r="D29" s="709"/>
      <c r="E29" s="709"/>
      <c r="F29" s="710"/>
      <c r="G29" s="299" t="s">
        <v>18</v>
      </c>
      <c r="H29" s="719"/>
      <c r="I29" s="719"/>
      <c r="J29" s="719"/>
      <c r="K29" s="719"/>
      <c r="L29" s="719"/>
      <c r="M29" s="719"/>
      <c r="N29" s="719"/>
      <c r="O29" s="720"/>
      <c r="P29" s="721">
        <f>AK13</f>
        <v>429</v>
      </c>
      <c r="Q29" s="722"/>
      <c r="R29" s="722"/>
      <c r="S29" s="722"/>
      <c r="T29" s="722"/>
      <c r="U29" s="722"/>
      <c r="V29" s="723"/>
      <c r="W29" s="724">
        <f>AR13</f>
        <v>429</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c r="A30" s="727" t="s">
        <v>579</v>
      </c>
      <c r="B30" s="728"/>
      <c r="C30" s="728"/>
      <c r="D30" s="728"/>
      <c r="E30" s="728"/>
      <c r="F30" s="729"/>
      <c r="G30" s="730" t="s">
        <v>664</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c r="A31" s="649" t="s">
        <v>580</v>
      </c>
      <c r="B31" s="154"/>
      <c r="C31" s="154"/>
      <c r="D31" s="154"/>
      <c r="E31" s="154"/>
      <c r="F31" s="155"/>
      <c r="G31" s="690" t="s">
        <v>572</v>
      </c>
      <c r="H31" s="691"/>
      <c r="I31" s="691"/>
      <c r="J31" s="691"/>
      <c r="K31" s="691"/>
      <c r="L31" s="691"/>
      <c r="M31" s="691"/>
      <c r="N31" s="691"/>
      <c r="O31" s="691"/>
      <c r="P31" s="692" t="s">
        <v>571</v>
      </c>
      <c r="Q31" s="691"/>
      <c r="R31" s="691"/>
      <c r="S31" s="691"/>
      <c r="T31" s="691"/>
      <c r="U31" s="691"/>
      <c r="V31" s="691"/>
      <c r="W31" s="691"/>
      <c r="X31" s="693"/>
      <c r="Y31" s="694"/>
      <c r="Z31" s="695"/>
      <c r="AA31" s="696"/>
      <c r="AB31" s="627" t="s">
        <v>11</v>
      </c>
      <c r="AC31" s="627"/>
      <c r="AD31" s="627"/>
      <c r="AE31" s="117" t="s">
        <v>416</v>
      </c>
      <c r="AF31" s="697"/>
      <c r="AG31" s="697"/>
      <c r="AH31" s="698"/>
      <c r="AI31" s="117" t="s">
        <v>568</v>
      </c>
      <c r="AJ31" s="697"/>
      <c r="AK31" s="697"/>
      <c r="AL31" s="698"/>
      <c r="AM31" s="117" t="s">
        <v>384</v>
      </c>
      <c r="AN31" s="697"/>
      <c r="AO31" s="697"/>
      <c r="AP31" s="698"/>
      <c r="AQ31" s="624" t="s">
        <v>415</v>
      </c>
      <c r="AR31" s="625"/>
      <c r="AS31" s="625"/>
      <c r="AT31" s="626"/>
      <c r="AU31" s="624" t="s">
        <v>591</v>
      </c>
      <c r="AV31" s="625"/>
      <c r="AW31" s="625"/>
      <c r="AX31" s="634"/>
    </row>
    <row r="32" spans="1:50" ht="131.15" customHeight="1">
      <c r="A32" s="649"/>
      <c r="B32" s="154"/>
      <c r="C32" s="154"/>
      <c r="D32" s="154"/>
      <c r="E32" s="154"/>
      <c r="F32" s="155"/>
      <c r="G32" s="731" t="s">
        <v>641</v>
      </c>
      <c r="H32" s="636"/>
      <c r="I32" s="636"/>
      <c r="J32" s="636"/>
      <c r="K32" s="636"/>
      <c r="L32" s="636"/>
      <c r="M32" s="636"/>
      <c r="N32" s="636"/>
      <c r="O32" s="636"/>
      <c r="P32" s="639" t="s">
        <v>622</v>
      </c>
      <c r="Q32" s="640"/>
      <c r="R32" s="640"/>
      <c r="S32" s="640"/>
      <c r="T32" s="640"/>
      <c r="U32" s="640"/>
      <c r="V32" s="640"/>
      <c r="W32" s="640"/>
      <c r="X32" s="641"/>
      <c r="Y32" s="645" t="s">
        <v>51</v>
      </c>
      <c r="Z32" s="646"/>
      <c r="AA32" s="647"/>
      <c r="AB32" s="648" t="s">
        <v>623</v>
      </c>
      <c r="AC32" s="648"/>
      <c r="AD32" s="648"/>
      <c r="AE32" s="617">
        <v>0</v>
      </c>
      <c r="AF32" s="617"/>
      <c r="AG32" s="617"/>
      <c r="AH32" s="617"/>
      <c r="AI32" s="617">
        <v>1</v>
      </c>
      <c r="AJ32" s="617"/>
      <c r="AK32" s="617"/>
      <c r="AL32" s="617"/>
      <c r="AM32" s="617">
        <v>1</v>
      </c>
      <c r="AN32" s="617"/>
      <c r="AO32" s="617"/>
      <c r="AP32" s="617"/>
      <c r="AQ32" s="663">
        <v>1</v>
      </c>
      <c r="AR32" s="617"/>
      <c r="AS32" s="617"/>
      <c r="AT32" s="617"/>
      <c r="AU32" s="94" t="s">
        <v>671</v>
      </c>
      <c r="AV32" s="619"/>
      <c r="AW32" s="619"/>
      <c r="AX32" s="620"/>
    </row>
    <row r="33" spans="1:51" ht="131.15" customHeight="1">
      <c r="A33" s="189"/>
      <c r="B33" s="159"/>
      <c r="C33" s="159"/>
      <c r="D33" s="159"/>
      <c r="E33" s="159"/>
      <c r="F33" s="160"/>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623</v>
      </c>
      <c r="AC33" s="648"/>
      <c r="AD33" s="648"/>
      <c r="AE33" s="617">
        <v>0</v>
      </c>
      <c r="AF33" s="617"/>
      <c r="AG33" s="617"/>
      <c r="AH33" s="617"/>
      <c r="AI33" s="617">
        <v>1</v>
      </c>
      <c r="AJ33" s="617"/>
      <c r="AK33" s="617"/>
      <c r="AL33" s="617"/>
      <c r="AM33" s="617">
        <v>1</v>
      </c>
      <c r="AN33" s="617"/>
      <c r="AO33" s="617"/>
      <c r="AP33" s="617"/>
      <c r="AQ33" s="617">
        <v>1</v>
      </c>
      <c r="AR33" s="617"/>
      <c r="AS33" s="617"/>
      <c r="AT33" s="617"/>
      <c r="AU33" s="618">
        <v>1</v>
      </c>
      <c r="AV33" s="619"/>
      <c r="AW33" s="619"/>
      <c r="AX33" s="620"/>
    </row>
    <row r="34" spans="1:51" ht="23.25" customHeight="1">
      <c r="A34" s="681" t="s">
        <v>581</v>
      </c>
      <c r="B34" s="682"/>
      <c r="C34" s="682"/>
      <c r="D34" s="682"/>
      <c r="E34" s="682"/>
      <c r="F34" s="683"/>
      <c r="G34" s="177" t="s">
        <v>582</v>
      </c>
      <c r="H34" s="177"/>
      <c r="I34" s="177"/>
      <c r="J34" s="177"/>
      <c r="K34" s="177"/>
      <c r="L34" s="177"/>
      <c r="M34" s="177"/>
      <c r="N34" s="177"/>
      <c r="O34" s="177"/>
      <c r="P34" s="177"/>
      <c r="Q34" s="177"/>
      <c r="R34" s="177"/>
      <c r="S34" s="177"/>
      <c r="T34" s="177"/>
      <c r="U34" s="177"/>
      <c r="V34" s="177"/>
      <c r="W34" s="177"/>
      <c r="X34" s="178"/>
      <c r="Y34" s="631"/>
      <c r="Z34" s="632"/>
      <c r="AA34" s="633"/>
      <c r="AB34" s="176" t="s">
        <v>11</v>
      </c>
      <c r="AC34" s="177"/>
      <c r="AD34" s="178"/>
      <c r="AE34" s="176" t="s">
        <v>416</v>
      </c>
      <c r="AF34" s="177"/>
      <c r="AG34" s="177"/>
      <c r="AH34" s="178"/>
      <c r="AI34" s="176" t="s">
        <v>568</v>
      </c>
      <c r="AJ34" s="177"/>
      <c r="AK34" s="177"/>
      <c r="AL34" s="178"/>
      <c r="AM34" s="176" t="s">
        <v>384</v>
      </c>
      <c r="AN34" s="177"/>
      <c r="AO34" s="177"/>
      <c r="AP34" s="178"/>
      <c r="AQ34" s="628" t="s">
        <v>592</v>
      </c>
      <c r="AR34" s="629"/>
      <c r="AS34" s="629"/>
      <c r="AT34" s="629"/>
      <c r="AU34" s="629"/>
      <c r="AV34" s="629"/>
      <c r="AW34" s="629"/>
      <c r="AX34" s="630"/>
    </row>
    <row r="35" spans="1:51" ht="23.25" customHeight="1">
      <c r="A35" s="684"/>
      <c r="B35" s="685"/>
      <c r="C35" s="685"/>
      <c r="D35" s="685"/>
      <c r="E35" s="685"/>
      <c r="F35" s="686"/>
      <c r="G35" s="653" t="s">
        <v>624</v>
      </c>
      <c r="H35" s="654"/>
      <c r="I35" s="654"/>
      <c r="J35" s="654"/>
      <c r="K35" s="654"/>
      <c r="L35" s="654"/>
      <c r="M35" s="654"/>
      <c r="N35" s="654"/>
      <c r="O35" s="654"/>
      <c r="P35" s="654"/>
      <c r="Q35" s="654"/>
      <c r="R35" s="654"/>
      <c r="S35" s="654"/>
      <c r="T35" s="654"/>
      <c r="U35" s="654"/>
      <c r="V35" s="654"/>
      <c r="W35" s="654"/>
      <c r="X35" s="654"/>
      <c r="Y35" s="657" t="s">
        <v>581</v>
      </c>
      <c r="Z35" s="658"/>
      <c r="AA35" s="659"/>
      <c r="AB35" s="660" t="s">
        <v>619</v>
      </c>
      <c r="AC35" s="661"/>
      <c r="AD35" s="662"/>
      <c r="AE35" s="663">
        <v>0</v>
      </c>
      <c r="AF35" s="663"/>
      <c r="AG35" s="663"/>
      <c r="AH35" s="663"/>
      <c r="AI35" s="663">
        <v>323</v>
      </c>
      <c r="AJ35" s="663"/>
      <c r="AK35" s="663"/>
      <c r="AL35" s="663"/>
      <c r="AM35" s="663">
        <v>429</v>
      </c>
      <c r="AN35" s="663"/>
      <c r="AO35" s="663"/>
      <c r="AP35" s="663"/>
      <c r="AQ35" s="94" t="s">
        <v>671</v>
      </c>
      <c r="AR35" s="88"/>
      <c r="AS35" s="88"/>
      <c r="AT35" s="88"/>
      <c r="AU35" s="88"/>
      <c r="AV35" s="88"/>
      <c r="AW35" s="88"/>
      <c r="AX35" s="89"/>
    </row>
    <row r="36" spans="1:51" ht="46.5" customHeight="1">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20" t="s">
        <v>583</v>
      </c>
      <c r="Z36" s="650"/>
      <c r="AA36" s="651"/>
      <c r="AB36" s="613" t="s">
        <v>625</v>
      </c>
      <c r="AC36" s="614"/>
      <c r="AD36" s="615"/>
      <c r="AE36" s="616" t="s">
        <v>670</v>
      </c>
      <c r="AF36" s="616"/>
      <c r="AG36" s="616"/>
      <c r="AH36" s="616"/>
      <c r="AI36" s="616" t="s">
        <v>626</v>
      </c>
      <c r="AJ36" s="616"/>
      <c r="AK36" s="616"/>
      <c r="AL36" s="616"/>
      <c r="AM36" s="616" t="s">
        <v>640</v>
      </c>
      <c r="AN36" s="616"/>
      <c r="AO36" s="616"/>
      <c r="AP36" s="616"/>
      <c r="AQ36" s="616" t="s">
        <v>671</v>
      </c>
      <c r="AR36" s="616"/>
      <c r="AS36" s="616"/>
      <c r="AT36" s="616"/>
      <c r="AU36" s="616"/>
      <c r="AV36" s="616"/>
      <c r="AW36" s="616"/>
      <c r="AX36" s="652"/>
    </row>
    <row r="37" spans="1:51" ht="18.75" customHeight="1">
      <c r="A37" s="669" t="s">
        <v>236</v>
      </c>
      <c r="B37" s="670"/>
      <c r="C37" s="670"/>
      <c r="D37" s="670"/>
      <c r="E37" s="670"/>
      <c r="F37" s="671"/>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416</v>
      </c>
      <c r="AF37" s="611"/>
      <c r="AG37" s="611"/>
      <c r="AH37" s="612"/>
      <c r="AI37" s="679" t="s">
        <v>568</v>
      </c>
      <c r="AJ37" s="679"/>
      <c r="AK37" s="679"/>
      <c r="AL37" s="610"/>
      <c r="AM37" s="679" t="s">
        <v>384</v>
      </c>
      <c r="AN37" s="679"/>
      <c r="AO37" s="679"/>
      <c r="AP37" s="610"/>
      <c r="AQ37" s="217" t="s">
        <v>174</v>
      </c>
      <c r="AR37" s="218"/>
      <c r="AS37" s="218"/>
      <c r="AT37" s="219"/>
      <c r="AU37" s="198" t="s">
        <v>128</v>
      </c>
      <c r="AV37" s="198"/>
      <c r="AW37" s="198"/>
      <c r="AX37" s="201"/>
    </row>
    <row r="38" spans="1:51" ht="18.75" customHeight="1">
      <c r="A38" s="672"/>
      <c r="B38" s="673"/>
      <c r="C38" s="673"/>
      <c r="D38" s="673"/>
      <c r="E38" s="673"/>
      <c r="F38" s="674"/>
      <c r="G38" s="157"/>
      <c r="H38" s="109"/>
      <c r="I38" s="109"/>
      <c r="J38" s="109"/>
      <c r="K38" s="109"/>
      <c r="L38" s="109"/>
      <c r="M38" s="109"/>
      <c r="N38" s="109"/>
      <c r="O38" s="110"/>
      <c r="P38" s="108"/>
      <c r="Q38" s="109"/>
      <c r="R38" s="109"/>
      <c r="S38" s="109"/>
      <c r="T38" s="109"/>
      <c r="U38" s="109"/>
      <c r="V38" s="109"/>
      <c r="W38" s="109"/>
      <c r="X38" s="110"/>
      <c r="Y38" s="607"/>
      <c r="Z38" s="608"/>
      <c r="AA38" s="609"/>
      <c r="AB38" s="117"/>
      <c r="AC38" s="118"/>
      <c r="AD38" s="119"/>
      <c r="AE38" s="117"/>
      <c r="AF38" s="118"/>
      <c r="AG38" s="118"/>
      <c r="AH38" s="119"/>
      <c r="AI38" s="680"/>
      <c r="AJ38" s="680"/>
      <c r="AK38" s="680"/>
      <c r="AL38" s="117"/>
      <c r="AM38" s="680"/>
      <c r="AN38" s="680"/>
      <c r="AO38" s="680"/>
      <c r="AP38" s="117"/>
      <c r="AQ38" s="508" t="s">
        <v>615</v>
      </c>
      <c r="AR38" s="509"/>
      <c r="AS38" s="128" t="s">
        <v>175</v>
      </c>
      <c r="AT38" s="129"/>
      <c r="AU38" s="127" t="s">
        <v>615</v>
      </c>
      <c r="AV38" s="127"/>
      <c r="AW38" s="109" t="s">
        <v>166</v>
      </c>
      <c r="AX38" s="130"/>
    </row>
    <row r="39" spans="1:51" ht="37" customHeight="1">
      <c r="A39" s="675"/>
      <c r="B39" s="673"/>
      <c r="C39" s="673"/>
      <c r="D39" s="673"/>
      <c r="E39" s="673"/>
      <c r="F39" s="674"/>
      <c r="G39" s="179" t="s">
        <v>617</v>
      </c>
      <c r="H39" s="180"/>
      <c r="I39" s="180"/>
      <c r="J39" s="180"/>
      <c r="K39" s="180"/>
      <c r="L39" s="180"/>
      <c r="M39" s="180"/>
      <c r="N39" s="180"/>
      <c r="O39" s="181"/>
      <c r="P39" s="132" t="s">
        <v>618</v>
      </c>
      <c r="Q39" s="132"/>
      <c r="R39" s="132"/>
      <c r="S39" s="132"/>
      <c r="T39" s="132"/>
      <c r="U39" s="132"/>
      <c r="V39" s="132"/>
      <c r="W39" s="132"/>
      <c r="X39" s="133"/>
      <c r="Y39" s="220" t="s">
        <v>12</v>
      </c>
      <c r="Z39" s="221"/>
      <c r="AA39" s="222"/>
      <c r="AB39" s="149" t="s">
        <v>619</v>
      </c>
      <c r="AC39" s="149"/>
      <c r="AD39" s="149"/>
      <c r="AE39" s="94" t="s">
        <v>615</v>
      </c>
      <c r="AF39" s="88"/>
      <c r="AG39" s="88"/>
      <c r="AH39" s="88"/>
      <c r="AI39" s="94">
        <v>323</v>
      </c>
      <c r="AJ39" s="88"/>
      <c r="AK39" s="88"/>
      <c r="AL39" s="88"/>
      <c r="AM39" s="94">
        <v>429</v>
      </c>
      <c r="AN39" s="88"/>
      <c r="AO39" s="88"/>
      <c r="AP39" s="88"/>
      <c r="AQ39" s="95" t="s">
        <v>615</v>
      </c>
      <c r="AR39" s="96"/>
      <c r="AS39" s="96"/>
      <c r="AT39" s="97"/>
      <c r="AU39" s="88" t="s">
        <v>615</v>
      </c>
      <c r="AV39" s="88"/>
      <c r="AW39" s="88"/>
      <c r="AX39" s="89"/>
    </row>
    <row r="40" spans="1:51" ht="37" customHeight="1">
      <c r="A40" s="676"/>
      <c r="B40" s="677"/>
      <c r="C40" s="677"/>
      <c r="D40" s="677"/>
      <c r="E40" s="677"/>
      <c r="F40" s="678"/>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619</v>
      </c>
      <c r="AC40" s="93"/>
      <c r="AD40" s="93"/>
      <c r="AE40" s="94" t="s">
        <v>615</v>
      </c>
      <c r="AF40" s="88"/>
      <c r="AG40" s="88"/>
      <c r="AH40" s="88"/>
      <c r="AI40" s="94">
        <v>323</v>
      </c>
      <c r="AJ40" s="88"/>
      <c r="AK40" s="88"/>
      <c r="AL40" s="88"/>
      <c r="AM40" s="94">
        <v>429</v>
      </c>
      <c r="AN40" s="88"/>
      <c r="AO40" s="88"/>
      <c r="AP40" s="88"/>
      <c r="AQ40" s="95" t="s">
        <v>615</v>
      </c>
      <c r="AR40" s="96"/>
      <c r="AS40" s="96"/>
      <c r="AT40" s="97"/>
      <c r="AU40" s="88" t="s">
        <v>615</v>
      </c>
      <c r="AV40" s="88"/>
      <c r="AW40" s="88"/>
      <c r="AX40" s="89"/>
    </row>
    <row r="41" spans="1:51" ht="37" customHeight="1">
      <c r="A41" s="675"/>
      <c r="B41" s="673"/>
      <c r="C41" s="673"/>
      <c r="D41" s="673"/>
      <c r="E41" s="673"/>
      <c r="F41" s="674"/>
      <c r="G41" s="185"/>
      <c r="H41" s="186"/>
      <c r="I41" s="186"/>
      <c r="J41" s="186"/>
      <c r="K41" s="186"/>
      <c r="L41" s="186"/>
      <c r="M41" s="186"/>
      <c r="N41" s="186"/>
      <c r="O41" s="187"/>
      <c r="P41" s="138"/>
      <c r="Q41" s="138"/>
      <c r="R41" s="138"/>
      <c r="S41" s="138"/>
      <c r="T41" s="138"/>
      <c r="U41" s="138"/>
      <c r="V41" s="138"/>
      <c r="W41" s="138"/>
      <c r="X41" s="139"/>
      <c r="Y41" s="176" t="s">
        <v>13</v>
      </c>
      <c r="Z41" s="177"/>
      <c r="AA41" s="178"/>
      <c r="AB41" s="593" t="s">
        <v>14</v>
      </c>
      <c r="AC41" s="593"/>
      <c r="AD41" s="593"/>
      <c r="AE41" s="94" t="s">
        <v>615</v>
      </c>
      <c r="AF41" s="88"/>
      <c r="AG41" s="88"/>
      <c r="AH41" s="88"/>
      <c r="AI41" s="94">
        <v>100</v>
      </c>
      <c r="AJ41" s="88"/>
      <c r="AK41" s="88"/>
      <c r="AL41" s="88"/>
      <c r="AM41" s="94">
        <v>100</v>
      </c>
      <c r="AN41" s="88"/>
      <c r="AO41" s="88"/>
      <c r="AP41" s="88"/>
      <c r="AQ41" s="95" t="s">
        <v>615</v>
      </c>
      <c r="AR41" s="96"/>
      <c r="AS41" s="96"/>
      <c r="AT41" s="97"/>
      <c r="AU41" s="88" t="s">
        <v>615</v>
      </c>
      <c r="AV41" s="88"/>
      <c r="AW41" s="88"/>
      <c r="AX41" s="89"/>
    </row>
    <row r="42" spans="1:51" ht="23.25" customHeight="1">
      <c r="A42" s="188" t="s">
        <v>261</v>
      </c>
      <c r="B42" s="151"/>
      <c r="C42" s="151"/>
      <c r="D42" s="151"/>
      <c r="E42" s="151"/>
      <c r="F42" s="152"/>
      <c r="G42" s="190" t="s">
        <v>620</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4" customHeight="1">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c r="A44" s="240" t="s">
        <v>573</v>
      </c>
      <c r="B44" s="153" t="s">
        <v>574</v>
      </c>
      <c r="C44" s="154"/>
      <c r="D44" s="154"/>
      <c r="E44" s="154"/>
      <c r="F44" s="155"/>
      <c r="G44" s="198" t="s">
        <v>575</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416</v>
      </c>
      <c r="AF49" s="120"/>
      <c r="AG49" s="120"/>
      <c r="AH49" s="120"/>
      <c r="AI49" s="120" t="s">
        <v>568</v>
      </c>
      <c r="AJ49" s="120"/>
      <c r="AK49" s="120"/>
      <c r="AL49" s="120"/>
      <c r="AM49" s="120" t="s">
        <v>384</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416</v>
      </c>
      <c r="AF54" s="120"/>
      <c r="AG54" s="120"/>
      <c r="AH54" s="120"/>
      <c r="AI54" s="120" t="s">
        <v>568</v>
      </c>
      <c r="AJ54" s="120"/>
      <c r="AK54" s="120"/>
      <c r="AL54" s="120"/>
      <c r="AM54" s="120" t="s">
        <v>384</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416</v>
      </c>
      <c r="AF59" s="120"/>
      <c r="AG59" s="120"/>
      <c r="AH59" s="120"/>
      <c r="AI59" s="120" t="s">
        <v>568</v>
      </c>
      <c r="AJ59" s="120"/>
      <c r="AK59" s="120"/>
      <c r="AL59" s="120"/>
      <c r="AM59" s="120" t="s">
        <v>384</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c r="A64" s="727" t="s">
        <v>579</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c r="A65" s="649" t="s">
        <v>580</v>
      </c>
      <c r="B65" s="154"/>
      <c r="C65" s="154"/>
      <c r="D65" s="154"/>
      <c r="E65" s="154"/>
      <c r="F65" s="155"/>
      <c r="G65" s="690" t="s">
        <v>572</v>
      </c>
      <c r="H65" s="691"/>
      <c r="I65" s="691"/>
      <c r="J65" s="691"/>
      <c r="K65" s="691"/>
      <c r="L65" s="691"/>
      <c r="M65" s="691"/>
      <c r="N65" s="691"/>
      <c r="O65" s="691"/>
      <c r="P65" s="692" t="s">
        <v>571</v>
      </c>
      <c r="Q65" s="691"/>
      <c r="R65" s="691"/>
      <c r="S65" s="691"/>
      <c r="T65" s="691"/>
      <c r="U65" s="691"/>
      <c r="V65" s="691"/>
      <c r="W65" s="691"/>
      <c r="X65" s="693"/>
      <c r="Y65" s="694"/>
      <c r="Z65" s="695"/>
      <c r="AA65" s="696"/>
      <c r="AB65" s="627" t="s">
        <v>11</v>
      </c>
      <c r="AC65" s="627"/>
      <c r="AD65" s="627"/>
      <c r="AE65" s="117" t="s">
        <v>416</v>
      </c>
      <c r="AF65" s="697"/>
      <c r="AG65" s="697"/>
      <c r="AH65" s="698"/>
      <c r="AI65" s="117" t="s">
        <v>568</v>
      </c>
      <c r="AJ65" s="697"/>
      <c r="AK65" s="697"/>
      <c r="AL65" s="698"/>
      <c r="AM65" s="117" t="s">
        <v>384</v>
      </c>
      <c r="AN65" s="697"/>
      <c r="AO65" s="697"/>
      <c r="AP65" s="698"/>
      <c r="AQ65" s="624" t="s">
        <v>415</v>
      </c>
      <c r="AR65" s="625"/>
      <c r="AS65" s="625"/>
      <c r="AT65" s="626"/>
      <c r="AU65" s="624" t="s">
        <v>591</v>
      </c>
      <c r="AV65" s="625"/>
      <c r="AW65" s="625"/>
      <c r="AX65" s="634"/>
      <c r="AY65">
        <f>COUNTA($G$66)</f>
        <v>0</v>
      </c>
    </row>
    <row r="66" spans="1:51" ht="23.25" hidden="1" customHeight="1">
      <c r="A66" s="649"/>
      <c r="B66" s="154"/>
      <c r="C66" s="154"/>
      <c r="D66" s="154"/>
      <c r="E66" s="154"/>
      <c r="F66" s="155"/>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c r="A67" s="189"/>
      <c r="B67" s="159"/>
      <c r="C67" s="159"/>
      <c r="D67" s="159"/>
      <c r="E67" s="159"/>
      <c r="F67" s="160"/>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c r="A68" s="681" t="s">
        <v>581</v>
      </c>
      <c r="B68" s="682"/>
      <c r="C68" s="682"/>
      <c r="D68" s="682"/>
      <c r="E68" s="682"/>
      <c r="F68" s="683"/>
      <c r="G68" s="177" t="s">
        <v>582</v>
      </c>
      <c r="H68" s="177"/>
      <c r="I68" s="177"/>
      <c r="J68" s="177"/>
      <c r="K68" s="177"/>
      <c r="L68" s="177"/>
      <c r="M68" s="177"/>
      <c r="N68" s="177"/>
      <c r="O68" s="177"/>
      <c r="P68" s="177"/>
      <c r="Q68" s="177"/>
      <c r="R68" s="177"/>
      <c r="S68" s="177"/>
      <c r="T68" s="177"/>
      <c r="U68" s="177"/>
      <c r="V68" s="177"/>
      <c r="W68" s="177"/>
      <c r="X68" s="178"/>
      <c r="Y68" s="631"/>
      <c r="Z68" s="632"/>
      <c r="AA68" s="633"/>
      <c r="AB68" s="176" t="s">
        <v>11</v>
      </c>
      <c r="AC68" s="177"/>
      <c r="AD68" s="178"/>
      <c r="AE68" s="120" t="s">
        <v>416</v>
      </c>
      <c r="AF68" s="120"/>
      <c r="AG68" s="120"/>
      <c r="AH68" s="120"/>
      <c r="AI68" s="120" t="s">
        <v>568</v>
      </c>
      <c r="AJ68" s="120"/>
      <c r="AK68" s="120"/>
      <c r="AL68" s="120"/>
      <c r="AM68" s="120" t="s">
        <v>384</v>
      </c>
      <c r="AN68" s="120"/>
      <c r="AO68" s="120"/>
      <c r="AP68" s="120"/>
      <c r="AQ68" s="628" t="s">
        <v>592</v>
      </c>
      <c r="AR68" s="629"/>
      <c r="AS68" s="629"/>
      <c r="AT68" s="629"/>
      <c r="AU68" s="629"/>
      <c r="AV68" s="629"/>
      <c r="AW68" s="629"/>
      <c r="AX68" s="630"/>
      <c r="AY68">
        <f>IF(SUBSTITUTE(SUBSTITUTE($G$69,"／",""),"　","")="",0,1)</f>
        <v>0</v>
      </c>
    </row>
    <row r="69" spans="1:51" ht="23.25" hidden="1" customHeight="1">
      <c r="A69" s="684"/>
      <c r="B69" s="685"/>
      <c r="C69" s="685"/>
      <c r="D69" s="685"/>
      <c r="E69" s="685"/>
      <c r="F69" s="686"/>
      <c r="G69" s="653" t="s">
        <v>627</v>
      </c>
      <c r="H69" s="654"/>
      <c r="I69" s="654"/>
      <c r="J69" s="654"/>
      <c r="K69" s="654"/>
      <c r="L69" s="654"/>
      <c r="M69" s="654"/>
      <c r="N69" s="654"/>
      <c r="O69" s="654"/>
      <c r="P69" s="654"/>
      <c r="Q69" s="654"/>
      <c r="R69" s="654"/>
      <c r="S69" s="654"/>
      <c r="T69" s="654"/>
      <c r="U69" s="654"/>
      <c r="V69" s="654"/>
      <c r="W69" s="654"/>
      <c r="X69" s="654"/>
      <c r="Y69" s="657" t="s">
        <v>581</v>
      </c>
      <c r="Z69" s="658"/>
      <c r="AA69" s="659"/>
      <c r="AB69" s="660"/>
      <c r="AC69" s="661"/>
      <c r="AD69" s="662"/>
      <c r="AE69" s="663"/>
      <c r="AF69" s="663"/>
      <c r="AG69" s="663"/>
      <c r="AH69" s="663"/>
      <c r="AI69" s="663"/>
      <c r="AJ69" s="663"/>
      <c r="AK69" s="663"/>
      <c r="AL69" s="663"/>
      <c r="AM69" s="663"/>
      <c r="AN69" s="663"/>
      <c r="AO69" s="663"/>
      <c r="AP69" s="663"/>
      <c r="AQ69" s="94"/>
      <c r="AR69" s="88"/>
      <c r="AS69" s="88"/>
      <c r="AT69" s="88"/>
      <c r="AU69" s="88"/>
      <c r="AV69" s="88"/>
      <c r="AW69" s="88"/>
      <c r="AX69" s="89"/>
      <c r="AY69">
        <f>$AY$68</f>
        <v>0</v>
      </c>
    </row>
    <row r="70" spans="1:51" ht="46.5" hidden="1" customHeight="1">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20" t="s">
        <v>583</v>
      </c>
      <c r="Z70" s="650"/>
      <c r="AA70" s="651"/>
      <c r="AB70" s="613" t="s">
        <v>628</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c r="A71" s="418" t="s">
        <v>236</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20" t="s">
        <v>416</v>
      </c>
      <c r="AF71" s="120"/>
      <c r="AG71" s="120"/>
      <c r="AH71" s="120"/>
      <c r="AI71" s="120" t="s">
        <v>568</v>
      </c>
      <c r="AJ71" s="120"/>
      <c r="AK71" s="120"/>
      <c r="AL71" s="120"/>
      <c r="AM71" s="120" t="s">
        <v>384</v>
      </c>
      <c r="AN71" s="120"/>
      <c r="AO71" s="120"/>
      <c r="AP71" s="120"/>
      <c r="AQ71" s="217" t="s">
        <v>174</v>
      </c>
      <c r="AR71" s="218"/>
      <c r="AS71" s="218"/>
      <c r="AT71" s="219"/>
      <c r="AU71" s="198" t="s">
        <v>128</v>
      </c>
      <c r="AV71" s="198"/>
      <c r="AW71" s="198"/>
      <c r="AX71" s="201"/>
      <c r="AY71">
        <f>COUNTA($G$73)</f>
        <v>0</v>
      </c>
    </row>
    <row r="72" spans="1:51" ht="18.75" hidden="1" customHeight="1">
      <c r="A72" s="596"/>
      <c r="B72" s="597"/>
      <c r="C72" s="597"/>
      <c r="D72" s="597"/>
      <c r="E72" s="597"/>
      <c r="F72" s="598"/>
      <c r="G72" s="157"/>
      <c r="H72" s="109"/>
      <c r="I72" s="109"/>
      <c r="J72" s="109"/>
      <c r="K72" s="109"/>
      <c r="L72" s="109"/>
      <c r="M72" s="109"/>
      <c r="N72" s="109"/>
      <c r="O72" s="110"/>
      <c r="P72" s="108"/>
      <c r="Q72" s="109"/>
      <c r="R72" s="109"/>
      <c r="S72" s="109"/>
      <c r="T72" s="109"/>
      <c r="U72" s="109"/>
      <c r="V72" s="109"/>
      <c r="W72" s="109"/>
      <c r="X72" s="110"/>
      <c r="Y72" s="607"/>
      <c r="Z72" s="608"/>
      <c r="AA72" s="609"/>
      <c r="AB72" s="117"/>
      <c r="AC72" s="118"/>
      <c r="AD72" s="119"/>
      <c r="AE72" s="120"/>
      <c r="AF72" s="120"/>
      <c r="AG72" s="120"/>
      <c r="AH72" s="120"/>
      <c r="AI72" s="120"/>
      <c r="AJ72" s="120"/>
      <c r="AK72" s="120"/>
      <c r="AL72" s="120"/>
      <c r="AM72" s="120"/>
      <c r="AN72" s="120"/>
      <c r="AO72" s="120"/>
      <c r="AP72" s="120"/>
      <c r="AQ72" s="508"/>
      <c r="AR72" s="509"/>
      <c r="AS72" s="128" t="s">
        <v>175</v>
      </c>
      <c r="AT72" s="129"/>
      <c r="AU72" s="127"/>
      <c r="AV72" s="127"/>
      <c r="AW72" s="109" t="s">
        <v>166</v>
      </c>
      <c r="AX72" s="130"/>
      <c r="AY72">
        <f t="shared" ref="AY72:AY77" si="1">$AY$71</f>
        <v>0</v>
      </c>
    </row>
    <row r="73" spans="1:51" ht="23.25" hidden="1" customHeight="1">
      <c r="A73" s="599"/>
      <c r="B73" s="597"/>
      <c r="C73" s="597"/>
      <c r="D73" s="597"/>
      <c r="E73" s="597"/>
      <c r="F73" s="598"/>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c r="A74" s="600"/>
      <c r="B74" s="601"/>
      <c r="C74" s="601"/>
      <c r="D74" s="601"/>
      <c r="E74" s="601"/>
      <c r="F74" s="602"/>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c r="A75" s="599"/>
      <c r="B75" s="597"/>
      <c r="C75" s="597"/>
      <c r="D75" s="597"/>
      <c r="E75" s="597"/>
      <c r="F75" s="598"/>
      <c r="G75" s="185"/>
      <c r="H75" s="186"/>
      <c r="I75" s="186"/>
      <c r="J75" s="186"/>
      <c r="K75" s="186"/>
      <c r="L75" s="186"/>
      <c r="M75" s="186"/>
      <c r="N75" s="186"/>
      <c r="O75" s="187"/>
      <c r="P75" s="138"/>
      <c r="Q75" s="138"/>
      <c r="R75" s="138"/>
      <c r="S75" s="138"/>
      <c r="T75" s="138"/>
      <c r="U75" s="138"/>
      <c r="V75" s="138"/>
      <c r="W75" s="138"/>
      <c r="X75" s="139"/>
      <c r="Y75" s="176" t="s">
        <v>13</v>
      </c>
      <c r="Z75" s="177"/>
      <c r="AA75" s="178"/>
      <c r="AB75" s="593" t="s">
        <v>14</v>
      </c>
      <c r="AC75" s="593"/>
      <c r="AD75" s="593"/>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c r="A76" s="188" t="s">
        <v>261</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c r="A78" s="196" t="s">
        <v>573</v>
      </c>
      <c r="B78" s="153" t="s">
        <v>574</v>
      </c>
      <c r="C78" s="154"/>
      <c r="D78" s="154"/>
      <c r="E78" s="154"/>
      <c r="F78" s="155"/>
      <c r="G78" s="198" t="s">
        <v>575</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416</v>
      </c>
      <c r="AF83" s="120"/>
      <c r="AG83" s="120"/>
      <c r="AH83" s="120"/>
      <c r="AI83" s="120" t="s">
        <v>568</v>
      </c>
      <c r="AJ83" s="120"/>
      <c r="AK83" s="120"/>
      <c r="AL83" s="120"/>
      <c r="AM83" s="120" t="s">
        <v>384</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416</v>
      </c>
      <c r="AF88" s="120"/>
      <c r="AG88" s="120"/>
      <c r="AH88" s="120"/>
      <c r="AI88" s="120" t="s">
        <v>568</v>
      </c>
      <c r="AJ88" s="120"/>
      <c r="AK88" s="120"/>
      <c r="AL88" s="120"/>
      <c r="AM88" s="120" t="s">
        <v>384</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416</v>
      </c>
      <c r="AF93" s="120"/>
      <c r="AG93" s="120"/>
      <c r="AH93" s="120"/>
      <c r="AI93" s="120" t="s">
        <v>568</v>
      </c>
      <c r="AJ93" s="120"/>
      <c r="AK93" s="120"/>
      <c r="AL93" s="120"/>
      <c r="AM93" s="120" t="s">
        <v>384</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c r="A98" s="713" t="s">
        <v>579</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c r="A99" s="649" t="s">
        <v>580</v>
      </c>
      <c r="B99" s="154"/>
      <c r="C99" s="154"/>
      <c r="D99" s="154"/>
      <c r="E99" s="154"/>
      <c r="F99" s="155"/>
      <c r="G99" s="690" t="s">
        <v>572</v>
      </c>
      <c r="H99" s="691"/>
      <c r="I99" s="691"/>
      <c r="J99" s="691"/>
      <c r="K99" s="691"/>
      <c r="L99" s="691"/>
      <c r="M99" s="691"/>
      <c r="N99" s="691"/>
      <c r="O99" s="691"/>
      <c r="P99" s="692" t="s">
        <v>571</v>
      </c>
      <c r="Q99" s="691"/>
      <c r="R99" s="691"/>
      <c r="S99" s="691"/>
      <c r="T99" s="691"/>
      <c r="U99" s="691"/>
      <c r="V99" s="691"/>
      <c r="W99" s="691"/>
      <c r="X99" s="693"/>
      <c r="Y99" s="694"/>
      <c r="Z99" s="695"/>
      <c r="AA99" s="696"/>
      <c r="AB99" s="627" t="s">
        <v>11</v>
      </c>
      <c r="AC99" s="627"/>
      <c r="AD99" s="627"/>
      <c r="AE99" s="120" t="s">
        <v>416</v>
      </c>
      <c r="AF99" s="120"/>
      <c r="AG99" s="120"/>
      <c r="AH99" s="120"/>
      <c r="AI99" s="120" t="s">
        <v>568</v>
      </c>
      <c r="AJ99" s="120"/>
      <c r="AK99" s="120"/>
      <c r="AL99" s="120"/>
      <c r="AM99" s="120" t="s">
        <v>384</v>
      </c>
      <c r="AN99" s="120"/>
      <c r="AO99" s="120"/>
      <c r="AP99" s="120"/>
      <c r="AQ99" s="624" t="s">
        <v>415</v>
      </c>
      <c r="AR99" s="625"/>
      <c r="AS99" s="625"/>
      <c r="AT99" s="626"/>
      <c r="AU99" s="624" t="s">
        <v>591</v>
      </c>
      <c r="AV99" s="625"/>
      <c r="AW99" s="625"/>
      <c r="AX99" s="634"/>
      <c r="AY99">
        <f>COUNTA($G$100)</f>
        <v>0</v>
      </c>
    </row>
    <row r="100" spans="1:60" ht="23.25" hidden="1" customHeight="1">
      <c r="A100" s="649"/>
      <c r="B100" s="154"/>
      <c r="C100" s="154"/>
      <c r="D100" s="154"/>
      <c r="E100" s="154"/>
      <c r="F100" s="155"/>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c r="A101" s="189"/>
      <c r="B101" s="159"/>
      <c r="C101" s="159"/>
      <c r="D101" s="159"/>
      <c r="E101" s="159"/>
      <c r="F101" s="160"/>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c r="A102" s="188" t="s">
        <v>581</v>
      </c>
      <c r="B102" s="106"/>
      <c r="C102" s="106"/>
      <c r="D102" s="106"/>
      <c r="E102" s="106"/>
      <c r="F102" s="664"/>
      <c r="G102" s="177" t="s">
        <v>582</v>
      </c>
      <c r="H102" s="177"/>
      <c r="I102" s="177"/>
      <c r="J102" s="177"/>
      <c r="K102" s="177"/>
      <c r="L102" s="177"/>
      <c r="M102" s="177"/>
      <c r="N102" s="177"/>
      <c r="O102" s="177"/>
      <c r="P102" s="177"/>
      <c r="Q102" s="177"/>
      <c r="R102" s="177"/>
      <c r="S102" s="177"/>
      <c r="T102" s="177"/>
      <c r="U102" s="177"/>
      <c r="V102" s="177"/>
      <c r="W102" s="177"/>
      <c r="X102" s="178"/>
      <c r="Y102" s="631"/>
      <c r="Z102" s="632"/>
      <c r="AA102" s="633"/>
      <c r="AB102" s="176" t="s">
        <v>11</v>
      </c>
      <c r="AC102" s="177"/>
      <c r="AD102" s="178"/>
      <c r="AE102" s="120" t="s">
        <v>416</v>
      </c>
      <c r="AF102" s="120"/>
      <c r="AG102" s="120"/>
      <c r="AH102" s="120"/>
      <c r="AI102" s="120" t="s">
        <v>568</v>
      </c>
      <c r="AJ102" s="120"/>
      <c r="AK102" s="120"/>
      <c r="AL102" s="120"/>
      <c r="AM102" s="120" t="s">
        <v>384</v>
      </c>
      <c r="AN102" s="120"/>
      <c r="AO102" s="120"/>
      <c r="AP102" s="120"/>
      <c r="AQ102" s="628" t="s">
        <v>592</v>
      </c>
      <c r="AR102" s="629"/>
      <c r="AS102" s="629"/>
      <c r="AT102" s="629"/>
      <c r="AU102" s="629"/>
      <c r="AV102" s="629"/>
      <c r="AW102" s="629"/>
      <c r="AX102" s="630"/>
      <c r="AY102">
        <f>IF(SUBSTITUTE(SUBSTITUTE($G$103,"／",""),"　","")="",0,1)</f>
        <v>0</v>
      </c>
    </row>
    <row r="103" spans="1:60" ht="23.25" hidden="1" customHeight="1">
      <c r="A103" s="665"/>
      <c r="B103" s="198"/>
      <c r="C103" s="198"/>
      <c r="D103" s="198"/>
      <c r="E103" s="198"/>
      <c r="F103" s="666"/>
      <c r="G103" s="653" t="s">
        <v>629</v>
      </c>
      <c r="H103" s="654"/>
      <c r="I103" s="654"/>
      <c r="J103" s="654"/>
      <c r="K103" s="654"/>
      <c r="L103" s="654"/>
      <c r="M103" s="654"/>
      <c r="N103" s="654"/>
      <c r="O103" s="654"/>
      <c r="P103" s="654"/>
      <c r="Q103" s="654"/>
      <c r="R103" s="654"/>
      <c r="S103" s="654"/>
      <c r="T103" s="654"/>
      <c r="U103" s="654"/>
      <c r="V103" s="654"/>
      <c r="W103" s="654"/>
      <c r="X103" s="654"/>
      <c r="Y103" s="657" t="s">
        <v>581</v>
      </c>
      <c r="Z103" s="658"/>
      <c r="AA103" s="659"/>
      <c r="AB103" s="660"/>
      <c r="AC103" s="661"/>
      <c r="AD103" s="662"/>
      <c r="AE103" s="663"/>
      <c r="AF103" s="663"/>
      <c r="AG103" s="663"/>
      <c r="AH103" s="663"/>
      <c r="AI103" s="663"/>
      <c r="AJ103" s="663"/>
      <c r="AK103" s="663"/>
      <c r="AL103" s="663"/>
      <c r="AM103" s="663"/>
      <c r="AN103" s="663"/>
      <c r="AO103" s="663"/>
      <c r="AP103" s="663"/>
      <c r="AQ103" s="94"/>
      <c r="AR103" s="88"/>
      <c r="AS103" s="88"/>
      <c r="AT103" s="88"/>
      <c r="AU103" s="88"/>
      <c r="AV103" s="88"/>
      <c r="AW103" s="88"/>
      <c r="AX103" s="89"/>
      <c r="AY103">
        <f>$AY$102</f>
        <v>0</v>
      </c>
    </row>
    <row r="104" spans="1:60" ht="46.5" hidden="1" customHeight="1">
      <c r="A104" s="667"/>
      <c r="B104" s="109"/>
      <c r="C104" s="109"/>
      <c r="D104" s="109"/>
      <c r="E104" s="109"/>
      <c r="F104" s="668"/>
      <c r="G104" s="655"/>
      <c r="H104" s="656"/>
      <c r="I104" s="656"/>
      <c r="J104" s="656"/>
      <c r="K104" s="656"/>
      <c r="L104" s="656"/>
      <c r="M104" s="656"/>
      <c r="N104" s="656"/>
      <c r="O104" s="656"/>
      <c r="P104" s="656"/>
      <c r="Q104" s="656"/>
      <c r="R104" s="656"/>
      <c r="S104" s="656"/>
      <c r="T104" s="656"/>
      <c r="U104" s="656"/>
      <c r="V104" s="656"/>
      <c r="W104" s="656"/>
      <c r="X104" s="656"/>
      <c r="Y104" s="220" t="s">
        <v>583</v>
      </c>
      <c r="Z104" s="650"/>
      <c r="AA104" s="651"/>
      <c r="AB104" s="613" t="s">
        <v>628</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c r="A105" s="418" t="s">
        <v>236</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20" t="s">
        <v>416</v>
      </c>
      <c r="AF105" s="120"/>
      <c r="AG105" s="120"/>
      <c r="AH105" s="120"/>
      <c r="AI105" s="120" t="s">
        <v>568</v>
      </c>
      <c r="AJ105" s="120"/>
      <c r="AK105" s="120"/>
      <c r="AL105" s="120"/>
      <c r="AM105" s="120" t="s">
        <v>384</v>
      </c>
      <c r="AN105" s="120"/>
      <c r="AO105" s="120"/>
      <c r="AP105" s="120"/>
      <c r="AQ105" s="217" t="s">
        <v>174</v>
      </c>
      <c r="AR105" s="218"/>
      <c r="AS105" s="218"/>
      <c r="AT105" s="219"/>
      <c r="AU105" s="198" t="s">
        <v>128</v>
      </c>
      <c r="AV105" s="198"/>
      <c r="AW105" s="198"/>
      <c r="AX105" s="201"/>
      <c r="AY105">
        <f>COUNTA($G$107)</f>
        <v>0</v>
      </c>
    </row>
    <row r="106" spans="1:60" ht="18.75" hidden="1" customHeight="1">
      <c r="A106" s="596"/>
      <c r="B106" s="597"/>
      <c r="C106" s="597"/>
      <c r="D106" s="597"/>
      <c r="E106" s="597"/>
      <c r="F106" s="598"/>
      <c r="G106" s="157"/>
      <c r="H106" s="109"/>
      <c r="I106" s="109"/>
      <c r="J106" s="109"/>
      <c r="K106" s="109"/>
      <c r="L106" s="109"/>
      <c r="M106" s="109"/>
      <c r="N106" s="109"/>
      <c r="O106" s="110"/>
      <c r="P106" s="108"/>
      <c r="Q106" s="109"/>
      <c r="R106" s="109"/>
      <c r="S106" s="109"/>
      <c r="T106" s="109"/>
      <c r="U106" s="109"/>
      <c r="V106" s="109"/>
      <c r="W106" s="109"/>
      <c r="X106" s="110"/>
      <c r="Y106" s="607"/>
      <c r="Z106" s="608"/>
      <c r="AA106" s="609"/>
      <c r="AB106" s="117"/>
      <c r="AC106" s="118"/>
      <c r="AD106" s="119"/>
      <c r="AE106" s="120"/>
      <c r="AF106" s="120"/>
      <c r="AG106" s="120"/>
      <c r="AH106" s="120"/>
      <c r="AI106" s="120"/>
      <c r="AJ106" s="120"/>
      <c r="AK106" s="120"/>
      <c r="AL106" s="120"/>
      <c r="AM106" s="120"/>
      <c r="AN106" s="120"/>
      <c r="AO106" s="120"/>
      <c r="AP106" s="120"/>
      <c r="AQ106" s="508"/>
      <c r="AR106" s="509"/>
      <c r="AS106" s="128" t="s">
        <v>175</v>
      </c>
      <c r="AT106" s="129"/>
      <c r="AU106" s="127"/>
      <c r="AV106" s="127"/>
      <c r="AW106" s="109" t="s">
        <v>166</v>
      </c>
      <c r="AX106" s="130"/>
      <c r="AY106">
        <f t="shared" ref="AY106:AY111" si="3">$AY$105</f>
        <v>0</v>
      </c>
    </row>
    <row r="107" spans="1:60" ht="23.25" hidden="1" customHeight="1">
      <c r="A107" s="599"/>
      <c r="B107" s="597"/>
      <c r="C107" s="597"/>
      <c r="D107" s="597"/>
      <c r="E107" s="597"/>
      <c r="F107" s="598"/>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c r="A108" s="600"/>
      <c r="B108" s="601"/>
      <c r="C108" s="601"/>
      <c r="D108" s="601"/>
      <c r="E108" s="601"/>
      <c r="F108" s="60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c r="A109" s="599"/>
      <c r="B109" s="597"/>
      <c r="C109" s="597"/>
      <c r="D109" s="597"/>
      <c r="E109" s="597"/>
      <c r="F109" s="59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3" t="s">
        <v>14</v>
      </c>
      <c r="AC109" s="593"/>
      <c r="AD109" s="593"/>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c r="A112" s="196" t="s">
        <v>573</v>
      </c>
      <c r="B112" s="153" t="s">
        <v>574</v>
      </c>
      <c r="C112" s="154"/>
      <c r="D112" s="154"/>
      <c r="E112" s="154"/>
      <c r="F112" s="155"/>
      <c r="G112" s="198" t="s">
        <v>575</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416</v>
      </c>
      <c r="AF117" s="120"/>
      <c r="AG117" s="120"/>
      <c r="AH117" s="120"/>
      <c r="AI117" s="120" t="s">
        <v>568</v>
      </c>
      <c r="AJ117" s="120"/>
      <c r="AK117" s="120"/>
      <c r="AL117" s="120"/>
      <c r="AM117" s="120" t="s">
        <v>384</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416</v>
      </c>
      <c r="AF122" s="120"/>
      <c r="AG122" s="120"/>
      <c r="AH122" s="120"/>
      <c r="AI122" s="120" t="s">
        <v>568</v>
      </c>
      <c r="AJ122" s="120"/>
      <c r="AK122" s="120"/>
      <c r="AL122" s="120"/>
      <c r="AM122" s="120" t="s">
        <v>384</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416</v>
      </c>
      <c r="AF127" s="120"/>
      <c r="AG127" s="120"/>
      <c r="AH127" s="120"/>
      <c r="AI127" s="120" t="s">
        <v>568</v>
      </c>
      <c r="AJ127" s="120"/>
      <c r="AK127" s="120"/>
      <c r="AL127" s="120"/>
      <c r="AM127" s="120" t="s">
        <v>384</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c r="A132" s="713" t="s">
        <v>579</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c r="A133" s="649" t="s">
        <v>580</v>
      </c>
      <c r="B133" s="154"/>
      <c r="C133" s="154"/>
      <c r="D133" s="154"/>
      <c r="E133" s="154"/>
      <c r="F133" s="155"/>
      <c r="G133" s="690" t="s">
        <v>572</v>
      </c>
      <c r="H133" s="691"/>
      <c r="I133" s="691"/>
      <c r="J133" s="691"/>
      <c r="K133" s="691"/>
      <c r="L133" s="691"/>
      <c r="M133" s="691"/>
      <c r="N133" s="691"/>
      <c r="O133" s="691"/>
      <c r="P133" s="692" t="s">
        <v>571</v>
      </c>
      <c r="Q133" s="691"/>
      <c r="R133" s="691"/>
      <c r="S133" s="691"/>
      <c r="T133" s="691"/>
      <c r="U133" s="691"/>
      <c r="V133" s="691"/>
      <c r="W133" s="691"/>
      <c r="X133" s="693"/>
      <c r="Y133" s="694"/>
      <c r="Z133" s="695"/>
      <c r="AA133" s="696"/>
      <c r="AB133" s="627" t="s">
        <v>11</v>
      </c>
      <c r="AC133" s="627"/>
      <c r="AD133" s="627"/>
      <c r="AE133" s="120" t="s">
        <v>416</v>
      </c>
      <c r="AF133" s="120"/>
      <c r="AG133" s="120"/>
      <c r="AH133" s="120"/>
      <c r="AI133" s="120" t="s">
        <v>568</v>
      </c>
      <c r="AJ133" s="120"/>
      <c r="AK133" s="120"/>
      <c r="AL133" s="120"/>
      <c r="AM133" s="120" t="s">
        <v>384</v>
      </c>
      <c r="AN133" s="120"/>
      <c r="AO133" s="120"/>
      <c r="AP133" s="120"/>
      <c r="AQ133" s="624" t="s">
        <v>415</v>
      </c>
      <c r="AR133" s="625"/>
      <c r="AS133" s="625"/>
      <c r="AT133" s="626"/>
      <c r="AU133" s="624" t="s">
        <v>591</v>
      </c>
      <c r="AV133" s="625"/>
      <c r="AW133" s="625"/>
      <c r="AX133" s="634"/>
      <c r="AY133">
        <f>COUNTA($G$134)</f>
        <v>0</v>
      </c>
    </row>
    <row r="134" spans="1:60" ht="23.25" hidden="1" customHeight="1">
      <c r="A134" s="649"/>
      <c r="B134" s="154"/>
      <c r="C134" s="154"/>
      <c r="D134" s="154"/>
      <c r="E134" s="154"/>
      <c r="F134" s="155"/>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c r="A135" s="189"/>
      <c r="B135" s="159"/>
      <c r="C135" s="159"/>
      <c r="D135" s="159"/>
      <c r="E135" s="159"/>
      <c r="F135" s="160"/>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c r="A136" s="188" t="s">
        <v>581</v>
      </c>
      <c r="B136" s="106"/>
      <c r="C136" s="106"/>
      <c r="D136" s="106"/>
      <c r="E136" s="106"/>
      <c r="F136" s="664"/>
      <c r="G136" s="177" t="s">
        <v>582</v>
      </c>
      <c r="H136" s="177"/>
      <c r="I136" s="177"/>
      <c r="J136" s="177"/>
      <c r="K136" s="177"/>
      <c r="L136" s="177"/>
      <c r="M136" s="177"/>
      <c r="N136" s="177"/>
      <c r="O136" s="177"/>
      <c r="P136" s="177"/>
      <c r="Q136" s="177"/>
      <c r="R136" s="177"/>
      <c r="S136" s="177"/>
      <c r="T136" s="177"/>
      <c r="U136" s="177"/>
      <c r="V136" s="177"/>
      <c r="W136" s="177"/>
      <c r="X136" s="178"/>
      <c r="Y136" s="631"/>
      <c r="Z136" s="632"/>
      <c r="AA136" s="633"/>
      <c r="AB136" s="176" t="s">
        <v>11</v>
      </c>
      <c r="AC136" s="177"/>
      <c r="AD136" s="178"/>
      <c r="AE136" s="120" t="s">
        <v>416</v>
      </c>
      <c r="AF136" s="120"/>
      <c r="AG136" s="120"/>
      <c r="AH136" s="120"/>
      <c r="AI136" s="120" t="s">
        <v>568</v>
      </c>
      <c r="AJ136" s="120"/>
      <c r="AK136" s="120"/>
      <c r="AL136" s="120"/>
      <c r="AM136" s="120" t="s">
        <v>384</v>
      </c>
      <c r="AN136" s="120"/>
      <c r="AO136" s="120"/>
      <c r="AP136" s="120"/>
      <c r="AQ136" s="628" t="s">
        <v>592</v>
      </c>
      <c r="AR136" s="629"/>
      <c r="AS136" s="629"/>
      <c r="AT136" s="629"/>
      <c r="AU136" s="629"/>
      <c r="AV136" s="629"/>
      <c r="AW136" s="629"/>
      <c r="AX136" s="630"/>
      <c r="AY136">
        <f>IF(SUBSTITUTE(SUBSTITUTE($G$137,"／",""),"　","")="",0,1)</f>
        <v>0</v>
      </c>
    </row>
    <row r="137" spans="1:60" ht="23.25" hidden="1" customHeight="1">
      <c r="A137" s="665"/>
      <c r="B137" s="198"/>
      <c r="C137" s="198"/>
      <c r="D137" s="198"/>
      <c r="E137" s="198"/>
      <c r="F137" s="666"/>
      <c r="G137" s="653" t="s">
        <v>629</v>
      </c>
      <c r="H137" s="654"/>
      <c r="I137" s="654"/>
      <c r="J137" s="654"/>
      <c r="K137" s="654"/>
      <c r="L137" s="654"/>
      <c r="M137" s="654"/>
      <c r="N137" s="654"/>
      <c r="O137" s="654"/>
      <c r="P137" s="654"/>
      <c r="Q137" s="654"/>
      <c r="R137" s="654"/>
      <c r="S137" s="654"/>
      <c r="T137" s="654"/>
      <c r="U137" s="654"/>
      <c r="V137" s="654"/>
      <c r="W137" s="654"/>
      <c r="X137" s="654"/>
      <c r="Y137" s="657" t="s">
        <v>581</v>
      </c>
      <c r="Z137" s="658"/>
      <c r="AA137" s="659"/>
      <c r="AB137" s="660"/>
      <c r="AC137" s="661"/>
      <c r="AD137" s="662"/>
      <c r="AE137" s="663"/>
      <c r="AF137" s="663"/>
      <c r="AG137" s="663"/>
      <c r="AH137" s="663"/>
      <c r="AI137" s="663"/>
      <c r="AJ137" s="663"/>
      <c r="AK137" s="663"/>
      <c r="AL137" s="663"/>
      <c r="AM137" s="663"/>
      <c r="AN137" s="663"/>
      <c r="AO137" s="663"/>
      <c r="AP137" s="663"/>
      <c r="AQ137" s="94"/>
      <c r="AR137" s="88"/>
      <c r="AS137" s="88"/>
      <c r="AT137" s="88"/>
      <c r="AU137" s="88"/>
      <c r="AV137" s="88"/>
      <c r="AW137" s="88"/>
      <c r="AX137" s="89"/>
      <c r="AY137">
        <f>$AY$136</f>
        <v>0</v>
      </c>
    </row>
    <row r="138" spans="1:60" ht="46.5" hidden="1" customHeight="1">
      <c r="A138" s="667"/>
      <c r="B138" s="109"/>
      <c r="C138" s="109"/>
      <c r="D138" s="109"/>
      <c r="E138" s="109"/>
      <c r="F138" s="668"/>
      <c r="G138" s="655"/>
      <c r="H138" s="656"/>
      <c r="I138" s="656"/>
      <c r="J138" s="656"/>
      <c r="K138" s="656"/>
      <c r="L138" s="656"/>
      <c r="M138" s="656"/>
      <c r="N138" s="656"/>
      <c r="O138" s="656"/>
      <c r="P138" s="656"/>
      <c r="Q138" s="656"/>
      <c r="R138" s="656"/>
      <c r="S138" s="656"/>
      <c r="T138" s="656"/>
      <c r="U138" s="656"/>
      <c r="V138" s="656"/>
      <c r="W138" s="656"/>
      <c r="X138" s="656"/>
      <c r="Y138" s="220" t="s">
        <v>583</v>
      </c>
      <c r="Z138" s="650"/>
      <c r="AA138" s="651"/>
      <c r="AB138" s="613" t="s">
        <v>628</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c r="A139" s="418" t="s">
        <v>236</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20" t="s">
        <v>416</v>
      </c>
      <c r="AF139" s="120"/>
      <c r="AG139" s="120"/>
      <c r="AH139" s="120"/>
      <c r="AI139" s="120" t="s">
        <v>568</v>
      </c>
      <c r="AJ139" s="120"/>
      <c r="AK139" s="120"/>
      <c r="AL139" s="120"/>
      <c r="AM139" s="120" t="s">
        <v>384</v>
      </c>
      <c r="AN139" s="120"/>
      <c r="AO139" s="120"/>
      <c r="AP139" s="120"/>
      <c r="AQ139" s="217" t="s">
        <v>174</v>
      </c>
      <c r="AR139" s="218"/>
      <c r="AS139" s="218"/>
      <c r="AT139" s="219"/>
      <c r="AU139" s="198" t="s">
        <v>128</v>
      </c>
      <c r="AV139" s="198"/>
      <c r="AW139" s="198"/>
      <c r="AX139" s="201"/>
      <c r="AY139">
        <f>COUNTA($G$141)</f>
        <v>0</v>
      </c>
    </row>
    <row r="140" spans="1:60" ht="18.75" hidden="1" customHeight="1">
      <c r="A140" s="596"/>
      <c r="B140" s="597"/>
      <c r="C140" s="597"/>
      <c r="D140" s="597"/>
      <c r="E140" s="597"/>
      <c r="F140" s="598"/>
      <c r="G140" s="157"/>
      <c r="H140" s="109"/>
      <c r="I140" s="109"/>
      <c r="J140" s="109"/>
      <c r="K140" s="109"/>
      <c r="L140" s="109"/>
      <c r="M140" s="109"/>
      <c r="N140" s="109"/>
      <c r="O140" s="110"/>
      <c r="P140" s="108"/>
      <c r="Q140" s="109"/>
      <c r="R140" s="109"/>
      <c r="S140" s="109"/>
      <c r="T140" s="109"/>
      <c r="U140" s="109"/>
      <c r="V140" s="109"/>
      <c r="W140" s="109"/>
      <c r="X140" s="110"/>
      <c r="Y140" s="607"/>
      <c r="Z140" s="608"/>
      <c r="AA140" s="609"/>
      <c r="AB140" s="117"/>
      <c r="AC140" s="118"/>
      <c r="AD140" s="119"/>
      <c r="AE140" s="120"/>
      <c r="AF140" s="120"/>
      <c r="AG140" s="120"/>
      <c r="AH140" s="120"/>
      <c r="AI140" s="120"/>
      <c r="AJ140" s="120"/>
      <c r="AK140" s="120"/>
      <c r="AL140" s="120"/>
      <c r="AM140" s="120"/>
      <c r="AN140" s="120"/>
      <c r="AO140" s="120"/>
      <c r="AP140" s="120"/>
      <c r="AQ140" s="508"/>
      <c r="AR140" s="509"/>
      <c r="AS140" s="128" t="s">
        <v>175</v>
      </c>
      <c r="AT140" s="129"/>
      <c r="AU140" s="127"/>
      <c r="AV140" s="127"/>
      <c r="AW140" s="109" t="s">
        <v>166</v>
      </c>
      <c r="AX140" s="130"/>
      <c r="AY140">
        <f t="shared" ref="AY140:AY145" si="5">$AY$139</f>
        <v>0</v>
      </c>
    </row>
    <row r="141" spans="1:60" ht="23.25" hidden="1" customHeight="1">
      <c r="A141" s="599"/>
      <c r="B141" s="597"/>
      <c r="C141" s="597"/>
      <c r="D141" s="597"/>
      <c r="E141" s="597"/>
      <c r="F141" s="59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c r="A142" s="600"/>
      <c r="B142" s="601"/>
      <c r="C142" s="601"/>
      <c r="D142" s="601"/>
      <c r="E142" s="601"/>
      <c r="F142" s="60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c r="A143" s="599"/>
      <c r="B143" s="597"/>
      <c r="C143" s="597"/>
      <c r="D143" s="597"/>
      <c r="E143" s="597"/>
      <c r="F143" s="59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3" t="s">
        <v>14</v>
      </c>
      <c r="AC143" s="593"/>
      <c r="AD143" s="59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c r="A144" s="188" t="s">
        <v>261</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c r="A146" s="196" t="s">
        <v>573</v>
      </c>
      <c r="B146" s="153" t="s">
        <v>574</v>
      </c>
      <c r="C146" s="154"/>
      <c r="D146" s="154"/>
      <c r="E146" s="154"/>
      <c r="F146" s="155"/>
      <c r="G146" s="198" t="s">
        <v>575</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416</v>
      </c>
      <c r="AF151" s="120"/>
      <c r="AG151" s="120"/>
      <c r="AH151" s="120"/>
      <c r="AI151" s="120" t="s">
        <v>568</v>
      </c>
      <c r="AJ151" s="120"/>
      <c r="AK151" s="120"/>
      <c r="AL151" s="120"/>
      <c r="AM151" s="120" t="s">
        <v>384</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416</v>
      </c>
      <c r="AF156" s="120"/>
      <c r="AG156" s="120"/>
      <c r="AH156" s="120"/>
      <c r="AI156" s="120" t="s">
        <v>568</v>
      </c>
      <c r="AJ156" s="120"/>
      <c r="AK156" s="120"/>
      <c r="AL156" s="120"/>
      <c r="AM156" s="120" t="s">
        <v>384</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416</v>
      </c>
      <c r="AF161" s="120"/>
      <c r="AG161" s="120"/>
      <c r="AH161" s="120"/>
      <c r="AI161" s="120" t="s">
        <v>568</v>
      </c>
      <c r="AJ161" s="120"/>
      <c r="AK161" s="120"/>
      <c r="AL161" s="120"/>
      <c r="AM161" s="120" t="s">
        <v>384</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c r="A166" s="713" t="s">
        <v>579</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c r="A167" s="649" t="s">
        <v>580</v>
      </c>
      <c r="B167" s="154"/>
      <c r="C167" s="154"/>
      <c r="D167" s="154"/>
      <c r="E167" s="154"/>
      <c r="F167" s="155"/>
      <c r="G167" s="690" t="s">
        <v>572</v>
      </c>
      <c r="H167" s="691"/>
      <c r="I167" s="691"/>
      <c r="J167" s="691"/>
      <c r="K167" s="691"/>
      <c r="L167" s="691"/>
      <c r="M167" s="691"/>
      <c r="N167" s="691"/>
      <c r="O167" s="691"/>
      <c r="P167" s="692" t="s">
        <v>571</v>
      </c>
      <c r="Q167" s="691"/>
      <c r="R167" s="691"/>
      <c r="S167" s="691"/>
      <c r="T167" s="691"/>
      <c r="U167" s="691"/>
      <c r="V167" s="691"/>
      <c r="W167" s="691"/>
      <c r="X167" s="693"/>
      <c r="Y167" s="694"/>
      <c r="Z167" s="695"/>
      <c r="AA167" s="696"/>
      <c r="AB167" s="627" t="s">
        <v>11</v>
      </c>
      <c r="AC167" s="627"/>
      <c r="AD167" s="627"/>
      <c r="AE167" s="120" t="s">
        <v>416</v>
      </c>
      <c r="AF167" s="120"/>
      <c r="AG167" s="120"/>
      <c r="AH167" s="120"/>
      <c r="AI167" s="120" t="s">
        <v>568</v>
      </c>
      <c r="AJ167" s="120"/>
      <c r="AK167" s="120"/>
      <c r="AL167" s="120"/>
      <c r="AM167" s="120" t="s">
        <v>384</v>
      </c>
      <c r="AN167" s="120"/>
      <c r="AO167" s="120"/>
      <c r="AP167" s="120"/>
      <c r="AQ167" s="624" t="s">
        <v>415</v>
      </c>
      <c r="AR167" s="625"/>
      <c r="AS167" s="625"/>
      <c r="AT167" s="626"/>
      <c r="AU167" s="624" t="s">
        <v>591</v>
      </c>
      <c r="AV167" s="625"/>
      <c r="AW167" s="625"/>
      <c r="AX167" s="634"/>
      <c r="AY167">
        <f>COUNTA($G$168)</f>
        <v>0</v>
      </c>
    </row>
    <row r="168" spans="1:60" ht="23.25" hidden="1" customHeight="1">
      <c r="A168" s="649"/>
      <c r="B168" s="154"/>
      <c r="C168" s="154"/>
      <c r="D168" s="154"/>
      <c r="E168" s="154"/>
      <c r="F168" s="155"/>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c r="A169" s="189"/>
      <c r="B169" s="159"/>
      <c r="C169" s="159"/>
      <c r="D169" s="159"/>
      <c r="E169" s="159"/>
      <c r="F169" s="160"/>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c r="A170" s="188" t="s">
        <v>581</v>
      </c>
      <c r="B170" s="106"/>
      <c r="C170" s="106"/>
      <c r="D170" s="106"/>
      <c r="E170" s="106"/>
      <c r="F170" s="664"/>
      <c r="G170" s="177" t="s">
        <v>582</v>
      </c>
      <c r="H170" s="177"/>
      <c r="I170" s="177"/>
      <c r="J170" s="177"/>
      <c r="K170" s="177"/>
      <c r="L170" s="177"/>
      <c r="M170" s="177"/>
      <c r="N170" s="177"/>
      <c r="O170" s="177"/>
      <c r="P170" s="177"/>
      <c r="Q170" s="177"/>
      <c r="R170" s="177"/>
      <c r="S170" s="177"/>
      <c r="T170" s="177"/>
      <c r="U170" s="177"/>
      <c r="V170" s="177"/>
      <c r="W170" s="177"/>
      <c r="X170" s="178"/>
      <c r="Y170" s="631"/>
      <c r="Z170" s="632"/>
      <c r="AA170" s="633"/>
      <c r="AB170" s="176" t="s">
        <v>11</v>
      </c>
      <c r="AC170" s="177"/>
      <c r="AD170" s="178"/>
      <c r="AE170" s="120" t="s">
        <v>416</v>
      </c>
      <c r="AF170" s="120"/>
      <c r="AG170" s="120"/>
      <c r="AH170" s="120"/>
      <c r="AI170" s="120" t="s">
        <v>568</v>
      </c>
      <c r="AJ170" s="120"/>
      <c r="AK170" s="120"/>
      <c r="AL170" s="120"/>
      <c r="AM170" s="120" t="s">
        <v>384</v>
      </c>
      <c r="AN170" s="120"/>
      <c r="AO170" s="120"/>
      <c r="AP170" s="120"/>
      <c r="AQ170" s="628" t="s">
        <v>592</v>
      </c>
      <c r="AR170" s="629"/>
      <c r="AS170" s="629"/>
      <c r="AT170" s="629"/>
      <c r="AU170" s="629"/>
      <c r="AV170" s="629"/>
      <c r="AW170" s="629"/>
      <c r="AX170" s="630"/>
      <c r="AY170">
        <f>IF(SUBSTITUTE(SUBSTITUTE($G$171,"／",""),"　","")="",0,1)</f>
        <v>0</v>
      </c>
    </row>
    <row r="171" spans="1:60" ht="23.25" hidden="1" customHeight="1">
      <c r="A171" s="665"/>
      <c r="B171" s="198"/>
      <c r="C171" s="198"/>
      <c r="D171" s="198"/>
      <c r="E171" s="198"/>
      <c r="F171" s="666"/>
      <c r="G171" s="653" t="s">
        <v>629</v>
      </c>
      <c r="H171" s="654"/>
      <c r="I171" s="654"/>
      <c r="J171" s="654"/>
      <c r="K171" s="654"/>
      <c r="L171" s="654"/>
      <c r="M171" s="654"/>
      <c r="N171" s="654"/>
      <c r="O171" s="654"/>
      <c r="P171" s="654"/>
      <c r="Q171" s="654"/>
      <c r="R171" s="654"/>
      <c r="S171" s="654"/>
      <c r="T171" s="654"/>
      <c r="U171" s="654"/>
      <c r="V171" s="654"/>
      <c r="W171" s="654"/>
      <c r="X171" s="654"/>
      <c r="Y171" s="657" t="s">
        <v>581</v>
      </c>
      <c r="Z171" s="658"/>
      <c r="AA171" s="659"/>
      <c r="AB171" s="660"/>
      <c r="AC171" s="661"/>
      <c r="AD171" s="662"/>
      <c r="AE171" s="663"/>
      <c r="AF171" s="663"/>
      <c r="AG171" s="663"/>
      <c r="AH171" s="663"/>
      <c r="AI171" s="663"/>
      <c r="AJ171" s="663"/>
      <c r="AK171" s="663"/>
      <c r="AL171" s="663"/>
      <c r="AM171" s="663"/>
      <c r="AN171" s="663"/>
      <c r="AO171" s="663"/>
      <c r="AP171" s="663"/>
      <c r="AQ171" s="94"/>
      <c r="AR171" s="88"/>
      <c r="AS171" s="88"/>
      <c r="AT171" s="88"/>
      <c r="AU171" s="88"/>
      <c r="AV171" s="88"/>
      <c r="AW171" s="88"/>
      <c r="AX171" s="89"/>
      <c r="AY171">
        <f>$AY$170</f>
        <v>0</v>
      </c>
    </row>
    <row r="172" spans="1:60" ht="46.5" hidden="1" customHeight="1">
      <c r="A172" s="667"/>
      <c r="B172" s="109"/>
      <c r="C172" s="109"/>
      <c r="D172" s="109"/>
      <c r="E172" s="109"/>
      <c r="F172" s="668"/>
      <c r="G172" s="655"/>
      <c r="H172" s="656"/>
      <c r="I172" s="656"/>
      <c r="J172" s="656"/>
      <c r="K172" s="656"/>
      <c r="L172" s="656"/>
      <c r="M172" s="656"/>
      <c r="N172" s="656"/>
      <c r="O172" s="656"/>
      <c r="P172" s="656"/>
      <c r="Q172" s="656"/>
      <c r="R172" s="656"/>
      <c r="S172" s="656"/>
      <c r="T172" s="656"/>
      <c r="U172" s="656"/>
      <c r="V172" s="656"/>
      <c r="W172" s="656"/>
      <c r="X172" s="656"/>
      <c r="Y172" s="220" t="s">
        <v>583</v>
      </c>
      <c r="Z172" s="650"/>
      <c r="AA172" s="651"/>
      <c r="AB172" s="613" t="s">
        <v>628</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c r="A173" s="418" t="s">
        <v>236</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20" t="s">
        <v>416</v>
      </c>
      <c r="AF173" s="120"/>
      <c r="AG173" s="120"/>
      <c r="AH173" s="120"/>
      <c r="AI173" s="120" t="s">
        <v>568</v>
      </c>
      <c r="AJ173" s="120"/>
      <c r="AK173" s="120"/>
      <c r="AL173" s="120"/>
      <c r="AM173" s="120" t="s">
        <v>384</v>
      </c>
      <c r="AN173" s="120"/>
      <c r="AO173" s="120"/>
      <c r="AP173" s="120"/>
      <c r="AQ173" s="217" t="s">
        <v>174</v>
      </c>
      <c r="AR173" s="218"/>
      <c r="AS173" s="218"/>
      <c r="AT173" s="219"/>
      <c r="AU173" s="198" t="s">
        <v>128</v>
      </c>
      <c r="AV173" s="198"/>
      <c r="AW173" s="198"/>
      <c r="AX173" s="201"/>
      <c r="AY173">
        <f>COUNTA($G$175)</f>
        <v>0</v>
      </c>
    </row>
    <row r="174" spans="1:60" ht="18.75" hidden="1" customHeight="1">
      <c r="A174" s="596"/>
      <c r="B174" s="597"/>
      <c r="C174" s="597"/>
      <c r="D174" s="597"/>
      <c r="E174" s="597"/>
      <c r="F174" s="598"/>
      <c r="G174" s="157"/>
      <c r="H174" s="109"/>
      <c r="I174" s="109"/>
      <c r="J174" s="109"/>
      <c r="K174" s="109"/>
      <c r="L174" s="109"/>
      <c r="M174" s="109"/>
      <c r="N174" s="109"/>
      <c r="O174" s="110"/>
      <c r="P174" s="108"/>
      <c r="Q174" s="109"/>
      <c r="R174" s="109"/>
      <c r="S174" s="109"/>
      <c r="T174" s="109"/>
      <c r="U174" s="109"/>
      <c r="V174" s="109"/>
      <c r="W174" s="109"/>
      <c r="X174" s="110"/>
      <c r="Y174" s="607"/>
      <c r="Z174" s="608"/>
      <c r="AA174" s="609"/>
      <c r="AB174" s="117"/>
      <c r="AC174" s="118"/>
      <c r="AD174" s="119"/>
      <c r="AE174" s="120"/>
      <c r="AF174" s="120"/>
      <c r="AG174" s="120"/>
      <c r="AH174" s="120"/>
      <c r="AI174" s="120"/>
      <c r="AJ174" s="120"/>
      <c r="AK174" s="120"/>
      <c r="AL174" s="120"/>
      <c r="AM174" s="120"/>
      <c r="AN174" s="120"/>
      <c r="AO174" s="120"/>
      <c r="AP174" s="120"/>
      <c r="AQ174" s="508"/>
      <c r="AR174" s="509"/>
      <c r="AS174" s="128" t="s">
        <v>175</v>
      </c>
      <c r="AT174" s="129"/>
      <c r="AU174" s="127"/>
      <c r="AV174" s="127"/>
      <c r="AW174" s="109" t="s">
        <v>166</v>
      </c>
      <c r="AX174" s="130"/>
      <c r="AY174">
        <f t="shared" ref="AY174:AY179" si="7">$AY$173</f>
        <v>0</v>
      </c>
    </row>
    <row r="175" spans="1:60" ht="23.25" hidden="1" customHeight="1">
      <c r="A175" s="599"/>
      <c r="B175" s="597"/>
      <c r="C175" s="597"/>
      <c r="D175" s="597"/>
      <c r="E175" s="597"/>
      <c r="F175" s="59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c r="A176" s="600"/>
      <c r="B176" s="601"/>
      <c r="C176" s="601"/>
      <c r="D176" s="601"/>
      <c r="E176" s="601"/>
      <c r="F176" s="60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c r="A177" s="599"/>
      <c r="B177" s="597"/>
      <c r="C177" s="597"/>
      <c r="D177" s="597"/>
      <c r="E177" s="597"/>
      <c r="F177" s="59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3" t="s">
        <v>14</v>
      </c>
      <c r="AC177" s="593"/>
      <c r="AD177" s="59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c r="A180" s="196" t="s">
        <v>573</v>
      </c>
      <c r="B180" s="153" t="s">
        <v>574</v>
      </c>
      <c r="C180" s="154"/>
      <c r="D180" s="154"/>
      <c r="E180" s="154"/>
      <c r="F180" s="155"/>
      <c r="G180" s="198" t="s">
        <v>575</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416</v>
      </c>
      <c r="AF185" s="120"/>
      <c r="AG185" s="120"/>
      <c r="AH185" s="120"/>
      <c r="AI185" s="120" t="s">
        <v>568</v>
      </c>
      <c r="AJ185" s="120"/>
      <c r="AK185" s="120"/>
      <c r="AL185" s="120"/>
      <c r="AM185" s="120" t="s">
        <v>384</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416</v>
      </c>
      <c r="AF190" s="120"/>
      <c r="AG190" s="120"/>
      <c r="AH190" s="120"/>
      <c r="AI190" s="120" t="s">
        <v>568</v>
      </c>
      <c r="AJ190" s="120"/>
      <c r="AK190" s="120"/>
      <c r="AL190" s="120"/>
      <c r="AM190" s="120" t="s">
        <v>384</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416</v>
      </c>
      <c r="AF195" s="120"/>
      <c r="AG195" s="120"/>
      <c r="AH195" s="120"/>
      <c r="AI195" s="120" t="s">
        <v>568</v>
      </c>
      <c r="AJ195" s="120"/>
      <c r="AK195" s="120"/>
      <c r="AL195" s="120"/>
      <c r="AM195" s="120" t="s">
        <v>384</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20" t="s">
        <v>416</v>
      </c>
      <c r="AF200" s="120"/>
      <c r="AG200" s="120"/>
      <c r="AH200" s="120"/>
      <c r="AI200" s="120" t="s">
        <v>568</v>
      </c>
      <c r="AJ200" s="120"/>
      <c r="AK200" s="120"/>
      <c r="AL200" s="120"/>
      <c r="AM200" s="120" t="s">
        <v>384</v>
      </c>
      <c r="AN200" s="120"/>
      <c r="AO200" s="120"/>
      <c r="AP200" s="120"/>
      <c r="AQ200" s="121" t="s">
        <v>174</v>
      </c>
      <c r="AR200" s="122"/>
      <c r="AS200" s="122"/>
      <c r="AT200" s="123"/>
      <c r="AU200" s="574" t="s">
        <v>128</v>
      </c>
      <c r="AV200" s="574"/>
      <c r="AW200" s="574"/>
      <c r="AX200" s="575"/>
      <c r="AY200">
        <f>COUNTA($H$202)</f>
        <v>0</v>
      </c>
    </row>
    <row r="201" spans="1:60" ht="18.75" hidden="1" customHeight="1">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20"/>
      <c r="AF201" s="120"/>
      <c r="AG201" s="120"/>
      <c r="AH201" s="120"/>
      <c r="AI201" s="120"/>
      <c r="AJ201" s="120"/>
      <c r="AK201" s="120"/>
      <c r="AL201" s="120"/>
      <c r="AM201" s="120"/>
      <c r="AN201" s="120"/>
      <c r="AO201" s="120"/>
      <c r="AP201" s="120"/>
      <c r="AQ201" s="508"/>
      <c r="AR201" s="509"/>
      <c r="AS201" s="128" t="s">
        <v>175</v>
      </c>
      <c r="AT201" s="129"/>
      <c r="AU201" s="127"/>
      <c r="AV201" s="127"/>
      <c r="AW201" s="576" t="s">
        <v>166</v>
      </c>
      <c r="AX201" s="577"/>
      <c r="AY201">
        <f t="shared" ref="AY201:AY207" si="10">$AY$200</f>
        <v>0</v>
      </c>
    </row>
    <row r="202" spans="1:60" ht="23.25" hidden="1" customHeight="1">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251</v>
      </c>
      <c r="AC202" s="559"/>
      <c r="AD202" s="559"/>
      <c r="AE202" s="94"/>
      <c r="AF202" s="88"/>
      <c r="AG202" s="88"/>
      <c r="AH202" s="88"/>
      <c r="AI202" s="94"/>
      <c r="AJ202" s="88"/>
      <c r="AK202" s="88"/>
      <c r="AL202" s="88"/>
      <c r="AM202" s="94"/>
      <c r="AN202" s="88"/>
      <c r="AO202" s="88"/>
      <c r="AP202" s="88"/>
      <c r="AQ202" s="94"/>
      <c r="AR202" s="88"/>
      <c r="AS202" s="88"/>
      <c r="AT202" s="504"/>
      <c r="AU202" s="88"/>
      <c r="AV202" s="88"/>
      <c r="AW202" s="88"/>
      <c r="AX202" s="89"/>
      <c r="AY202">
        <f t="shared" si="10"/>
        <v>0</v>
      </c>
    </row>
    <row r="203" spans="1:60" ht="23.25" hidden="1" customHeight="1">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4"/>
      <c r="AF203" s="88"/>
      <c r="AG203" s="88"/>
      <c r="AH203" s="88"/>
      <c r="AI203" s="94"/>
      <c r="AJ203" s="88"/>
      <c r="AK203" s="88"/>
      <c r="AL203" s="88"/>
      <c r="AM203" s="94"/>
      <c r="AN203" s="88"/>
      <c r="AO203" s="88"/>
      <c r="AP203" s="88"/>
      <c r="AQ203" s="94"/>
      <c r="AR203" s="88"/>
      <c r="AS203" s="88"/>
      <c r="AT203" s="504"/>
      <c r="AU203" s="88"/>
      <c r="AV203" s="88"/>
      <c r="AW203" s="88"/>
      <c r="AX203" s="89"/>
      <c r="AY203">
        <f t="shared" si="10"/>
        <v>0</v>
      </c>
    </row>
    <row r="204" spans="1:60" ht="23.25" hidden="1" customHeight="1">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9"/>
      <c r="AF204" s="100"/>
      <c r="AG204" s="100"/>
      <c r="AH204" s="100"/>
      <c r="AI204" s="99"/>
      <c r="AJ204" s="100"/>
      <c r="AK204" s="100"/>
      <c r="AL204" s="100"/>
      <c r="AM204" s="99"/>
      <c r="AN204" s="100"/>
      <c r="AO204" s="100"/>
      <c r="AP204" s="100"/>
      <c r="AQ204" s="94"/>
      <c r="AR204" s="88"/>
      <c r="AS204" s="88"/>
      <c r="AT204" s="504"/>
      <c r="AU204" s="88"/>
      <c r="AV204" s="88"/>
      <c r="AW204" s="88"/>
      <c r="AX204" s="89"/>
      <c r="AY204">
        <f t="shared" si="10"/>
        <v>0</v>
      </c>
    </row>
    <row r="205" spans="1:60" ht="23.25" hidden="1" customHeight="1">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250</v>
      </c>
      <c r="X205" s="544"/>
      <c r="Y205" s="549" t="s">
        <v>12</v>
      </c>
      <c r="Z205" s="549"/>
      <c r="AA205" s="550"/>
      <c r="AB205" s="559" t="s">
        <v>251</v>
      </c>
      <c r="AC205" s="559"/>
      <c r="AD205" s="559"/>
      <c r="AE205" s="94"/>
      <c r="AF205" s="88"/>
      <c r="AG205" s="88"/>
      <c r="AH205" s="88"/>
      <c r="AI205" s="94"/>
      <c r="AJ205" s="88"/>
      <c r="AK205" s="88"/>
      <c r="AL205" s="88"/>
      <c r="AM205" s="94"/>
      <c r="AN205" s="88"/>
      <c r="AO205" s="88"/>
      <c r="AP205" s="88"/>
      <c r="AQ205" s="94"/>
      <c r="AR205" s="88"/>
      <c r="AS205" s="88"/>
      <c r="AT205" s="504"/>
      <c r="AU205" s="88"/>
      <c r="AV205" s="88"/>
      <c r="AW205" s="88"/>
      <c r="AX205" s="89"/>
      <c r="AY205">
        <f t="shared" si="10"/>
        <v>0</v>
      </c>
    </row>
    <row r="206" spans="1:60" ht="23.25" hidden="1" customHeight="1">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4"/>
      <c r="AF206" s="88"/>
      <c r="AG206" s="88"/>
      <c r="AH206" s="88"/>
      <c r="AI206" s="94"/>
      <c r="AJ206" s="88"/>
      <c r="AK206" s="88"/>
      <c r="AL206" s="88"/>
      <c r="AM206" s="94"/>
      <c r="AN206" s="88"/>
      <c r="AO206" s="88"/>
      <c r="AP206" s="88"/>
      <c r="AQ206" s="94"/>
      <c r="AR206" s="88"/>
      <c r="AS206" s="88"/>
      <c r="AT206" s="504"/>
      <c r="AU206" s="88"/>
      <c r="AV206" s="88"/>
      <c r="AW206" s="88"/>
      <c r="AX206" s="89"/>
      <c r="AY206">
        <f t="shared" si="10"/>
        <v>0</v>
      </c>
    </row>
    <row r="207" spans="1:60" ht="23.25" hidden="1" customHeight="1">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9"/>
      <c r="AF207" s="100"/>
      <c r="AG207" s="100"/>
      <c r="AH207" s="100"/>
      <c r="AI207" s="99"/>
      <c r="AJ207" s="100"/>
      <c r="AK207" s="100"/>
      <c r="AL207" s="100"/>
      <c r="AM207" s="99"/>
      <c r="AN207" s="100"/>
      <c r="AO207" s="100"/>
      <c r="AP207" s="557"/>
      <c r="AQ207" s="94"/>
      <c r="AR207" s="88"/>
      <c r="AS207" s="88"/>
      <c r="AT207" s="504"/>
      <c r="AU207" s="88"/>
      <c r="AV207" s="88"/>
      <c r="AW207" s="88"/>
      <c r="AX207" s="89"/>
      <c r="AY207">
        <f t="shared" si="10"/>
        <v>0</v>
      </c>
    </row>
    <row r="208" spans="1:60" ht="18.75" hidden="1" customHeight="1">
      <c r="A208" s="511" t="s">
        <v>237</v>
      </c>
      <c r="B208" s="512"/>
      <c r="C208" s="512"/>
      <c r="D208" s="512"/>
      <c r="E208" s="512"/>
      <c r="F208" s="513"/>
      <c r="G208" s="517"/>
      <c r="H208" s="122" t="s">
        <v>139</v>
      </c>
      <c r="I208" s="122"/>
      <c r="J208" s="122"/>
      <c r="K208" s="122"/>
      <c r="L208" s="122"/>
      <c r="M208" s="122"/>
      <c r="N208" s="122"/>
      <c r="O208" s="123"/>
      <c r="P208" s="121" t="s">
        <v>55</v>
      </c>
      <c r="Q208" s="122"/>
      <c r="R208" s="122"/>
      <c r="S208" s="122"/>
      <c r="T208" s="122"/>
      <c r="U208" s="122"/>
      <c r="V208" s="122"/>
      <c r="W208" s="122"/>
      <c r="X208" s="123"/>
      <c r="Y208" s="520"/>
      <c r="Z208" s="521"/>
      <c r="AA208" s="522"/>
      <c r="AB208" s="105" t="s">
        <v>11</v>
      </c>
      <c r="AC208" s="106"/>
      <c r="AD208" s="107"/>
      <c r="AE208" s="257" t="s">
        <v>416</v>
      </c>
      <c r="AF208" s="257"/>
      <c r="AG208" s="257"/>
      <c r="AH208" s="257"/>
      <c r="AI208" s="120" t="s">
        <v>568</v>
      </c>
      <c r="AJ208" s="120"/>
      <c r="AK208" s="120"/>
      <c r="AL208" s="120"/>
      <c r="AM208" s="120" t="s">
        <v>384</v>
      </c>
      <c r="AN208" s="120"/>
      <c r="AO208" s="120"/>
      <c r="AP208" s="120"/>
      <c r="AQ208" s="121" t="s">
        <v>174</v>
      </c>
      <c r="AR208" s="122"/>
      <c r="AS208" s="122"/>
      <c r="AT208" s="123"/>
      <c r="AU208" s="505" t="s">
        <v>128</v>
      </c>
      <c r="AV208" s="506"/>
      <c r="AW208" s="506"/>
      <c r="AX208" s="507"/>
      <c r="AY208">
        <f>COUNTA($H$210)</f>
        <v>0</v>
      </c>
    </row>
    <row r="209" spans="1:51" ht="18.75" hidden="1" customHeight="1">
      <c r="A209" s="514"/>
      <c r="B209" s="515"/>
      <c r="C209" s="515"/>
      <c r="D209" s="515"/>
      <c r="E209" s="515"/>
      <c r="F209" s="516"/>
      <c r="G209" s="518"/>
      <c r="H209" s="128"/>
      <c r="I209" s="128"/>
      <c r="J209" s="128"/>
      <c r="K209" s="128"/>
      <c r="L209" s="128"/>
      <c r="M209" s="128"/>
      <c r="N209" s="128"/>
      <c r="O209" s="129"/>
      <c r="P209" s="519"/>
      <c r="Q209" s="128"/>
      <c r="R209" s="128"/>
      <c r="S209" s="128"/>
      <c r="T209" s="128"/>
      <c r="U209" s="128"/>
      <c r="V209" s="128"/>
      <c r="W209" s="128"/>
      <c r="X209" s="129"/>
      <c r="Y209" s="523"/>
      <c r="Z209" s="524"/>
      <c r="AA209" s="525"/>
      <c r="AB209" s="108"/>
      <c r="AC209" s="109"/>
      <c r="AD209" s="110"/>
      <c r="AE209" s="257"/>
      <c r="AF209" s="257"/>
      <c r="AG209" s="257"/>
      <c r="AH209" s="257"/>
      <c r="AI209" s="120"/>
      <c r="AJ209" s="120"/>
      <c r="AK209" s="120"/>
      <c r="AL209" s="120"/>
      <c r="AM209" s="120"/>
      <c r="AN209" s="120"/>
      <c r="AO209" s="120"/>
      <c r="AP209" s="120"/>
      <c r="AQ209" s="508"/>
      <c r="AR209" s="509"/>
      <c r="AS209" s="128" t="s">
        <v>175</v>
      </c>
      <c r="AT209" s="129"/>
      <c r="AU209" s="508"/>
      <c r="AV209" s="509"/>
      <c r="AW209" s="128" t="s">
        <v>166</v>
      </c>
      <c r="AX209" s="510"/>
      <c r="AY209">
        <f>$AY$208</f>
        <v>0</v>
      </c>
    </row>
    <row r="210" spans="1:51" ht="23.25" hidden="1" customHeight="1">
      <c r="A210" s="514"/>
      <c r="B210" s="515"/>
      <c r="C210" s="515"/>
      <c r="D210" s="515"/>
      <c r="E210" s="515"/>
      <c r="F210" s="516"/>
      <c r="G210" s="526" t="s">
        <v>176</v>
      </c>
      <c r="H210" s="132"/>
      <c r="I210" s="132"/>
      <c r="J210" s="132"/>
      <c r="K210" s="132"/>
      <c r="L210" s="132"/>
      <c r="M210" s="132"/>
      <c r="N210" s="132"/>
      <c r="O210" s="133"/>
      <c r="P210" s="132"/>
      <c r="Q210" s="132"/>
      <c r="R210" s="132"/>
      <c r="S210" s="132"/>
      <c r="T210" s="132"/>
      <c r="U210" s="132"/>
      <c r="V210" s="132"/>
      <c r="W210" s="132"/>
      <c r="X210" s="133"/>
      <c r="Y210" s="529" t="s">
        <v>12</v>
      </c>
      <c r="Z210" s="530"/>
      <c r="AA210" s="531"/>
      <c r="AB210" s="469"/>
      <c r="AC210" s="469"/>
      <c r="AD210" s="46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c r="A211" s="514"/>
      <c r="B211" s="515"/>
      <c r="C211" s="515"/>
      <c r="D211" s="515"/>
      <c r="E211" s="515"/>
      <c r="F211" s="516"/>
      <c r="G211" s="527"/>
      <c r="H211" s="135"/>
      <c r="I211" s="135"/>
      <c r="J211" s="135"/>
      <c r="K211" s="135"/>
      <c r="L211" s="135"/>
      <c r="M211" s="135"/>
      <c r="N211" s="135"/>
      <c r="O211" s="136"/>
      <c r="P211" s="135"/>
      <c r="Q211" s="135"/>
      <c r="R211" s="135"/>
      <c r="S211" s="135"/>
      <c r="T211" s="135"/>
      <c r="U211" s="135"/>
      <c r="V211" s="135"/>
      <c r="W211" s="135"/>
      <c r="X211" s="136"/>
      <c r="Y211" s="535" t="s">
        <v>50</v>
      </c>
      <c r="Z211" s="536"/>
      <c r="AA211" s="537"/>
      <c r="AB211" s="468"/>
      <c r="AC211" s="468"/>
      <c r="AD211" s="46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c r="A212" s="514"/>
      <c r="B212" s="515"/>
      <c r="C212" s="515"/>
      <c r="D212" s="515"/>
      <c r="E212" s="515"/>
      <c r="F212" s="516"/>
      <c r="G212" s="52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2" t="s">
        <v>14</v>
      </c>
      <c r="AC212" s="532"/>
      <c r="AD212" s="532"/>
      <c r="AE212" s="533"/>
      <c r="AF212" s="534"/>
      <c r="AG212" s="534"/>
      <c r="AH212" s="534"/>
      <c r="AI212" s="533"/>
      <c r="AJ212" s="534"/>
      <c r="AK212" s="534"/>
      <c r="AL212" s="534"/>
      <c r="AM212" s="533"/>
      <c r="AN212" s="534"/>
      <c r="AO212" s="534"/>
      <c r="AP212" s="534"/>
      <c r="AQ212" s="95"/>
      <c r="AR212" s="96"/>
      <c r="AS212" s="96"/>
      <c r="AT212" s="97"/>
      <c r="AU212" s="88"/>
      <c r="AV212" s="88"/>
      <c r="AW212" s="88"/>
      <c r="AX212" s="89"/>
      <c r="AY212">
        <f>$AY$208</f>
        <v>0</v>
      </c>
    </row>
    <row r="213" spans="1:51" ht="69.75" hidden="1" customHeight="1">
      <c r="A213" s="497" t="s">
        <v>621</v>
      </c>
      <c r="B213" s="498"/>
      <c r="C213" s="498"/>
      <c r="D213" s="498"/>
      <c r="E213" s="499" t="s">
        <v>225</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customHeight="1" thickBot="1">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t="s">
        <v>231</v>
      </c>
      <c r="AS214" s="420"/>
      <c r="AT214" s="421"/>
      <c r="AU214" s="421"/>
      <c r="AV214" s="421"/>
      <c r="AW214" s="421"/>
      <c r="AX214" s="422"/>
      <c r="AY214">
        <f>COUNTIF($AR$214,"☑")</f>
        <v>0</v>
      </c>
    </row>
    <row r="215" spans="1:51" ht="45" customHeight="1">
      <c r="A215" s="407" t="s">
        <v>283</v>
      </c>
      <c r="B215" s="408"/>
      <c r="C215" s="411" t="s">
        <v>178</v>
      </c>
      <c r="D215" s="408"/>
      <c r="E215" s="413" t="s">
        <v>194</v>
      </c>
      <c r="F215" s="414"/>
      <c r="G215" s="415" t="s">
        <v>284</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c r="A216" s="409"/>
      <c r="B216" s="410"/>
      <c r="C216" s="412"/>
      <c r="D216" s="410"/>
      <c r="E216" s="150" t="s">
        <v>193</v>
      </c>
      <c r="F216" s="152"/>
      <c r="G216" s="131" t="s">
        <v>642</v>
      </c>
      <c r="H216" s="132"/>
      <c r="I216" s="132"/>
      <c r="J216" s="132"/>
      <c r="K216" s="132"/>
      <c r="L216" s="132"/>
      <c r="M216" s="132"/>
      <c r="N216" s="132"/>
      <c r="O216" s="132"/>
      <c r="P216" s="132"/>
      <c r="Q216" s="132"/>
      <c r="R216" s="132"/>
      <c r="S216" s="132"/>
      <c r="T216" s="132"/>
      <c r="U216" s="132"/>
      <c r="V216" s="133"/>
      <c r="W216" s="483" t="s">
        <v>584</v>
      </c>
      <c r="X216" s="484"/>
      <c r="Y216" s="484"/>
      <c r="Z216" s="484"/>
      <c r="AA216" s="485"/>
      <c r="AB216" s="486" t="s">
        <v>665</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c r="A217" s="409"/>
      <c r="B217" s="410"/>
      <c r="C217" s="412"/>
      <c r="D217" s="410"/>
      <c r="E217" s="158"/>
      <c r="F217" s="160"/>
      <c r="G217" s="137"/>
      <c r="H217" s="138"/>
      <c r="I217" s="138"/>
      <c r="J217" s="138"/>
      <c r="K217" s="138"/>
      <c r="L217" s="138"/>
      <c r="M217" s="138"/>
      <c r="N217" s="138"/>
      <c r="O217" s="138"/>
      <c r="P217" s="138"/>
      <c r="Q217" s="138"/>
      <c r="R217" s="138"/>
      <c r="S217" s="138"/>
      <c r="T217" s="138"/>
      <c r="U217" s="138"/>
      <c r="V217" s="139"/>
      <c r="W217" s="489" t="s">
        <v>585</v>
      </c>
      <c r="X217" s="490"/>
      <c r="Y217" s="490"/>
      <c r="Z217" s="490"/>
      <c r="AA217" s="491"/>
      <c r="AB217" s="486" t="s">
        <v>666</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c r="A218" s="409"/>
      <c r="B218" s="410"/>
      <c r="C218" s="492" t="s">
        <v>597</v>
      </c>
      <c r="D218" s="493"/>
      <c r="E218" s="150" t="s">
        <v>279</v>
      </c>
      <c r="F218" s="152"/>
      <c r="G218" s="473" t="s">
        <v>181</v>
      </c>
      <c r="H218" s="474"/>
      <c r="I218" s="474"/>
      <c r="J218" s="494" t="s">
        <v>615</v>
      </c>
      <c r="K218" s="495"/>
      <c r="L218" s="495"/>
      <c r="M218" s="495"/>
      <c r="N218" s="495"/>
      <c r="O218" s="495"/>
      <c r="P218" s="495"/>
      <c r="Q218" s="495"/>
      <c r="R218" s="495"/>
      <c r="S218" s="495"/>
      <c r="T218" s="496"/>
      <c r="U218" s="471" t="s">
        <v>284</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c r="A219" s="409"/>
      <c r="B219" s="410"/>
      <c r="C219" s="412"/>
      <c r="D219" s="410"/>
      <c r="E219" s="153"/>
      <c r="F219" s="155"/>
      <c r="G219" s="473" t="s">
        <v>598</v>
      </c>
      <c r="H219" s="474"/>
      <c r="I219" s="474"/>
      <c r="J219" s="474"/>
      <c r="K219" s="474"/>
      <c r="L219" s="474"/>
      <c r="M219" s="474"/>
      <c r="N219" s="474"/>
      <c r="O219" s="474"/>
      <c r="P219" s="474"/>
      <c r="Q219" s="474"/>
      <c r="R219" s="474"/>
      <c r="S219" s="474"/>
      <c r="T219" s="474"/>
      <c r="U219" s="470" t="s">
        <v>284</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c r="A220" s="409"/>
      <c r="B220" s="410"/>
      <c r="C220" s="412"/>
      <c r="D220" s="410"/>
      <c r="E220" s="158"/>
      <c r="F220" s="160"/>
      <c r="G220" s="473" t="s">
        <v>585</v>
      </c>
      <c r="H220" s="474"/>
      <c r="I220" s="474"/>
      <c r="J220" s="474"/>
      <c r="K220" s="474"/>
      <c r="L220" s="474"/>
      <c r="M220" s="474"/>
      <c r="N220" s="474"/>
      <c r="O220" s="474"/>
      <c r="P220" s="474"/>
      <c r="Q220" s="474"/>
      <c r="R220" s="474"/>
      <c r="S220" s="474"/>
      <c r="T220" s="474"/>
      <c r="U220" s="810" t="s">
        <v>284</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58" customHeight="1">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639</v>
      </c>
      <c r="AE223" s="453"/>
      <c r="AF223" s="453"/>
      <c r="AG223" s="454" t="s">
        <v>643</v>
      </c>
      <c r="AH223" s="455"/>
      <c r="AI223" s="455"/>
      <c r="AJ223" s="455"/>
      <c r="AK223" s="455"/>
      <c r="AL223" s="455"/>
      <c r="AM223" s="455"/>
      <c r="AN223" s="455"/>
      <c r="AO223" s="455"/>
      <c r="AP223" s="455"/>
      <c r="AQ223" s="455"/>
      <c r="AR223" s="455"/>
      <c r="AS223" s="455"/>
      <c r="AT223" s="455"/>
      <c r="AU223" s="455"/>
      <c r="AV223" s="455"/>
      <c r="AW223" s="455"/>
      <c r="AX223" s="456"/>
    </row>
    <row r="224" spans="1:51" ht="75" customHeight="1">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639</v>
      </c>
      <c r="AE224" s="366"/>
      <c r="AF224" s="366"/>
      <c r="AG224" s="360" t="s">
        <v>644</v>
      </c>
      <c r="AH224" s="361"/>
      <c r="AI224" s="361"/>
      <c r="AJ224" s="361"/>
      <c r="AK224" s="361"/>
      <c r="AL224" s="361"/>
      <c r="AM224" s="361"/>
      <c r="AN224" s="361"/>
      <c r="AO224" s="361"/>
      <c r="AP224" s="361"/>
      <c r="AQ224" s="361"/>
      <c r="AR224" s="361"/>
      <c r="AS224" s="361"/>
      <c r="AT224" s="361"/>
      <c r="AU224" s="361"/>
      <c r="AV224" s="361"/>
      <c r="AW224" s="361"/>
      <c r="AX224" s="362"/>
    </row>
    <row r="225" spans="1:50" ht="75" customHeight="1">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639</v>
      </c>
      <c r="AE225" s="403"/>
      <c r="AF225" s="403"/>
      <c r="AG225" s="388" t="s">
        <v>645</v>
      </c>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646</v>
      </c>
      <c r="AE226" s="384"/>
      <c r="AF226" s="384"/>
      <c r="AG226" s="386" t="s">
        <v>284</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c r="A227" s="342"/>
      <c r="B227" s="424"/>
      <c r="C227" s="428"/>
      <c r="D227" s="429"/>
      <c r="E227" s="432" t="s">
        <v>262</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647</v>
      </c>
      <c r="AE227" s="366"/>
      <c r="AF227" s="435"/>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647</v>
      </c>
      <c r="AE228" s="440"/>
      <c r="AF228" s="440"/>
      <c r="AG228" s="388"/>
      <c r="AH228" s="135"/>
      <c r="AI228" s="135"/>
      <c r="AJ228" s="135"/>
      <c r="AK228" s="135"/>
      <c r="AL228" s="135"/>
      <c r="AM228" s="135"/>
      <c r="AN228" s="135"/>
      <c r="AO228" s="135"/>
      <c r="AP228" s="135"/>
      <c r="AQ228" s="135"/>
      <c r="AR228" s="135"/>
      <c r="AS228" s="135"/>
      <c r="AT228" s="135"/>
      <c r="AU228" s="135"/>
      <c r="AV228" s="135"/>
      <c r="AW228" s="135"/>
      <c r="AX228" s="389"/>
    </row>
    <row r="229" spans="1:50" ht="63.65" customHeight="1">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639</v>
      </c>
      <c r="AE229" s="350"/>
      <c r="AF229" s="350"/>
      <c r="AG229" s="352" t="s">
        <v>648</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639</v>
      </c>
      <c r="AE230" s="366"/>
      <c r="AF230" s="366"/>
      <c r="AG230" s="360" t="s">
        <v>649</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646</v>
      </c>
      <c r="AE231" s="366"/>
      <c r="AF231" s="366"/>
      <c r="AG231" s="360" t="s">
        <v>284</v>
      </c>
      <c r="AH231" s="361"/>
      <c r="AI231" s="361"/>
      <c r="AJ231" s="361"/>
      <c r="AK231" s="361"/>
      <c r="AL231" s="361"/>
      <c r="AM231" s="361"/>
      <c r="AN231" s="361"/>
      <c r="AO231" s="361"/>
      <c r="AP231" s="361"/>
      <c r="AQ231" s="361"/>
      <c r="AR231" s="361"/>
      <c r="AS231" s="361"/>
      <c r="AT231" s="361"/>
      <c r="AU231" s="361"/>
      <c r="AV231" s="361"/>
      <c r="AW231" s="361"/>
      <c r="AX231" s="362"/>
    </row>
    <row r="232" spans="1:50" ht="43.5" customHeight="1">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639</v>
      </c>
      <c r="AE232" s="366"/>
      <c r="AF232" s="366"/>
      <c r="AG232" s="360" t="s">
        <v>650</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646</v>
      </c>
      <c r="AE233" s="403"/>
      <c r="AF233" s="403"/>
      <c r="AG233" s="404" t="s">
        <v>284</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646</v>
      </c>
      <c r="AE234" s="366"/>
      <c r="AF234" s="435"/>
      <c r="AG234" s="360" t="s">
        <v>284</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646</v>
      </c>
      <c r="AE235" s="396"/>
      <c r="AF235" s="397"/>
      <c r="AG235" s="398" t="s">
        <v>284</v>
      </c>
      <c r="AH235" s="399"/>
      <c r="AI235" s="399"/>
      <c r="AJ235" s="399"/>
      <c r="AK235" s="399"/>
      <c r="AL235" s="399"/>
      <c r="AM235" s="399"/>
      <c r="AN235" s="399"/>
      <c r="AO235" s="399"/>
      <c r="AP235" s="399"/>
      <c r="AQ235" s="399"/>
      <c r="AR235" s="399"/>
      <c r="AS235" s="399"/>
      <c r="AT235" s="399"/>
      <c r="AU235" s="399"/>
      <c r="AV235" s="399"/>
      <c r="AW235" s="399"/>
      <c r="AX235" s="400"/>
    </row>
    <row r="236" spans="1:50" ht="43.5" customHeight="1">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639</v>
      </c>
      <c r="AE236" s="350"/>
      <c r="AF236" s="351"/>
      <c r="AG236" s="352" t="s">
        <v>651</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646</v>
      </c>
      <c r="AE237" s="359"/>
      <c r="AF237" s="359"/>
      <c r="AG237" s="360" t="s">
        <v>284</v>
      </c>
      <c r="AH237" s="361"/>
      <c r="AI237" s="361"/>
      <c r="AJ237" s="361"/>
      <c r="AK237" s="361"/>
      <c r="AL237" s="361"/>
      <c r="AM237" s="361"/>
      <c r="AN237" s="361"/>
      <c r="AO237" s="361"/>
      <c r="AP237" s="361"/>
      <c r="AQ237" s="361"/>
      <c r="AR237" s="361"/>
      <c r="AS237" s="361"/>
      <c r="AT237" s="361"/>
      <c r="AU237" s="361"/>
      <c r="AV237" s="361"/>
      <c r="AW237" s="361"/>
      <c r="AX237" s="362"/>
    </row>
    <row r="238" spans="1:50" ht="47.15" customHeight="1">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639</v>
      </c>
      <c r="AE238" s="366"/>
      <c r="AF238" s="366"/>
      <c r="AG238" s="360" t="s">
        <v>652</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646</v>
      </c>
      <c r="AE239" s="366"/>
      <c r="AF239" s="366"/>
      <c r="AG239" s="390" t="s">
        <v>284</v>
      </c>
      <c r="AH239" s="138"/>
      <c r="AI239" s="138"/>
      <c r="AJ239" s="138"/>
      <c r="AK239" s="138"/>
      <c r="AL239" s="138"/>
      <c r="AM239" s="138"/>
      <c r="AN239" s="138"/>
      <c r="AO239" s="138"/>
      <c r="AP239" s="138"/>
      <c r="AQ239" s="138"/>
      <c r="AR239" s="138"/>
      <c r="AS239" s="138"/>
      <c r="AT239" s="138"/>
      <c r="AU239" s="138"/>
      <c r="AV239" s="138"/>
      <c r="AW239" s="138"/>
      <c r="AX239" s="391"/>
    </row>
    <row r="240" spans="1:50" ht="41.25" customHeight="1">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646</v>
      </c>
      <c r="AE240" s="384"/>
      <c r="AF240" s="385"/>
      <c r="AG240" s="386" t="s">
        <v>284</v>
      </c>
      <c r="AH240" s="132"/>
      <c r="AI240" s="132"/>
      <c r="AJ240" s="132"/>
      <c r="AK240" s="132"/>
      <c r="AL240" s="132"/>
      <c r="AM240" s="132"/>
      <c r="AN240" s="132"/>
      <c r="AO240" s="132"/>
      <c r="AP240" s="132"/>
      <c r="AQ240" s="132"/>
      <c r="AR240" s="132"/>
      <c r="AS240" s="132"/>
      <c r="AT240" s="132"/>
      <c r="AU240" s="132"/>
      <c r="AV240" s="132"/>
      <c r="AW240" s="132"/>
      <c r="AX240" s="387"/>
    </row>
    <row r="241" spans="1:50" ht="19.75" customHeight="1">
      <c r="A241" s="376"/>
      <c r="B241" s="377"/>
      <c r="C241" s="889" t="s">
        <v>0</v>
      </c>
      <c r="D241" s="890"/>
      <c r="E241" s="890"/>
      <c r="F241" s="890"/>
      <c r="G241" s="890"/>
      <c r="H241" s="890"/>
      <c r="I241" s="890"/>
      <c r="J241" s="890"/>
      <c r="K241" s="890"/>
      <c r="L241" s="890"/>
      <c r="M241" s="890"/>
      <c r="N241" s="890"/>
      <c r="O241" s="886" t="s">
        <v>603</v>
      </c>
      <c r="P241" s="887"/>
      <c r="Q241" s="887"/>
      <c r="R241" s="887"/>
      <c r="S241" s="887"/>
      <c r="T241" s="887"/>
      <c r="U241" s="887"/>
      <c r="V241" s="887"/>
      <c r="W241" s="887"/>
      <c r="X241" s="887"/>
      <c r="Y241" s="887"/>
      <c r="Z241" s="887"/>
      <c r="AA241" s="887"/>
      <c r="AB241" s="887"/>
      <c r="AC241" s="887"/>
      <c r="AD241" s="887"/>
      <c r="AE241" s="887"/>
      <c r="AF241" s="888"/>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customHeight="1">
      <c r="A242" s="376"/>
      <c r="B242" s="377"/>
      <c r="C242" s="873"/>
      <c r="D242" s="874"/>
      <c r="E242" s="369"/>
      <c r="F242" s="369"/>
      <c r="G242" s="369"/>
      <c r="H242" s="370"/>
      <c r="I242" s="370"/>
      <c r="J242" s="875"/>
      <c r="K242" s="875"/>
      <c r="L242" s="875"/>
      <c r="M242" s="370"/>
      <c r="N242" s="876"/>
      <c r="O242" s="877" t="s">
        <v>615</v>
      </c>
      <c r="P242" s="878"/>
      <c r="Q242" s="878"/>
      <c r="R242" s="878"/>
      <c r="S242" s="878"/>
      <c r="T242" s="878"/>
      <c r="U242" s="878"/>
      <c r="V242" s="878"/>
      <c r="W242" s="878"/>
      <c r="X242" s="878"/>
      <c r="Y242" s="878"/>
      <c r="Z242" s="878"/>
      <c r="AA242" s="878"/>
      <c r="AB242" s="878"/>
      <c r="AC242" s="878"/>
      <c r="AD242" s="878"/>
      <c r="AE242" s="878"/>
      <c r="AF242" s="879"/>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customHeight="1">
      <c r="A243" s="376"/>
      <c r="B243" s="377"/>
      <c r="C243" s="367"/>
      <c r="D243" s="368"/>
      <c r="E243" s="369"/>
      <c r="F243" s="369"/>
      <c r="G243" s="369"/>
      <c r="H243" s="370"/>
      <c r="I243" s="370"/>
      <c r="J243" s="371"/>
      <c r="K243" s="371"/>
      <c r="L243" s="371"/>
      <c r="M243" s="372"/>
      <c r="N243" s="373"/>
      <c r="O243" s="880" t="s">
        <v>615</v>
      </c>
      <c r="P243" s="881"/>
      <c r="Q243" s="881"/>
      <c r="R243" s="881"/>
      <c r="S243" s="881"/>
      <c r="T243" s="881"/>
      <c r="U243" s="881"/>
      <c r="V243" s="881"/>
      <c r="W243" s="881"/>
      <c r="X243" s="881"/>
      <c r="Y243" s="881"/>
      <c r="Z243" s="881"/>
      <c r="AA243" s="881"/>
      <c r="AB243" s="881"/>
      <c r="AC243" s="881"/>
      <c r="AD243" s="881"/>
      <c r="AE243" s="881"/>
      <c r="AF243" s="882"/>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customHeight="1">
      <c r="A244" s="376"/>
      <c r="B244" s="377"/>
      <c r="C244" s="367"/>
      <c r="D244" s="368"/>
      <c r="E244" s="369"/>
      <c r="F244" s="369"/>
      <c r="G244" s="369"/>
      <c r="H244" s="370"/>
      <c r="I244" s="370"/>
      <c r="J244" s="371"/>
      <c r="K244" s="371"/>
      <c r="L244" s="371"/>
      <c r="M244" s="372"/>
      <c r="N244" s="373"/>
      <c r="O244" s="880" t="s">
        <v>615</v>
      </c>
      <c r="P244" s="881"/>
      <c r="Q244" s="881"/>
      <c r="R244" s="881"/>
      <c r="S244" s="881"/>
      <c r="T244" s="881"/>
      <c r="U244" s="881"/>
      <c r="V244" s="881"/>
      <c r="W244" s="881"/>
      <c r="X244" s="881"/>
      <c r="Y244" s="881"/>
      <c r="Z244" s="881"/>
      <c r="AA244" s="881"/>
      <c r="AB244" s="881"/>
      <c r="AC244" s="881"/>
      <c r="AD244" s="881"/>
      <c r="AE244" s="881"/>
      <c r="AF244" s="882"/>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customHeight="1">
      <c r="A245" s="376"/>
      <c r="B245" s="377"/>
      <c r="C245" s="367"/>
      <c r="D245" s="368"/>
      <c r="E245" s="369"/>
      <c r="F245" s="369"/>
      <c r="G245" s="369"/>
      <c r="H245" s="370"/>
      <c r="I245" s="370"/>
      <c r="J245" s="371"/>
      <c r="K245" s="371"/>
      <c r="L245" s="371"/>
      <c r="M245" s="372"/>
      <c r="N245" s="373"/>
      <c r="O245" s="880" t="s">
        <v>615</v>
      </c>
      <c r="P245" s="881"/>
      <c r="Q245" s="881"/>
      <c r="R245" s="881"/>
      <c r="S245" s="881"/>
      <c r="T245" s="881"/>
      <c r="U245" s="881"/>
      <c r="V245" s="881"/>
      <c r="W245" s="881"/>
      <c r="X245" s="881"/>
      <c r="Y245" s="881"/>
      <c r="Z245" s="881"/>
      <c r="AA245" s="881"/>
      <c r="AB245" s="881"/>
      <c r="AC245" s="881"/>
      <c r="AD245" s="881"/>
      <c r="AE245" s="881"/>
      <c r="AF245" s="882"/>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customHeight="1">
      <c r="A246" s="378"/>
      <c r="B246" s="379"/>
      <c r="C246" s="392"/>
      <c r="D246" s="393"/>
      <c r="E246" s="369"/>
      <c r="F246" s="369"/>
      <c r="G246" s="369"/>
      <c r="H246" s="370"/>
      <c r="I246" s="370"/>
      <c r="J246" s="394"/>
      <c r="K246" s="394"/>
      <c r="L246" s="394"/>
      <c r="M246" s="871"/>
      <c r="N246" s="872"/>
      <c r="O246" s="883" t="s">
        <v>615</v>
      </c>
      <c r="P246" s="884"/>
      <c r="Q246" s="884"/>
      <c r="R246" s="884"/>
      <c r="S246" s="884"/>
      <c r="T246" s="884"/>
      <c r="U246" s="884"/>
      <c r="V246" s="884"/>
      <c r="W246" s="884"/>
      <c r="X246" s="884"/>
      <c r="Y246" s="884"/>
      <c r="Z246" s="884"/>
      <c r="AA246" s="884"/>
      <c r="AB246" s="884"/>
      <c r="AC246" s="884"/>
      <c r="AD246" s="884"/>
      <c r="AE246" s="884"/>
      <c r="AF246" s="885"/>
      <c r="AG246" s="390"/>
      <c r="AH246" s="138"/>
      <c r="AI246" s="138"/>
      <c r="AJ246" s="138"/>
      <c r="AK246" s="138"/>
      <c r="AL246" s="138"/>
      <c r="AM246" s="138"/>
      <c r="AN246" s="138"/>
      <c r="AO246" s="138"/>
      <c r="AP246" s="138"/>
      <c r="AQ246" s="138"/>
      <c r="AR246" s="138"/>
      <c r="AS246" s="138"/>
      <c r="AT246" s="138"/>
      <c r="AU246" s="138"/>
      <c r="AV246" s="138"/>
      <c r="AW246" s="138"/>
      <c r="AX246" s="391"/>
    </row>
    <row r="247" spans="1:50" ht="67.5" customHeight="1">
      <c r="A247" s="340" t="s">
        <v>45</v>
      </c>
      <c r="B247" s="901"/>
      <c r="C247" s="299" t="s">
        <v>49</v>
      </c>
      <c r="D247" s="719"/>
      <c r="E247" s="719"/>
      <c r="F247" s="720"/>
      <c r="G247" s="904" t="s">
        <v>653</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c r="A248" s="902"/>
      <c r="B248" s="903"/>
      <c r="C248" s="906" t="s">
        <v>53</v>
      </c>
      <c r="D248" s="907"/>
      <c r="E248" s="907"/>
      <c r="F248" s="908"/>
      <c r="G248" s="909" t="s">
        <v>654</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c r="A250" s="894" t="s">
        <v>667</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c r="A252" s="324" t="s">
        <v>132</v>
      </c>
      <c r="B252" s="325"/>
      <c r="C252" s="325"/>
      <c r="D252" s="325"/>
      <c r="E252" s="326"/>
      <c r="F252" s="900" t="s">
        <v>668</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87.75" customHeight="1" thickBot="1">
      <c r="A254" s="324" t="s">
        <v>132</v>
      </c>
      <c r="B254" s="325"/>
      <c r="C254" s="325"/>
      <c r="D254" s="325"/>
      <c r="E254" s="326"/>
      <c r="F254" s="327" t="s">
        <v>669</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c r="A258" s="339" t="s">
        <v>277</v>
      </c>
      <c r="B258" s="91"/>
      <c r="C258" s="91"/>
      <c r="D258" s="92"/>
      <c r="E258" s="320" t="s">
        <v>630</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c r="A259" s="257" t="s">
        <v>276</v>
      </c>
      <c r="B259" s="257"/>
      <c r="C259" s="257"/>
      <c r="D259" s="257"/>
      <c r="E259" s="320" t="s">
        <v>631</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c r="A260" s="257" t="s">
        <v>275</v>
      </c>
      <c r="B260" s="257"/>
      <c r="C260" s="257"/>
      <c r="D260" s="257"/>
      <c r="E260" s="320" t="s">
        <v>632</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c r="A261" s="257" t="s">
        <v>274</v>
      </c>
      <c r="B261" s="257"/>
      <c r="C261" s="257"/>
      <c r="D261" s="257"/>
      <c r="E261" s="320" t="s">
        <v>633</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c r="A262" s="257" t="s">
        <v>273</v>
      </c>
      <c r="B262" s="257"/>
      <c r="C262" s="257"/>
      <c r="D262" s="257"/>
      <c r="E262" s="320" t="s">
        <v>634</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c r="A263" s="257" t="s">
        <v>272</v>
      </c>
      <c r="B263" s="257"/>
      <c r="C263" s="257"/>
      <c r="D263" s="257"/>
      <c r="E263" s="320" t="s">
        <v>635</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c r="A264" s="257" t="s">
        <v>271</v>
      </c>
      <c r="B264" s="257"/>
      <c r="C264" s="257"/>
      <c r="D264" s="257"/>
      <c r="E264" s="320" t="s">
        <v>636</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c r="A265" s="257" t="s">
        <v>270</v>
      </c>
      <c r="B265" s="257"/>
      <c r="C265" s="257"/>
      <c r="D265" s="257"/>
      <c r="E265" s="320" t="s">
        <v>637</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c r="A266" s="257" t="s">
        <v>416</v>
      </c>
      <c r="B266" s="257"/>
      <c r="C266" s="257"/>
      <c r="D266" s="257"/>
      <c r="E266" s="101" t="s">
        <v>606</v>
      </c>
      <c r="F266" s="87"/>
      <c r="G266" s="87"/>
      <c r="H266" s="77" t="str">
        <f>IF(E266="","","-")</f>
        <v>-</v>
      </c>
      <c r="I266" s="87"/>
      <c r="J266" s="87"/>
      <c r="K266" s="77" t="str">
        <f>IF(I266="","","-")</f>
        <v/>
      </c>
      <c r="L266" s="102">
        <v>258</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c r="A267" s="257" t="s">
        <v>594</v>
      </c>
      <c r="B267" s="257"/>
      <c r="C267" s="257"/>
      <c r="D267" s="257"/>
      <c r="E267" s="101" t="s">
        <v>606</v>
      </c>
      <c r="F267" s="87"/>
      <c r="G267" s="87"/>
      <c r="H267" s="77"/>
      <c r="I267" s="87" t="s">
        <v>638</v>
      </c>
      <c r="J267" s="87"/>
      <c r="K267" s="77"/>
      <c r="L267" s="102">
        <v>24</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c r="A268" s="257" t="s">
        <v>384</v>
      </c>
      <c r="B268" s="257"/>
      <c r="C268" s="257"/>
      <c r="D268" s="257"/>
      <c r="E268" s="85">
        <v>2021</v>
      </c>
      <c r="F268" s="86"/>
      <c r="G268" s="87" t="s">
        <v>605</v>
      </c>
      <c r="H268" s="87"/>
      <c r="I268" s="87"/>
      <c r="J268" s="86">
        <v>20</v>
      </c>
      <c r="K268" s="86"/>
      <c r="L268" s="102">
        <v>276</v>
      </c>
      <c r="M268" s="102"/>
      <c r="N268" s="102"/>
      <c r="O268" s="86" t="s">
        <v>661</v>
      </c>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4" customHeight="1">
      <c r="A269" s="308" t="s">
        <v>264</v>
      </c>
      <c r="B269" s="309"/>
      <c r="C269" s="309"/>
      <c r="D269" s="309"/>
      <c r="E269" s="309"/>
      <c r="F269" s="31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c r="A270" s="308"/>
      <c r="B270" s="309"/>
      <c r="C270" s="309"/>
      <c r="D270" s="309"/>
      <c r="E270" s="309"/>
      <c r="F270" s="310"/>
      <c r="G270" s="35"/>
      <c r="H270" s="36"/>
      <c r="I270" s="36"/>
      <c r="J270" s="36"/>
      <c r="K270" s="36"/>
      <c r="L270" s="36"/>
      <c r="M270" s="36"/>
      <c r="N270" s="36"/>
      <c r="O270" s="36"/>
      <c r="P270" s="36"/>
      <c r="Q270" s="36"/>
      <c r="R270" s="36"/>
      <c r="S270" s="36"/>
      <c r="T270" s="36"/>
      <c r="U270" s="84"/>
      <c r="V270" s="84"/>
      <c r="W270" s="84"/>
      <c r="X270" s="84"/>
      <c r="Y270" s="84"/>
      <c r="Z270" s="84"/>
      <c r="AA270" s="84"/>
      <c r="AB270" s="84"/>
      <c r="AC270" s="84"/>
      <c r="AD270" s="84"/>
      <c r="AE270" s="84"/>
      <c r="AF270" s="84"/>
      <c r="AG270" s="84"/>
      <c r="AH270" s="84"/>
      <c r="AI270" s="84"/>
      <c r="AJ270" s="84"/>
      <c r="AK270" s="36"/>
      <c r="AL270" s="36"/>
      <c r="AM270" s="36"/>
      <c r="AN270" s="36"/>
      <c r="AO270" s="36"/>
      <c r="AP270" s="36"/>
      <c r="AQ270" s="36"/>
      <c r="AR270" s="36"/>
      <c r="AS270" s="36"/>
      <c r="AT270" s="36"/>
      <c r="AU270" s="36"/>
      <c r="AV270" s="36"/>
      <c r="AW270" s="36"/>
      <c r="AX270" s="37"/>
    </row>
    <row r="271" spans="1:52" ht="28.4" customHeight="1">
      <c r="A271" s="308"/>
      <c r="B271" s="309"/>
      <c r="C271" s="309"/>
      <c r="D271" s="309"/>
      <c r="E271" s="309"/>
      <c r="F271" s="310"/>
      <c r="G271" s="35"/>
      <c r="H271" s="36"/>
      <c r="I271" s="36"/>
      <c r="J271" s="36"/>
      <c r="K271" s="36"/>
      <c r="L271" s="36"/>
      <c r="M271" s="36"/>
      <c r="N271" s="36"/>
      <c r="O271" s="36"/>
      <c r="P271" s="36"/>
      <c r="Q271" s="36"/>
      <c r="R271" s="36"/>
      <c r="S271" s="36"/>
      <c r="T271" s="36"/>
      <c r="U271" s="84"/>
      <c r="V271" s="84"/>
      <c r="W271" s="84"/>
      <c r="X271" s="84"/>
      <c r="Y271" s="84"/>
      <c r="Z271" s="84"/>
      <c r="AA271" s="84"/>
      <c r="AB271" s="84"/>
      <c r="AC271" s="84"/>
      <c r="AD271" s="84"/>
      <c r="AE271" s="84"/>
      <c r="AF271" s="84"/>
      <c r="AG271" s="84"/>
      <c r="AH271" s="84"/>
      <c r="AI271" s="84"/>
      <c r="AJ271" s="84"/>
      <c r="AK271" s="36"/>
      <c r="AL271" s="36"/>
      <c r="AM271" s="36"/>
      <c r="AN271" s="36"/>
      <c r="AO271" s="36"/>
      <c r="AP271" s="36"/>
      <c r="AQ271" s="36"/>
      <c r="AR271" s="36"/>
      <c r="AS271" s="36"/>
      <c r="AT271" s="36"/>
      <c r="AU271" s="36"/>
      <c r="AV271" s="36"/>
      <c r="AW271" s="36"/>
      <c r="AX271" s="37"/>
    </row>
    <row r="272" spans="1:52" ht="28.4" customHeight="1">
      <c r="A272" s="308"/>
      <c r="B272" s="309"/>
      <c r="C272" s="309"/>
      <c r="D272" s="309"/>
      <c r="E272" s="309"/>
      <c r="F272" s="310"/>
      <c r="G272" s="35"/>
      <c r="H272" s="36"/>
      <c r="I272" s="36"/>
      <c r="J272" s="36"/>
      <c r="K272" s="36"/>
      <c r="L272" s="36"/>
      <c r="M272" s="36"/>
      <c r="N272" s="36"/>
      <c r="O272" s="36"/>
      <c r="P272" s="36"/>
      <c r="Q272" s="36"/>
      <c r="R272" s="36"/>
      <c r="S272" s="36"/>
      <c r="T272" s="36"/>
      <c r="U272" s="84"/>
      <c r="V272" s="84"/>
      <c r="W272" s="84"/>
      <c r="X272" s="84"/>
      <c r="Y272" s="84"/>
      <c r="Z272" s="84"/>
      <c r="AA272" s="84"/>
      <c r="AB272" s="84"/>
      <c r="AC272" s="84"/>
      <c r="AD272" s="84"/>
      <c r="AE272" s="84"/>
      <c r="AF272" s="84"/>
      <c r="AG272" s="84"/>
      <c r="AH272" s="84"/>
      <c r="AI272" s="84"/>
      <c r="AJ272" s="84"/>
      <c r="AK272" s="36"/>
      <c r="AL272" s="36"/>
      <c r="AM272" s="36"/>
      <c r="AN272" s="36"/>
      <c r="AO272" s="36"/>
      <c r="AP272" s="36"/>
      <c r="AQ272" s="36"/>
      <c r="AR272" s="36"/>
      <c r="AS272" s="36"/>
      <c r="AT272" s="36"/>
      <c r="AU272" s="36"/>
      <c r="AV272" s="36"/>
      <c r="AW272" s="36"/>
      <c r="AX272" s="37"/>
    </row>
    <row r="273" spans="1:50" ht="27.75" customHeight="1">
      <c r="A273" s="308"/>
      <c r="B273" s="309"/>
      <c r="C273" s="309"/>
      <c r="D273" s="309"/>
      <c r="E273" s="309"/>
      <c r="F273" s="310"/>
      <c r="G273" s="35"/>
      <c r="H273" s="36"/>
      <c r="I273" s="36"/>
      <c r="J273" s="36"/>
      <c r="K273" s="36"/>
      <c r="L273" s="36"/>
      <c r="M273" s="36"/>
      <c r="N273" s="36"/>
      <c r="O273" s="36"/>
      <c r="P273" s="36"/>
      <c r="Q273" s="36"/>
      <c r="R273" s="36"/>
      <c r="S273" s="36"/>
      <c r="T273" s="36"/>
      <c r="U273" s="84"/>
      <c r="V273" s="84"/>
      <c r="W273" s="84"/>
      <c r="X273" s="84"/>
      <c r="Y273" s="84"/>
      <c r="Z273" s="84"/>
      <c r="AA273" s="84"/>
      <c r="AB273" s="84"/>
      <c r="AC273" s="84"/>
      <c r="AD273" s="84"/>
      <c r="AE273" s="84"/>
      <c r="AF273" s="84"/>
      <c r="AG273" s="84"/>
      <c r="AH273" s="84"/>
      <c r="AI273" s="84"/>
      <c r="AJ273" s="84"/>
      <c r="AK273" s="36"/>
      <c r="AL273" s="36"/>
      <c r="AM273" s="36"/>
      <c r="AN273" s="36"/>
      <c r="AO273" s="36"/>
      <c r="AP273" s="36"/>
      <c r="AQ273" s="36"/>
      <c r="AR273" s="36"/>
      <c r="AS273" s="36"/>
      <c r="AT273" s="36"/>
      <c r="AU273" s="36"/>
      <c r="AV273" s="36"/>
      <c r="AW273" s="36"/>
      <c r="AX273" s="37"/>
    </row>
    <row r="274" spans="1:50" ht="28.4" customHeight="1">
      <c r="A274" s="308"/>
      <c r="B274" s="309"/>
      <c r="C274" s="309"/>
      <c r="D274" s="309"/>
      <c r="E274" s="309"/>
      <c r="F274" s="310"/>
      <c r="G274" s="35"/>
      <c r="H274" s="36"/>
      <c r="I274" s="36"/>
      <c r="J274" s="36"/>
      <c r="K274" s="36"/>
      <c r="L274" s="36"/>
      <c r="M274" s="36"/>
      <c r="N274" s="36"/>
      <c r="O274" s="36"/>
      <c r="P274" s="36"/>
      <c r="Q274" s="36"/>
      <c r="R274" s="36"/>
      <c r="S274" s="36"/>
      <c r="T274" s="36"/>
      <c r="U274" s="84"/>
      <c r="V274" s="84"/>
      <c r="W274" s="84"/>
      <c r="X274" s="84"/>
      <c r="Y274" s="84"/>
      <c r="Z274" s="84"/>
      <c r="AA274" s="84"/>
      <c r="AB274" s="84"/>
      <c r="AC274" s="84"/>
      <c r="AD274" s="84"/>
      <c r="AE274" s="84"/>
      <c r="AF274" s="84"/>
      <c r="AG274" s="84"/>
      <c r="AH274" s="84"/>
      <c r="AI274" s="84"/>
      <c r="AJ274" s="84"/>
      <c r="AK274" s="36"/>
      <c r="AL274" s="36"/>
      <c r="AM274" s="36"/>
      <c r="AN274" s="36"/>
      <c r="AO274" s="36"/>
      <c r="AP274" s="36"/>
      <c r="AQ274" s="36"/>
      <c r="AR274" s="36"/>
      <c r="AS274" s="36"/>
      <c r="AT274" s="36"/>
      <c r="AU274" s="36"/>
      <c r="AV274" s="36"/>
      <c r="AW274" s="36"/>
      <c r="AX274" s="37"/>
    </row>
    <row r="275" spans="1:50" ht="28.4" customHeight="1">
      <c r="A275" s="308"/>
      <c r="B275" s="309"/>
      <c r="C275" s="309"/>
      <c r="D275" s="309"/>
      <c r="E275" s="309"/>
      <c r="F275" s="310"/>
      <c r="G275" s="35"/>
      <c r="H275" s="36"/>
      <c r="I275" s="36"/>
      <c r="J275" s="36"/>
      <c r="K275" s="36"/>
      <c r="L275" s="36"/>
      <c r="M275" s="36"/>
      <c r="N275" s="36"/>
      <c r="O275" s="36"/>
      <c r="P275" s="36"/>
      <c r="Q275" s="36"/>
      <c r="R275" s="36"/>
      <c r="S275" s="36"/>
      <c r="T275" s="36"/>
      <c r="U275" s="84"/>
      <c r="V275" s="84"/>
      <c r="W275" s="84"/>
      <c r="X275" s="84"/>
      <c r="Y275" s="84"/>
      <c r="Z275" s="84"/>
      <c r="AA275" s="84"/>
      <c r="AB275" s="84"/>
      <c r="AC275" s="84"/>
      <c r="AD275" s="84"/>
      <c r="AE275" s="84"/>
      <c r="AF275" s="84"/>
      <c r="AG275" s="84"/>
      <c r="AH275" s="84"/>
      <c r="AI275" s="84"/>
      <c r="AJ275" s="84"/>
      <c r="AK275" s="36"/>
      <c r="AL275" s="36"/>
      <c r="AM275" s="36"/>
      <c r="AN275" s="36"/>
      <c r="AO275" s="36"/>
      <c r="AP275" s="36"/>
      <c r="AQ275" s="36"/>
      <c r="AR275" s="36"/>
      <c r="AS275" s="36"/>
      <c r="AT275" s="36"/>
      <c r="AU275" s="36"/>
      <c r="AV275" s="36"/>
      <c r="AW275" s="36"/>
      <c r="AX275" s="37"/>
    </row>
    <row r="276" spans="1:50" ht="27.75" customHeight="1">
      <c r="A276" s="308"/>
      <c r="B276" s="309"/>
      <c r="C276" s="309"/>
      <c r="D276" s="309"/>
      <c r="E276" s="309"/>
      <c r="F276" s="310"/>
      <c r="G276" s="35"/>
      <c r="H276" s="36"/>
      <c r="I276" s="36"/>
      <c r="J276" s="36"/>
      <c r="K276" s="36"/>
      <c r="L276" s="36"/>
      <c r="M276" s="36"/>
      <c r="N276" s="36"/>
      <c r="O276" s="36"/>
      <c r="P276" s="36"/>
      <c r="Q276" s="36"/>
      <c r="R276" s="36"/>
      <c r="S276" s="36"/>
      <c r="T276" s="36"/>
      <c r="U276" s="84"/>
      <c r="V276" s="84"/>
      <c r="W276" s="84"/>
      <c r="X276" s="84"/>
      <c r="Y276" s="84"/>
      <c r="Z276" s="84"/>
      <c r="AA276" s="84"/>
      <c r="AB276" s="84"/>
      <c r="AC276" s="84"/>
      <c r="AD276" s="84"/>
      <c r="AE276" s="84"/>
      <c r="AF276" s="84"/>
      <c r="AG276" s="84"/>
      <c r="AH276" s="84"/>
      <c r="AI276" s="84"/>
      <c r="AJ276" s="84"/>
      <c r="AK276" s="36"/>
      <c r="AL276" s="36"/>
      <c r="AM276" s="36"/>
      <c r="AN276" s="36"/>
      <c r="AO276" s="36"/>
      <c r="AP276" s="36"/>
      <c r="AQ276" s="36"/>
      <c r="AR276" s="36"/>
      <c r="AS276" s="36"/>
      <c r="AT276" s="36"/>
      <c r="AU276" s="36"/>
      <c r="AV276" s="36"/>
      <c r="AW276" s="36"/>
      <c r="AX276" s="37"/>
    </row>
    <row r="277" spans="1:50" ht="28.4" customHeight="1">
      <c r="A277" s="308"/>
      <c r="B277" s="309"/>
      <c r="C277" s="309"/>
      <c r="D277" s="309"/>
      <c r="E277" s="309"/>
      <c r="F277" s="310"/>
      <c r="G277" s="35"/>
      <c r="H277" s="36"/>
      <c r="I277" s="36"/>
      <c r="J277" s="36"/>
      <c r="K277" s="36"/>
      <c r="L277" s="36"/>
      <c r="M277" s="36"/>
      <c r="N277" s="36"/>
      <c r="O277" s="36"/>
      <c r="P277" s="36"/>
      <c r="Q277" s="36"/>
      <c r="R277" s="36"/>
      <c r="S277" s="36"/>
      <c r="T277" s="36"/>
      <c r="U277" s="84"/>
      <c r="V277" s="84"/>
      <c r="W277" s="84"/>
      <c r="X277" s="84"/>
      <c r="Y277" s="84"/>
      <c r="Z277" s="84"/>
      <c r="AA277" s="84"/>
      <c r="AB277" s="84"/>
      <c r="AC277" s="84"/>
      <c r="AD277" s="84"/>
      <c r="AE277" s="84"/>
      <c r="AF277" s="84"/>
      <c r="AG277" s="84"/>
      <c r="AH277" s="84"/>
      <c r="AI277" s="84"/>
      <c r="AJ277" s="84"/>
      <c r="AK277" s="36"/>
      <c r="AL277" s="36"/>
      <c r="AM277" s="36"/>
      <c r="AN277" s="36"/>
      <c r="AO277" s="36"/>
      <c r="AP277" s="36"/>
      <c r="AQ277" s="36"/>
      <c r="AR277" s="36"/>
      <c r="AS277" s="36"/>
      <c r="AT277" s="36"/>
      <c r="AU277" s="36"/>
      <c r="AV277" s="36"/>
      <c r="AW277" s="36"/>
      <c r="AX277" s="37"/>
    </row>
    <row r="278" spans="1:50" ht="28.4" customHeight="1">
      <c r="A278" s="308"/>
      <c r="B278" s="309"/>
      <c r="C278" s="309"/>
      <c r="D278" s="309"/>
      <c r="E278" s="309"/>
      <c r="F278" s="310"/>
      <c r="G278" s="35"/>
      <c r="H278" s="36"/>
      <c r="I278" s="36"/>
      <c r="J278" s="36"/>
      <c r="K278" s="36"/>
      <c r="L278" s="36"/>
      <c r="M278" s="36"/>
      <c r="N278" s="36"/>
      <c r="O278" s="36"/>
      <c r="P278" s="36"/>
      <c r="Q278" s="36"/>
      <c r="R278" s="36"/>
      <c r="S278" s="36"/>
      <c r="T278" s="36"/>
      <c r="U278" s="84"/>
      <c r="V278" s="84"/>
      <c r="W278" s="84"/>
      <c r="X278" s="84"/>
      <c r="Y278" s="84"/>
      <c r="Z278" s="84"/>
      <c r="AA278" s="84"/>
      <c r="AB278" s="84"/>
      <c r="AC278" s="84"/>
      <c r="AD278" s="84"/>
      <c r="AE278" s="84"/>
      <c r="AF278" s="84"/>
      <c r="AG278" s="84"/>
      <c r="AH278" s="84"/>
      <c r="AI278" s="84"/>
      <c r="AJ278" s="84"/>
      <c r="AK278" s="36"/>
      <c r="AL278" s="36"/>
      <c r="AM278" s="36"/>
      <c r="AN278" s="36"/>
      <c r="AO278" s="36"/>
      <c r="AP278" s="36"/>
      <c r="AQ278" s="36"/>
      <c r="AR278" s="36"/>
      <c r="AS278" s="36"/>
      <c r="AT278" s="36"/>
      <c r="AU278" s="36"/>
      <c r="AV278" s="36"/>
      <c r="AW278" s="36"/>
      <c r="AX278" s="37"/>
    </row>
    <row r="279" spans="1:50" ht="28.4" customHeight="1">
      <c r="A279" s="308"/>
      <c r="B279" s="309"/>
      <c r="C279" s="309"/>
      <c r="D279" s="309"/>
      <c r="E279" s="309"/>
      <c r="F279" s="310"/>
      <c r="G279" s="35"/>
      <c r="H279" s="36"/>
      <c r="I279" s="36"/>
      <c r="J279" s="36"/>
      <c r="K279" s="36"/>
      <c r="L279" s="36"/>
      <c r="M279" s="36"/>
      <c r="N279" s="36"/>
      <c r="O279" s="36"/>
      <c r="P279" s="36"/>
      <c r="Q279" s="36"/>
      <c r="R279" s="36"/>
      <c r="S279" s="36"/>
      <c r="T279" s="36"/>
      <c r="U279" s="84"/>
      <c r="V279" s="84"/>
      <c r="W279" s="84"/>
      <c r="X279" s="84"/>
      <c r="Y279" s="84"/>
      <c r="Z279" s="84"/>
      <c r="AA279" s="84"/>
      <c r="AB279" s="84"/>
      <c r="AC279" s="84"/>
      <c r="AD279" s="84"/>
      <c r="AE279" s="84"/>
      <c r="AF279" s="84"/>
      <c r="AG279" s="84"/>
      <c r="AH279" s="84"/>
      <c r="AI279" s="84"/>
      <c r="AJ279" s="84"/>
      <c r="AK279" s="36"/>
      <c r="AL279" s="36"/>
      <c r="AM279" s="36"/>
      <c r="AN279" s="36"/>
      <c r="AO279" s="36"/>
      <c r="AP279" s="36"/>
      <c r="AQ279" s="36"/>
      <c r="AR279" s="36"/>
      <c r="AS279" s="36"/>
      <c r="AT279" s="36"/>
      <c r="AU279" s="36"/>
      <c r="AV279" s="36"/>
      <c r="AW279" s="36"/>
      <c r="AX279" s="37"/>
    </row>
    <row r="280" spans="1:50" ht="28.4" customHeight="1">
      <c r="A280" s="308"/>
      <c r="B280" s="309"/>
      <c r="C280" s="309"/>
      <c r="D280" s="309"/>
      <c r="E280" s="309"/>
      <c r="F280" s="310"/>
      <c r="G280" s="35"/>
      <c r="H280" s="36"/>
      <c r="I280" s="36"/>
      <c r="J280" s="36"/>
      <c r="K280" s="36"/>
      <c r="L280" s="36"/>
      <c r="M280" s="36"/>
      <c r="N280" s="36"/>
      <c r="O280" s="36"/>
      <c r="P280" s="36"/>
      <c r="Q280" s="36"/>
      <c r="R280" s="36"/>
      <c r="S280" s="36"/>
      <c r="T280" s="36"/>
      <c r="U280" s="84"/>
      <c r="V280" s="84"/>
      <c r="W280" s="84"/>
      <c r="X280" s="84"/>
      <c r="Y280" s="84"/>
      <c r="Z280" s="84"/>
      <c r="AA280" s="84"/>
      <c r="AB280" s="84"/>
      <c r="AC280" s="84"/>
      <c r="AD280" s="84"/>
      <c r="AE280" s="84"/>
      <c r="AF280" s="84"/>
      <c r="AG280" s="84"/>
      <c r="AH280" s="84"/>
      <c r="AI280" s="84"/>
      <c r="AJ280" s="84"/>
      <c r="AK280" s="36"/>
      <c r="AL280" s="36"/>
      <c r="AM280" s="36"/>
      <c r="AN280" s="36"/>
      <c r="AO280" s="36"/>
      <c r="AP280" s="36"/>
      <c r="AQ280" s="36"/>
      <c r="AR280" s="36"/>
      <c r="AS280" s="36"/>
      <c r="AT280" s="36"/>
      <c r="AU280" s="36"/>
      <c r="AV280" s="36"/>
      <c r="AW280" s="36"/>
      <c r="AX280" s="37"/>
    </row>
    <row r="281" spans="1:50" ht="28.4" customHeight="1">
      <c r="A281" s="308"/>
      <c r="B281" s="309"/>
      <c r="C281" s="309"/>
      <c r="D281" s="309"/>
      <c r="E281" s="309"/>
      <c r="F281" s="310"/>
      <c r="G281" s="35"/>
      <c r="H281" s="36"/>
      <c r="I281" s="36"/>
      <c r="J281" s="36"/>
      <c r="K281" s="36"/>
      <c r="L281" s="36"/>
      <c r="M281" s="36"/>
      <c r="N281" s="36"/>
      <c r="O281" s="36"/>
      <c r="P281" s="36"/>
      <c r="Q281" s="36"/>
      <c r="R281" s="36"/>
      <c r="S281" s="36"/>
      <c r="T281" s="36"/>
      <c r="U281" s="84"/>
      <c r="V281" s="84"/>
      <c r="W281" s="84"/>
      <c r="X281" s="84"/>
      <c r="Y281" s="84"/>
      <c r="Z281" s="84"/>
      <c r="AA281" s="84"/>
      <c r="AB281" s="84"/>
      <c r="AC281" s="84"/>
      <c r="AD281" s="84"/>
      <c r="AE281" s="84"/>
      <c r="AF281" s="84"/>
      <c r="AG281" s="84"/>
      <c r="AH281" s="84"/>
      <c r="AI281" s="84"/>
      <c r="AJ281" s="84"/>
      <c r="AK281" s="36"/>
      <c r="AL281" s="36"/>
      <c r="AM281" s="36"/>
      <c r="AN281" s="36"/>
      <c r="AO281" s="36"/>
      <c r="AP281" s="36"/>
      <c r="AQ281" s="36"/>
      <c r="AR281" s="36"/>
      <c r="AS281" s="36"/>
      <c r="AT281" s="36"/>
      <c r="AU281" s="36"/>
      <c r="AV281" s="36"/>
      <c r="AW281" s="36"/>
      <c r="AX281" s="37"/>
    </row>
    <row r="282" spans="1:50" ht="27.75" customHeight="1" thickBot="1">
      <c r="A282" s="308"/>
      <c r="B282" s="309"/>
      <c r="C282" s="309"/>
      <c r="D282" s="309"/>
      <c r="E282" s="309"/>
      <c r="F282" s="310"/>
      <c r="G282" s="35"/>
      <c r="H282" s="36"/>
      <c r="I282" s="36"/>
      <c r="J282" s="36"/>
      <c r="K282" s="36"/>
      <c r="L282" s="36"/>
      <c r="M282" s="36"/>
      <c r="N282" s="36"/>
      <c r="O282" s="36"/>
      <c r="P282" s="36"/>
      <c r="Q282" s="36"/>
      <c r="R282" s="36"/>
      <c r="S282" s="36"/>
      <c r="T282" s="36"/>
      <c r="U282" s="84"/>
      <c r="V282" s="84"/>
      <c r="W282" s="84"/>
      <c r="X282" s="84"/>
      <c r="Y282" s="84"/>
      <c r="Z282" s="84"/>
      <c r="AA282" s="84"/>
      <c r="AB282" s="84"/>
      <c r="AC282" s="84"/>
      <c r="AD282" s="84"/>
      <c r="AE282" s="84"/>
      <c r="AF282" s="84"/>
      <c r="AG282" s="84"/>
      <c r="AH282" s="84"/>
      <c r="AI282" s="84"/>
      <c r="AJ282" s="84"/>
      <c r="AK282" s="36"/>
      <c r="AL282" s="36"/>
      <c r="AM282" s="36"/>
      <c r="AN282" s="36"/>
      <c r="AO282" s="36"/>
      <c r="AP282" s="36"/>
      <c r="AQ282" s="36"/>
      <c r="AR282" s="36"/>
      <c r="AS282" s="36"/>
      <c r="AT282" s="36"/>
      <c r="AU282" s="36"/>
      <c r="AV282" s="36"/>
      <c r="AW282" s="36"/>
      <c r="AX282" s="37"/>
    </row>
    <row r="283" spans="1:50" ht="28.4" hidden="1" customHeight="1">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314" t="s">
        <v>266</v>
      </c>
      <c r="B308" s="315"/>
      <c r="C308" s="315"/>
      <c r="D308" s="315"/>
      <c r="E308" s="315"/>
      <c r="F308" s="316"/>
      <c r="G308" s="295" t="s">
        <v>243</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244</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c r="A310" s="317"/>
      <c r="B310" s="318"/>
      <c r="C310" s="318"/>
      <c r="D310" s="318"/>
      <c r="E310" s="318"/>
      <c r="F310" s="319"/>
      <c r="G310" s="285" t="s">
        <v>655</v>
      </c>
      <c r="H310" s="286"/>
      <c r="I310" s="286"/>
      <c r="J310" s="286"/>
      <c r="K310" s="287"/>
      <c r="L310" s="288" t="s">
        <v>656</v>
      </c>
      <c r="M310" s="289"/>
      <c r="N310" s="289"/>
      <c r="O310" s="289"/>
      <c r="P310" s="289"/>
      <c r="Q310" s="289"/>
      <c r="R310" s="289"/>
      <c r="S310" s="289"/>
      <c r="T310" s="289"/>
      <c r="U310" s="289"/>
      <c r="V310" s="289"/>
      <c r="W310" s="289"/>
      <c r="X310" s="290"/>
      <c r="Y310" s="291">
        <v>429</v>
      </c>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24.75" customHeight="1">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429</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24.75" hidden="1" customHeight="1">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customHeight="1" thickBot="1">
      <c r="A360" s="261" t="s">
        <v>577</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68.25" customHeight="1">
      <c r="A366" s="231">
        <v>1</v>
      </c>
      <c r="B366" s="231">
        <v>1</v>
      </c>
      <c r="C366" s="252" t="s">
        <v>657</v>
      </c>
      <c r="D366" s="251"/>
      <c r="E366" s="251"/>
      <c r="F366" s="251"/>
      <c r="G366" s="251"/>
      <c r="H366" s="251"/>
      <c r="I366" s="251"/>
      <c r="J366" s="234">
        <v>7000020430005</v>
      </c>
      <c r="K366" s="235"/>
      <c r="L366" s="235"/>
      <c r="M366" s="235"/>
      <c r="N366" s="235"/>
      <c r="O366" s="235"/>
      <c r="P366" s="253" t="s">
        <v>658</v>
      </c>
      <c r="Q366" s="236"/>
      <c r="R366" s="236"/>
      <c r="S366" s="236"/>
      <c r="T366" s="236"/>
      <c r="U366" s="236"/>
      <c r="V366" s="236"/>
      <c r="W366" s="236"/>
      <c r="X366" s="236"/>
      <c r="Y366" s="237">
        <v>429</v>
      </c>
      <c r="Z366" s="238"/>
      <c r="AA366" s="238"/>
      <c r="AB366" s="239"/>
      <c r="AC366" s="223" t="s">
        <v>659</v>
      </c>
      <c r="AD366" s="224"/>
      <c r="AE366" s="224"/>
      <c r="AF366" s="224"/>
      <c r="AG366" s="224"/>
      <c r="AH366" s="254" t="s">
        <v>284</v>
      </c>
      <c r="AI366" s="255"/>
      <c r="AJ366" s="255"/>
      <c r="AK366" s="255"/>
      <c r="AL366" s="227" t="s">
        <v>284</v>
      </c>
      <c r="AM366" s="228"/>
      <c r="AN366" s="228"/>
      <c r="AO366" s="229"/>
      <c r="AP366" s="230" t="s">
        <v>660</v>
      </c>
      <c r="AQ366" s="230"/>
      <c r="AR366" s="230"/>
      <c r="AS366" s="230"/>
      <c r="AT366" s="230"/>
      <c r="AU366" s="230"/>
      <c r="AV366" s="230"/>
      <c r="AW366" s="230"/>
      <c r="AX366" s="230"/>
    </row>
    <row r="367" spans="1:51" ht="30" hidden="1" customHeight="1">
      <c r="A367" s="231">
        <v>2</v>
      </c>
      <c r="B367" s="231">
        <v>1</v>
      </c>
      <c r="C367" s="252"/>
      <c r="D367" s="251"/>
      <c r="E367" s="251"/>
      <c r="F367" s="251"/>
      <c r="G367" s="251"/>
      <c r="H367" s="251"/>
      <c r="I367" s="251"/>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c r="A399" s="231">
        <v>1</v>
      </c>
      <c r="B399" s="231">
        <v>1</v>
      </c>
      <c r="C399" s="251"/>
      <c r="D399" s="251"/>
      <c r="E399" s="251"/>
      <c r="F399" s="251"/>
      <c r="G399" s="251"/>
      <c r="H399" s="251"/>
      <c r="I399" s="251"/>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c r="A400" s="231">
        <v>2</v>
      </c>
      <c r="B400" s="231">
        <v>1</v>
      </c>
      <c r="C400" s="252"/>
      <c r="D400" s="251"/>
      <c r="E400" s="251"/>
      <c r="F400" s="251"/>
      <c r="G400" s="251"/>
      <c r="H400" s="251"/>
      <c r="I400" s="251"/>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c r="A631" s="231">
        <v>1</v>
      </c>
      <c r="B631" s="231">
        <v>1</v>
      </c>
      <c r="C631" s="232"/>
      <c r="D631" s="232"/>
      <c r="E631" s="241" t="s">
        <v>284</v>
      </c>
      <c r="F631" s="233"/>
      <c r="G631" s="233"/>
      <c r="H631" s="233"/>
      <c r="I631" s="233"/>
      <c r="J631" s="234" t="s">
        <v>284</v>
      </c>
      <c r="K631" s="235"/>
      <c r="L631" s="235"/>
      <c r="M631" s="235"/>
      <c r="N631" s="235"/>
      <c r="O631" s="235"/>
      <c r="P631" s="253" t="s">
        <v>284</v>
      </c>
      <c r="Q631" s="236"/>
      <c r="R631" s="236"/>
      <c r="S631" s="236"/>
      <c r="T631" s="236"/>
      <c r="U631" s="236"/>
      <c r="V631" s="236"/>
      <c r="W631" s="236"/>
      <c r="X631" s="236"/>
      <c r="Y631" s="237" t="s">
        <v>284</v>
      </c>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30" customHeight="1">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customHeight="1">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customHeight="1">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customHeight="1">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customHeight="1">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customHeight="1">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customHeight="1">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customHeight="1">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customHeight="1">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customHeight="1">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customHeight="1">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customHeight="1">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customHeight="1">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customHeight="1">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customHeight="1">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customHeight="1">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customHeight="1">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customHeight="1">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customHeight="1">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customHeight="1">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customHeight="1">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customHeight="1">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customHeight="1">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customHeight="1">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customHeight="1">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customHeight="1">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customHeight="1">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customHeight="1">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customHeight="1">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0" max="49" man="1"/>
    <brk id="256" max="49"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E16" sqref="E16"/>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639</v>
      </c>
      <c r="R4" s="13" t="str">
        <f t="shared" si="3"/>
        <v>補助</v>
      </c>
      <c r="S4" s="13" t="str">
        <f t="shared" si="4"/>
        <v>補助</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5" customHeight="1">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5" customHeight="1">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c r="A38" s="13"/>
      <c r="B38" s="13"/>
      <c r="F38" s="13"/>
      <c r="G38" s="19"/>
      <c r="K38" s="13"/>
      <c r="L38" s="13"/>
      <c r="O38" s="13"/>
      <c r="P38" s="13"/>
      <c r="Q38" s="19"/>
      <c r="T38" s="13"/>
      <c r="Y38" s="32" t="s">
        <v>326</v>
      </c>
      <c r="Z38" s="32" t="s">
        <v>454</v>
      </c>
      <c r="AF38" s="30"/>
      <c r="AK38" s="42" t="str">
        <f t="shared" si="7"/>
        <v>k</v>
      </c>
    </row>
    <row r="39" spans="1:37">
      <c r="A39" s="13"/>
      <c r="B39" s="13"/>
      <c r="F39" s="13" t="str">
        <f>I37</f>
        <v>一般会計</v>
      </c>
      <c r="G39" s="19"/>
      <c r="K39" s="13"/>
      <c r="L39" s="13"/>
      <c r="O39" s="13"/>
      <c r="P39" s="13"/>
      <c r="Q39" s="19"/>
      <c r="T39" s="13"/>
      <c r="U39" s="32" t="s">
        <v>566</v>
      </c>
      <c r="Y39" s="32" t="s">
        <v>327</v>
      </c>
      <c r="Z39" s="32" t="s">
        <v>455</v>
      </c>
      <c r="AF39" s="30"/>
      <c r="AK39" s="42" t="str">
        <f t="shared" si="7"/>
        <v>l</v>
      </c>
    </row>
    <row r="40" spans="1:37">
      <c r="A40" s="13"/>
      <c r="B40" s="13"/>
      <c r="F40" s="13"/>
      <c r="G40" s="19"/>
      <c r="K40" s="13"/>
      <c r="L40" s="13"/>
      <c r="O40" s="13"/>
      <c r="P40" s="13"/>
      <c r="Q40" s="19"/>
      <c r="T40" s="13"/>
      <c r="U40" s="32"/>
      <c r="Y40" s="32" t="s">
        <v>328</v>
      </c>
      <c r="Z40" s="32" t="s">
        <v>456</v>
      </c>
      <c r="AF40" s="30"/>
      <c r="AK40" s="42" t="str">
        <f t="shared" si="7"/>
        <v>m</v>
      </c>
    </row>
    <row r="41" spans="1:37">
      <c r="A41" s="13"/>
      <c r="B41" s="13"/>
      <c r="F41" s="13"/>
      <c r="G41" s="19"/>
      <c r="K41" s="13"/>
      <c r="L41" s="13"/>
      <c r="O41" s="13"/>
      <c r="P41" s="13"/>
      <c r="Q41" s="19"/>
      <c r="T41" s="13"/>
      <c r="U41" s="32" t="s">
        <v>268</v>
      </c>
      <c r="Y41" s="32" t="s">
        <v>329</v>
      </c>
      <c r="Z41" s="32" t="s">
        <v>457</v>
      </c>
      <c r="AF41" s="30"/>
      <c r="AK41" s="42" t="str">
        <f t="shared" si="7"/>
        <v>n</v>
      </c>
    </row>
    <row r="42" spans="1:37">
      <c r="A42" s="13"/>
      <c r="B42" s="13"/>
      <c r="F42" s="13"/>
      <c r="G42" s="19"/>
      <c r="K42" s="13"/>
      <c r="L42" s="13"/>
      <c r="O42" s="13"/>
      <c r="P42" s="13"/>
      <c r="Q42" s="19"/>
      <c r="T42" s="13"/>
      <c r="U42" s="32" t="s">
        <v>278</v>
      </c>
      <c r="Y42" s="32" t="s">
        <v>330</v>
      </c>
      <c r="Z42" s="32" t="s">
        <v>458</v>
      </c>
      <c r="AF42" s="30"/>
      <c r="AK42" s="42" t="str">
        <f t="shared" si="7"/>
        <v>o</v>
      </c>
    </row>
    <row r="43" spans="1:37">
      <c r="A43" s="13"/>
      <c r="B43" s="13"/>
      <c r="F43" s="13"/>
      <c r="G43" s="19"/>
      <c r="K43" s="13"/>
      <c r="L43" s="13"/>
      <c r="O43" s="13"/>
      <c r="P43" s="13"/>
      <c r="Q43" s="19"/>
      <c r="T43" s="13"/>
      <c r="Y43" s="32" t="s">
        <v>331</v>
      </c>
      <c r="Z43" s="32" t="s">
        <v>459</v>
      </c>
      <c r="AF43" s="30"/>
      <c r="AK43" s="42" t="str">
        <f t="shared" si="7"/>
        <v>p</v>
      </c>
    </row>
    <row r="44" spans="1:37">
      <c r="A44" s="13"/>
      <c r="B44" s="13"/>
      <c r="F44" s="13"/>
      <c r="G44" s="19"/>
      <c r="K44" s="13"/>
      <c r="L44" s="13"/>
      <c r="O44" s="13"/>
      <c r="P44" s="13"/>
      <c r="Q44" s="19"/>
      <c r="T44" s="13"/>
      <c r="Y44" s="32" t="s">
        <v>332</v>
      </c>
      <c r="Z44" s="32" t="s">
        <v>460</v>
      </c>
      <c r="AF44" s="30"/>
      <c r="AK44" s="42" t="str">
        <f t="shared" si="7"/>
        <v>q</v>
      </c>
    </row>
    <row r="45" spans="1:37">
      <c r="A45" s="13"/>
      <c r="B45" s="13"/>
      <c r="F45" s="13"/>
      <c r="G45" s="19"/>
      <c r="K45" s="13"/>
      <c r="L45" s="13"/>
      <c r="O45" s="13"/>
      <c r="P45" s="13"/>
      <c r="Q45" s="19"/>
      <c r="T45" s="13"/>
      <c r="U45" s="29" t="s">
        <v>160</v>
      </c>
      <c r="Y45" s="32" t="s">
        <v>333</v>
      </c>
      <c r="Z45" s="32" t="s">
        <v>461</v>
      </c>
      <c r="AF45" s="30"/>
      <c r="AK45" s="42" t="str">
        <f t="shared" si="7"/>
        <v>r</v>
      </c>
    </row>
    <row r="46" spans="1:37">
      <c r="A46" s="13"/>
      <c r="B46" s="13"/>
      <c r="F46" s="13"/>
      <c r="G46" s="19"/>
      <c r="K46" s="13"/>
      <c r="L46" s="13"/>
      <c r="O46" s="13"/>
      <c r="P46" s="13"/>
      <c r="Q46" s="19"/>
      <c r="T46" s="13"/>
      <c r="U46" s="78" t="s">
        <v>600</v>
      </c>
      <c r="Y46" s="32" t="s">
        <v>334</v>
      </c>
      <c r="Z46" s="32" t="s">
        <v>462</v>
      </c>
      <c r="AF46" s="30"/>
      <c r="AK46" s="42" t="str">
        <f t="shared" si="7"/>
        <v>s</v>
      </c>
    </row>
    <row r="47" spans="1:37">
      <c r="A47" s="13"/>
      <c r="B47" s="13"/>
      <c r="F47" s="13"/>
      <c r="G47" s="19"/>
      <c r="K47" s="13"/>
      <c r="L47" s="13"/>
      <c r="O47" s="13"/>
      <c r="P47" s="13"/>
      <c r="Q47" s="19"/>
      <c r="T47" s="13"/>
      <c r="Y47" s="32" t="s">
        <v>335</v>
      </c>
      <c r="Z47" s="32" t="s">
        <v>463</v>
      </c>
      <c r="AF47" s="30"/>
      <c r="AK47" s="42" t="str">
        <f t="shared" si="7"/>
        <v>t</v>
      </c>
    </row>
    <row r="48" spans="1:37">
      <c r="A48" s="13"/>
      <c r="B48" s="13"/>
      <c r="F48" s="13"/>
      <c r="G48" s="19"/>
      <c r="K48" s="13"/>
      <c r="L48" s="13"/>
      <c r="O48" s="13"/>
      <c r="P48" s="13"/>
      <c r="Q48" s="19"/>
      <c r="T48" s="13"/>
      <c r="U48" s="78">
        <v>2021</v>
      </c>
      <c r="Y48" s="32" t="s">
        <v>336</v>
      </c>
      <c r="Z48" s="32" t="s">
        <v>464</v>
      </c>
      <c r="AF48" s="30"/>
      <c r="AK48" s="42" t="str">
        <f t="shared" si="7"/>
        <v>u</v>
      </c>
    </row>
    <row r="49" spans="1:37">
      <c r="A49" s="13"/>
      <c r="B49" s="13"/>
      <c r="F49" s="13"/>
      <c r="G49" s="19"/>
      <c r="K49" s="13"/>
      <c r="L49" s="13"/>
      <c r="O49" s="13"/>
      <c r="P49" s="13"/>
      <c r="Q49" s="19"/>
      <c r="T49" s="13"/>
      <c r="U49" s="78">
        <v>2022</v>
      </c>
      <c r="Y49" s="32" t="s">
        <v>337</v>
      </c>
      <c r="Z49" s="32" t="s">
        <v>465</v>
      </c>
      <c r="AF49" s="30"/>
      <c r="AK49" s="42" t="str">
        <f t="shared" si="7"/>
        <v>v</v>
      </c>
    </row>
    <row r="50" spans="1:37">
      <c r="A50" s="13"/>
      <c r="B50" s="13"/>
      <c r="F50" s="13"/>
      <c r="G50" s="19"/>
      <c r="K50" s="13"/>
      <c r="L50" s="13"/>
      <c r="O50" s="13"/>
      <c r="P50" s="13"/>
      <c r="Q50" s="19"/>
      <c r="T50" s="13"/>
      <c r="U50" s="78">
        <v>2023</v>
      </c>
      <c r="Y50" s="32" t="s">
        <v>338</v>
      </c>
      <c r="Z50" s="32" t="s">
        <v>466</v>
      </c>
      <c r="AF50" s="30"/>
    </row>
    <row r="51" spans="1:37">
      <c r="A51" s="13"/>
      <c r="B51" s="13"/>
      <c r="F51" s="13"/>
      <c r="G51" s="19"/>
      <c r="K51" s="13"/>
      <c r="L51" s="13"/>
      <c r="O51" s="13"/>
      <c r="P51" s="13"/>
      <c r="Q51" s="19"/>
      <c r="T51" s="13"/>
      <c r="U51" s="78">
        <v>2024</v>
      </c>
      <c r="Y51" s="32" t="s">
        <v>339</v>
      </c>
      <c r="Z51" s="32" t="s">
        <v>467</v>
      </c>
      <c r="AF51" s="30"/>
    </row>
    <row r="52" spans="1:37">
      <c r="A52" s="13"/>
      <c r="B52" s="13"/>
      <c r="F52" s="13"/>
      <c r="G52" s="19"/>
      <c r="K52" s="13"/>
      <c r="L52" s="13"/>
      <c r="O52" s="13"/>
      <c r="P52" s="13"/>
      <c r="Q52" s="19"/>
      <c r="T52" s="13"/>
      <c r="U52" s="78">
        <v>2025</v>
      </c>
      <c r="Y52" s="32" t="s">
        <v>340</v>
      </c>
      <c r="Z52" s="32" t="s">
        <v>468</v>
      </c>
      <c r="AF52" s="30"/>
    </row>
    <row r="53" spans="1:37">
      <c r="A53" s="13"/>
      <c r="B53" s="13"/>
      <c r="F53" s="13"/>
      <c r="G53" s="19"/>
      <c r="K53" s="13"/>
      <c r="L53" s="13"/>
      <c r="O53" s="13"/>
      <c r="P53" s="13"/>
      <c r="Q53" s="19"/>
      <c r="T53" s="13"/>
      <c r="U53" s="78">
        <v>2026</v>
      </c>
      <c r="Y53" s="32" t="s">
        <v>341</v>
      </c>
      <c r="Z53" s="32" t="s">
        <v>469</v>
      </c>
      <c r="AF53" s="30"/>
    </row>
    <row r="54" spans="1:37">
      <c r="A54" s="13"/>
      <c r="B54" s="13"/>
      <c r="F54" s="13"/>
      <c r="G54" s="19"/>
      <c r="K54" s="13"/>
      <c r="L54" s="13"/>
      <c r="O54" s="13"/>
      <c r="P54" s="20"/>
      <c r="Q54" s="19"/>
      <c r="T54" s="13"/>
      <c r="Y54" s="32" t="s">
        <v>342</v>
      </c>
      <c r="Z54" s="32" t="s">
        <v>470</v>
      </c>
      <c r="AF54" s="30"/>
    </row>
    <row r="55" spans="1:37">
      <c r="A55" s="13"/>
      <c r="B55" s="13"/>
      <c r="F55" s="13"/>
      <c r="G55" s="19"/>
      <c r="K55" s="13"/>
      <c r="L55" s="13"/>
      <c r="O55" s="13"/>
      <c r="P55" s="13"/>
      <c r="Q55" s="19"/>
      <c r="T55" s="13"/>
      <c r="Y55" s="32" t="s">
        <v>343</v>
      </c>
      <c r="Z55" s="32" t="s">
        <v>471</v>
      </c>
      <c r="AF55" s="30"/>
    </row>
    <row r="56" spans="1:37">
      <c r="A56" s="13"/>
      <c r="B56" s="13"/>
      <c r="F56" s="13"/>
      <c r="G56" s="19"/>
      <c r="K56" s="13"/>
      <c r="L56" s="13"/>
      <c r="O56" s="13"/>
      <c r="P56" s="13"/>
      <c r="Q56" s="19"/>
      <c r="T56" s="13"/>
      <c r="U56" s="78">
        <v>20</v>
      </c>
      <c r="Y56" s="32" t="s">
        <v>344</v>
      </c>
      <c r="Z56" s="32" t="s">
        <v>472</v>
      </c>
      <c r="AF56" s="30"/>
    </row>
    <row r="57" spans="1:37">
      <c r="A57" s="13"/>
      <c r="B57" s="13"/>
      <c r="F57" s="13"/>
      <c r="G57" s="19"/>
      <c r="K57" s="13"/>
      <c r="L57" s="13"/>
      <c r="O57" s="13"/>
      <c r="P57" s="13"/>
      <c r="Q57" s="19"/>
      <c r="T57" s="13"/>
      <c r="U57" s="32" t="s">
        <v>542</v>
      </c>
      <c r="Y57" s="32" t="s">
        <v>345</v>
      </c>
      <c r="Z57" s="32" t="s">
        <v>473</v>
      </c>
      <c r="AF57" s="30"/>
    </row>
    <row r="58" spans="1:37">
      <c r="A58" s="13"/>
      <c r="B58" s="13"/>
      <c r="F58" s="13"/>
      <c r="G58" s="19"/>
      <c r="K58" s="13"/>
      <c r="L58" s="13"/>
      <c r="O58" s="13"/>
      <c r="P58" s="13"/>
      <c r="Q58" s="19"/>
      <c r="T58" s="13"/>
      <c r="U58" s="32" t="s">
        <v>543</v>
      </c>
      <c r="Y58" s="32" t="s">
        <v>346</v>
      </c>
      <c r="Z58" s="32" t="s">
        <v>474</v>
      </c>
      <c r="AF58" s="30"/>
    </row>
    <row r="59" spans="1:37">
      <c r="A59" s="13"/>
      <c r="B59" s="13"/>
      <c r="F59" s="13"/>
      <c r="G59" s="19"/>
      <c r="K59" s="13"/>
      <c r="L59" s="13"/>
      <c r="O59" s="13"/>
      <c r="P59" s="13"/>
      <c r="Q59" s="19"/>
      <c r="T59" s="13"/>
      <c r="Y59" s="32" t="s">
        <v>347</v>
      </c>
      <c r="Z59" s="32" t="s">
        <v>475</v>
      </c>
      <c r="AF59" s="30"/>
    </row>
    <row r="60" spans="1:37">
      <c r="A60" s="13"/>
      <c r="B60" s="13"/>
      <c r="F60" s="13"/>
      <c r="G60" s="19"/>
      <c r="K60" s="13"/>
      <c r="L60" s="13"/>
      <c r="O60" s="13"/>
      <c r="P60" s="13"/>
      <c r="Q60" s="19"/>
      <c r="T60" s="13"/>
      <c r="Y60" s="32" t="s">
        <v>348</v>
      </c>
      <c r="Z60" s="32" t="s">
        <v>476</v>
      </c>
      <c r="AF60" s="30"/>
    </row>
    <row r="61" spans="1:37">
      <c r="A61" s="13"/>
      <c r="B61" s="13"/>
      <c r="F61" s="13"/>
      <c r="G61" s="19"/>
      <c r="K61" s="13"/>
      <c r="L61" s="13"/>
      <c r="O61" s="13"/>
      <c r="P61" s="13"/>
      <c r="Q61" s="19"/>
      <c r="T61" s="13"/>
      <c r="Y61" s="32" t="s">
        <v>349</v>
      </c>
      <c r="Z61" s="32" t="s">
        <v>477</v>
      </c>
      <c r="AF61" s="30"/>
    </row>
    <row r="62" spans="1:37">
      <c r="A62" s="13"/>
      <c r="B62" s="13"/>
      <c r="F62" s="13"/>
      <c r="G62" s="19"/>
      <c r="K62" s="13"/>
      <c r="L62" s="13"/>
      <c r="O62" s="13"/>
      <c r="P62" s="13"/>
      <c r="Q62" s="19"/>
      <c r="T62" s="13"/>
      <c r="Y62" s="32" t="s">
        <v>350</v>
      </c>
      <c r="Z62" s="32" t="s">
        <v>478</v>
      </c>
      <c r="AF62" s="30"/>
    </row>
    <row r="63" spans="1:37">
      <c r="A63" s="13"/>
      <c r="B63" s="13"/>
      <c r="F63" s="13"/>
      <c r="G63" s="19"/>
      <c r="K63" s="13"/>
      <c r="L63" s="13"/>
      <c r="O63" s="13"/>
      <c r="P63" s="13"/>
      <c r="Q63" s="19"/>
      <c r="T63" s="13"/>
      <c r="Y63" s="32" t="s">
        <v>351</v>
      </c>
      <c r="Z63" s="32" t="s">
        <v>479</v>
      </c>
      <c r="AF63" s="30"/>
    </row>
    <row r="64" spans="1:37">
      <c r="A64" s="13"/>
      <c r="B64" s="13"/>
      <c r="F64" s="13"/>
      <c r="G64" s="19"/>
      <c r="K64" s="13"/>
      <c r="L64" s="13"/>
      <c r="O64" s="13"/>
      <c r="P64" s="13"/>
      <c r="Q64" s="19"/>
      <c r="T64" s="13"/>
      <c r="Y64" s="32" t="s">
        <v>352</v>
      </c>
      <c r="Z64" s="32" t="s">
        <v>480</v>
      </c>
      <c r="AF64" s="30"/>
    </row>
    <row r="65" spans="1:32">
      <c r="A65" s="13"/>
      <c r="B65" s="13"/>
      <c r="F65" s="13"/>
      <c r="G65" s="19"/>
      <c r="K65" s="13"/>
      <c r="L65" s="13"/>
      <c r="O65" s="13"/>
      <c r="P65" s="13"/>
      <c r="Q65" s="19"/>
      <c r="T65" s="13"/>
      <c r="Y65" s="32" t="s">
        <v>353</v>
      </c>
      <c r="Z65" s="32" t="s">
        <v>481</v>
      </c>
      <c r="AF65" s="30"/>
    </row>
    <row r="66" spans="1:32">
      <c r="A66" s="13"/>
      <c r="B66" s="13"/>
      <c r="F66" s="13"/>
      <c r="G66" s="19"/>
      <c r="K66" s="13"/>
      <c r="L66" s="13"/>
      <c r="O66" s="13"/>
      <c r="P66" s="13"/>
      <c r="Q66" s="19"/>
      <c r="T66" s="13"/>
      <c r="Y66" s="32" t="s">
        <v>66</v>
      </c>
      <c r="Z66" s="32" t="s">
        <v>482</v>
      </c>
      <c r="AF66" s="30"/>
    </row>
    <row r="67" spans="1:32">
      <c r="A67" s="13"/>
      <c r="B67" s="13"/>
      <c r="F67" s="13"/>
      <c r="G67" s="19"/>
      <c r="K67" s="13"/>
      <c r="L67" s="13"/>
      <c r="O67" s="13"/>
      <c r="P67" s="13"/>
      <c r="Q67" s="19"/>
      <c r="T67" s="13"/>
      <c r="Y67" s="32" t="s">
        <v>354</v>
      </c>
      <c r="Z67" s="32" t="s">
        <v>483</v>
      </c>
      <c r="AF67" s="30"/>
    </row>
    <row r="68" spans="1:32">
      <c r="A68" s="13"/>
      <c r="B68" s="13"/>
      <c r="F68" s="13"/>
      <c r="G68" s="19"/>
      <c r="K68" s="13"/>
      <c r="L68" s="13"/>
      <c r="O68" s="13"/>
      <c r="P68" s="13"/>
      <c r="Q68" s="19"/>
      <c r="T68" s="13"/>
      <c r="Y68" s="32" t="s">
        <v>355</v>
      </c>
      <c r="Z68" s="32" t="s">
        <v>484</v>
      </c>
      <c r="AF68" s="30"/>
    </row>
    <row r="69" spans="1:32">
      <c r="A69" s="13"/>
      <c r="B69" s="13"/>
      <c r="F69" s="13"/>
      <c r="G69" s="19"/>
      <c r="K69" s="13"/>
      <c r="L69" s="13"/>
      <c r="O69" s="13"/>
      <c r="P69" s="13"/>
      <c r="Q69" s="19"/>
      <c r="T69" s="13"/>
      <c r="Y69" s="32" t="s">
        <v>356</v>
      </c>
      <c r="Z69" s="32" t="s">
        <v>485</v>
      </c>
      <c r="AF69" s="30"/>
    </row>
    <row r="70" spans="1:32">
      <c r="A70" s="13"/>
      <c r="B70" s="13"/>
      <c r="Y70" s="32" t="s">
        <v>357</v>
      </c>
      <c r="Z70" s="32" t="s">
        <v>486</v>
      </c>
    </row>
    <row r="71" spans="1:32">
      <c r="Y71" s="32" t="s">
        <v>358</v>
      </c>
      <c r="Z71" s="32" t="s">
        <v>487</v>
      </c>
    </row>
    <row r="72" spans="1:32">
      <c r="Y72" s="32" t="s">
        <v>359</v>
      </c>
      <c r="Z72" s="32" t="s">
        <v>488</v>
      </c>
    </row>
    <row r="73" spans="1:32">
      <c r="Y73" s="32" t="s">
        <v>360</v>
      </c>
      <c r="Z73" s="32" t="s">
        <v>489</v>
      </c>
    </row>
    <row r="74" spans="1:32">
      <c r="Y74" s="32" t="s">
        <v>361</v>
      </c>
      <c r="Z74" s="32" t="s">
        <v>490</v>
      </c>
    </row>
    <row r="75" spans="1:32">
      <c r="Y75" s="32" t="s">
        <v>362</v>
      </c>
      <c r="Z75" s="32" t="s">
        <v>491</v>
      </c>
    </row>
    <row r="76" spans="1:32">
      <c r="Y76" s="32" t="s">
        <v>363</v>
      </c>
      <c r="Z76" s="32" t="s">
        <v>492</v>
      </c>
    </row>
    <row r="77" spans="1:32">
      <c r="Y77" s="32" t="s">
        <v>364</v>
      </c>
      <c r="Z77" s="32" t="s">
        <v>493</v>
      </c>
    </row>
    <row r="78" spans="1:32">
      <c r="Y78" s="32" t="s">
        <v>365</v>
      </c>
      <c r="Z78" s="32" t="s">
        <v>494</v>
      </c>
    </row>
    <row r="79" spans="1:32">
      <c r="Y79" s="32" t="s">
        <v>366</v>
      </c>
      <c r="Z79" s="32" t="s">
        <v>495</v>
      </c>
    </row>
    <row r="80" spans="1:32">
      <c r="Y80" s="32" t="s">
        <v>367</v>
      </c>
      <c r="Z80" s="32" t="s">
        <v>496</v>
      </c>
    </row>
    <row r="81" spans="25:26">
      <c r="Y81" s="32" t="s">
        <v>368</v>
      </c>
      <c r="Z81" s="32" t="s">
        <v>497</v>
      </c>
    </row>
    <row r="82" spans="25:26">
      <c r="Y82" s="32" t="s">
        <v>369</v>
      </c>
      <c r="Z82" s="32" t="s">
        <v>498</v>
      </c>
    </row>
    <row r="83" spans="25:26">
      <c r="Y83" s="32" t="s">
        <v>370</v>
      </c>
      <c r="Z83" s="32" t="s">
        <v>499</v>
      </c>
    </row>
    <row r="84" spans="25:26">
      <c r="Y84" s="32" t="s">
        <v>371</v>
      </c>
      <c r="Z84" s="32" t="s">
        <v>500</v>
      </c>
    </row>
    <row r="85" spans="25:26">
      <c r="Y85" s="32" t="s">
        <v>372</v>
      </c>
      <c r="Z85" s="32" t="s">
        <v>501</v>
      </c>
    </row>
    <row r="86" spans="25:26">
      <c r="Y86" s="32" t="s">
        <v>373</v>
      </c>
      <c r="Z86" s="32" t="s">
        <v>502</v>
      </c>
    </row>
    <row r="87" spans="25:26">
      <c r="Y87" s="32" t="s">
        <v>374</v>
      </c>
      <c r="Z87" s="32" t="s">
        <v>503</v>
      </c>
    </row>
    <row r="88" spans="25:26">
      <c r="Y88" s="32" t="s">
        <v>375</v>
      </c>
      <c r="Z88" s="32" t="s">
        <v>504</v>
      </c>
    </row>
    <row r="89" spans="25:26">
      <c r="Y89" s="32" t="s">
        <v>376</v>
      </c>
      <c r="Z89" s="32" t="s">
        <v>505</v>
      </c>
    </row>
    <row r="90" spans="25:26">
      <c r="Y90" s="32" t="s">
        <v>377</v>
      </c>
      <c r="Z90" s="32" t="s">
        <v>506</v>
      </c>
    </row>
    <row r="91" spans="25:26">
      <c r="Y91" s="32" t="s">
        <v>378</v>
      </c>
      <c r="Z91" s="32" t="s">
        <v>507</v>
      </c>
    </row>
    <row r="92" spans="25:26">
      <c r="Y92" s="32" t="s">
        <v>379</v>
      </c>
      <c r="Z92" s="32" t="s">
        <v>508</v>
      </c>
    </row>
    <row r="93" spans="25:26">
      <c r="Y93" s="32" t="s">
        <v>380</v>
      </c>
      <c r="Z93" s="32" t="s">
        <v>509</v>
      </c>
    </row>
    <row r="94" spans="25:26">
      <c r="Y94" s="32" t="s">
        <v>381</v>
      </c>
      <c r="Z94" s="32" t="s">
        <v>510</v>
      </c>
    </row>
    <row r="95" spans="25:26">
      <c r="Y95" s="32" t="s">
        <v>382</v>
      </c>
      <c r="Z95" s="32" t="s">
        <v>511</v>
      </c>
    </row>
    <row r="96" spans="25:26">
      <c r="Y96" s="32" t="s">
        <v>286</v>
      </c>
      <c r="Z96" s="32" t="s">
        <v>512</v>
      </c>
    </row>
    <row r="97" spans="25:26">
      <c r="Y97" s="32" t="s">
        <v>383</v>
      </c>
      <c r="Z97" s="32" t="s">
        <v>513</v>
      </c>
    </row>
    <row r="98" spans="25:26">
      <c r="Y98" s="32" t="s">
        <v>384</v>
      </c>
      <c r="Z98" s="32" t="s">
        <v>514</v>
      </c>
    </row>
    <row r="99" spans="25:26">
      <c r="Y99" s="32" t="s">
        <v>414</v>
      </c>
      <c r="Z99" s="32" t="s">
        <v>515</v>
      </c>
    </row>
    <row r="100" spans="25:26">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長島 裕</cp:lastModifiedBy>
  <cp:lastPrinted>2022-08-29T01:10:58Z</cp:lastPrinted>
  <dcterms:created xsi:type="dcterms:W3CDTF">2012-03-13T00:50:25Z</dcterms:created>
  <dcterms:modified xsi:type="dcterms:W3CDTF">2022-08-29T01:12:08Z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