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6DBC901C-F0DD-4829-8A75-4DCF7A7BB658}"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69" i="11" s="1"/>
  <c r="AY65" i="11"/>
  <c r="AY67" i="11" s="1"/>
  <c r="AY64" i="11"/>
  <c r="AY400" i="11"/>
  <c r="AY396" i="11"/>
  <c r="AY399" i="11" s="1"/>
  <c r="AY372" i="11"/>
  <c r="AY371" i="11"/>
  <c r="AY370" i="11"/>
  <c r="AY369" i="11"/>
  <c r="AY368" i="11"/>
  <c r="AY367" i="11"/>
  <c r="AY334" i="11"/>
  <c r="AY339" i="11" s="1"/>
  <c r="AY321" i="11"/>
  <c r="AY331" i="11" s="1"/>
  <c r="AY398" i="11" l="1"/>
  <c r="AY397" i="11"/>
  <c r="AY336" i="11"/>
  <c r="AY338" i="11"/>
  <c r="AY340" i="11"/>
  <c r="AY332" i="11"/>
  <c r="AY333" i="11"/>
  <c r="AY325" i="11"/>
  <c r="AY326" i="11"/>
  <c r="AY324" i="11"/>
  <c r="AY327" i="11"/>
  <c r="AY337" i="11"/>
  <c r="AY328" i="11"/>
  <c r="AY322" i="11"/>
  <c r="AY330" i="11"/>
  <c r="AY341" i="11"/>
  <c r="AY329" i="11"/>
  <c r="AY323" i="11"/>
  <c r="AY70"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1" i="11" s="1"/>
  <c r="AY167" i="11"/>
  <c r="AY169" i="11" s="1"/>
  <c r="AY136" i="11"/>
  <c r="AY137" i="11" s="1"/>
  <c r="AY133" i="11"/>
  <c r="AY135" i="11" s="1"/>
  <c r="AY132" i="11"/>
  <c r="AY139" i="11"/>
  <c r="AY144" i="11" s="1"/>
  <c r="AY166" i="11"/>
  <c r="AY161" i="11"/>
  <c r="AY162" i="11" s="1"/>
  <c r="AY156" i="11"/>
  <c r="AY158" i="11" s="1"/>
  <c r="AY146" i="11"/>
  <c r="AY150" i="11" s="1"/>
  <c r="AY127" i="11"/>
  <c r="AY131" i="11" s="1"/>
  <c r="AY122" i="11"/>
  <c r="AY124" i="11" s="1"/>
  <c r="AY112" i="11"/>
  <c r="AY115" i="11" s="1"/>
  <c r="AY99" i="11"/>
  <c r="AY100" i="11" s="1"/>
  <c r="AY98" i="11"/>
  <c r="AY102" i="11"/>
  <c r="AY104" i="11" s="1"/>
  <c r="AY204" i="11" l="1"/>
  <c r="AY205" i="11"/>
  <c r="AY206" i="11"/>
  <c r="AY193" i="11"/>
  <c r="AY101" i="11"/>
  <c r="AY163" i="11"/>
  <c r="AY213" i="11"/>
  <c r="AY164" i="11"/>
  <c r="AY153" i="11"/>
  <c r="AY117" i="11"/>
  <c r="AY118" i="11"/>
  <c r="AY175" i="11"/>
  <c r="AY114" i="11"/>
  <c r="AY151" i="11"/>
  <c r="AY116" i="11"/>
  <c r="AY152" i="11"/>
  <c r="AY212" i="11"/>
  <c r="AY119" i="11"/>
  <c r="AY125" i="11"/>
  <c r="AY145" i="11"/>
  <c r="AY126" i="11"/>
  <c r="AY174" i="11"/>
  <c r="AY120" i="11"/>
  <c r="AY128" i="11"/>
  <c r="AY154" i="11"/>
  <c r="AY140" i="11"/>
  <c r="AY134" i="11"/>
  <c r="AY176" i="11"/>
  <c r="AY198" i="11"/>
  <c r="AY207" i="11"/>
  <c r="AY113" i="11"/>
  <c r="AY121" i="11"/>
  <c r="AY129" i="11"/>
  <c r="AY155" i="11"/>
  <c r="AY141" i="11"/>
  <c r="AY177" i="11"/>
  <c r="AY130" i="11"/>
  <c r="AY142" i="11"/>
  <c r="AY178" i="11"/>
  <c r="AY201" i="11"/>
  <c r="AY209" i="11"/>
  <c r="AY123" i="11"/>
  <c r="AY143" i="11"/>
  <c r="AY202" i="11"/>
  <c r="AY21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1" i="11"/>
  <c r="AY83" i="11"/>
  <c r="AY55" i="11"/>
  <c r="AY97" i="11"/>
  <c r="AY96" i="11"/>
  <c r="AY82" i="11"/>
  <c r="AY84" i="11"/>
  <c r="AY85" i="11"/>
  <c r="AY63" i="11"/>
  <c r="AY89" i="11"/>
  <c r="AY49" i="11"/>
  <c r="AY90" i="11"/>
  <c r="AY91"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<sst xmlns="http://schemas.openxmlformats.org/spreadsheetml/2006/main" count="1397" uniqueCount="719">
  <si>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</si>
  <si>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</si>
  <si>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</si>
  <si>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</si>
  <si>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</si>
  <si>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</si>
  <si>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</si>
  <si>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</si>
  <si>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</si>
  <si>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</si>
  <si>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</si>
  <si>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</si>
  <si>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</si>
  <si>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</si>
  <si>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</si>
  <si>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</si>
  <si>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</si>
  <si>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</si>
  <si>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</si>
  <si>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</si>
  <si>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</si>
  <si>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</si>
  <si>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</si>
  <si>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</si>
  <si>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</si>
  <si>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</si>
  <si>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</si>
  <si>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</si>
  <si>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</si>
  <si>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</si>
  <si>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</si>
  <si>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</si>
  <si>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</si>
  <si>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</si>
  <si>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</si>
  <si>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</si>
  <si>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</si>
  <si>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</si>
  <si>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</si>
  <si>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</si>
  <si>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</si>
  <si>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</si>
  <si>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</si>
  <si>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</si>
  <si>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</si>
  <si>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</si>
  <si>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</si>
  <si>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</si>
  <si>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</si>
  <si>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</si>
  <si>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</si>
  <si>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</si>
  <si>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</si>
  <si>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</si>
  <si>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</si>
  <si>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</si>
  <si>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</si>
  <si>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</si>
  <si>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</si>
  <si>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</si>
  <si>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</si>
  <si>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</si>
  <si>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</si>
  <si>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</si>
  <si>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</si>
  <si>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</si>
  <si>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</si>
  <si>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</si>
  <si>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</si>
  <si>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</si>
  <si>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</si>
  <si>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</si>
  <si>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</si>
  <si>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</si>
  <si>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</si>
  <si>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</si>
  <si>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</si>
  <si>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</si>
  <si>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</si>
  <si>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</si>
  <si>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</si>
  <si>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</si>
  <si>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</si>
  <si>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</si>
  <si>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</si>
  <si>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</si>
  <si>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</si>
  <si>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</si>
  <si>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</si>
  <si>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</si>
  <si>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</si>
  <si>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</si>
  <si>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</si>
  <si>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</si>
  <si>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</si>
  <si>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</si>
  <si>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</si>
  <si>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</si>
  <si>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</si>
  <si>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</si>
  <si>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</si>
  <si>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</si>
  <si>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</si>
  <si>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</si>
  <si>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</si>
  <si>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</si>
  <si>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</si>
  <si>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</si>
  <si>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</si>
  <si>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</si>
  <si>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</si>
  <si>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</si>
  <si>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</si>
  <si>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</si>
  <si>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</si>
  <si>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</si>
  <si>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</si>
  <si>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</si>
  <si>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</si>
  <si>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</si>
  <si>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</si>
  <si>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</si>
  <si>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</si>
  <si>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</si>
  <si>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</si>
  <si>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</si>
  <si>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</si>
  <si>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</si>
  <si>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</si>
  <si>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</si>
  <si>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</si>
  <si>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</si>
  <si>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</si>
  <si>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</si>
  <si>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</si>
  <si>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</si>
  <si>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</si>
  <si>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</si>
  <si>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</si>
  <si>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</si>
  <si>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</si>
  <si>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</si>
  <si>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</si>
  <si>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</si>
  <si>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</si>
  <si>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</si>
  <si>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</si>
  <si>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</si>
  <si>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</si>
  <si>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</si>
  <si>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</si>
  <si>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</si>
  <si>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</si>
  <si>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</si>
  <si>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</si>
  <si>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</si>
  <si>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</si>
  <si>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</si>
  <si>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</si>
  <si>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</si>
  <si>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</si>
  <si>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</si>
  <si>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</si>
  <si>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</si>
  <si>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</si>
  <si>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</si>
  <si>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</si>
  <si>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</si>
  <si>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</si>
  <si>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</si>
  <si>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</si>
  <si>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</si>
  <si>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</si>
  <si>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</si>
  <si>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</si>
  <si>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</si>
  <si>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</si>
  <si>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</si>
  <si>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</si>
  <si>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</si>
  <si>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</si>
  <si>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</si>
  <si>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</si>
  <si>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</si>
  <si>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</si>
  <si>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</si>
  <si>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</si>
  <si>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</si>
  <si>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</si>
  <si>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</si>
  <si>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</si>
  <si>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</si>
  <si>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</si>
  <si>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</si>
  <si>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</si>
  <si>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</si>
  <si>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</si>
  <si>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</si>
  <si>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</si>
  <si>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</si>
  <si>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</si>
  <si>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</si>
  <si>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</si>
  <si>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</si>
  <si>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</si>
  <si>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</si>
  <si>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</si>
  <si>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</si>
  <si>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</si>
  <si>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</si>
  <si>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</si>
  <si>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</si>
  <si>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</si>
  <si>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</si>
  <si>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</si>
  <si>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</si>
  <si>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</si>
  <si>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</si>
  <si>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</si>
  <si>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</si>
  <si>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</si>
  <si>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</si>
  <si>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</si>
  <si>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</si>
  <si>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</si>
  <si>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</si>
  <si>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</si>
  <si>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</si>
  <si>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</si>
  <si>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</si>
  <si>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</si>
  <si>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</si>
  <si>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</si>
  <si>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</si>
  <si>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</si>
  <si>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</si>
  <si>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</si>
  <si>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</si>
  <si>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</si>
  <si>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</si>
  <si>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</si>
  <si>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</si>
  <si>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</si>
  <si>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</si>
  <si>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</si>
  <si>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</si>
  <si>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</si>
  <si>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</si>
  <si>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</si>
  <si>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</si>
  <si>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</si>
  <si>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</si>
  <si>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</si>
  <si>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</si>
  <si>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</si>
  <si>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</si>
  <si>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</si>
  <si>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</si>
  <si>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</si>
  <si>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</si>
  <si>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</si>
  <si>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</si>
  <si>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</si>
  <si>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</si>
  <si>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</si>
  <si>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</si>
  <si>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</si>
  <si>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</si>
  <si>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</si>
  <si>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</si>
  <si>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</si>
  <si>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</si>
  <si>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</si>
  <si>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</si>
  <si>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</si>
  <si>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</si>
  <si>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</si>
  <si>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</si>
  <si>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</si>
  <si>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</si>
  <si>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</si>
  <si>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</si>
  <si>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</si>
  <si>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</si>
  <si>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</si>
  <si>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</si>
  <si>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</si>
  <si>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</si>
  <si>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</si>
  <si>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</si>
  <si>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</si>
  <si>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</si>
  <si>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</si>
  <si>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</si>
  <si>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</si>
  <si>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</si>
  <si>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</si>
  <si>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</si>
  <si>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</si>
  <si>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</si>
  <si>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</si>
  <si>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</si>
  <si>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</si>
  <si>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</si>
  <si>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</si>
  <si>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</si>
  <si>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</si>
  <si>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</si>
  <si>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</si>
  <si>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</si>
  <si>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</si>
  <si>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</si>
  <si>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</si>
  <si>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</si>
  <si>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</si>
  <si>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</si>
  <si>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</si>
  <si>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</si>
  <si>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</si>
  <si>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</si>
  <si>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</si>
  <si>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</si>
  <si>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</si>
  <si>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</si>
  <si>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</si>
  <si>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</si>
  <si>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</si>
  <si>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</si>
  <si>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</si>
  <si>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</si>
  <si>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</si>
  <si>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</si>
  <si>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</si>
  <si>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</si>
  <si>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</si>
  <si>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</si>
  <si>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</si>
  <si>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</si>
  <si>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</si>
  <si>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</si>
  <si>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</si>
  <si>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</si>
  <si>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</si>
  <si>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</si>
  <si>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</si>
  <si>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</si>
  <si>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</si>
  <si>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</si>
  <si>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</si>
  <si>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</si>
  <si>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</si>
  <si>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</si>
  <si>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</si>
  <si>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</si>
  <si>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</si>
  <si>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</si>
  <si>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</si>
  <si>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</si>
  <si>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</si>
  <si>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</si>
  <si>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</si>
  <si>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</si>
  <si>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</si>
  <si>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</si>
  <si>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</si>
  <si>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</si>
  <si>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</si>
  <si>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</si>
  <si>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</si>
  <si>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</si>
  <si>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</si>
  <si>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</si>
  <si>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</si>
  <si>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</si>
  <si>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</si>
  <si>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</si>
  <si>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</si>
  <si>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</si>
  <si>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</si>
  <si>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</si>
  <si>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</si>
  <si>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</si>
  <si>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</si>
  <si>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</si>
  <si>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</si>
  <si>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</si>
  <si>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</si>
  <si>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</si>
  <si>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</si>
  <si>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</si>
  <si>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</si>
  <si>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</si>
  <si>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</si>
  <si>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</si>
  <si>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</si>
  <si>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</si>
  <si>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</si>
  <si>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</si>
  <si>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</si>
  <si>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</si>
  <si>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</si>
  <si>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</si>
  <si>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</si>
  <si>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</si>
  <si>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</si>
  <si>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</si>
  <si>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</si>
  <si>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</si>
  <si>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</si>
  <si>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</si>
  <si>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</si>
  <si>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</si>
  <si>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</si>
  <si>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</si>
  <si>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</si>
  <si>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</si>
  <si>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</si>
  <si>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</si>
  <si>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</si>
  <si>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</si>
  <si>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</si>
  <si>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</si>
  <si>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</si>
  <si>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</si>
  <si>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</si>
  <si>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</si>
  <si>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</si>
  <si>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</si>
  <si>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</si>
  <si>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</si>
  <si>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</si>
  <si>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</si>
  <si>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</si>
  <si>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</si>
  <si>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</si>
  <si>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</si>
  <si>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</si>
  <si>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</si>
  <si>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</si>
  <si>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</si>
  <si>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</si>
  <si>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</si>
  <si>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</si>
  <si>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</si>
  <si>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</si>
  <si>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</si>
  <si>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</si>
  <si>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</si>
  <si>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</si>
  <si>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</si>
  <si>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</si>
  <si>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</si>
  <si>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</si>
  <si>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</si>
  <si>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</si>
  <si>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</si>
  <si>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</si>
  <si>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</si>
  <si>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</si>
  <si>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</si>
  <si>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</si>
  <si>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</si>
  <si>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</si>
  <si>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</si>
  <si>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</si>
  <si>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</si>
  <si>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</si>
  <si>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</si>
  <si>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</si>
  <si>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</si>
  <si>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</si>
  <si>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</si>
  <si>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</si>
  <si>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</si>
  <si>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</si>
  <si>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</si>
  <si>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</si>
  <si>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</si>
  <si>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</si>
  <si>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</si>
  <si>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</si>
  <si>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</si>
  <si>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</si>
  <si>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</si>
  <si>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</si>
  <si>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</si>
  <si>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</si>
  <si>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</si>
  <si>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</si>
  <si>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</si>
  <si>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</si>
  <si>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</si>
  <si>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</si>
  <si>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</si>
  <si>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</si>
  <si>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</si>
  <si>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</si>
  <si>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</si>
  <si>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</si>
  <si>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</si>
  <si>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</si>
  <si>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</si>
  <si>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</si>
  <si>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</si>
  <si>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</si>
  <si>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</si>
  <si>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</si>
  <si>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</si>
  <si>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</si>
  <si>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</si>
  <si>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</si>
  <si>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</si>
  <si>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</si>
  <si>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</si>
  <si>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</si>
  <si>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</si>
  <si>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</si>
  <si>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</si>
  <si>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</si>
  <si>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</si>
  <si>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</si>
  <si>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</si>
  <si>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</si>
  <si>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</si>
  <si>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</si>
  <si>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</si>
  <si>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</si>
  <si>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</si>
  <si>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</si>
  <si>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</si>
  <si>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</si>
  <si>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</si>
  <si>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</si>
  <si>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</si>
  <si>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</si>
  <si>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</si>
  <si>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</si>
  <si>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</si>
  <si>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</si>
  <si>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</si>
  <si>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</si>
  <si>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</si>
  <si>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</si>
  <si>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</si>
  <si>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</si>
  <si>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</si>
  <si>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</si>
  <si>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</si>
  <si>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</si>
  <si>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</si>
  <si>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</si>
  <si>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</si>
  <si>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</si>
  <si>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</si>
  <si>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</si>
  <si>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</si>
  <si>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</si>
  <si>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</si>
  <si>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</si>
  <si>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</si>
  <si>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</si>
  <si>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</si>
  <si>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</si>
  <si>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</si>
  <si>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</si>
  <si>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</si>
  <si>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</si>
  <si>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</si>
  <si>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</si>
  <si>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</si>
  <si>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</si>
  <si>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</si>
  <si>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</si>
  <si>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</si>
  <si>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</si>
  <si>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</si>
  <si>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</si>
  <si>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</si>
  <si>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</si>
  <si>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</si>
  <si>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</si>
  <si>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</si>
  <si>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</si>
  <si>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</si>
  <si>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</si>
  <si>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</si>
  <si>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</si>
  <si>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</si>
  <si>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</si>
  <si>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</si>
  <si>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</si>
  <si>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</si>
  <si>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</si>
  <si>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</si>
  <si>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</si>
  <si>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</si>
  <si>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</si>
  <si>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</si>
  <si>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</si>
  <si>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</si>
  <si>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</si>
  <si>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</si>
  <si>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</si>
  <si>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</si>
  <si>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</si>
  <si>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</si>
  <si>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</si>
  <si>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里地里山及び湿地における絶滅危惧種分布重要地域抽出調査費</t>
  </si>
  <si>
    <t>自然環境局</t>
  </si>
  <si>
    <t>課長　堀上　勝
室長　山本　麻衣
センター長　松本　英昭</t>
  </si>
  <si>
    <t>平成30年度</t>
  </si>
  <si>
    <t>自然環境計画課
野生生物課希少種保全推進室
生物多様性センター</t>
  </si>
  <si>
    <t>絶滅のおそれのある野生動植物の種の保全に関する法律第２条</t>
  </si>
  <si>
    <t>・生物多様性国家戦略2012-2020（平成24年９月閣議決定）
・自然再生基本方針（令和元年12月閣議決定）
・希少野生動植物種保存基本方針（平成30年４月閣議決定）</t>
  </si>
  <si>
    <t>多くの絶滅危惧種が分布する里地里山及び湿地において、昆虫類・両生類・魚類等の分布重要情報等を拡充するとともに、複数の種が集中的に分布する地域（絶滅危惧種分布重要地域）を抽出することにより、生物多様性保全推進等の取組や特定第二種国内希少野生動植物種の保全等の基礎資料としての活用を図るもの。</t>
  </si>
  <si>
    <t>-</t>
  </si>
  <si>
    <t>環境保全調査費</t>
  </si>
  <si>
    <t>環境DNA調査ホームページの閲覧数を月平均1,000件以上とする</t>
  </si>
  <si>
    <t>件</t>
  </si>
  <si>
    <t>環境DNA分析技術を用いた淡水魚類調査手法の手引きのダウンロード数</t>
  </si>
  <si>
    <t>箇所</t>
  </si>
  <si>
    <t>重要里地里山・重要湿地における希少種等にかかる有識者ヒアリング箇所数</t>
  </si>
  <si>
    <t>万円</t>
  </si>
  <si>
    <t>万円
/箇所数</t>
    <phoneticPr fontId="5"/>
  </si>
  <si>
    <t>1,495/141</t>
  </si>
  <si>
    <t>1,348/141</t>
  </si>
  <si>
    <t>万円
/種数</t>
    <phoneticPr fontId="5"/>
  </si>
  <si>
    <t>1200/226</t>
  </si>
  <si>
    <t>280/68</t>
  </si>
  <si>
    <t>新30-0021</t>
  </si>
  <si>
    <t>新30-0013</t>
  </si>
  <si>
    <t>○</t>
  </si>
  <si>
    <t>5.生物多様性の保全と自然との共生の推進</t>
    <phoneticPr fontId="5"/>
  </si>
  <si>
    <t>有</t>
  </si>
  <si>
    <t>無</t>
  </si>
  <si>
    <t>‐</t>
  </si>
  <si>
    <t>△</t>
  </si>
  <si>
    <t>本事業により、効率的・効果的な自然再生等の保全対策や希少種保全の実施を図ることから、国土全体の生物多様性の保全・再生に必要かつ適切な事業である。</t>
    <phoneticPr fontId="5"/>
  </si>
  <si>
    <t>国民に身近な二次的自然である里地里山や湿地における保全対策が図られるものであり、国民から大きな関心が寄せられている。</t>
    <phoneticPr fontId="5"/>
  </si>
  <si>
    <t>総合評価落札方式において一者応札となったものがあるため、競争参加資格の設定に留意するなど、競争性の確保に努める。</t>
    <phoneticPr fontId="5"/>
  </si>
  <si>
    <t>少額のものを除き、一般競争入札で選定しており、契約額は適切な水準となっていると考えられ、コスト等の水準は妥当である。</t>
    <phoneticPr fontId="5"/>
  </si>
  <si>
    <t>事業内容は、事業目的を達成するために必要なものに限定されている。</t>
  </si>
  <si>
    <t>事業目的に適した実効性の高く低コストな手段を採用し、効率化を図っている。</t>
  </si>
  <si>
    <t>見込みに見合ったものとなっている。</t>
    <rPh sb="4" eb="6">
      <t>ミア</t>
    </rPh>
    <phoneticPr fontId="5"/>
  </si>
  <si>
    <t>予算の範囲内で効率的・効果的な情報拡充が出来るよう工夫して事業の実施に努める。また、得られた情報が適切に活用されるよう、さらなる情報基盤の整備及び周知を行っていく。</t>
    <phoneticPr fontId="5"/>
  </si>
  <si>
    <t>重要里地里山・重要湿地における希少種等にかかる情報収集においては調査手法の確立等における効率化を図るとともに、環境DNA分野においては、調査手法について事前に有識者へのヒアリング等を実施し最小で効率的な調査を設計するなど、引き続き、効果的かつ効率的に調査を進めていく。</t>
    <phoneticPr fontId="5"/>
  </si>
  <si>
    <t>A.株式会社メッツ研究所</t>
    <rPh sb="2" eb="6">
      <t>カブシキカイシャ</t>
    </rPh>
    <phoneticPr fontId="5"/>
  </si>
  <si>
    <t>株式会社メッツ研究所</t>
    <phoneticPr fontId="5"/>
  </si>
  <si>
    <t>絶滅危惧種情報の収集・整理業務</t>
    <phoneticPr fontId="5"/>
  </si>
  <si>
    <t>執行額（令和4年度は予算額）
／
重要里地里山・重要湿地における希少種等にかかる現地聞き取り等調査箇所数</t>
    <phoneticPr fontId="5"/>
  </si>
  <si>
    <t>執行額（令和4年度は予算額）
／
DNA情報を特定（R１）及び整備した種数</t>
    <phoneticPr fontId="5"/>
  </si>
  <si>
    <t>人件費</t>
    <phoneticPr fontId="5"/>
  </si>
  <si>
    <t>諸謝金</t>
    <phoneticPr fontId="5"/>
  </si>
  <si>
    <t>印刷製本費</t>
    <phoneticPr fontId="5"/>
  </si>
  <si>
    <t>その他</t>
    <phoneticPr fontId="5"/>
  </si>
  <si>
    <t>謝金</t>
    <rPh sb="0" eb="2">
      <t>シャキン</t>
    </rPh>
    <phoneticPr fontId="5"/>
  </si>
  <si>
    <t>報告書印刷費</t>
    <rPh sb="0" eb="6">
      <t>ホウコクショインサツヒ</t>
    </rPh>
    <phoneticPr fontId="5"/>
  </si>
  <si>
    <t>・重要里地里山及び重要湿地に生息・生育する種等の詳細情報の収集・整理及び絶滅危惧種分布重要地域の抽出
・環境DNA分析技術による淡水魚類調査手法の標準化及び一般化、及び両生類調査手法・技術検討。具体的には、「環境DNA分析技術を用いた調査手法の手引き」を作成、生物多様性センターホームページにて公開し、誰にでも閲覧及びダウンロードを可能とし、環境DNA分析技術の一般化を図っている。現在淡水魚類について「手引きの第2版」を公開しており、さらに情報を充実させた「改訂第2版」をR4年6月頃に公開予定。また、今後は両生類についても手引きの作成を進める。</t>
    <rPh sb="97" eb="100">
      <t>グタイテキ</t>
    </rPh>
    <rPh sb="181" eb="184">
      <t>イッパンカ</t>
    </rPh>
    <rPh sb="185" eb="186">
      <t>ハカ</t>
    </rPh>
    <rPh sb="206" eb="207">
      <t>ダイ</t>
    </rPh>
    <rPh sb="208" eb="209">
      <t>ハン</t>
    </rPh>
    <rPh sb="221" eb="223">
      <t>ジョウホウ</t>
    </rPh>
    <rPh sb="224" eb="226">
      <t>ジュウジツ</t>
    </rPh>
    <rPh sb="242" eb="243">
      <t>コロ</t>
    </rPh>
    <rPh sb="252" eb="254">
      <t>コンゴ</t>
    </rPh>
    <rPh sb="255" eb="258">
      <t>リョウセイルイ</t>
    </rPh>
    <rPh sb="263" eb="265">
      <t>テビ</t>
    </rPh>
    <rPh sb="267" eb="269">
      <t>サクセイ</t>
    </rPh>
    <rPh sb="270" eb="271">
      <t>スス</t>
    </rPh>
    <phoneticPr fontId="5"/>
  </si>
  <si>
    <t>環境DNA調査ホームページの閲覧数
https://www.biodic.go.jp/edna/edna_top.html</t>
    <phoneticPr fontId="5"/>
  </si>
  <si>
    <t>環境DNA分析技術を用いた淡水魚類調査手法の手引き第１版、手引き第2版
http://www.biodic.go.jp/edna/reports/fwfish_tebiki1.pdf,  https://www.biodic.go.jp/edna/reports/mifish_tebiki2.pdf</t>
    <rPh sb="29" eb="31">
      <t>テビ</t>
    </rPh>
    <rPh sb="32" eb="33">
      <t>ダイ</t>
    </rPh>
    <rPh sb="34" eb="35">
      <t>ハン</t>
    </rPh>
    <phoneticPr fontId="5"/>
  </si>
  <si>
    <t>成果物はホームページで公表、NORNACで発表するなどしており、環境DNA分析技術を用いた学術研究や自治体・環境コンサル会社等に活用されている。</t>
    <rPh sb="21" eb="23">
      <t>ハッピョウ</t>
    </rPh>
    <rPh sb="50" eb="53">
      <t>ジチタイ</t>
    </rPh>
    <rPh sb="54" eb="56">
      <t>カンキョウ</t>
    </rPh>
    <rPh sb="60" eb="62">
      <t>カイシャ</t>
    </rPh>
    <phoneticPr fontId="5"/>
  </si>
  <si>
    <t>C.. 一般財団法人自然環境研究センター</t>
    <phoneticPr fontId="5"/>
  </si>
  <si>
    <t>B.いであ株式会社</t>
    <phoneticPr fontId="5"/>
  </si>
  <si>
    <t>いであ株式会社</t>
    <phoneticPr fontId="5"/>
  </si>
  <si>
    <t>いであ株式会社</t>
    <phoneticPr fontId="5"/>
  </si>
  <si>
    <t>一般財団法人自然環境研究センター</t>
    <phoneticPr fontId="5"/>
  </si>
  <si>
    <t>一般財団法人自然環境研究センター</t>
    <phoneticPr fontId="5"/>
  </si>
  <si>
    <t>淡水魚類環境DNA分析調査手法の標準化・一般化業務</t>
    <phoneticPr fontId="5"/>
  </si>
  <si>
    <t>両生類環境DNA分析調査手法の標準化・一般化業務</t>
    <rPh sb="0" eb="2">
      <t>リョウセイ</t>
    </rPh>
    <phoneticPr fontId="5"/>
  </si>
  <si>
    <t>淡水魚類の環境DNAリファレンス情報整備業務</t>
    <phoneticPr fontId="5"/>
  </si>
  <si>
    <t>動物分布調査（淡水魚類）における調査設計の検討業務</t>
    <rPh sb="0" eb="2">
      <t>ドウブツ</t>
    </rPh>
    <rPh sb="2" eb="4">
      <t>ブンプ</t>
    </rPh>
    <rPh sb="4" eb="6">
      <t>チョウサ</t>
    </rPh>
    <rPh sb="7" eb="10">
      <t>タンスイギョ</t>
    </rPh>
    <rPh sb="10" eb="11">
      <t>ルイ</t>
    </rPh>
    <rPh sb="23" eb="25">
      <t>ギョウム</t>
    </rPh>
    <phoneticPr fontId="5"/>
  </si>
  <si>
    <t>-</t>
    <phoneticPr fontId="5"/>
  </si>
  <si>
    <t>-</t>
    <phoneticPr fontId="5"/>
  </si>
  <si>
    <t>-</t>
    <phoneticPr fontId="5"/>
  </si>
  <si>
    <t>ホームページの閲覧数については、新しい情報の掲載後、時間が経過に従い必然的に減少してくるため達成できなかったと考えられる。しかし年々閲覧数は増加しており、情報の拡充・更新により目標への到達を目指す。一方、手引きのダウンロード数は成果目標に届いている。</t>
    <rPh sb="7" eb="10">
      <t>エツランスウ</t>
    </rPh>
    <rPh sb="16" eb="17">
      <t>アタラ</t>
    </rPh>
    <rPh sb="19" eb="21">
      <t>ジョウホウ</t>
    </rPh>
    <rPh sb="22" eb="24">
      <t>ケイサイ</t>
    </rPh>
    <rPh sb="24" eb="25">
      <t>ゴ</t>
    </rPh>
    <rPh sb="26" eb="28">
      <t>ジカン</t>
    </rPh>
    <rPh sb="29" eb="31">
      <t>ケイカ</t>
    </rPh>
    <rPh sb="32" eb="33">
      <t>シタガ</t>
    </rPh>
    <rPh sb="34" eb="37">
      <t>ヒツゼンテキ</t>
    </rPh>
    <rPh sb="38" eb="40">
      <t>ゲンショウ</t>
    </rPh>
    <rPh sb="46" eb="48">
      <t>タッセイ</t>
    </rPh>
    <rPh sb="55" eb="56">
      <t>カンガ</t>
    </rPh>
    <rPh sb="64" eb="66">
      <t>ネンネン</t>
    </rPh>
    <rPh sb="66" eb="69">
      <t>エツランスウ</t>
    </rPh>
    <rPh sb="70" eb="72">
      <t>ゾウカ</t>
    </rPh>
    <rPh sb="77" eb="79">
      <t>ジョウホウ</t>
    </rPh>
    <rPh sb="80" eb="82">
      <t>カクジュウ</t>
    </rPh>
    <rPh sb="83" eb="85">
      <t>コウシン</t>
    </rPh>
    <rPh sb="88" eb="90">
      <t>モクヒョウ</t>
    </rPh>
    <rPh sb="92" eb="94">
      <t>トウタツ</t>
    </rPh>
    <rPh sb="95" eb="97">
      <t>メザ</t>
    </rPh>
    <rPh sb="99" eb="101">
      <t>イッポウ</t>
    </rPh>
    <rPh sb="102" eb="104">
      <t>テビ</t>
    </rPh>
    <rPh sb="112" eb="113">
      <t>スウ</t>
    </rPh>
    <phoneticPr fontId="5"/>
  </si>
  <si>
    <t>ヒアリングやアンケートをベースに調査を実施する等、コストを削減しつつ、効果的な情報収集に努めている。また、環境ＤＮＡについては複数社が入札できるような内容・仕様にすることでコスト削減につながっている。</t>
    <rPh sb="63" eb="65">
      <t>フクスウ</t>
    </rPh>
    <rPh sb="65" eb="66">
      <t>シャ</t>
    </rPh>
    <rPh sb="67" eb="69">
      <t>ニュウサツ</t>
    </rPh>
    <rPh sb="75" eb="77">
      <t>ナイヨウ</t>
    </rPh>
    <rPh sb="78" eb="80">
      <t>シヨウ</t>
    </rPh>
    <rPh sb="89" eb="91">
      <t>サクゲン</t>
    </rPh>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</si>
  <si>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</si>
  <si>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</si>
  <si>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</si>
  <si>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</si>
  <si>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通信運搬費</t>
    <rPh sb="0" eb="2">
      <t>ツウシン</t>
    </rPh>
    <rPh sb="2" eb="5">
      <t>ウンパンヒ</t>
    </rPh>
    <phoneticPr fontId="5"/>
  </si>
  <si>
    <t>消耗品費</t>
    <rPh sb="0" eb="3">
      <t>ショウモウヒン</t>
    </rPh>
    <rPh sb="3" eb="4">
      <t>ヒ</t>
    </rPh>
    <phoneticPr fontId="5"/>
  </si>
  <si>
    <t>その他</t>
    <rPh sb="2" eb="3">
      <t>ホカ</t>
    </rPh>
    <phoneticPr fontId="5"/>
  </si>
  <si>
    <t>分析に係る消耗品費、燃料費</t>
    <rPh sb="0" eb="2">
      <t>ブンセキ</t>
    </rPh>
    <rPh sb="3" eb="4">
      <t>カカ</t>
    </rPh>
    <rPh sb="5" eb="8">
      <t>ショウモウヒン</t>
    </rPh>
    <rPh sb="8" eb="9">
      <t>ヒ</t>
    </rPh>
    <rPh sb="10" eb="13">
      <t>ネンリョウヒ</t>
    </rPh>
    <phoneticPr fontId="5"/>
  </si>
  <si>
    <t>一般管理費、消費税等</t>
    <phoneticPr fontId="5"/>
  </si>
  <si>
    <t>試料・機材等運搬費</t>
    <rPh sb="0" eb="2">
      <t>シリョウ</t>
    </rPh>
    <rPh sb="3" eb="5">
      <t>キザイ</t>
    </rPh>
    <rPh sb="5" eb="6">
      <t>トウ</t>
    </rPh>
    <rPh sb="6" eb="9">
      <t>ウンパンヒ</t>
    </rPh>
    <phoneticPr fontId="5"/>
  </si>
  <si>
    <t>人件費</t>
    <rPh sb="0" eb="3">
      <t>ジンケンヒ</t>
    </rPh>
    <phoneticPr fontId="5"/>
  </si>
  <si>
    <t>旅費</t>
    <rPh sb="0" eb="2">
      <t>リョヒ</t>
    </rPh>
    <phoneticPr fontId="5"/>
  </si>
  <si>
    <t>諸謝金</t>
    <rPh sb="0" eb="1">
      <t>ショ</t>
    </rPh>
    <rPh sb="1" eb="3">
      <t>シャキン</t>
    </rPh>
    <phoneticPr fontId="5"/>
  </si>
  <si>
    <t>一般管理費、消費税等</t>
    <phoneticPr fontId="5"/>
  </si>
  <si>
    <t>報告書</t>
    <phoneticPr fontId="5"/>
  </si>
  <si>
    <t>職員旅費</t>
    <rPh sb="0" eb="2">
      <t>ショクイン</t>
    </rPh>
    <rPh sb="2" eb="4">
      <t>リョヒ</t>
    </rPh>
    <phoneticPr fontId="5"/>
  </si>
  <si>
    <t>計画検討、調査等</t>
    <phoneticPr fontId="5"/>
  </si>
  <si>
    <t>計画検討、現地調査、とりまとめ等</t>
    <phoneticPr fontId="5"/>
  </si>
  <si>
    <t>生物多様性減少リスク管理の強化
自治体、環境アセスメント、民間団体等における生物調査のコスト低減・迅速化</t>
    <rPh sb="16" eb="19">
      <t>ジチタイ</t>
    </rPh>
    <rPh sb="29" eb="31">
      <t>ミンカン</t>
    </rPh>
    <rPh sb="31" eb="33">
      <t>ダンタイ</t>
    </rPh>
    <phoneticPr fontId="5"/>
  </si>
  <si>
    <t>一般管理費、消費税等</t>
    <phoneticPr fontId="5"/>
  </si>
  <si>
    <t>有識者ヒアリング</t>
    <rPh sb="0" eb="3">
      <t>ユウシキシャ</t>
    </rPh>
    <phoneticPr fontId="5"/>
  </si>
  <si>
    <t>有識者ヒアリング等</t>
    <rPh sb="0" eb="3">
      <t>ユウシキシャ</t>
    </rPh>
    <rPh sb="8" eb="9">
      <t>トウ</t>
    </rPh>
    <phoneticPr fontId="5"/>
  </si>
  <si>
    <t>淡水魚類のうち絶滅危惧種を中心に、DNA情報（リファレンス）の特定や整備を実施</t>
    <rPh sb="0" eb="3">
      <t>タンスイギョ</t>
    </rPh>
    <rPh sb="3" eb="4">
      <t>ルイ</t>
    </rPh>
    <rPh sb="13" eb="15">
      <t>チュウシン</t>
    </rPh>
    <rPh sb="37" eb="39">
      <t>ジッシ</t>
    </rPh>
    <phoneticPr fontId="5"/>
  </si>
  <si>
    <t>69/22</t>
    <phoneticPr fontId="5"/>
  </si>
  <si>
    <t>計画検討、現地調査、ヒアリング、とりまとめ等</t>
    <rPh sb="5" eb="7">
      <t>ゲンチ</t>
    </rPh>
    <phoneticPr fontId="5"/>
  </si>
  <si>
    <t>1,229/348</t>
    <phoneticPr fontId="5"/>
  </si>
  <si>
    <t>971/173</t>
    <phoneticPr fontId="5"/>
  </si>
  <si>
    <t>環境DNA分析技術を用いた淡水魚類調査手法の手引きのダウンロード数をR2～R6の累計で3000件以上とする</t>
    <phoneticPr fontId="5"/>
  </si>
  <si>
    <t>環境省が示した「二次的自然環境に生息する淡水魚類」の種・系統に対する、絶滅危惧種のDNA情報（リファレンス）を特定及び整備した種・系統の割合（％）</t>
    <rPh sb="23" eb="24">
      <t>ルイ</t>
    </rPh>
    <rPh sb="31" eb="32">
      <t>タイ</t>
    </rPh>
    <phoneticPr fontId="5"/>
  </si>
  <si>
    <t>全国的に希少種の分布情報を収集することは、保全対策を効率的・効果的に進めるために必須なものであるとともに、同情報の扱いには注意を要することから、国が取り組む必要性は高い。</t>
    <phoneticPr fontId="5"/>
  </si>
  <si>
    <t>重要里地里山・重要湿地における希少種等にかかる文献調査箇所数</t>
    <phoneticPr fontId="5"/>
  </si>
  <si>
    <t>全国の選定地の地域属性情報の把握</t>
    <rPh sb="0" eb="2">
      <t>ゼンコク</t>
    </rPh>
    <rPh sb="3" eb="5">
      <t>センテイ</t>
    </rPh>
    <rPh sb="5" eb="6">
      <t>チ</t>
    </rPh>
    <rPh sb="7" eb="9">
      <t>チイキ</t>
    </rPh>
    <rPh sb="9" eb="11">
      <t>ゾクセイ</t>
    </rPh>
    <rPh sb="11" eb="13">
      <t>ジョウホウ</t>
    </rPh>
    <rPh sb="14" eb="16">
      <t>ハアク</t>
    </rPh>
    <phoneticPr fontId="5"/>
  </si>
  <si>
    <t>地域有識者に詳細ヒアリングを行い情報を拡充する</t>
    <rPh sb="0" eb="2">
      <t>チイキ</t>
    </rPh>
    <rPh sb="2" eb="4">
      <t>ユウシキ</t>
    </rPh>
    <rPh sb="4" eb="5">
      <t>シャ</t>
    </rPh>
    <rPh sb="6" eb="8">
      <t>ショウサイ</t>
    </rPh>
    <rPh sb="14" eb="15">
      <t>オコナ</t>
    </rPh>
    <phoneticPr fontId="5"/>
  </si>
  <si>
    <t>地方公共団体にアンケート等を行い情報を拡充する</t>
    <rPh sb="0" eb="2">
      <t>チホウ</t>
    </rPh>
    <rPh sb="2" eb="4">
      <t>コウキョウ</t>
    </rPh>
    <rPh sb="4" eb="6">
      <t>ダンタイ</t>
    </rPh>
    <rPh sb="14" eb="15">
      <t>オコナ</t>
    </rPh>
    <rPh sb="16" eb="18">
      <t>ジョウホウ</t>
    </rPh>
    <rPh sb="19" eb="21">
      <t>カクジュウ</t>
    </rPh>
    <phoneticPr fontId="5"/>
  </si>
  <si>
    <t>環境DNA調査ホームページの閲覧数（月平均）</t>
    <rPh sb="18" eb="21">
      <t>ツキヘイキン</t>
    </rPh>
    <phoneticPr fontId="5"/>
  </si>
  <si>
    <t>重要里地里山・重要湿地における希少種等にかかる現地聞き取り等調査箇所数</t>
  </si>
  <si>
    <t>https://www.env.go.jp/guide/seisaku/index.html</t>
    <phoneticPr fontId="5"/>
  </si>
  <si>
    <t>目標5-2</t>
    <rPh sb="0" eb="2">
      <t>モクヒョウ</t>
    </rPh>
    <phoneticPr fontId="5"/>
  </si>
  <si>
    <t>国民に身近な二次的自然である里地里山や湿地において、全国的な希少種の分布情報を収集すること等により、得られた情報が適切に活用されるよう、情報基盤の整備を進め、効率的・効果的に保全対策を実施すること。また、一者応札となっている契約があるため、一者応札の改善に向けた取り組みを検討すること。</t>
    <phoneticPr fontId="5"/>
  </si>
  <si>
    <t>外部有識者点検対象外</t>
    <phoneticPr fontId="5"/>
  </si>
  <si>
    <t>重要地域の調査は廃止し、淡水魚類・両生類の調査は自然環境保全基礎調査費に統合</t>
    <phoneticPr fontId="5"/>
  </si>
  <si>
    <t>執行等改善</t>
  </si>
  <si>
    <t>重要地域の調査は廃止。
淡水魚類・両生類の調査は自然環境保全基礎調査費に統合し、より効率的な執行を図る。</t>
    <rPh sb="42" eb="45">
      <t>コウリツテキ</t>
    </rPh>
    <rPh sb="46" eb="48">
      <t>シッコウ</t>
    </rPh>
    <rPh sb="49" eb="5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</si>
</sst>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174172</xdr:colOff>
      <xdr:row>269</xdr:row>
      <xdr:rowOff>108858</xdr:rowOff>
    </xdr:from>
    <xdr:to>
      <xdr:col>15</xdr:col>
      <xdr:colOff>61197</xdr:colOff>
      <xdr:row>270</xdr:row>
      <xdr:rowOff>249295</xdr:rowOff>
    </xdr:to>
    <xdr:sp macro="" textlink="">
      <xdr:nvSpPr>
        <xdr:cNvPr id="2" name="正方形/長方形 1">
          <a:extLst>
            <a:ext uri="{FF2B5EF4-FFF2-40B4-BE49-F238E27FC236}">
              <a16:creationId xmlns:a16="http://schemas.microsoft.com/office/drawing/2014/main" id="{EE83D623-C5A5-4BD7-9FAB-C1D484F2274F}"/>
            </a:ext>
          </a:extLst>
        </xdr:cNvPr>
        <xdr:cNvSpPr/>
      </xdr:nvSpPr>
      <xdr:spPr>
        <a:xfrm>
          <a:off x="1463222" y="49295958"/>
          <a:ext cx="1360225" cy="496037"/>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２７．１百万円</a:t>
          </a:r>
        </a:p>
      </xdr:txBody>
    </xdr:sp>
    <xdr:clientData/>
  </xdr:twoCellAnchor>
  <xdr:twoCellAnchor>
    <xdr:from>
      <xdr:col>17</xdr:col>
      <xdr:colOff>169371</xdr:colOff>
      <xdr:row>271</xdr:row>
      <xdr:rowOff>266082</xdr:rowOff>
    </xdr:from>
    <xdr:to>
      <xdr:col>28</xdr:col>
      <xdr:colOff>125200</xdr:colOff>
      <xdr:row>273</xdr:row>
      <xdr:rowOff>243336</xdr:rowOff>
    </xdr:to>
    <xdr:sp macro="" textlink="">
      <xdr:nvSpPr>
        <xdr:cNvPr id="3" name="テキスト ボックス 2">
          <a:extLst>
            <a:ext uri="{FF2B5EF4-FFF2-40B4-BE49-F238E27FC236}">
              <a16:creationId xmlns:a16="http://schemas.microsoft.com/office/drawing/2014/main" id="{5A5D4E8D-D868-4B83-B164-2162F13758EC}"/>
            </a:ext>
          </a:extLst>
        </xdr:cNvPr>
        <xdr:cNvSpPr txBox="1"/>
      </xdr:nvSpPr>
      <xdr:spPr>
        <a:xfrm>
          <a:off x="3299921" y="50164382"/>
          <a:ext cx="1981479" cy="6821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 </a:t>
          </a:r>
          <a:r>
            <a:rPr kumimoji="1" lang="ja-JP" altLang="en-US" sz="1100"/>
            <a:t>株式会社メッツ研究所</a:t>
          </a:r>
          <a:endParaRPr kumimoji="1" lang="en-US" altLang="ja-JP" sz="1100"/>
        </a:p>
        <a:p>
          <a:pPr algn="ctr"/>
          <a:r>
            <a:rPr kumimoji="1" lang="ja-JP" altLang="en-US" sz="1100" i="0"/>
            <a:t>１２．３百万円</a:t>
          </a:r>
        </a:p>
      </xdr:txBody>
    </xdr:sp>
    <xdr:clientData/>
  </xdr:twoCellAnchor>
  <xdr:twoCellAnchor>
    <xdr:from>
      <xdr:col>14</xdr:col>
      <xdr:colOff>61198</xdr:colOff>
      <xdr:row>271</xdr:row>
      <xdr:rowOff>37953</xdr:rowOff>
    </xdr:from>
    <xdr:to>
      <xdr:col>32</xdr:col>
      <xdr:colOff>161301</xdr:colOff>
      <xdr:row>271</xdr:row>
      <xdr:rowOff>322371</xdr:rowOff>
    </xdr:to>
    <xdr:sp macro="" textlink="">
      <xdr:nvSpPr>
        <xdr:cNvPr id="4" name="テキスト ボックス 3">
          <a:extLst>
            <a:ext uri="{FF2B5EF4-FFF2-40B4-BE49-F238E27FC236}">
              <a16:creationId xmlns:a16="http://schemas.microsoft.com/office/drawing/2014/main" id="{0D4D4D88-6443-481C-A896-637E2D2E77F9}"/>
            </a:ext>
          </a:extLst>
        </xdr:cNvPr>
        <xdr:cNvSpPr txBox="1"/>
      </xdr:nvSpPr>
      <xdr:spPr>
        <a:xfrm>
          <a:off x="2639298" y="49936253"/>
          <a:ext cx="3414803" cy="284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17</xdr:col>
      <xdr:colOff>159070</xdr:colOff>
      <xdr:row>276</xdr:row>
      <xdr:rowOff>234591</xdr:rowOff>
    </xdr:from>
    <xdr:to>
      <xdr:col>28</xdr:col>
      <xdr:colOff>112681</xdr:colOff>
      <xdr:row>278</xdr:row>
      <xdr:rowOff>265023</xdr:rowOff>
    </xdr:to>
    <xdr:sp macro="" textlink="">
      <xdr:nvSpPr>
        <xdr:cNvPr id="5" name="テキスト ボックス 4">
          <a:extLst>
            <a:ext uri="{FF2B5EF4-FFF2-40B4-BE49-F238E27FC236}">
              <a16:creationId xmlns:a16="http://schemas.microsoft.com/office/drawing/2014/main" id="{B8F5453D-7BBB-4598-9460-FFDE9CB85F9D}"/>
            </a:ext>
          </a:extLst>
        </xdr:cNvPr>
        <xdr:cNvSpPr txBox="1"/>
      </xdr:nvSpPr>
      <xdr:spPr>
        <a:xfrm>
          <a:off x="3289620" y="51898191"/>
          <a:ext cx="1979261" cy="741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いであ株式会社</a:t>
          </a:r>
          <a:endParaRPr kumimoji="1" lang="en-US" altLang="ja-JP" sz="1100"/>
        </a:p>
        <a:p>
          <a:pPr algn="ctr"/>
          <a:r>
            <a:rPr kumimoji="1" lang="ja-JP" altLang="en-US" sz="1100" i="0"/>
            <a:t>８．４百万円</a:t>
          </a:r>
        </a:p>
      </xdr:txBody>
    </xdr:sp>
    <xdr:clientData/>
  </xdr:twoCellAnchor>
  <xdr:twoCellAnchor>
    <xdr:from>
      <xdr:col>18</xdr:col>
      <xdr:colOff>112059</xdr:colOff>
      <xdr:row>275</xdr:row>
      <xdr:rowOff>134471</xdr:rowOff>
    </xdr:from>
    <xdr:to>
      <xdr:col>29</xdr:col>
      <xdr:colOff>123265</xdr:colOff>
      <xdr:row>277</xdr:row>
      <xdr:rowOff>29956</xdr:rowOff>
    </xdr:to>
    <xdr:sp macro="" textlink="">
      <xdr:nvSpPr>
        <xdr:cNvPr id="6" name="テキスト ボックス 5">
          <a:extLst>
            <a:ext uri="{FF2B5EF4-FFF2-40B4-BE49-F238E27FC236}">
              <a16:creationId xmlns:a16="http://schemas.microsoft.com/office/drawing/2014/main" id="{AACE8172-5545-4B48-A878-815041916B27}"/>
            </a:ext>
          </a:extLst>
        </xdr:cNvPr>
        <xdr:cNvSpPr txBox="1"/>
      </xdr:nvSpPr>
      <xdr:spPr>
        <a:xfrm>
          <a:off x="3339353" y="46101000"/>
          <a:ext cx="1983441" cy="59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ja-JP" altLang="ja-JP" sz="1000">
              <a:solidFill>
                <a:schemeClr val="dk1"/>
              </a:solidFill>
              <a:effectLst/>
              <a:latin typeface="+mn-lt"/>
              <a:ea typeface="+mn-ea"/>
              <a:cs typeface="+mn-cs"/>
            </a:rPr>
            <a:t>随意契約（少額）</a:t>
          </a:r>
          <a:r>
            <a:rPr kumimoji="1" lang="en-US" altLang="ja-JP" sz="1000"/>
            <a:t>】</a:t>
          </a:r>
          <a:endParaRPr kumimoji="1" lang="ja-JP" altLang="en-US" sz="1000"/>
        </a:p>
      </xdr:txBody>
    </xdr:sp>
    <xdr:clientData/>
  </xdr:twoCellAnchor>
  <xdr:twoCellAnchor>
    <xdr:from>
      <xdr:col>29</xdr:col>
      <xdr:colOff>163286</xdr:colOff>
      <xdr:row>269</xdr:row>
      <xdr:rowOff>130630</xdr:rowOff>
    </xdr:from>
    <xdr:to>
      <xdr:col>49</xdr:col>
      <xdr:colOff>304800</xdr:colOff>
      <xdr:row>275</xdr:row>
      <xdr:rowOff>76202</xdr:rowOff>
    </xdr:to>
    <xdr:sp macro="" textlink="">
      <xdr:nvSpPr>
        <xdr:cNvPr id="7" name="大かっこ 6">
          <a:extLst>
            <a:ext uri="{FF2B5EF4-FFF2-40B4-BE49-F238E27FC236}">
              <a16:creationId xmlns:a16="http://schemas.microsoft.com/office/drawing/2014/main" id="{A3EE9C9A-A637-4301-9B7A-0F84E4B79EDA}"/>
            </a:ext>
          </a:extLst>
        </xdr:cNvPr>
        <xdr:cNvSpPr/>
      </xdr:nvSpPr>
      <xdr:spPr>
        <a:xfrm>
          <a:off x="5503636" y="49317730"/>
          <a:ext cx="3824514" cy="2072822"/>
        </a:xfrm>
        <a:prstGeom prst="bracketPair">
          <a:avLst>
            <a:gd name="adj" fmla="val 112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・絶滅危惧種情報の収集・整理</a:t>
          </a:r>
          <a:endParaRPr kumimoji="1" lang="en-US" altLang="ja-JP" sz="1100"/>
        </a:p>
        <a:p>
          <a:pPr algn="l"/>
          <a:r>
            <a:rPr kumimoji="1" lang="ja-JP" altLang="en-US" sz="1100"/>
            <a:t>→環境省が選定した重要里地里山、重要湿地に</a:t>
          </a:r>
          <a:endParaRPr kumimoji="1" lang="en-US" altLang="ja-JP" sz="1100"/>
        </a:p>
        <a:p>
          <a:pPr algn="l"/>
          <a:r>
            <a:rPr kumimoji="1" lang="ja-JP" altLang="en-US" sz="1100"/>
            <a:t>　おける希少種の分布情報等を収集するため、 </a:t>
          </a:r>
          <a:endParaRPr kumimoji="1" lang="en-US" altLang="ja-JP" sz="1100"/>
        </a:p>
        <a:p>
          <a:pPr algn="l"/>
          <a:r>
            <a:rPr kumimoji="1" lang="ja-JP" altLang="en-US" sz="1100"/>
            <a:t>   文献調査や有識者ヒアリング等を実施。</a:t>
          </a:r>
          <a:endParaRPr kumimoji="1" lang="en-US" altLang="ja-JP" sz="1100"/>
        </a:p>
        <a:p>
          <a:pPr algn="l"/>
          <a:endParaRPr kumimoji="1" lang="ja-JP" altLang="en-US" sz="1100"/>
        </a:p>
        <a:p>
          <a:pPr algn="l"/>
          <a:r>
            <a:rPr kumimoji="1" lang="ja-JP" altLang="en-US" sz="1100"/>
            <a:t>・絶滅危惧種分布重要地域の抽出検討等</a:t>
          </a:r>
          <a:endParaRPr kumimoji="1" lang="en-US" altLang="ja-JP" sz="1100"/>
        </a:p>
        <a:p>
          <a:pPr algn="l"/>
          <a:r>
            <a:rPr kumimoji="1" lang="ja-JP" altLang="en-US" sz="1100"/>
            <a:t>→有識者による検討会を組織し、絶滅危惧種分布</a:t>
          </a:r>
          <a:endParaRPr kumimoji="1" lang="en-US" altLang="ja-JP" sz="1100"/>
        </a:p>
        <a:p>
          <a:pPr algn="l"/>
          <a:r>
            <a:rPr kumimoji="1" lang="ja-JP" altLang="en-US" sz="1100"/>
            <a:t>　</a:t>
          </a:r>
          <a:r>
            <a:rPr kumimoji="1" lang="ja-JP" altLang="en-US" sz="1100" baseline="0"/>
            <a:t> </a:t>
          </a:r>
          <a:r>
            <a:rPr kumimoji="1" lang="ja-JP" altLang="en-US" sz="1100"/>
            <a:t>重要地域の抽出方法等の検討を実施。</a:t>
          </a:r>
          <a:endParaRPr kumimoji="1" lang="en-US" altLang="ja-JP" sz="1100"/>
        </a:p>
        <a:p>
          <a:pPr algn="l"/>
          <a:endParaRPr kumimoji="1" lang="ja-JP" altLang="en-US" sz="1100"/>
        </a:p>
      </xdr:txBody>
    </xdr:sp>
    <xdr:clientData/>
  </xdr:twoCellAnchor>
  <xdr:twoCellAnchor>
    <xdr:from>
      <xdr:col>12</xdr:col>
      <xdr:colOff>99555</xdr:colOff>
      <xdr:row>270</xdr:row>
      <xdr:rowOff>261258</xdr:rowOff>
    </xdr:from>
    <xdr:to>
      <xdr:col>12</xdr:col>
      <xdr:colOff>99555</xdr:colOff>
      <xdr:row>282</xdr:row>
      <xdr:rowOff>246529</xdr:rowOff>
    </xdr:to>
    <xdr:cxnSp macro="">
      <xdr:nvCxnSpPr>
        <xdr:cNvPr id="8" name="直線コネクタ 7">
          <a:extLst>
            <a:ext uri="{FF2B5EF4-FFF2-40B4-BE49-F238E27FC236}">
              <a16:creationId xmlns:a16="http://schemas.microsoft.com/office/drawing/2014/main" id="{258F44D9-CA1F-4FBA-A32D-54165FA85EEF}"/>
            </a:ext>
          </a:extLst>
        </xdr:cNvPr>
        <xdr:cNvCxnSpPr/>
      </xdr:nvCxnSpPr>
      <xdr:spPr>
        <a:xfrm>
          <a:off x="2309355" y="49803958"/>
          <a:ext cx="0" cy="4233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103885</xdr:colOff>
      <xdr:row>272</xdr:row>
      <xdr:rowOff>312717</xdr:rowOff>
    </xdr:from>
    <xdr:to>
      <xdr:col>17</xdr:col>
      <xdr:colOff>138039</xdr:colOff>
      <xdr:row>272</xdr:row>
      <xdr:rowOff>312717</xdr:rowOff>
    </xdr:to>
    <xdr:cxnSp macro="">
      <xdr:nvCxnSpPr>
        <xdr:cNvPr id="9" name="直線コネクタ 8">
          <a:extLst>
            <a:ext uri="{FF2B5EF4-FFF2-40B4-BE49-F238E27FC236}">
              <a16:creationId xmlns:a16="http://schemas.microsoft.com/office/drawing/2014/main" id="{81843B6B-5134-404C-B138-BA5274463F94}"/>
            </a:ext>
          </a:extLst>
        </xdr:cNvPr>
        <xdr:cNvCxnSpPr/>
      </xdr:nvCxnSpPr>
      <xdr:spPr>
        <a:xfrm>
          <a:off x="2313685" y="50566617"/>
          <a:ext cx="95490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107526</xdr:colOff>
      <xdr:row>277</xdr:row>
      <xdr:rowOff>215732</xdr:rowOff>
    </xdr:from>
    <xdr:to>
      <xdr:col>17</xdr:col>
      <xdr:colOff>82526</xdr:colOff>
      <xdr:row>277</xdr:row>
      <xdr:rowOff>215732</xdr:rowOff>
    </xdr:to>
    <xdr:cxnSp macro="">
      <xdr:nvCxnSpPr>
        <xdr:cNvPr id="10" name="直線コネクタ 9">
          <a:extLst>
            <a:ext uri="{FF2B5EF4-FFF2-40B4-BE49-F238E27FC236}">
              <a16:creationId xmlns:a16="http://schemas.microsoft.com/office/drawing/2014/main" id="{3167C369-AA1E-4F25-8567-8D17792C99B8}"/>
            </a:ext>
          </a:extLst>
        </xdr:cNvPr>
        <xdr:cNvCxnSpPr/>
      </xdr:nvCxnSpPr>
      <xdr:spPr>
        <a:xfrm>
          <a:off x="2317326" y="52234932"/>
          <a:ext cx="89575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107527</xdr:colOff>
      <xdr:row>282</xdr:row>
      <xdr:rowOff>239332</xdr:rowOff>
    </xdr:from>
    <xdr:to>
      <xdr:col>17</xdr:col>
      <xdr:colOff>82527</xdr:colOff>
      <xdr:row>282</xdr:row>
      <xdr:rowOff>239332</xdr:rowOff>
    </xdr:to>
    <xdr:cxnSp macro="">
      <xdr:nvCxnSpPr>
        <xdr:cNvPr id="11" name="直線コネクタ 10">
          <a:extLst>
            <a:ext uri="{FF2B5EF4-FFF2-40B4-BE49-F238E27FC236}">
              <a16:creationId xmlns:a16="http://schemas.microsoft.com/office/drawing/2014/main" id="{26FCD1A4-2F1E-485B-86D7-3CFE31C56888}"/>
            </a:ext>
          </a:extLst>
        </xdr:cNvPr>
        <xdr:cNvCxnSpPr/>
      </xdr:nvCxnSpPr>
      <xdr:spPr>
        <a:xfrm>
          <a:off x="2317327" y="54030182"/>
          <a:ext cx="89575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150031</xdr:colOff>
      <xdr:row>282</xdr:row>
      <xdr:rowOff>56294</xdr:rowOff>
    </xdr:from>
    <xdr:to>
      <xdr:col>28</xdr:col>
      <xdr:colOff>103347</xdr:colOff>
      <xdr:row>284</xdr:row>
      <xdr:rowOff>56446</xdr:rowOff>
    </xdr:to>
    <xdr:sp macro="" textlink="">
      <xdr:nvSpPr>
        <xdr:cNvPr id="12" name="テキスト ボックス 11">
          <a:extLst>
            <a:ext uri="{FF2B5EF4-FFF2-40B4-BE49-F238E27FC236}">
              <a16:creationId xmlns:a16="http://schemas.microsoft.com/office/drawing/2014/main" id="{93D70367-116A-4C1E-ACDF-3FDDAEC2EAEB}"/>
            </a:ext>
          </a:extLst>
        </xdr:cNvPr>
        <xdr:cNvSpPr txBox="1"/>
      </xdr:nvSpPr>
      <xdr:spPr>
        <a:xfrm>
          <a:off x="3280581" y="53847144"/>
          <a:ext cx="1978966" cy="711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 </a:t>
          </a:r>
          <a:r>
            <a:rPr kumimoji="1" lang="ja-JP" altLang="en-US" sz="1100"/>
            <a:t>一般財団法人</a:t>
          </a:r>
          <a:endParaRPr kumimoji="1" lang="en-US" altLang="ja-JP" sz="1100"/>
        </a:p>
        <a:p>
          <a:pPr algn="ctr"/>
          <a:r>
            <a:rPr kumimoji="1" lang="ja-JP" altLang="en-US" sz="1100"/>
            <a:t>自然環境研究センター</a:t>
          </a:r>
          <a:endParaRPr kumimoji="1" lang="en-US" altLang="ja-JP" sz="1100"/>
        </a:p>
        <a:p>
          <a:pPr algn="ctr"/>
          <a:r>
            <a:rPr kumimoji="1" lang="ja-JP" altLang="en-US" sz="1100" i="0"/>
            <a:t>６．４百万円</a:t>
          </a:r>
        </a:p>
      </xdr:txBody>
    </xdr:sp>
    <xdr:clientData/>
  </xdr:twoCellAnchor>
  <xdr:twoCellAnchor>
    <xdr:from>
      <xdr:col>18</xdr:col>
      <xdr:colOff>86472</xdr:colOff>
      <xdr:row>280</xdr:row>
      <xdr:rowOff>208056</xdr:rowOff>
    </xdr:from>
    <xdr:to>
      <xdr:col>28</xdr:col>
      <xdr:colOff>38976</xdr:colOff>
      <xdr:row>282</xdr:row>
      <xdr:rowOff>74794</xdr:rowOff>
    </xdr:to>
    <xdr:sp macro="" textlink="">
      <xdr:nvSpPr>
        <xdr:cNvPr id="13" name="テキスト ボックス 12">
          <a:extLst>
            <a:ext uri="{FF2B5EF4-FFF2-40B4-BE49-F238E27FC236}">
              <a16:creationId xmlns:a16="http://schemas.microsoft.com/office/drawing/2014/main" id="{2AA0FDC6-AE7E-4B94-B204-74827C3995A9}"/>
            </a:ext>
          </a:extLst>
        </xdr:cNvPr>
        <xdr:cNvSpPr txBox="1"/>
      </xdr:nvSpPr>
      <xdr:spPr>
        <a:xfrm>
          <a:off x="3313766" y="47911497"/>
          <a:ext cx="1745445" cy="561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chemeClr val="dk1"/>
              </a:solidFill>
              <a:effectLst/>
              <a:latin typeface="+mn-lt"/>
              <a:ea typeface="+mn-ea"/>
              <a:cs typeface="+mn-cs"/>
            </a:rPr>
            <a:t>企画競争</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・随意契約（少額）</a:t>
          </a:r>
          <a:r>
            <a:rPr kumimoji="1" lang="en-US" altLang="ja-JP" sz="1000">
              <a:solidFill>
                <a:schemeClr val="dk1"/>
              </a:solidFill>
              <a:effectLst/>
              <a:latin typeface="+mn-lt"/>
              <a:ea typeface="+mn-ea"/>
              <a:cs typeface="+mn-cs"/>
            </a:rPr>
            <a:t>】</a:t>
          </a:r>
          <a:endParaRPr lang="ja-JP" altLang="ja-JP" sz="1000">
            <a:effectLst/>
          </a:endParaRPr>
        </a:p>
        <a:p>
          <a:pPr algn="ctr"/>
          <a:endParaRPr kumimoji="1" lang="ja-JP" altLang="en-US" sz="1000">
            <a:solidFill>
              <a:sysClr val="windowText" lastClr="000000"/>
            </a:solidFill>
          </a:endParaRPr>
        </a:p>
      </xdr:txBody>
    </xdr:sp>
    <xdr:clientData/>
  </xdr:twoCellAnchor>
  <xdr:twoCellAnchor>
    <xdr:from>
      <xdr:col>30</xdr:col>
      <xdr:colOff>1553</xdr:colOff>
      <xdr:row>281</xdr:row>
      <xdr:rowOff>333561</xdr:rowOff>
    </xdr:from>
    <xdr:to>
      <xdr:col>49</xdr:col>
      <xdr:colOff>311549</xdr:colOff>
      <xdr:row>305</xdr:row>
      <xdr:rowOff>112059</xdr:rowOff>
    </xdr:to>
    <xdr:sp macro="" textlink="">
      <xdr:nvSpPr>
        <xdr:cNvPr id="14" name="大かっこ 13">
          <a:extLst>
            <a:ext uri="{FF2B5EF4-FFF2-40B4-BE49-F238E27FC236}">
              <a16:creationId xmlns:a16="http://schemas.microsoft.com/office/drawing/2014/main" id="{BEC49592-482F-4FAC-A9CC-4899D6184E56}"/>
            </a:ext>
          </a:extLst>
        </xdr:cNvPr>
        <xdr:cNvSpPr/>
      </xdr:nvSpPr>
      <xdr:spPr>
        <a:xfrm>
          <a:off x="5380377" y="48384385"/>
          <a:ext cx="3716584" cy="1840380"/>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分析技術を用いた</a:t>
          </a:r>
          <a:r>
            <a:rPr kumimoji="1" lang="ja-JP" altLang="en-US" sz="1100">
              <a:solidFill>
                <a:schemeClr val="tx1"/>
              </a:solidFill>
              <a:effectLst/>
              <a:latin typeface="+mn-lt"/>
              <a:ea typeface="+mn-ea"/>
              <a:cs typeface="+mn-cs"/>
            </a:rPr>
            <a:t>両生</a:t>
          </a:r>
          <a:r>
            <a:rPr kumimoji="1" lang="ja-JP" altLang="ja-JP" sz="1100">
              <a:solidFill>
                <a:schemeClr val="tx1"/>
              </a:solidFill>
              <a:effectLst/>
              <a:latin typeface="+mn-lt"/>
              <a:ea typeface="+mn-ea"/>
              <a:cs typeface="+mn-cs"/>
            </a:rPr>
            <a:t>類調査手法の標準化及び一般化</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試行調査として、環境</a:t>
          </a:r>
          <a:r>
            <a:rPr kumimoji="1" lang="en-US" altLang="ja-JP" sz="1100">
              <a:solidFill>
                <a:schemeClr val="tx1"/>
              </a:solidFill>
              <a:effectLst/>
              <a:latin typeface="+mn-lt"/>
              <a:ea typeface="+mn-ea"/>
              <a:cs typeface="+mn-cs"/>
            </a:rPr>
            <a:t>DNA</a:t>
          </a:r>
          <a:r>
            <a:rPr kumimoji="1" lang="ja-JP" altLang="en-US" sz="1100">
              <a:solidFill>
                <a:schemeClr val="tx1"/>
              </a:solidFill>
              <a:effectLst/>
              <a:latin typeface="+mn-lt"/>
              <a:ea typeface="+mn-ea"/>
              <a:cs typeface="+mn-cs"/>
            </a:rPr>
            <a:t>分析技術を用いた調査を既存調査手法と比較し、両生類に対する</a:t>
          </a:r>
          <a:r>
            <a:rPr kumimoji="1" lang="ja-JP" altLang="ja-JP" sz="1100">
              <a:solidFill>
                <a:schemeClr val="tx1"/>
              </a:solidFill>
              <a:effectLst/>
              <a:latin typeface="+mn-lt"/>
              <a:ea typeface="+mn-ea"/>
              <a:cs typeface="+mn-cs"/>
            </a:rPr>
            <a:t>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分析</a:t>
          </a:r>
          <a:r>
            <a:rPr kumimoji="1" lang="ja-JP" altLang="en-US" sz="1100">
              <a:solidFill>
                <a:schemeClr val="tx1"/>
              </a:solidFill>
              <a:effectLst/>
              <a:latin typeface="+mn-lt"/>
              <a:ea typeface="+mn-ea"/>
              <a:cs typeface="+mn-cs"/>
            </a:rPr>
            <a:t>の実現可能性を検討した。</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lang="ja-JP" altLang="en-US">
              <a:effectLst/>
            </a:rPr>
            <a:t>・動物分布調査（淡水魚類）における調査設計の検討</a:t>
          </a:r>
          <a:endParaRPr lang="ja-JP" altLang="ja-JP">
            <a:effectLst/>
          </a:endParaRPr>
        </a:p>
        <a:p>
          <a:pPr algn="l"/>
          <a:endParaRPr kumimoji="1" lang="ja-JP" altLang="en-US" sz="1100"/>
        </a:p>
      </xdr:txBody>
    </xdr:sp>
    <xdr:clientData/>
  </xdr:twoCellAnchor>
  <xdr:twoCellAnchor>
    <xdr:from>
      <xdr:col>29</xdr:col>
      <xdr:colOff>172497</xdr:colOff>
      <xdr:row>275</xdr:row>
      <xdr:rowOff>283029</xdr:rowOff>
    </xdr:from>
    <xdr:to>
      <xdr:col>49</xdr:col>
      <xdr:colOff>304799</xdr:colOff>
      <xdr:row>281</xdr:row>
      <xdr:rowOff>89647</xdr:rowOff>
    </xdr:to>
    <xdr:sp macro="" textlink="">
      <xdr:nvSpPr>
        <xdr:cNvPr id="15" name="大かっこ 14">
          <a:extLst>
            <a:ext uri="{FF2B5EF4-FFF2-40B4-BE49-F238E27FC236}">
              <a16:creationId xmlns:a16="http://schemas.microsoft.com/office/drawing/2014/main" id="{D43CA503-97D7-4753-A34A-97433DF3BF3A}"/>
            </a:ext>
          </a:extLst>
        </xdr:cNvPr>
        <xdr:cNvSpPr/>
      </xdr:nvSpPr>
      <xdr:spPr>
        <a:xfrm>
          <a:off x="5372026" y="46249558"/>
          <a:ext cx="3718185" cy="1890913"/>
        </a:xfrm>
        <a:prstGeom prst="bracketPair">
          <a:avLst>
            <a:gd name="adj" fmla="val 81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・環境</a:t>
          </a:r>
          <a:r>
            <a:rPr kumimoji="1" lang="en-US" altLang="ja-JP" sz="1100">
              <a:solidFill>
                <a:sysClr val="windowText" lastClr="000000"/>
              </a:solidFill>
            </a:rPr>
            <a:t>DNA</a:t>
          </a:r>
          <a:r>
            <a:rPr kumimoji="1" lang="ja-JP" altLang="en-US" sz="1100">
              <a:solidFill>
                <a:sysClr val="windowText" lastClr="000000"/>
              </a:solidFill>
            </a:rPr>
            <a:t>分析技術を用いた淡水魚類調査手法の標準化及び一般化</a:t>
          </a:r>
          <a:endParaRPr kumimoji="1" lang="en-US" altLang="ja-JP" sz="1100">
            <a:solidFill>
              <a:sysClr val="windowText" lastClr="000000"/>
            </a:solidFill>
          </a:endParaRPr>
        </a:p>
        <a:p>
          <a:pPr algn="l"/>
          <a:r>
            <a:rPr kumimoji="1" lang="ja-JP" altLang="en-US" sz="1100">
              <a:solidFill>
                <a:sysClr val="windowText" lastClr="000000"/>
              </a:solidFill>
            </a:rPr>
            <a:t>→重点調査やモニタリング</a:t>
          </a:r>
          <a:r>
            <a:rPr kumimoji="1" lang="en-US" altLang="ja-JP" sz="1100">
              <a:solidFill>
                <a:sysClr val="windowText" lastClr="000000"/>
              </a:solidFill>
            </a:rPr>
            <a:t>1000</a:t>
          </a:r>
          <a:r>
            <a:rPr kumimoji="1" lang="ja-JP" altLang="en-US" sz="1100">
              <a:solidFill>
                <a:sysClr val="windowText" lastClr="000000"/>
              </a:solidFill>
            </a:rPr>
            <a:t>、自治体研究機関との連携調査、を実施し、「環境</a:t>
          </a:r>
          <a:r>
            <a:rPr kumimoji="1" lang="en-US" altLang="ja-JP" sz="1100">
              <a:solidFill>
                <a:sysClr val="windowText" lastClr="000000"/>
              </a:solidFill>
            </a:rPr>
            <a:t>DNA</a:t>
          </a:r>
          <a:r>
            <a:rPr kumimoji="1" lang="ja-JP" altLang="en-US" sz="1100">
              <a:solidFill>
                <a:sysClr val="windowText" lastClr="000000"/>
              </a:solidFill>
            </a:rPr>
            <a:t>分析技術を用いた淡水魚類調査手法の手引き」</a:t>
          </a:r>
          <a:r>
            <a:rPr kumimoji="1" lang="ja-JP" altLang="en-US" sz="1100">
              <a:solidFill>
                <a:sysClr val="windowText" lastClr="000000"/>
              </a:solidFill>
              <a:effectLst/>
              <a:latin typeface="+mn-lt"/>
              <a:ea typeface="+mn-ea"/>
              <a:cs typeface="+mn-cs"/>
            </a:rPr>
            <a:t>の改訂第</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版を</a:t>
          </a:r>
          <a:r>
            <a:rPr kumimoji="1" lang="ja-JP" altLang="ja-JP" sz="1100">
              <a:solidFill>
                <a:sysClr val="windowText" lastClr="000000"/>
              </a:solidFill>
              <a:effectLst/>
              <a:latin typeface="+mn-lt"/>
              <a:ea typeface="+mn-ea"/>
              <a:cs typeface="+mn-cs"/>
            </a:rPr>
            <a:t>作成</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・二次的自然環境に生息する淡水魚類に関する環境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リファレンス情報</a:t>
          </a:r>
          <a:r>
            <a:rPr kumimoji="1" lang="ja-JP" altLang="en-US" sz="1100">
              <a:solidFill>
                <a:schemeClr val="tx1"/>
              </a:solidFill>
              <a:effectLst/>
              <a:latin typeface="+mn-lt"/>
              <a:ea typeface="+mn-ea"/>
              <a:cs typeface="+mn-cs"/>
            </a:rPr>
            <a:t>整備</a:t>
          </a:r>
          <a:r>
            <a:rPr kumimoji="1" lang="ja-JP" altLang="ja-JP" sz="1100">
              <a:solidFill>
                <a:schemeClr val="tx1"/>
              </a:solidFill>
              <a:effectLst/>
              <a:latin typeface="+mn-lt"/>
              <a:ea typeface="+mn-ea"/>
              <a:cs typeface="+mn-cs"/>
            </a:rPr>
            <a:t>。</a:t>
          </a:r>
          <a:endParaRPr lang="ja-JP" altLang="ja-JP">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S5" sqref="S5:X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283</v>
      </c>
      <c r="AJ2" s="175" t="s">
        <v>604</v>
      </c>
      <c r="AK2" s="175"/>
      <c r="AL2" s="175"/>
      <c r="AM2" s="175"/>
      <c r="AN2" s="75" t="s">
        <v>283</v>
      </c>
      <c r="AO2" s="175">
        <v>21</v>
      </c>
      <c r="AP2" s="175"/>
      <c r="AQ2" s="175"/>
      <c r="AR2" s="76" t="s">
        <v>283</v>
      </c>
      <c r="AS2" s="176">
        <v>228</v>
      </c>
      <c r="AT2" s="176"/>
      <c r="AU2" s="176"/>
      <c r="AV2" s="75" t="str">
        <f>IF(AW2="","","-")</f>
        <v/>
      </c>
      <c r="AW2" s="177"/>
      <c r="AX2" s="177"/>
    </row>
    <row r="3" spans="1:50" ht="21" customHeight="1" thickBot="1" x14ac:dyDescent="0.25">
      <c r="A3" s="178" t="s">
        <v>594</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606</v>
      </c>
      <c r="AK3" s="180"/>
      <c r="AL3" s="180"/>
      <c r="AM3" s="180"/>
      <c r="AN3" s="180"/>
      <c r="AO3" s="180"/>
      <c r="AP3" s="180"/>
      <c r="AQ3" s="180"/>
      <c r="AR3" s="180"/>
      <c r="AS3" s="180"/>
      <c r="AT3" s="180"/>
      <c r="AU3" s="180"/>
      <c r="AV3" s="180"/>
      <c r="AW3" s="180"/>
      <c r="AX3" s="24" t="s">
        <v>60</v>
      </c>
    </row>
    <row r="4" spans="1:50" ht="24.75" customHeight="1" x14ac:dyDescent="0.2">
      <c r="A4" s="150" t="s">
        <v>23</v>
      </c>
      <c r="B4" s="151"/>
      <c r="C4" s="151"/>
      <c r="D4" s="151"/>
      <c r="E4" s="151"/>
      <c r="F4" s="151"/>
      <c r="G4" s="152" t="s">
        <v>607</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608</v>
      </c>
      <c r="AF4" s="158"/>
      <c r="AG4" s="158"/>
      <c r="AH4" s="158"/>
      <c r="AI4" s="158"/>
      <c r="AJ4" s="158"/>
      <c r="AK4" s="158"/>
      <c r="AL4" s="158"/>
      <c r="AM4" s="158"/>
      <c r="AN4" s="158"/>
      <c r="AO4" s="158"/>
      <c r="AP4" s="159"/>
      <c r="AQ4" s="160" t="s">
        <v>2</v>
      </c>
      <c r="AR4" s="155"/>
      <c r="AS4" s="155"/>
      <c r="AT4" s="155"/>
      <c r="AU4" s="155"/>
      <c r="AV4" s="155"/>
      <c r="AW4" s="155"/>
      <c r="AX4" s="161"/>
    </row>
    <row r="5" spans="1:50" ht="40.5" customHeight="1" x14ac:dyDescent="0.2">
      <c r="A5" s="162" t="s">
        <v>62</v>
      </c>
      <c r="B5" s="163"/>
      <c r="C5" s="163"/>
      <c r="D5" s="163"/>
      <c r="E5" s="163"/>
      <c r="F5" s="164"/>
      <c r="G5" s="165" t="s">
        <v>610</v>
      </c>
      <c r="H5" s="166"/>
      <c r="I5" s="166"/>
      <c r="J5" s="166"/>
      <c r="K5" s="166"/>
      <c r="L5" s="166"/>
      <c r="M5" s="167" t="s">
        <v>61</v>
      </c>
      <c r="N5" s="168"/>
      <c r="O5" s="168"/>
      <c r="P5" s="168"/>
      <c r="Q5" s="168"/>
      <c r="R5" s="169"/>
      <c r="S5" s="170" t="s">
        <v>386</v>
      </c>
      <c r="T5" s="166"/>
      <c r="U5" s="166"/>
      <c r="V5" s="166"/>
      <c r="W5" s="166"/>
      <c r="X5" s="171"/>
      <c r="Y5" s="172" t="s">
        <v>3</v>
      </c>
      <c r="Z5" s="173"/>
      <c r="AA5" s="173"/>
      <c r="AB5" s="173"/>
      <c r="AC5" s="173"/>
      <c r="AD5" s="174"/>
      <c r="AE5" s="197" t="s">
        <v>611</v>
      </c>
      <c r="AF5" s="197"/>
      <c r="AG5" s="197"/>
      <c r="AH5" s="197"/>
      <c r="AI5" s="197"/>
      <c r="AJ5" s="197"/>
      <c r="AK5" s="197"/>
      <c r="AL5" s="197"/>
      <c r="AM5" s="197"/>
      <c r="AN5" s="197"/>
      <c r="AO5" s="197"/>
      <c r="AP5" s="198"/>
      <c r="AQ5" s="199" t="s">
        <v>609</v>
      </c>
      <c r="AR5" s="200"/>
      <c r="AS5" s="200"/>
      <c r="AT5" s="200"/>
      <c r="AU5" s="200"/>
      <c r="AV5" s="200"/>
      <c r="AW5" s="200"/>
      <c r="AX5" s="201"/>
    </row>
    <row r="6" spans="1:50" ht="39" customHeight="1" x14ac:dyDescent="0.2">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87.45" customHeight="1" x14ac:dyDescent="0.2">
      <c r="A7" s="181" t="s">
        <v>20</v>
      </c>
      <c r="B7" s="182"/>
      <c r="C7" s="182"/>
      <c r="D7" s="182"/>
      <c r="E7" s="182"/>
      <c r="F7" s="183"/>
      <c r="G7" s="207" t="s">
        <v>612</v>
      </c>
      <c r="H7" s="208"/>
      <c r="I7" s="208"/>
      <c r="J7" s="208"/>
      <c r="K7" s="208"/>
      <c r="L7" s="208"/>
      <c r="M7" s="208"/>
      <c r="N7" s="208"/>
      <c r="O7" s="208"/>
      <c r="P7" s="208"/>
      <c r="Q7" s="208"/>
      <c r="R7" s="208"/>
      <c r="S7" s="208"/>
      <c r="T7" s="208"/>
      <c r="U7" s="208"/>
      <c r="V7" s="208"/>
      <c r="W7" s="208"/>
      <c r="X7" s="209"/>
      <c r="Y7" s="210" t="s">
        <v>268</v>
      </c>
      <c r="Z7" s="211"/>
      <c r="AA7" s="211"/>
      <c r="AB7" s="211"/>
      <c r="AC7" s="211"/>
      <c r="AD7" s="212"/>
      <c r="AE7" s="213" t="s">
        <v>613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185</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21</v>
      </c>
      <c r="B9" s="193"/>
      <c r="C9" s="193"/>
      <c r="D9" s="193"/>
      <c r="E9" s="193"/>
      <c r="F9" s="193"/>
      <c r="G9" s="194" t="s">
        <v>614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67.5" customHeight="1" x14ac:dyDescent="0.2">
      <c r="A10" s="237" t="s">
        <v>27</v>
      </c>
      <c r="B10" s="238"/>
      <c r="C10" s="238"/>
      <c r="D10" s="238"/>
      <c r="E10" s="238"/>
      <c r="F10" s="238"/>
      <c r="G10" s="239" t="s">
        <v>657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22</v>
      </c>
      <c r="B12" s="247"/>
      <c r="C12" s="247"/>
      <c r="D12" s="247"/>
      <c r="E12" s="247"/>
      <c r="F12" s="248"/>
      <c r="G12" s="253"/>
      <c r="H12" s="254"/>
      <c r="I12" s="254"/>
      <c r="J12" s="254"/>
      <c r="K12" s="254"/>
      <c r="L12" s="254"/>
      <c r="M12" s="254"/>
      <c r="N12" s="254"/>
      <c r="O12" s="254"/>
      <c r="P12" s="225" t="s">
        <v>415</v>
      </c>
      <c r="Q12" s="226"/>
      <c r="R12" s="226"/>
      <c r="S12" s="226"/>
      <c r="T12" s="226"/>
      <c r="U12" s="226"/>
      <c r="V12" s="255"/>
      <c r="W12" s="225" t="s">
        <v>567</v>
      </c>
      <c r="X12" s="226"/>
      <c r="Y12" s="226"/>
      <c r="Z12" s="226"/>
      <c r="AA12" s="226"/>
      <c r="AB12" s="226"/>
      <c r="AC12" s="255"/>
      <c r="AD12" s="225" t="s">
        <v>569</v>
      </c>
      <c r="AE12" s="226"/>
      <c r="AF12" s="226"/>
      <c r="AG12" s="226"/>
      <c r="AH12" s="226"/>
      <c r="AI12" s="226"/>
      <c r="AJ12" s="255"/>
      <c r="AK12" s="225" t="s">
        <v>585</v>
      </c>
      <c r="AL12" s="226"/>
      <c r="AM12" s="226"/>
      <c r="AN12" s="226"/>
      <c r="AO12" s="226"/>
      <c r="AP12" s="226"/>
      <c r="AQ12" s="255"/>
      <c r="AR12" s="225" t="s">
        <v>586</v>
      </c>
      <c r="AS12" s="226"/>
      <c r="AT12" s="226"/>
      <c r="AU12" s="226"/>
      <c r="AV12" s="226"/>
      <c r="AW12" s="226"/>
      <c r="AX12" s="227"/>
    </row>
    <row r="13" spans="1:50" ht="21" customHeight="1" x14ac:dyDescent="0.2">
      <c r="A13" s="249"/>
      <c r="B13" s="250"/>
      <c r="C13" s="250"/>
      <c r="D13" s="250"/>
      <c r="E13" s="250"/>
      <c r="F13" s="251"/>
      <c r="G13" s="269" t="s">
        <v>6</v>
      </c>
      <c r="H13" s="270"/>
      <c r="I13" s="228" t="s">
        <v>7</v>
      </c>
      <c r="J13" s="229"/>
      <c r="K13" s="229"/>
      <c r="L13" s="229"/>
      <c r="M13" s="229"/>
      <c r="N13" s="229"/>
      <c r="O13" s="230"/>
      <c r="P13" s="219">
        <v>33</v>
      </c>
      <c r="Q13" s="220"/>
      <c r="R13" s="220"/>
      <c r="S13" s="220"/>
      <c r="T13" s="220"/>
      <c r="U13" s="220"/>
      <c r="V13" s="221"/>
      <c r="W13" s="219">
        <v>25</v>
      </c>
      <c r="X13" s="220"/>
      <c r="Y13" s="220"/>
      <c r="Z13" s="220"/>
      <c r="AA13" s="220"/>
      <c r="AB13" s="220"/>
      <c r="AC13" s="221"/>
      <c r="AD13" s="219">
        <v>29</v>
      </c>
      <c r="AE13" s="220"/>
      <c r="AF13" s="220"/>
      <c r="AG13" s="220"/>
      <c r="AH13" s="220"/>
      <c r="AI13" s="220"/>
      <c r="AJ13" s="221"/>
      <c r="AK13" s="219">
        <v>25</v>
      </c>
      <c r="AL13" s="220"/>
      <c r="AM13" s="220"/>
      <c r="AN13" s="220"/>
      <c r="AO13" s="220"/>
      <c r="AP13" s="220"/>
      <c r="AQ13" s="221"/>
      <c r="AR13" s="231" t="s">
        <v>283</v>
      </c>
      <c r="AS13" s="232"/>
      <c r="AT13" s="232"/>
      <c r="AU13" s="232"/>
      <c r="AV13" s="232"/>
      <c r="AW13" s="232"/>
      <c r="AX13" s="233"/>
    </row>
    <row r="14" spans="1:50" ht="21" customHeight="1" x14ac:dyDescent="0.2">
      <c r="A14" s="249"/>
      <c r="B14" s="250"/>
      <c r="C14" s="250"/>
      <c r="D14" s="250"/>
      <c r="E14" s="250"/>
      <c r="F14" s="251"/>
      <c r="G14" s="271"/>
      <c r="H14" s="272"/>
      <c r="I14" s="216" t="s">
        <v>8</v>
      </c>
      <c r="J14" s="234"/>
      <c r="K14" s="234"/>
      <c r="L14" s="234"/>
      <c r="M14" s="234"/>
      <c r="N14" s="234"/>
      <c r="O14" s="235"/>
      <c r="P14" s="219" t="s">
        <v>615</v>
      </c>
      <c r="Q14" s="220"/>
      <c r="R14" s="220"/>
      <c r="S14" s="220"/>
      <c r="T14" s="220"/>
      <c r="U14" s="220"/>
      <c r="V14" s="221"/>
      <c r="W14" s="219" t="s">
        <v>615</v>
      </c>
      <c r="X14" s="220"/>
      <c r="Y14" s="220"/>
      <c r="Z14" s="220"/>
      <c r="AA14" s="220"/>
      <c r="AB14" s="220"/>
      <c r="AC14" s="221"/>
      <c r="AD14" s="219" t="s">
        <v>615</v>
      </c>
      <c r="AE14" s="220"/>
      <c r="AF14" s="220"/>
      <c r="AG14" s="220"/>
      <c r="AH14" s="220"/>
      <c r="AI14" s="220"/>
      <c r="AJ14" s="221"/>
      <c r="AK14" s="219" t="s">
        <v>615</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47</v>
      </c>
      <c r="J15" s="217"/>
      <c r="K15" s="217"/>
      <c r="L15" s="217"/>
      <c r="M15" s="217"/>
      <c r="N15" s="217"/>
      <c r="O15" s="218"/>
      <c r="P15" s="219" t="s">
        <v>615</v>
      </c>
      <c r="Q15" s="220"/>
      <c r="R15" s="220"/>
      <c r="S15" s="220"/>
      <c r="T15" s="220"/>
      <c r="U15" s="220"/>
      <c r="V15" s="221"/>
      <c r="W15" s="219" t="s">
        <v>615</v>
      </c>
      <c r="X15" s="220"/>
      <c r="Y15" s="220"/>
      <c r="Z15" s="220"/>
      <c r="AA15" s="220"/>
      <c r="AB15" s="220"/>
      <c r="AC15" s="221"/>
      <c r="AD15" s="219" t="s">
        <v>615</v>
      </c>
      <c r="AE15" s="220"/>
      <c r="AF15" s="220"/>
      <c r="AG15" s="220"/>
      <c r="AH15" s="220"/>
      <c r="AI15" s="220"/>
      <c r="AJ15" s="221"/>
      <c r="AK15" s="219" t="s">
        <v>283</v>
      </c>
      <c r="AL15" s="220"/>
      <c r="AM15" s="220"/>
      <c r="AN15" s="220"/>
      <c r="AO15" s="220"/>
      <c r="AP15" s="220"/>
      <c r="AQ15" s="221"/>
      <c r="AR15" s="219" t="s">
        <v>283</v>
      </c>
      <c r="AS15" s="220"/>
      <c r="AT15" s="220"/>
      <c r="AU15" s="220"/>
      <c r="AV15" s="220"/>
      <c r="AW15" s="220"/>
      <c r="AX15" s="236"/>
    </row>
    <row r="16" spans="1:50" ht="21" customHeight="1" x14ac:dyDescent="0.2">
      <c r="A16" s="249"/>
      <c r="B16" s="250"/>
      <c r="C16" s="250"/>
      <c r="D16" s="250"/>
      <c r="E16" s="250"/>
      <c r="F16" s="251"/>
      <c r="G16" s="271"/>
      <c r="H16" s="272"/>
      <c r="I16" s="216" t="s">
        <v>48</v>
      </c>
      <c r="J16" s="217"/>
      <c r="K16" s="217"/>
      <c r="L16" s="217"/>
      <c r="M16" s="217"/>
      <c r="N16" s="217"/>
      <c r="O16" s="218"/>
      <c r="P16" s="219" t="s">
        <v>615</v>
      </c>
      <c r="Q16" s="220"/>
      <c r="R16" s="220"/>
      <c r="S16" s="220"/>
      <c r="T16" s="220"/>
      <c r="U16" s="220"/>
      <c r="V16" s="221"/>
      <c r="W16" s="219" t="s">
        <v>615</v>
      </c>
      <c r="X16" s="220"/>
      <c r="Y16" s="220"/>
      <c r="Z16" s="220"/>
      <c r="AA16" s="220"/>
      <c r="AB16" s="220"/>
      <c r="AC16" s="221"/>
      <c r="AD16" s="219" t="s">
        <v>615</v>
      </c>
      <c r="AE16" s="220"/>
      <c r="AF16" s="220"/>
      <c r="AG16" s="220"/>
      <c r="AH16" s="220"/>
      <c r="AI16" s="220"/>
      <c r="AJ16" s="221"/>
      <c r="AK16" s="219" t="s">
        <v>283</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46</v>
      </c>
      <c r="J17" s="234"/>
      <c r="K17" s="234"/>
      <c r="L17" s="234"/>
      <c r="M17" s="234"/>
      <c r="N17" s="234"/>
      <c r="O17" s="235"/>
      <c r="P17" s="219" t="s">
        <v>615</v>
      </c>
      <c r="Q17" s="220"/>
      <c r="R17" s="220"/>
      <c r="S17" s="220"/>
      <c r="T17" s="220"/>
      <c r="U17" s="220"/>
      <c r="V17" s="221"/>
      <c r="W17" s="219" t="s">
        <v>615</v>
      </c>
      <c r="X17" s="220"/>
      <c r="Y17" s="220"/>
      <c r="Z17" s="220"/>
      <c r="AA17" s="220"/>
      <c r="AB17" s="220"/>
      <c r="AC17" s="221"/>
      <c r="AD17" s="219" t="s">
        <v>615</v>
      </c>
      <c r="AE17" s="220"/>
      <c r="AF17" s="220"/>
      <c r="AG17" s="220"/>
      <c r="AH17" s="220"/>
      <c r="AI17" s="220"/>
      <c r="AJ17" s="221"/>
      <c r="AK17" s="219" t="s">
        <v>615</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18</v>
      </c>
      <c r="J18" s="261"/>
      <c r="K18" s="261"/>
      <c r="L18" s="261"/>
      <c r="M18" s="261"/>
      <c r="N18" s="261"/>
      <c r="O18" s="262"/>
      <c r="P18" s="263">
        <f>SUM(P13:V17)</f>
        <v>33</v>
      </c>
      <c r="Q18" s="264"/>
      <c r="R18" s="264"/>
      <c r="S18" s="264"/>
      <c r="T18" s="264"/>
      <c r="U18" s="264"/>
      <c r="V18" s="265"/>
      <c r="W18" s="263">
        <f>SUM(W13:AC17)</f>
        <v>25</v>
      </c>
      <c r="X18" s="264"/>
      <c r="Y18" s="264"/>
      <c r="Z18" s="264"/>
      <c r="AA18" s="264"/>
      <c r="AB18" s="264"/>
      <c r="AC18" s="265"/>
      <c r="AD18" s="263">
        <f>SUM(AD13:AJ17)</f>
        <v>29</v>
      </c>
      <c r="AE18" s="264"/>
      <c r="AF18" s="264"/>
      <c r="AG18" s="264"/>
      <c r="AH18" s="264"/>
      <c r="AI18" s="264"/>
      <c r="AJ18" s="265"/>
      <c r="AK18" s="263">
        <f>SUM(AK13:AQ17)</f>
        <v>25</v>
      </c>
      <c r="AL18" s="264"/>
      <c r="AM18" s="264"/>
      <c r="AN18" s="264"/>
      <c r="AO18" s="264"/>
      <c r="AP18" s="264"/>
      <c r="AQ18" s="265"/>
      <c r="AR18" s="263">
        <f>SUM(AR13:AX17)</f>
        <v>0</v>
      </c>
      <c r="AS18" s="264"/>
      <c r="AT18" s="264"/>
      <c r="AU18" s="264"/>
      <c r="AV18" s="264"/>
      <c r="AW18" s="264"/>
      <c r="AX18" s="266"/>
    </row>
    <row r="19" spans="1:50" ht="24.75" customHeight="1" x14ac:dyDescent="0.2">
      <c r="A19" s="249"/>
      <c r="B19" s="250"/>
      <c r="C19" s="250"/>
      <c r="D19" s="250"/>
      <c r="E19" s="250"/>
      <c r="F19" s="251"/>
      <c r="G19" s="256" t="s">
        <v>9</v>
      </c>
      <c r="H19" s="257"/>
      <c r="I19" s="257"/>
      <c r="J19" s="257"/>
      <c r="K19" s="257"/>
      <c r="L19" s="257"/>
      <c r="M19" s="257"/>
      <c r="N19" s="257"/>
      <c r="O19" s="257"/>
      <c r="P19" s="219">
        <v>27</v>
      </c>
      <c r="Q19" s="220"/>
      <c r="R19" s="220"/>
      <c r="S19" s="220"/>
      <c r="T19" s="220"/>
      <c r="U19" s="220"/>
      <c r="V19" s="221"/>
      <c r="W19" s="219">
        <v>25</v>
      </c>
      <c r="X19" s="220"/>
      <c r="Y19" s="220"/>
      <c r="Z19" s="220"/>
      <c r="AA19" s="220"/>
      <c r="AB19" s="220"/>
      <c r="AC19" s="221"/>
      <c r="AD19" s="219">
        <v>27</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10</v>
      </c>
      <c r="H20" s="257"/>
      <c r="I20" s="257"/>
      <c r="J20" s="257"/>
      <c r="K20" s="257"/>
      <c r="L20" s="257"/>
      <c r="M20" s="257"/>
      <c r="N20" s="257"/>
      <c r="O20" s="257"/>
      <c r="P20" s="295">
        <f>IF(P18=0, "-", SUM(P19)/P18)</f>
        <v>0.81818181818181823</v>
      </c>
      <c r="Q20" s="295"/>
      <c r="R20" s="295"/>
      <c r="S20" s="295"/>
      <c r="T20" s="295"/>
      <c r="U20" s="295"/>
      <c r="V20" s="295"/>
      <c r="W20" s="295">
        <f>IF(W18=0, "-", SUM(W19)/W18)</f>
        <v>1</v>
      </c>
      <c r="X20" s="295"/>
      <c r="Y20" s="295"/>
      <c r="Z20" s="295"/>
      <c r="AA20" s="295"/>
      <c r="AB20" s="295"/>
      <c r="AC20" s="295"/>
      <c r="AD20" s="295">
        <f>IF(AD18=0, "-", SUM(AD19)/AD18)</f>
        <v>0.93103448275862066</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238</v>
      </c>
      <c r="H21" s="294"/>
      <c r="I21" s="294"/>
      <c r="J21" s="294"/>
      <c r="K21" s="294"/>
      <c r="L21" s="294"/>
      <c r="M21" s="294"/>
      <c r="N21" s="294"/>
      <c r="O21" s="294"/>
      <c r="P21" s="295">
        <f>IF(P19=0, "-", SUM(P19)/SUM(P13,P14))</f>
        <v>0.81818181818181823</v>
      </c>
      <c r="Q21" s="295"/>
      <c r="R21" s="295"/>
      <c r="S21" s="295"/>
      <c r="T21" s="295"/>
      <c r="U21" s="295"/>
      <c r="V21" s="295"/>
      <c r="W21" s="295">
        <f>IF(W19=0, "-", SUM(W19)/SUM(W13,W14))</f>
        <v>1</v>
      </c>
      <c r="X21" s="295"/>
      <c r="Y21" s="295"/>
      <c r="Z21" s="295"/>
      <c r="AA21" s="295"/>
      <c r="AB21" s="295"/>
      <c r="AC21" s="295"/>
      <c r="AD21" s="295">
        <f>IF(AD19=0, "-", SUM(AD19)/SUM(AD13,AD14))</f>
        <v>0.93103448275862066</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589</v>
      </c>
      <c r="B22" s="304"/>
      <c r="C22" s="304"/>
      <c r="D22" s="304"/>
      <c r="E22" s="304"/>
      <c r="F22" s="305"/>
      <c r="G22" s="309" t="s">
        <v>228</v>
      </c>
      <c r="H22" s="278"/>
      <c r="I22" s="278"/>
      <c r="J22" s="278"/>
      <c r="K22" s="278"/>
      <c r="L22" s="278"/>
      <c r="M22" s="278"/>
      <c r="N22" s="278"/>
      <c r="O22" s="310"/>
      <c r="P22" s="277" t="s">
        <v>587</v>
      </c>
      <c r="Q22" s="278"/>
      <c r="R22" s="278"/>
      <c r="S22" s="278"/>
      <c r="T22" s="278"/>
      <c r="U22" s="278"/>
      <c r="V22" s="310"/>
      <c r="W22" s="277" t="s">
        <v>588</v>
      </c>
      <c r="X22" s="278"/>
      <c r="Y22" s="278"/>
      <c r="Z22" s="278"/>
      <c r="AA22" s="278"/>
      <c r="AB22" s="278"/>
      <c r="AC22" s="310"/>
      <c r="AD22" s="277" t="s">
        <v>227</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616</v>
      </c>
      <c r="H23" s="281"/>
      <c r="I23" s="281"/>
      <c r="J23" s="281"/>
      <c r="K23" s="281"/>
      <c r="L23" s="281"/>
      <c r="M23" s="281"/>
      <c r="N23" s="281"/>
      <c r="O23" s="282"/>
      <c r="P23" s="231">
        <v>25</v>
      </c>
      <c r="Q23" s="232"/>
      <c r="R23" s="232"/>
      <c r="S23" s="232"/>
      <c r="T23" s="232"/>
      <c r="U23" s="232"/>
      <c r="V23" s="283"/>
      <c r="W23" s="231" t="s">
        <v>283</v>
      </c>
      <c r="X23" s="232"/>
      <c r="Y23" s="232"/>
      <c r="Z23" s="232"/>
      <c r="AA23" s="232"/>
      <c r="AB23" s="232"/>
      <c r="AC23" s="283"/>
      <c r="AD23" s="284" t="s">
        <v>716</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hidden="1" customHeight="1" x14ac:dyDescent="0.2">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2">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2">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2">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29" t="s">
        <v>18</v>
      </c>
      <c r="H29" s="130"/>
      <c r="I29" s="130"/>
      <c r="J29" s="130"/>
      <c r="K29" s="130"/>
      <c r="L29" s="130"/>
      <c r="M29" s="130"/>
      <c r="N29" s="130"/>
      <c r="O29" s="131"/>
      <c r="P29" s="333">
        <f>AK13</f>
        <v>25</v>
      </c>
      <c r="Q29" s="334"/>
      <c r="R29" s="334"/>
      <c r="S29" s="334"/>
      <c r="T29" s="334"/>
      <c r="U29" s="334"/>
      <c r="V29" s="335"/>
      <c r="W29" s="333" t="str">
        <f>AR13</f>
        <v>-</v>
      </c>
      <c r="X29" s="334"/>
      <c r="Y29" s="334"/>
      <c r="Z29" s="334"/>
      <c r="AA29" s="334"/>
      <c r="AB29" s="334"/>
      <c r="AC29" s="335"/>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2">
      <c r="A30" s="336" t="s">
        <v>578</v>
      </c>
      <c r="B30" s="337"/>
      <c r="C30" s="337"/>
      <c r="D30" s="337"/>
      <c r="E30" s="337"/>
      <c r="F30" s="338"/>
      <c r="G30" s="339" t="s">
        <v>694</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48" t="s">
        <v>579</v>
      </c>
      <c r="B31" s="320"/>
      <c r="C31" s="320"/>
      <c r="D31" s="320"/>
      <c r="E31" s="320"/>
      <c r="F31" s="321"/>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0" t="s">
        <v>414</v>
      </c>
      <c r="AR31" s="411"/>
      <c r="AS31" s="411"/>
      <c r="AT31" s="412"/>
      <c r="AU31" s="410" t="s">
        <v>590</v>
      </c>
      <c r="AV31" s="411"/>
      <c r="AW31" s="411"/>
      <c r="AX31" s="413"/>
    </row>
    <row r="32" spans="1:50" ht="23.25" customHeight="1" x14ac:dyDescent="0.2">
      <c r="A32" s="348"/>
      <c r="B32" s="320"/>
      <c r="C32" s="320"/>
      <c r="D32" s="320"/>
      <c r="E32" s="320"/>
      <c r="F32" s="321"/>
      <c r="G32" s="357" t="s">
        <v>707</v>
      </c>
      <c r="H32" s="358"/>
      <c r="I32" s="358"/>
      <c r="J32" s="358"/>
      <c r="K32" s="358"/>
      <c r="L32" s="358"/>
      <c r="M32" s="358"/>
      <c r="N32" s="358"/>
      <c r="O32" s="358"/>
      <c r="P32" s="361" t="s">
        <v>706</v>
      </c>
      <c r="Q32" s="362"/>
      <c r="R32" s="362"/>
      <c r="S32" s="362"/>
      <c r="T32" s="362"/>
      <c r="U32" s="362"/>
      <c r="V32" s="362"/>
      <c r="W32" s="362"/>
      <c r="X32" s="363"/>
      <c r="Y32" s="367" t="s">
        <v>51</v>
      </c>
      <c r="Z32" s="368"/>
      <c r="AA32" s="369"/>
      <c r="AB32" s="370" t="s">
        <v>620</v>
      </c>
      <c r="AC32" s="370"/>
      <c r="AD32" s="370"/>
      <c r="AE32" s="371">
        <v>988</v>
      </c>
      <c r="AF32" s="371"/>
      <c r="AG32" s="371"/>
      <c r="AH32" s="371"/>
      <c r="AI32" s="371">
        <v>988</v>
      </c>
      <c r="AJ32" s="371"/>
      <c r="AK32" s="371"/>
      <c r="AL32" s="371"/>
      <c r="AM32" s="371">
        <v>988</v>
      </c>
      <c r="AN32" s="371"/>
      <c r="AO32" s="371"/>
      <c r="AP32" s="371"/>
      <c r="AQ32" s="398" t="s">
        <v>283</v>
      </c>
      <c r="AR32" s="371"/>
      <c r="AS32" s="371"/>
      <c r="AT32" s="371"/>
      <c r="AU32" s="389" t="s">
        <v>283</v>
      </c>
      <c r="AV32" s="405"/>
      <c r="AW32" s="405"/>
      <c r="AX32" s="406"/>
    </row>
    <row r="33" spans="1:51" ht="23.25" customHeight="1" x14ac:dyDescent="0.2">
      <c r="A33" s="349"/>
      <c r="B33" s="323"/>
      <c r="C33" s="323"/>
      <c r="D33" s="323"/>
      <c r="E33" s="323"/>
      <c r="F33" s="324"/>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988</v>
      </c>
      <c r="AF33" s="371"/>
      <c r="AG33" s="371"/>
      <c r="AH33" s="371"/>
      <c r="AI33" s="371">
        <v>988</v>
      </c>
      <c r="AJ33" s="371"/>
      <c r="AK33" s="371"/>
      <c r="AL33" s="371"/>
      <c r="AM33" s="371">
        <v>988</v>
      </c>
      <c r="AN33" s="371"/>
      <c r="AO33" s="371"/>
      <c r="AP33" s="371"/>
      <c r="AQ33" s="371">
        <v>988</v>
      </c>
      <c r="AR33" s="371"/>
      <c r="AS33" s="371"/>
      <c r="AT33" s="371"/>
      <c r="AU33" s="389" t="s">
        <v>283</v>
      </c>
      <c r="AV33" s="405"/>
      <c r="AW33" s="405"/>
      <c r="AX33" s="406"/>
    </row>
    <row r="34" spans="1:51" ht="23.25" hidden="1" customHeight="1" x14ac:dyDescent="0.2">
      <c r="A34" s="437" t="s">
        <v>580</v>
      </c>
      <c r="B34" s="438"/>
      <c r="C34" s="438"/>
      <c r="D34" s="438"/>
      <c r="E34" s="438"/>
      <c r="F34" s="439"/>
      <c r="G34" s="226" t="s">
        <v>581</v>
      </c>
      <c r="H34" s="226"/>
      <c r="I34" s="226"/>
      <c r="J34" s="226"/>
      <c r="K34" s="226"/>
      <c r="L34" s="226"/>
      <c r="M34" s="226"/>
      <c r="N34" s="226"/>
      <c r="O34" s="226"/>
      <c r="P34" s="226"/>
      <c r="Q34" s="226"/>
      <c r="R34" s="226"/>
      <c r="S34" s="226"/>
      <c r="T34" s="226"/>
      <c r="U34" s="226"/>
      <c r="V34" s="226"/>
      <c r="W34" s="226"/>
      <c r="X34" s="255"/>
      <c r="Y34" s="445"/>
      <c r="Z34" s="446"/>
      <c r="AA34" s="447"/>
      <c r="AB34" s="225" t="s">
        <v>11</v>
      </c>
      <c r="AC34" s="226"/>
      <c r="AD34" s="255"/>
      <c r="AE34" s="225" t="s">
        <v>415</v>
      </c>
      <c r="AF34" s="226"/>
      <c r="AG34" s="226"/>
      <c r="AH34" s="255"/>
      <c r="AI34" s="225" t="s">
        <v>567</v>
      </c>
      <c r="AJ34" s="226"/>
      <c r="AK34" s="226"/>
      <c r="AL34" s="255"/>
      <c r="AM34" s="225" t="s">
        <v>383</v>
      </c>
      <c r="AN34" s="226"/>
      <c r="AO34" s="226"/>
      <c r="AP34" s="255"/>
      <c r="AQ34" s="415" t="s">
        <v>591</v>
      </c>
      <c r="AR34" s="416"/>
      <c r="AS34" s="416"/>
      <c r="AT34" s="416"/>
      <c r="AU34" s="416"/>
      <c r="AV34" s="416"/>
      <c r="AW34" s="416"/>
      <c r="AX34" s="417"/>
    </row>
    <row r="35" spans="1:51" ht="23.25" hidden="1" customHeight="1" x14ac:dyDescent="0.2">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8" t="s">
        <v>580</v>
      </c>
      <c r="Z35" s="419"/>
      <c r="AA35" s="420"/>
      <c r="AB35" s="421"/>
      <c r="AC35" s="422"/>
      <c r="AD35" s="423"/>
      <c r="AE35" s="398"/>
      <c r="AF35" s="398"/>
      <c r="AG35" s="398"/>
      <c r="AH35" s="398"/>
      <c r="AI35" s="398"/>
      <c r="AJ35" s="398"/>
      <c r="AK35" s="398"/>
      <c r="AL35" s="398"/>
      <c r="AM35" s="398"/>
      <c r="AN35" s="398"/>
      <c r="AO35" s="398"/>
      <c r="AP35" s="398"/>
      <c r="AQ35" s="389"/>
      <c r="AR35" s="372"/>
      <c r="AS35" s="372"/>
      <c r="AT35" s="372"/>
      <c r="AU35" s="372"/>
      <c r="AV35" s="372"/>
      <c r="AW35" s="372"/>
      <c r="AX35" s="373"/>
    </row>
    <row r="36" spans="1:51" ht="46.5" hidden="1" customHeight="1" x14ac:dyDescent="0.2">
      <c r="A36" s="443"/>
      <c r="B36" s="211"/>
      <c r="C36" s="211"/>
      <c r="D36" s="211"/>
      <c r="E36" s="211"/>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4"/>
      <c r="AC36" s="425"/>
      <c r="AD36" s="426"/>
      <c r="AE36" s="427"/>
      <c r="AF36" s="427"/>
      <c r="AG36" s="427"/>
      <c r="AH36" s="427"/>
      <c r="AI36" s="427"/>
      <c r="AJ36" s="427"/>
      <c r="AK36" s="427"/>
      <c r="AL36" s="427"/>
      <c r="AM36" s="427"/>
      <c r="AN36" s="427"/>
      <c r="AO36" s="427"/>
      <c r="AP36" s="427"/>
      <c r="AQ36" s="427"/>
      <c r="AR36" s="427"/>
      <c r="AS36" s="427"/>
      <c r="AT36" s="427"/>
      <c r="AU36" s="427"/>
      <c r="AV36" s="427"/>
      <c r="AW36" s="427"/>
      <c r="AX36" s="429"/>
    </row>
    <row r="37" spans="1:51" ht="18.75" hidden="1" customHeight="1" x14ac:dyDescent="0.2">
      <c r="A37" s="467" t="s">
        <v>235</v>
      </c>
      <c r="B37" s="468"/>
      <c r="C37" s="468"/>
      <c r="D37" s="468"/>
      <c r="E37" s="468"/>
      <c r="F37" s="469"/>
      <c r="G37" s="477" t="s">
        <v>139</v>
      </c>
      <c r="H37" s="325"/>
      <c r="I37" s="325"/>
      <c r="J37" s="325"/>
      <c r="K37" s="325"/>
      <c r="L37" s="325"/>
      <c r="M37" s="325"/>
      <c r="N37" s="325"/>
      <c r="O37" s="326"/>
      <c r="P37" s="329" t="s">
        <v>55</v>
      </c>
      <c r="Q37" s="325"/>
      <c r="R37" s="325"/>
      <c r="S37" s="325"/>
      <c r="T37" s="325"/>
      <c r="U37" s="325"/>
      <c r="V37" s="325"/>
      <c r="W37" s="325"/>
      <c r="X37" s="326"/>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5" t="s">
        <v>128</v>
      </c>
      <c r="AV37" s="325"/>
      <c r="AW37" s="325"/>
      <c r="AX37" s="330"/>
    </row>
    <row r="38" spans="1:51" ht="18.75" hidden="1" customHeight="1" x14ac:dyDescent="0.2">
      <c r="A38" s="470"/>
      <c r="B38" s="471"/>
      <c r="C38" s="471"/>
      <c r="D38" s="471"/>
      <c r="E38" s="471"/>
      <c r="F38" s="472"/>
      <c r="G38" s="343"/>
      <c r="H38" s="327"/>
      <c r="I38" s="327"/>
      <c r="J38" s="327"/>
      <c r="K38" s="327"/>
      <c r="L38" s="327"/>
      <c r="M38" s="327"/>
      <c r="N38" s="327"/>
      <c r="O38" s="328"/>
      <c r="P38" s="331"/>
      <c r="Q38" s="327"/>
      <c r="R38" s="327"/>
      <c r="S38" s="327"/>
      <c r="T38" s="327"/>
      <c r="U38" s="327"/>
      <c r="V38" s="327"/>
      <c r="W38" s="327"/>
      <c r="X38" s="328"/>
      <c r="Y38" s="481"/>
      <c r="Z38" s="482"/>
      <c r="AA38" s="483"/>
      <c r="AB38" s="402"/>
      <c r="AC38" s="487"/>
      <c r="AD38" s="488"/>
      <c r="AE38" s="402"/>
      <c r="AF38" s="487"/>
      <c r="AG38" s="487"/>
      <c r="AH38" s="488"/>
      <c r="AI38" s="490"/>
      <c r="AJ38" s="490"/>
      <c r="AK38" s="490"/>
      <c r="AL38" s="402"/>
      <c r="AM38" s="490"/>
      <c r="AN38" s="490"/>
      <c r="AO38" s="490"/>
      <c r="AP38" s="402"/>
      <c r="AQ38" s="430" t="s">
        <v>615</v>
      </c>
      <c r="AR38" s="431"/>
      <c r="AS38" s="432" t="s">
        <v>175</v>
      </c>
      <c r="AT38" s="433"/>
      <c r="AU38" s="434"/>
      <c r="AV38" s="434"/>
      <c r="AW38" s="327" t="s">
        <v>166</v>
      </c>
      <c r="AX38" s="332"/>
    </row>
    <row r="39" spans="1:51" ht="23.25" hidden="1" customHeight="1" x14ac:dyDescent="0.2">
      <c r="A39" s="473"/>
      <c r="B39" s="471"/>
      <c r="C39" s="471"/>
      <c r="D39" s="471"/>
      <c r="E39" s="471"/>
      <c r="F39" s="472"/>
      <c r="G39" s="374"/>
      <c r="H39" s="375"/>
      <c r="I39" s="375"/>
      <c r="J39" s="375"/>
      <c r="K39" s="375"/>
      <c r="L39" s="375"/>
      <c r="M39" s="375"/>
      <c r="N39" s="375"/>
      <c r="O39" s="376"/>
      <c r="P39" s="142"/>
      <c r="Q39" s="142"/>
      <c r="R39" s="142"/>
      <c r="S39" s="142"/>
      <c r="T39" s="142"/>
      <c r="U39" s="142"/>
      <c r="V39" s="142"/>
      <c r="W39" s="142"/>
      <c r="X39" s="143"/>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23.25" hidden="1"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5" t="s">
        <v>50</v>
      </c>
      <c r="Z40" s="226"/>
      <c r="AA40" s="255"/>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23.25" hidden="1" customHeight="1" x14ac:dyDescent="0.2">
      <c r="A41" s="473"/>
      <c r="B41" s="471"/>
      <c r="C41" s="471"/>
      <c r="D41" s="471"/>
      <c r="E41" s="471"/>
      <c r="F41" s="472"/>
      <c r="G41" s="380"/>
      <c r="H41" s="381"/>
      <c r="I41" s="381"/>
      <c r="J41" s="381"/>
      <c r="K41" s="381"/>
      <c r="L41" s="381"/>
      <c r="M41" s="381"/>
      <c r="N41" s="381"/>
      <c r="O41" s="382"/>
      <c r="P41" s="145"/>
      <c r="Q41" s="145"/>
      <c r="R41" s="145"/>
      <c r="S41" s="145"/>
      <c r="T41" s="145"/>
      <c r="U41" s="145"/>
      <c r="V41" s="145"/>
      <c r="W41" s="145"/>
      <c r="X41" s="146"/>
      <c r="Y41" s="225" t="s">
        <v>13</v>
      </c>
      <c r="Z41" s="226"/>
      <c r="AA41" s="255"/>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23.25" hidden="1" customHeight="1" x14ac:dyDescent="0.2">
      <c r="A42" s="461" t="s">
        <v>259</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2">
      <c r="A43" s="349"/>
      <c r="B43" s="323"/>
      <c r="C43" s="323"/>
      <c r="D43" s="323"/>
      <c r="E43" s="323"/>
      <c r="F43" s="324"/>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911" t="s">
        <v>572</v>
      </c>
      <c r="B44" s="319" t="s">
        <v>573</v>
      </c>
      <c r="C44" s="320"/>
      <c r="D44" s="320"/>
      <c r="E44" s="320"/>
      <c r="F44" s="321"/>
      <c r="G44" s="325" t="s">
        <v>574</v>
      </c>
      <c r="H44" s="325"/>
      <c r="I44" s="325"/>
      <c r="J44" s="325"/>
      <c r="K44" s="325"/>
      <c r="L44" s="325"/>
      <c r="M44" s="325"/>
      <c r="N44" s="325"/>
      <c r="O44" s="325"/>
      <c r="P44" s="325"/>
      <c r="Q44" s="325"/>
      <c r="R44" s="325"/>
      <c r="S44" s="325"/>
      <c r="T44" s="325"/>
      <c r="U44" s="325"/>
      <c r="V44" s="325"/>
      <c r="W44" s="325"/>
      <c r="X44" s="325"/>
      <c r="Y44" s="325"/>
      <c r="Z44" s="325"/>
      <c r="AA44" s="326"/>
      <c r="AB44" s="329" t="s">
        <v>592</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2">
      <c r="A46" s="317"/>
      <c r="B46" s="319"/>
      <c r="C46" s="320"/>
      <c r="D46" s="320"/>
      <c r="E46" s="320"/>
      <c r="F46" s="321"/>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7"/>
      <c r="B47" s="319"/>
      <c r="C47" s="320"/>
      <c r="D47" s="320"/>
      <c r="E47" s="320"/>
      <c r="F47" s="321"/>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7"/>
      <c r="B48" s="322"/>
      <c r="C48" s="323"/>
      <c r="D48" s="323"/>
      <c r="E48" s="323"/>
      <c r="F48" s="324"/>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7"/>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8" t="s">
        <v>11</v>
      </c>
      <c r="AC49" s="909"/>
      <c r="AD49" s="910"/>
      <c r="AE49" s="414" t="s">
        <v>415</v>
      </c>
      <c r="AF49" s="414"/>
      <c r="AG49" s="414"/>
      <c r="AH49" s="414"/>
      <c r="AI49" s="414" t="s">
        <v>567</v>
      </c>
      <c r="AJ49" s="414"/>
      <c r="AK49" s="414"/>
      <c r="AL49" s="414"/>
      <c r="AM49" s="414" t="s">
        <v>383</v>
      </c>
      <c r="AN49" s="414"/>
      <c r="AO49" s="414"/>
      <c r="AP49" s="414"/>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7"/>
      <c r="B50" s="319"/>
      <c r="C50" s="320"/>
      <c r="D50" s="320"/>
      <c r="E50" s="320"/>
      <c r="F50" s="321"/>
      <c r="G50" s="343"/>
      <c r="H50" s="327"/>
      <c r="I50" s="327"/>
      <c r="J50" s="327"/>
      <c r="K50" s="327"/>
      <c r="L50" s="327"/>
      <c r="M50" s="327"/>
      <c r="N50" s="327"/>
      <c r="O50" s="328"/>
      <c r="P50" s="331"/>
      <c r="Q50" s="327"/>
      <c r="R50" s="327"/>
      <c r="S50" s="327"/>
      <c r="T50" s="327"/>
      <c r="U50" s="327"/>
      <c r="V50" s="327"/>
      <c r="W50" s="327"/>
      <c r="X50" s="328"/>
      <c r="Y50" s="345"/>
      <c r="Z50" s="346"/>
      <c r="AA50" s="347"/>
      <c r="AB50" s="402"/>
      <c r="AC50" s="487"/>
      <c r="AD50" s="488"/>
      <c r="AE50" s="414"/>
      <c r="AF50" s="414"/>
      <c r="AG50" s="414"/>
      <c r="AH50" s="414"/>
      <c r="AI50" s="414"/>
      <c r="AJ50" s="414"/>
      <c r="AK50" s="414"/>
      <c r="AL50" s="414"/>
      <c r="AM50" s="414"/>
      <c r="AN50" s="414"/>
      <c r="AO50" s="414"/>
      <c r="AP50" s="414"/>
      <c r="AQ50" s="496"/>
      <c r="AR50" s="434"/>
      <c r="AS50" s="432" t="s">
        <v>175</v>
      </c>
      <c r="AT50" s="433"/>
      <c r="AU50" s="434"/>
      <c r="AV50" s="434"/>
      <c r="AW50" s="327" t="s">
        <v>166</v>
      </c>
      <c r="AX50" s="332"/>
      <c r="AY50">
        <f t="shared" si="0"/>
        <v>0</v>
      </c>
      <c r="AZ50" s="10"/>
      <c r="BA50" s="10"/>
      <c r="BB50" s="10"/>
      <c r="BC50" s="10"/>
      <c r="BD50" s="10"/>
      <c r="BE50" s="10"/>
      <c r="BF50" s="10"/>
      <c r="BG50" s="10"/>
      <c r="BH50" s="10"/>
    </row>
    <row r="51" spans="1:60" ht="23.25" hidden="1" customHeight="1" x14ac:dyDescent="0.2">
      <c r="A51" s="317"/>
      <c r="B51" s="319"/>
      <c r="C51" s="320"/>
      <c r="D51" s="320"/>
      <c r="E51" s="320"/>
      <c r="F51" s="321"/>
      <c r="G51" s="141"/>
      <c r="H51" s="142"/>
      <c r="I51" s="142"/>
      <c r="J51" s="142"/>
      <c r="K51" s="142"/>
      <c r="L51" s="142"/>
      <c r="M51" s="142"/>
      <c r="N51" s="142"/>
      <c r="O51" s="143"/>
      <c r="P51" s="142"/>
      <c r="Q51" s="449"/>
      <c r="R51" s="449"/>
      <c r="S51" s="449"/>
      <c r="T51" s="449"/>
      <c r="U51" s="449"/>
      <c r="V51" s="449"/>
      <c r="W51" s="449"/>
      <c r="X51" s="450"/>
      <c r="Y51" s="912" t="s">
        <v>57</v>
      </c>
      <c r="Z51" s="913"/>
      <c r="AA51" s="914"/>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7"/>
      <c r="B52" s="319"/>
      <c r="C52" s="320"/>
      <c r="D52" s="320"/>
      <c r="E52" s="320"/>
      <c r="F52" s="321"/>
      <c r="G52" s="915"/>
      <c r="H52" s="383"/>
      <c r="I52" s="383"/>
      <c r="J52" s="383"/>
      <c r="K52" s="383"/>
      <c r="L52" s="383"/>
      <c r="M52" s="383"/>
      <c r="N52" s="383"/>
      <c r="O52" s="384"/>
      <c r="P52" s="451"/>
      <c r="Q52" s="451"/>
      <c r="R52" s="451"/>
      <c r="S52" s="451"/>
      <c r="T52" s="451"/>
      <c r="U52" s="451"/>
      <c r="V52" s="451"/>
      <c r="W52" s="451"/>
      <c r="X52" s="452"/>
      <c r="Y52" s="916" t="s">
        <v>50</v>
      </c>
      <c r="Z52" s="791"/>
      <c r="AA52" s="792"/>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7"/>
      <c r="B53" s="319"/>
      <c r="C53" s="320"/>
      <c r="D53" s="320"/>
      <c r="E53" s="320"/>
      <c r="F53" s="321"/>
      <c r="G53" s="144"/>
      <c r="H53" s="145"/>
      <c r="I53" s="145"/>
      <c r="J53" s="145"/>
      <c r="K53" s="145"/>
      <c r="L53" s="145"/>
      <c r="M53" s="145"/>
      <c r="N53" s="145"/>
      <c r="O53" s="146"/>
      <c r="P53" s="453"/>
      <c r="Q53" s="453"/>
      <c r="R53" s="453"/>
      <c r="S53" s="453"/>
      <c r="T53" s="453"/>
      <c r="U53" s="453"/>
      <c r="V53" s="453"/>
      <c r="W53" s="453"/>
      <c r="X53" s="454"/>
      <c r="Y53" s="916" t="s">
        <v>13</v>
      </c>
      <c r="Z53" s="791"/>
      <c r="AA53" s="792"/>
      <c r="AB53" s="917" t="s">
        <v>14</v>
      </c>
      <c r="AC53" s="917"/>
      <c r="AD53" s="917"/>
      <c r="AE53" s="570"/>
      <c r="AF53" s="571"/>
      <c r="AG53" s="571"/>
      <c r="AH53" s="571"/>
      <c r="AI53" s="570"/>
      <c r="AJ53" s="571"/>
      <c r="AK53" s="571"/>
      <c r="AL53" s="571"/>
      <c r="AM53" s="570"/>
      <c r="AN53" s="571"/>
      <c r="AO53" s="571"/>
      <c r="AP53" s="571"/>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7"/>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8" t="s">
        <v>11</v>
      </c>
      <c r="AC54" s="909"/>
      <c r="AD54" s="910"/>
      <c r="AE54" s="414" t="s">
        <v>415</v>
      </c>
      <c r="AF54" s="414"/>
      <c r="AG54" s="414"/>
      <c r="AH54" s="414"/>
      <c r="AI54" s="414" t="s">
        <v>567</v>
      </c>
      <c r="AJ54" s="414"/>
      <c r="AK54" s="414"/>
      <c r="AL54" s="414"/>
      <c r="AM54" s="414" t="s">
        <v>383</v>
      </c>
      <c r="AN54" s="414"/>
      <c r="AO54" s="414"/>
      <c r="AP54" s="414"/>
      <c r="AQ54" s="491" t="s">
        <v>174</v>
      </c>
      <c r="AR54" s="492"/>
      <c r="AS54" s="492"/>
      <c r="AT54" s="493"/>
      <c r="AU54" s="494" t="s">
        <v>128</v>
      </c>
      <c r="AV54" s="494"/>
      <c r="AW54" s="494"/>
      <c r="AX54" s="495"/>
      <c r="AY54">
        <f>COUNTA($G$56)</f>
        <v>0</v>
      </c>
      <c r="AZ54" s="10"/>
      <c r="BA54" s="10"/>
      <c r="BB54" s="10"/>
      <c r="BC54" s="10"/>
    </row>
    <row r="55" spans="1:60" ht="18.75" hidden="1" customHeight="1" x14ac:dyDescent="0.2">
      <c r="A55" s="317"/>
      <c r="B55" s="319"/>
      <c r="C55" s="320"/>
      <c r="D55" s="320"/>
      <c r="E55" s="320"/>
      <c r="F55" s="321"/>
      <c r="G55" s="343"/>
      <c r="H55" s="327"/>
      <c r="I55" s="327"/>
      <c r="J55" s="327"/>
      <c r="K55" s="327"/>
      <c r="L55" s="327"/>
      <c r="M55" s="327"/>
      <c r="N55" s="327"/>
      <c r="O55" s="328"/>
      <c r="P55" s="331"/>
      <c r="Q55" s="327"/>
      <c r="R55" s="327"/>
      <c r="S55" s="327"/>
      <c r="T55" s="327"/>
      <c r="U55" s="327"/>
      <c r="V55" s="327"/>
      <c r="W55" s="327"/>
      <c r="X55" s="328"/>
      <c r="Y55" s="345"/>
      <c r="Z55" s="346"/>
      <c r="AA55" s="347"/>
      <c r="AB55" s="402"/>
      <c r="AC55" s="487"/>
      <c r="AD55" s="488"/>
      <c r="AE55" s="414"/>
      <c r="AF55" s="414"/>
      <c r="AG55" s="414"/>
      <c r="AH55" s="414"/>
      <c r="AI55" s="414"/>
      <c r="AJ55" s="414"/>
      <c r="AK55" s="414"/>
      <c r="AL55" s="414"/>
      <c r="AM55" s="414"/>
      <c r="AN55" s="414"/>
      <c r="AO55" s="414"/>
      <c r="AP55" s="414"/>
      <c r="AQ55" s="496"/>
      <c r="AR55" s="434"/>
      <c r="AS55" s="432" t="s">
        <v>175</v>
      </c>
      <c r="AT55" s="433"/>
      <c r="AU55" s="434"/>
      <c r="AV55" s="434"/>
      <c r="AW55" s="327" t="s">
        <v>166</v>
      </c>
      <c r="AX55" s="332"/>
      <c r="AY55">
        <f>$AY$54</f>
        <v>0</v>
      </c>
      <c r="AZ55" s="10"/>
      <c r="BA55" s="10"/>
      <c r="BB55" s="10"/>
      <c r="BC55" s="10"/>
      <c r="BD55" s="10"/>
      <c r="BE55" s="10"/>
      <c r="BF55" s="10"/>
      <c r="BG55" s="10"/>
      <c r="BH55" s="10"/>
    </row>
    <row r="56" spans="1:60" ht="23.25" hidden="1" customHeight="1" x14ac:dyDescent="0.2">
      <c r="A56" s="317"/>
      <c r="B56" s="319"/>
      <c r="C56" s="320"/>
      <c r="D56" s="320"/>
      <c r="E56" s="320"/>
      <c r="F56" s="321"/>
      <c r="G56" s="141"/>
      <c r="H56" s="142"/>
      <c r="I56" s="142"/>
      <c r="J56" s="142"/>
      <c r="K56" s="142"/>
      <c r="L56" s="142"/>
      <c r="M56" s="142"/>
      <c r="N56" s="142"/>
      <c r="O56" s="143"/>
      <c r="P56" s="142"/>
      <c r="Q56" s="449"/>
      <c r="R56" s="449"/>
      <c r="S56" s="449"/>
      <c r="T56" s="449"/>
      <c r="U56" s="449"/>
      <c r="V56" s="449"/>
      <c r="W56" s="449"/>
      <c r="X56" s="450"/>
      <c r="Y56" s="912" t="s">
        <v>57</v>
      </c>
      <c r="Z56" s="913"/>
      <c r="AA56" s="914"/>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7"/>
      <c r="B57" s="319"/>
      <c r="C57" s="320"/>
      <c r="D57" s="320"/>
      <c r="E57" s="320"/>
      <c r="F57" s="321"/>
      <c r="G57" s="915"/>
      <c r="H57" s="383"/>
      <c r="I57" s="383"/>
      <c r="J57" s="383"/>
      <c r="K57" s="383"/>
      <c r="L57" s="383"/>
      <c r="M57" s="383"/>
      <c r="N57" s="383"/>
      <c r="O57" s="384"/>
      <c r="P57" s="451"/>
      <c r="Q57" s="451"/>
      <c r="R57" s="451"/>
      <c r="S57" s="451"/>
      <c r="T57" s="451"/>
      <c r="U57" s="451"/>
      <c r="V57" s="451"/>
      <c r="W57" s="451"/>
      <c r="X57" s="452"/>
      <c r="Y57" s="916" t="s">
        <v>50</v>
      </c>
      <c r="Z57" s="791"/>
      <c r="AA57" s="792"/>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7"/>
      <c r="B58" s="322"/>
      <c r="C58" s="323"/>
      <c r="D58" s="323"/>
      <c r="E58" s="323"/>
      <c r="F58" s="324"/>
      <c r="G58" s="144"/>
      <c r="H58" s="145"/>
      <c r="I58" s="145"/>
      <c r="J58" s="145"/>
      <c r="K58" s="145"/>
      <c r="L58" s="145"/>
      <c r="M58" s="145"/>
      <c r="N58" s="145"/>
      <c r="O58" s="146"/>
      <c r="P58" s="453"/>
      <c r="Q58" s="453"/>
      <c r="R58" s="453"/>
      <c r="S58" s="453"/>
      <c r="T58" s="453"/>
      <c r="U58" s="453"/>
      <c r="V58" s="453"/>
      <c r="W58" s="453"/>
      <c r="X58" s="454"/>
      <c r="Y58" s="916" t="s">
        <v>13</v>
      </c>
      <c r="Z58" s="791"/>
      <c r="AA58" s="792"/>
      <c r="AB58" s="917" t="s">
        <v>14</v>
      </c>
      <c r="AC58" s="917"/>
      <c r="AD58" s="917"/>
      <c r="AE58" s="570"/>
      <c r="AF58" s="571"/>
      <c r="AG58" s="571"/>
      <c r="AH58" s="571"/>
      <c r="AI58" s="570"/>
      <c r="AJ58" s="571"/>
      <c r="AK58" s="571"/>
      <c r="AL58" s="571"/>
      <c r="AM58" s="570"/>
      <c r="AN58" s="571"/>
      <c r="AO58" s="571"/>
      <c r="AP58" s="571"/>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7"/>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8" t="s">
        <v>11</v>
      </c>
      <c r="AC59" s="909"/>
      <c r="AD59" s="910"/>
      <c r="AE59" s="414" t="s">
        <v>415</v>
      </c>
      <c r="AF59" s="414"/>
      <c r="AG59" s="414"/>
      <c r="AH59" s="414"/>
      <c r="AI59" s="414" t="s">
        <v>567</v>
      </c>
      <c r="AJ59" s="414"/>
      <c r="AK59" s="414"/>
      <c r="AL59" s="414"/>
      <c r="AM59" s="414" t="s">
        <v>383</v>
      </c>
      <c r="AN59" s="414"/>
      <c r="AO59" s="414"/>
      <c r="AP59" s="414"/>
      <c r="AQ59" s="491" t="s">
        <v>174</v>
      </c>
      <c r="AR59" s="492"/>
      <c r="AS59" s="492"/>
      <c r="AT59" s="493"/>
      <c r="AU59" s="494" t="s">
        <v>128</v>
      </c>
      <c r="AV59" s="494"/>
      <c r="AW59" s="494"/>
      <c r="AX59" s="495"/>
      <c r="AY59">
        <f>COUNTA($G$61)</f>
        <v>0</v>
      </c>
      <c r="AZ59" s="10"/>
      <c r="BA59" s="10"/>
      <c r="BB59" s="10"/>
      <c r="BC59" s="10"/>
    </row>
    <row r="60" spans="1:60" ht="18.75" hidden="1" customHeight="1" x14ac:dyDescent="0.2">
      <c r="A60" s="317"/>
      <c r="B60" s="319"/>
      <c r="C60" s="320"/>
      <c r="D60" s="320"/>
      <c r="E60" s="320"/>
      <c r="F60" s="321"/>
      <c r="G60" s="343"/>
      <c r="H60" s="327"/>
      <c r="I60" s="327"/>
      <c r="J60" s="327"/>
      <c r="K60" s="327"/>
      <c r="L60" s="327"/>
      <c r="M60" s="327"/>
      <c r="N60" s="327"/>
      <c r="O60" s="328"/>
      <c r="P60" s="331"/>
      <c r="Q60" s="327"/>
      <c r="R60" s="327"/>
      <c r="S60" s="327"/>
      <c r="T60" s="327"/>
      <c r="U60" s="327"/>
      <c r="V60" s="327"/>
      <c r="W60" s="327"/>
      <c r="X60" s="328"/>
      <c r="Y60" s="345"/>
      <c r="Z60" s="346"/>
      <c r="AA60" s="347"/>
      <c r="AB60" s="402"/>
      <c r="AC60" s="487"/>
      <c r="AD60" s="488"/>
      <c r="AE60" s="414"/>
      <c r="AF60" s="414"/>
      <c r="AG60" s="414"/>
      <c r="AH60" s="414"/>
      <c r="AI60" s="414"/>
      <c r="AJ60" s="414"/>
      <c r="AK60" s="414"/>
      <c r="AL60" s="414"/>
      <c r="AM60" s="414"/>
      <c r="AN60" s="414"/>
      <c r="AO60" s="414"/>
      <c r="AP60" s="414"/>
      <c r="AQ60" s="496"/>
      <c r="AR60" s="434"/>
      <c r="AS60" s="432" t="s">
        <v>175</v>
      </c>
      <c r="AT60" s="433"/>
      <c r="AU60" s="434"/>
      <c r="AV60" s="434"/>
      <c r="AW60" s="327" t="s">
        <v>166</v>
      </c>
      <c r="AX60" s="332"/>
      <c r="AY60">
        <f>$AY$59</f>
        <v>0</v>
      </c>
      <c r="AZ60" s="10"/>
      <c r="BA60" s="10"/>
      <c r="BB60" s="10"/>
      <c r="BC60" s="10"/>
      <c r="BD60" s="10"/>
      <c r="BE60" s="10"/>
      <c r="BF60" s="10"/>
      <c r="BG60" s="10"/>
      <c r="BH60" s="10"/>
    </row>
    <row r="61" spans="1:60" ht="23.25" hidden="1" customHeight="1" x14ac:dyDescent="0.2">
      <c r="A61" s="317"/>
      <c r="B61" s="319"/>
      <c r="C61" s="320"/>
      <c r="D61" s="320"/>
      <c r="E61" s="320"/>
      <c r="F61" s="321"/>
      <c r="G61" s="141"/>
      <c r="H61" s="142"/>
      <c r="I61" s="142"/>
      <c r="J61" s="142"/>
      <c r="K61" s="142"/>
      <c r="L61" s="142"/>
      <c r="M61" s="142"/>
      <c r="N61" s="142"/>
      <c r="O61" s="143"/>
      <c r="P61" s="142"/>
      <c r="Q61" s="449"/>
      <c r="R61" s="449"/>
      <c r="S61" s="449"/>
      <c r="T61" s="449"/>
      <c r="U61" s="449"/>
      <c r="V61" s="449"/>
      <c r="W61" s="449"/>
      <c r="X61" s="450"/>
      <c r="Y61" s="912" t="s">
        <v>57</v>
      </c>
      <c r="Z61" s="913"/>
      <c r="AA61" s="914"/>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7"/>
      <c r="B62" s="319"/>
      <c r="C62" s="320"/>
      <c r="D62" s="320"/>
      <c r="E62" s="320"/>
      <c r="F62" s="321"/>
      <c r="G62" s="915"/>
      <c r="H62" s="383"/>
      <c r="I62" s="383"/>
      <c r="J62" s="383"/>
      <c r="K62" s="383"/>
      <c r="L62" s="383"/>
      <c r="M62" s="383"/>
      <c r="N62" s="383"/>
      <c r="O62" s="384"/>
      <c r="P62" s="451"/>
      <c r="Q62" s="451"/>
      <c r="R62" s="451"/>
      <c r="S62" s="451"/>
      <c r="T62" s="451"/>
      <c r="U62" s="451"/>
      <c r="V62" s="451"/>
      <c r="W62" s="451"/>
      <c r="X62" s="452"/>
      <c r="Y62" s="916" t="s">
        <v>50</v>
      </c>
      <c r="Z62" s="791"/>
      <c r="AA62" s="792"/>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8"/>
      <c r="B63" s="905"/>
      <c r="C63" s="906"/>
      <c r="D63" s="906"/>
      <c r="E63" s="906"/>
      <c r="F63" s="907"/>
      <c r="G63" s="144"/>
      <c r="H63" s="145"/>
      <c r="I63" s="145"/>
      <c r="J63" s="145"/>
      <c r="K63" s="145"/>
      <c r="L63" s="145"/>
      <c r="M63" s="145"/>
      <c r="N63" s="145"/>
      <c r="O63" s="146"/>
      <c r="P63" s="453"/>
      <c r="Q63" s="453"/>
      <c r="R63" s="453"/>
      <c r="S63" s="453"/>
      <c r="T63" s="453"/>
      <c r="U63" s="453"/>
      <c r="V63" s="453"/>
      <c r="W63" s="453"/>
      <c r="X63" s="454"/>
      <c r="Y63" s="916" t="s">
        <v>13</v>
      </c>
      <c r="Z63" s="791"/>
      <c r="AA63" s="792"/>
      <c r="AB63" s="917" t="s">
        <v>14</v>
      </c>
      <c r="AC63" s="917"/>
      <c r="AD63" s="917"/>
      <c r="AE63" s="570"/>
      <c r="AF63" s="571"/>
      <c r="AG63" s="571"/>
      <c r="AH63" s="571"/>
      <c r="AI63" s="570"/>
      <c r="AJ63" s="571"/>
      <c r="AK63" s="571"/>
      <c r="AL63" s="571"/>
      <c r="AM63" s="570"/>
      <c r="AN63" s="571"/>
      <c r="AO63" s="571"/>
      <c r="AP63" s="571"/>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578</v>
      </c>
      <c r="B64" s="337"/>
      <c r="C64" s="337"/>
      <c r="D64" s="337"/>
      <c r="E64" s="337"/>
      <c r="F64" s="338"/>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2">
      <c r="A65" s="348" t="s">
        <v>579</v>
      </c>
      <c r="B65" s="320"/>
      <c r="C65" s="320"/>
      <c r="D65" s="320"/>
      <c r="E65" s="320"/>
      <c r="F65" s="321"/>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0" t="s">
        <v>414</v>
      </c>
      <c r="AR65" s="411"/>
      <c r="AS65" s="411"/>
      <c r="AT65" s="412"/>
      <c r="AU65" s="410" t="s">
        <v>590</v>
      </c>
      <c r="AV65" s="411"/>
      <c r="AW65" s="411"/>
      <c r="AX65" s="413"/>
      <c r="AY65">
        <f>COUNTA($G$66)</f>
        <v>1</v>
      </c>
    </row>
    <row r="66" spans="1:51" ht="23.25" customHeight="1" x14ac:dyDescent="0.2">
      <c r="A66" s="348"/>
      <c r="B66" s="320"/>
      <c r="C66" s="320"/>
      <c r="D66" s="320"/>
      <c r="E66" s="320"/>
      <c r="F66" s="321"/>
      <c r="G66" s="357" t="s">
        <v>708</v>
      </c>
      <c r="H66" s="358"/>
      <c r="I66" s="358"/>
      <c r="J66" s="358"/>
      <c r="K66" s="358"/>
      <c r="L66" s="358"/>
      <c r="M66" s="358"/>
      <c r="N66" s="358"/>
      <c r="O66" s="358"/>
      <c r="P66" s="428" t="s">
        <v>621</v>
      </c>
      <c r="Q66" s="362"/>
      <c r="R66" s="362"/>
      <c r="S66" s="362"/>
      <c r="T66" s="362"/>
      <c r="U66" s="362"/>
      <c r="V66" s="362"/>
      <c r="W66" s="362"/>
      <c r="X66" s="363"/>
      <c r="Y66" s="367" t="s">
        <v>51</v>
      </c>
      <c r="Z66" s="368"/>
      <c r="AA66" s="369"/>
      <c r="AB66" s="370" t="s">
        <v>620</v>
      </c>
      <c r="AC66" s="370"/>
      <c r="AD66" s="370"/>
      <c r="AE66" s="371">
        <v>141</v>
      </c>
      <c r="AF66" s="371"/>
      <c r="AG66" s="371"/>
      <c r="AH66" s="371"/>
      <c r="AI66" s="371">
        <v>988</v>
      </c>
      <c r="AJ66" s="371"/>
      <c r="AK66" s="371"/>
      <c r="AL66" s="371"/>
      <c r="AM66" s="371">
        <v>125</v>
      </c>
      <c r="AN66" s="371"/>
      <c r="AO66" s="371"/>
      <c r="AP66" s="371"/>
      <c r="AQ66" s="398" t="s">
        <v>283</v>
      </c>
      <c r="AR66" s="371"/>
      <c r="AS66" s="371"/>
      <c r="AT66" s="371"/>
      <c r="AU66" s="389" t="s">
        <v>283</v>
      </c>
      <c r="AV66" s="405"/>
      <c r="AW66" s="405"/>
      <c r="AX66" s="406"/>
      <c r="AY66">
        <f>$AY$65</f>
        <v>1</v>
      </c>
    </row>
    <row r="67" spans="1:51" ht="23.25" customHeight="1" x14ac:dyDescent="0.2">
      <c r="A67" s="349"/>
      <c r="B67" s="323"/>
      <c r="C67" s="323"/>
      <c r="D67" s="323"/>
      <c r="E67" s="323"/>
      <c r="F67" s="324"/>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620</v>
      </c>
      <c r="AC67" s="370"/>
      <c r="AD67" s="370"/>
      <c r="AE67" s="371">
        <v>141</v>
      </c>
      <c r="AF67" s="371"/>
      <c r="AG67" s="371"/>
      <c r="AH67" s="371"/>
      <c r="AI67" s="371">
        <v>544</v>
      </c>
      <c r="AJ67" s="371"/>
      <c r="AK67" s="371"/>
      <c r="AL67" s="371"/>
      <c r="AM67" s="371">
        <v>125</v>
      </c>
      <c r="AN67" s="371"/>
      <c r="AO67" s="371"/>
      <c r="AP67" s="371"/>
      <c r="AQ67" s="371">
        <v>60</v>
      </c>
      <c r="AR67" s="371"/>
      <c r="AS67" s="371"/>
      <c r="AT67" s="371"/>
      <c r="AU67" s="389" t="s">
        <v>283</v>
      </c>
      <c r="AV67" s="405"/>
      <c r="AW67" s="405"/>
      <c r="AX67" s="406"/>
      <c r="AY67">
        <f>$AY$65</f>
        <v>1</v>
      </c>
    </row>
    <row r="68" spans="1:51" ht="23.25" hidden="1" customHeight="1" x14ac:dyDescent="0.2">
      <c r="A68" s="437" t="s">
        <v>580</v>
      </c>
      <c r="B68" s="438"/>
      <c r="C68" s="438"/>
      <c r="D68" s="438"/>
      <c r="E68" s="438"/>
      <c r="F68" s="439"/>
      <c r="G68" s="226" t="s">
        <v>581</v>
      </c>
      <c r="H68" s="226"/>
      <c r="I68" s="226"/>
      <c r="J68" s="226"/>
      <c r="K68" s="226"/>
      <c r="L68" s="226"/>
      <c r="M68" s="226"/>
      <c r="N68" s="226"/>
      <c r="O68" s="226"/>
      <c r="P68" s="226"/>
      <c r="Q68" s="226"/>
      <c r="R68" s="226"/>
      <c r="S68" s="226"/>
      <c r="T68" s="226"/>
      <c r="U68" s="226"/>
      <c r="V68" s="226"/>
      <c r="W68" s="226"/>
      <c r="X68" s="255"/>
      <c r="Y68" s="445"/>
      <c r="Z68" s="446"/>
      <c r="AA68" s="447"/>
      <c r="AB68" s="225" t="s">
        <v>11</v>
      </c>
      <c r="AC68" s="226"/>
      <c r="AD68" s="255"/>
      <c r="AE68" s="414" t="s">
        <v>415</v>
      </c>
      <c r="AF68" s="414"/>
      <c r="AG68" s="414"/>
      <c r="AH68" s="414"/>
      <c r="AI68" s="414" t="s">
        <v>567</v>
      </c>
      <c r="AJ68" s="414"/>
      <c r="AK68" s="414"/>
      <c r="AL68" s="414"/>
      <c r="AM68" s="414" t="s">
        <v>383</v>
      </c>
      <c r="AN68" s="414"/>
      <c r="AO68" s="414"/>
      <c r="AP68" s="414"/>
      <c r="AQ68" s="415" t="s">
        <v>591</v>
      </c>
      <c r="AR68" s="416"/>
      <c r="AS68" s="416"/>
      <c r="AT68" s="416"/>
      <c r="AU68" s="416"/>
      <c r="AV68" s="416"/>
      <c r="AW68" s="416"/>
      <c r="AX68" s="417"/>
      <c r="AY68">
        <f>IF(SUBSTITUTE(SUBSTITUTE($G$69,"／",""),"　","")="",0,1)</f>
        <v>0</v>
      </c>
    </row>
    <row r="69" spans="1:51" ht="23.25" hidden="1" customHeight="1" x14ac:dyDescent="0.2">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8" t="s">
        <v>580</v>
      </c>
      <c r="Z69" s="419"/>
      <c r="AA69" s="420"/>
      <c r="AB69" s="421"/>
      <c r="AC69" s="422"/>
      <c r="AD69" s="423"/>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11"/>
      <c r="C70" s="211"/>
      <c r="D70" s="211"/>
      <c r="E70" s="211"/>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4"/>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29"/>
      <c r="AY70">
        <f>$AY$68</f>
        <v>0</v>
      </c>
    </row>
    <row r="71" spans="1:51" ht="18.75" hidden="1" customHeight="1" x14ac:dyDescent="0.2">
      <c r="A71" s="503" t="s">
        <v>235</v>
      </c>
      <c r="B71" s="504"/>
      <c r="C71" s="504"/>
      <c r="D71" s="504"/>
      <c r="E71" s="504"/>
      <c r="F71" s="505"/>
      <c r="G71" s="477" t="s">
        <v>139</v>
      </c>
      <c r="H71" s="325"/>
      <c r="I71" s="325"/>
      <c r="J71" s="325"/>
      <c r="K71" s="325"/>
      <c r="L71" s="325"/>
      <c r="M71" s="325"/>
      <c r="N71" s="325"/>
      <c r="O71" s="326"/>
      <c r="P71" s="329" t="s">
        <v>55</v>
      </c>
      <c r="Q71" s="325"/>
      <c r="R71" s="325"/>
      <c r="S71" s="325"/>
      <c r="T71" s="325"/>
      <c r="U71" s="325"/>
      <c r="V71" s="325"/>
      <c r="W71" s="325"/>
      <c r="X71" s="326"/>
      <c r="Y71" s="478"/>
      <c r="Z71" s="479"/>
      <c r="AA71" s="480"/>
      <c r="AB71" s="484" t="s">
        <v>11</v>
      </c>
      <c r="AC71" s="485"/>
      <c r="AD71" s="486"/>
      <c r="AE71" s="414" t="s">
        <v>415</v>
      </c>
      <c r="AF71" s="414"/>
      <c r="AG71" s="414"/>
      <c r="AH71" s="414"/>
      <c r="AI71" s="414" t="s">
        <v>567</v>
      </c>
      <c r="AJ71" s="414"/>
      <c r="AK71" s="414"/>
      <c r="AL71" s="414"/>
      <c r="AM71" s="414" t="s">
        <v>383</v>
      </c>
      <c r="AN71" s="414"/>
      <c r="AO71" s="414"/>
      <c r="AP71" s="414"/>
      <c r="AQ71" s="458" t="s">
        <v>174</v>
      </c>
      <c r="AR71" s="459"/>
      <c r="AS71" s="459"/>
      <c r="AT71" s="460"/>
      <c r="AU71" s="325" t="s">
        <v>128</v>
      </c>
      <c r="AV71" s="325"/>
      <c r="AW71" s="325"/>
      <c r="AX71" s="330"/>
      <c r="AY71">
        <f>COUNTA($G$73)</f>
        <v>0</v>
      </c>
    </row>
    <row r="72" spans="1:51" ht="18.75" hidden="1" customHeight="1" x14ac:dyDescent="0.2">
      <c r="A72" s="506"/>
      <c r="B72" s="507"/>
      <c r="C72" s="507"/>
      <c r="D72" s="507"/>
      <c r="E72" s="507"/>
      <c r="F72" s="508"/>
      <c r="G72" s="343"/>
      <c r="H72" s="327"/>
      <c r="I72" s="327"/>
      <c r="J72" s="327"/>
      <c r="K72" s="327"/>
      <c r="L72" s="327"/>
      <c r="M72" s="327"/>
      <c r="N72" s="327"/>
      <c r="O72" s="328"/>
      <c r="P72" s="331"/>
      <c r="Q72" s="327"/>
      <c r="R72" s="327"/>
      <c r="S72" s="327"/>
      <c r="T72" s="327"/>
      <c r="U72" s="327"/>
      <c r="V72" s="327"/>
      <c r="W72" s="327"/>
      <c r="X72" s="328"/>
      <c r="Y72" s="481"/>
      <c r="Z72" s="482"/>
      <c r="AA72" s="483"/>
      <c r="AB72" s="402"/>
      <c r="AC72" s="487"/>
      <c r="AD72" s="488"/>
      <c r="AE72" s="414"/>
      <c r="AF72" s="414"/>
      <c r="AG72" s="414"/>
      <c r="AH72" s="414"/>
      <c r="AI72" s="414"/>
      <c r="AJ72" s="414"/>
      <c r="AK72" s="414"/>
      <c r="AL72" s="414"/>
      <c r="AM72" s="414"/>
      <c r="AN72" s="414"/>
      <c r="AO72" s="414"/>
      <c r="AP72" s="414"/>
      <c r="AQ72" s="430" t="s">
        <v>615</v>
      </c>
      <c r="AR72" s="431"/>
      <c r="AS72" s="432" t="s">
        <v>175</v>
      </c>
      <c r="AT72" s="433"/>
      <c r="AU72" s="434"/>
      <c r="AV72" s="434"/>
      <c r="AW72" s="327" t="s">
        <v>166</v>
      </c>
      <c r="AX72" s="332"/>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42"/>
      <c r="Q73" s="142"/>
      <c r="R73" s="142"/>
      <c r="S73" s="142"/>
      <c r="T73" s="142"/>
      <c r="U73" s="142"/>
      <c r="V73" s="142"/>
      <c r="W73" s="142"/>
      <c r="X73" s="143"/>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5" t="s">
        <v>50</v>
      </c>
      <c r="Z74" s="226"/>
      <c r="AA74" s="255"/>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5"/>
      <c r="Q75" s="145"/>
      <c r="R75" s="145"/>
      <c r="S75" s="145"/>
      <c r="T75" s="145"/>
      <c r="U75" s="145"/>
      <c r="V75" s="145"/>
      <c r="W75" s="145"/>
      <c r="X75" s="146"/>
      <c r="Y75" s="225" t="s">
        <v>13</v>
      </c>
      <c r="Z75" s="226"/>
      <c r="AA75" s="255"/>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7" hidden="1" customHeight="1" x14ac:dyDescent="0.2">
      <c r="A76" s="461" t="s">
        <v>259</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7" hidden="1" customHeight="1" x14ac:dyDescent="0.2">
      <c r="A77" s="349"/>
      <c r="B77" s="323"/>
      <c r="C77" s="323"/>
      <c r="D77" s="323"/>
      <c r="E77" s="323"/>
      <c r="F77" s="324"/>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7" t="s">
        <v>572</v>
      </c>
      <c r="B78" s="319" t="s">
        <v>573</v>
      </c>
      <c r="C78" s="320"/>
      <c r="D78" s="320"/>
      <c r="E78" s="320"/>
      <c r="F78" s="321"/>
      <c r="G78" s="325" t="s">
        <v>574</v>
      </c>
      <c r="H78" s="325"/>
      <c r="I78" s="325"/>
      <c r="J78" s="325"/>
      <c r="K78" s="325"/>
      <c r="L78" s="325"/>
      <c r="M78" s="325"/>
      <c r="N78" s="325"/>
      <c r="O78" s="325"/>
      <c r="P78" s="325"/>
      <c r="Q78" s="325"/>
      <c r="R78" s="325"/>
      <c r="S78" s="325"/>
      <c r="T78" s="325"/>
      <c r="U78" s="325"/>
      <c r="V78" s="325"/>
      <c r="W78" s="325"/>
      <c r="X78" s="325"/>
      <c r="Y78" s="325"/>
      <c r="Z78" s="325"/>
      <c r="AA78" s="326"/>
      <c r="AB78" s="329" t="s">
        <v>592</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7"/>
      <c r="B81" s="319"/>
      <c r="C81" s="320"/>
      <c r="D81" s="320"/>
      <c r="E81" s="320"/>
      <c r="F81" s="321"/>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7"/>
      <c r="B82" s="322"/>
      <c r="C82" s="323"/>
      <c r="D82" s="323"/>
      <c r="E82" s="323"/>
      <c r="F82" s="324"/>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7"/>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8" t="s">
        <v>11</v>
      </c>
      <c r="AC83" s="909"/>
      <c r="AD83" s="910"/>
      <c r="AE83" s="414" t="s">
        <v>415</v>
      </c>
      <c r="AF83" s="414"/>
      <c r="AG83" s="414"/>
      <c r="AH83" s="414"/>
      <c r="AI83" s="414" t="s">
        <v>567</v>
      </c>
      <c r="AJ83" s="414"/>
      <c r="AK83" s="414"/>
      <c r="AL83" s="414"/>
      <c r="AM83" s="414" t="s">
        <v>383</v>
      </c>
      <c r="AN83" s="414"/>
      <c r="AO83" s="414"/>
      <c r="AP83" s="414"/>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7"/>
      <c r="B84" s="319"/>
      <c r="C84" s="320"/>
      <c r="D84" s="320"/>
      <c r="E84" s="320"/>
      <c r="F84" s="321"/>
      <c r="G84" s="343"/>
      <c r="H84" s="327"/>
      <c r="I84" s="327"/>
      <c r="J84" s="327"/>
      <c r="K84" s="327"/>
      <c r="L84" s="327"/>
      <c r="M84" s="327"/>
      <c r="N84" s="327"/>
      <c r="O84" s="328"/>
      <c r="P84" s="331"/>
      <c r="Q84" s="327"/>
      <c r="R84" s="327"/>
      <c r="S84" s="327"/>
      <c r="T84" s="327"/>
      <c r="U84" s="327"/>
      <c r="V84" s="327"/>
      <c r="W84" s="327"/>
      <c r="X84" s="328"/>
      <c r="Y84" s="345"/>
      <c r="Z84" s="346"/>
      <c r="AA84" s="347"/>
      <c r="AB84" s="402"/>
      <c r="AC84" s="487"/>
      <c r="AD84" s="488"/>
      <c r="AE84" s="414"/>
      <c r="AF84" s="414"/>
      <c r="AG84" s="414"/>
      <c r="AH84" s="414"/>
      <c r="AI84" s="414"/>
      <c r="AJ84" s="414"/>
      <c r="AK84" s="414"/>
      <c r="AL84" s="414"/>
      <c r="AM84" s="414"/>
      <c r="AN84" s="414"/>
      <c r="AO84" s="414"/>
      <c r="AP84" s="414"/>
      <c r="AQ84" s="496"/>
      <c r="AR84" s="434"/>
      <c r="AS84" s="432" t="s">
        <v>175</v>
      </c>
      <c r="AT84" s="433"/>
      <c r="AU84" s="434"/>
      <c r="AV84" s="434"/>
      <c r="AW84" s="327" t="s">
        <v>166</v>
      </c>
      <c r="AX84" s="332"/>
      <c r="AY84">
        <f t="shared" si="2"/>
        <v>0</v>
      </c>
      <c r="AZ84" s="10"/>
      <c r="BA84" s="10"/>
      <c r="BB84" s="10"/>
      <c r="BC84" s="10"/>
      <c r="BD84" s="10"/>
      <c r="BE84" s="10"/>
      <c r="BF84" s="10"/>
      <c r="BG84" s="10"/>
      <c r="BH84" s="10"/>
    </row>
    <row r="85" spans="1:60" ht="23.25" hidden="1" customHeight="1" x14ac:dyDescent="0.2">
      <c r="A85" s="317"/>
      <c r="B85" s="319"/>
      <c r="C85" s="320"/>
      <c r="D85" s="320"/>
      <c r="E85" s="320"/>
      <c r="F85" s="321"/>
      <c r="G85" s="141"/>
      <c r="H85" s="142"/>
      <c r="I85" s="142"/>
      <c r="J85" s="142"/>
      <c r="K85" s="142"/>
      <c r="L85" s="142"/>
      <c r="M85" s="142"/>
      <c r="N85" s="142"/>
      <c r="O85" s="143"/>
      <c r="P85" s="142"/>
      <c r="Q85" s="449"/>
      <c r="R85" s="449"/>
      <c r="S85" s="449"/>
      <c r="T85" s="449"/>
      <c r="U85" s="449"/>
      <c r="V85" s="449"/>
      <c r="W85" s="449"/>
      <c r="X85" s="450"/>
      <c r="Y85" s="912" t="s">
        <v>57</v>
      </c>
      <c r="Z85" s="913"/>
      <c r="AA85" s="914"/>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7"/>
      <c r="B86" s="319"/>
      <c r="C86" s="320"/>
      <c r="D86" s="320"/>
      <c r="E86" s="320"/>
      <c r="F86" s="321"/>
      <c r="G86" s="915"/>
      <c r="H86" s="383"/>
      <c r="I86" s="383"/>
      <c r="J86" s="383"/>
      <c r="K86" s="383"/>
      <c r="L86" s="383"/>
      <c r="M86" s="383"/>
      <c r="N86" s="383"/>
      <c r="O86" s="384"/>
      <c r="P86" s="451"/>
      <c r="Q86" s="451"/>
      <c r="R86" s="451"/>
      <c r="S86" s="451"/>
      <c r="T86" s="451"/>
      <c r="U86" s="451"/>
      <c r="V86" s="451"/>
      <c r="W86" s="451"/>
      <c r="X86" s="452"/>
      <c r="Y86" s="916" t="s">
        <v>50</v>
      </c>
      <c r="Z86" s="791"/>
      <c r="AA86" s="792"/>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7"/>
      <c r="B87" s="319"/>
      <c r="C87" s="320"/>
      <c r="D87" s="320"/>
      <c r="E87" s="320"/>
      <c r="F87" s="321"/>
      <c r="G87" s="144"/>
      <c r="H87" s="145"/>
      <c r="I87" s="145"/>
      <c r="J87" s="145"/>
      <c r="K87" s="145"/>
      <c r="L87" s="145"/>
      <c r="M87" s="145"/>
      <c r="N87" s="145"/>
      <c r="O87" s="146"/>
      <c r="P87" s="453"/>
      <c r="Q87" s="453"/>
      <c r="R87" s="453"/>
      <c r="S87" s="453"/>
      <c r="T87" s="453"/>
      <c r="U87" s="453"/>
      <c r="V87" s="453"/>
      <c r="W87" s="453"/>
      <c r="X87" s="454"/>
      <c r="Y87" s="916" t="s">
        <v>13</v>
      </c>
      <c r="Z87" s="791"/>
      <c r="AA87" s="792"/>
      <c r="AB87" s="917" t="s">
        <v>14</v>
      </c>
      <c r="AC87" s="917"/>
      <c r="AD87" s="917"/>
      <c r="AE87" s="570"/>
      <c r="AF87" s="571"/>
      <c r="AG87" s="571"/>
      <c r="AH87" s="571"/>
      <c r="AI87" s="570"/>
      <c r="AJ87" s="571"/>
      <c r="AK87" s="571"/>
      <c r="AL87" s="571"/>
      <c r="AM87" s="570"/>
      <c r="AN87" s="571"/>
      <c r="AO87" s="571"/>
      <c r="AP87" s="571"/>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7"/>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8" t="s">
        <v>11</v>
      </c>
      <c r="AC88" s="909"/>
      <c r="AD88" s="910"/>
      <c r="AE88" s="414" t="s">
        <v>415</v>
      </c>
      <c r="AF88" s="414"/>
      <c r="AG88" s="414"/>
      <c r="AH88" s="414"/>
      <c r="AI88" s="414" t="s">
        <v>567</v>
      </c>
      <c r="AJ88" s="414"/>
      <c r="AK88" s="414"/>
      <c r="AL88" s="414"/>
      <c r="AM88" s="414" t="s">
        <v>383</v>
      </c>
      <c r="AN88" s="414"/>
      <c r="AO88" s="414"/>
      <c r="AP88" s="414"/>
      <c r="AQ88" s="491" t="s">
        <v>174</v>
      </c>
      <c r="AR88" s="492"/>
      <c r="AS88" s="492"/>
      <c r="AT88" s="493"/>
      <c r="AU88" s="494" t="s">
        <v>128</v>
      </c>
      <c r="AV88" s="494"/>
      <c r="AW88" s="494"/>
      <c r="AX88" s="495"/>
      <c r="AY88">
        <f>$G$90</f>
        <v>0</v>
      </c>
      <c r="AZ88" s="10"/>
      <c r="BA88" s="10"/>
      <c r="BB88" s="10"/>
      <c r="BC88" s="10"/>
    </row>
    <row r="89" spans="1:60" ht="18.75" hidden="1" customHeight="1" x14ac:dyDescent="0.2">
      <c r="A89" s="317"/>
      <c r="B89" s="319"/>
      <c r="C89" s="320"/>
      <c r="D89" s="320"/>
      <c r="E89" s="320"/>
      <c r="F89" s="321"/>
      <c r="G89" s="343"/>
      <c r="H89" s="327"/>
      <c r="I89" s="327"/>
      <c r="J89" s="327"/>
      <c r="K89" s="327"/>
      <c r="L89" s="327"/>
      <c r="M89" s="327"/>
      <c r="N89" s="327"/>
      <c r="O89" s="328"/>
      <c r="P89" s="331"/>
      <c r="Q89" s="327"/>
      <c r="R89" s="327"/>
      <c r="S89" s="327"/>
      <c r="T89" s="327"/>
      <c r="U89" s="327"/>
      <c r="V89" s="327"/>
      <c r="W89" s="327"/>
      <c r="X89" s="328"/>
      <c r="Y89" s="345"/>
      <c r="Z89" s="346"/>
      <c r="AA89" s="347"/>
      <c r="AB89" s="402"/>
      <c r="AC89" s="487"/>
      <c r="AD89" s="488"/>
      <c r="AE89" s="414"/>
      <c r="AF89" s="414"/>
      <c r="AG89" s="414"/>
      <c r="AH89" s="414"/>
      <c r="AI89" s="414"/>
      <c r="AJ89" s="414"/>
      <c r="AK89" s="414"/>
      <c r="AL89" s="414"/>
      <c r="AM89" s="414"/>
      <c r="AN89" s="414"/>
      <c r="AO89" s="414"/>
      <c r="AP89" s="414"/>
      <c r="AQ89" s="496"/>
      <c r="AR89" s="434"/>
      <c r="AS89" s="432" t="s">
        <v>175</v>
      </c>
      <c r="AT89" s="433"/>
      <c r="AU89" s="434"/>
      <c r="AV89" s="434"/>
      <c r="AW89" s="327" t="s">
        <v>166</v>
      </c>
      <c r="AX89" s="332"/>
      <c r="AY89">
        <f>$AY$88</f>
        <v>0</v>
      </c>
      <c r="AZ89" s="10"/>
      <c r="BA89" s="10"/>
      <c r="BB89" s="10"/>
      <c r="BC89" s="10"/>
      <c r="BD89" s="10"/>
      <c r="BE89" s="10"/>
      <c r="BF89" s="10"/>
      <c r="BG89" s="10"/>
      <c r="BH89" s="10"/>
    </row>
    <row r="90" spans="1:60" ht="23.25" hidden="1" customHeight="1" x14ac:dyDescent="0.2">
      <c r="A90" s="317"/>
      <c r="B90" s="319"/>
      <c r="C90" s="320"/>
      <c r="D90" s="320"/>
      <c r="E90" s="320"/>
      <c r="F90" s="321"/>
      <c r="G90" s="141"/>
      <c r="H90" s="142"/>
      <c r="I90" s="142"/>
      <c r="J90" s="142"/>
      <c r="K90" s="142"/>
      <c r="L90" s="142"/>
      <c r="M90" s="142"/>
      <c r="N90" s="142"/>
      <c r="O90" s="143"/>
      <c r="P90" s="142"/>
      <c r="Q90" s="449"/>
      <c r="R90" s="449"/>
      <c r="S90" s="449"/>
      <c r="T90" s="449"/>
      <c r="U90" s="449"/>
      <c r="V90" s="449"/>
      <c r="W90" s="449"/>
      <c r="X90" s="450"/>
      <c r="Y90" s="912" t="s">
        <v>57</v>
      </c>
      <c r="Z90" s="913"/>
      <c r="AA90" s="914"/>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7"/>
      <c r="B91" s="319"/>
      <c r="C91" s="320"/>
      <c r="D91" s="320"/>
      <c r="E91" s="320"/>
      <c r="F91" s="321"/>
      <c r="G91" s="915"/>
      <c r="H91" s="383"/>
      <c r="I91" s="383"/>
      <c r="J91" s="383"/>
      <c r="K91" s="383"/>
      <c r="L91" s="383"/>
      <c r="M91" s="383"/>
      <c r="N91" s="383"/>
      <c r="O91" s="384"/>
      <c r="P91" s="451"/>
      <c r="Q91" s="451"/>
      <c r="R91" s="451"/>
      <c r="S91" s="451"/>
      <c r="T91" s="451"/>
      <c r="U91" s="451"/>
      <c r="V91" s="451"/>
      <c r="W91" s="451"/>
      <c r="X91" s="452"/>
      <c r="Y91" s="916" t="s">
        <v>50</v>
      </c>
      <c r="Z91" s="791"/>
      <c r="AA91" s="792"/>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7"/>
      <c r="B92" s="322"/>
      <c r="C92" s="323"/>
      <c r="D92" s="323"/>
      <c r="E92" s="323"/>
      <c r="F92" s="324"/>
      <c r="G92" s="144"/>
      <c r="H92" s="145"/>
      <c r="I92" s="145"/>
      <c r="J92" s="145"/>
      <c r="K92" s="145"/>
      <c r="L92" s="145"/>
      <c r="M92" s="145"/>
      <c r="N92" s="145"/>
      <c r="O92" s="146"/>
      <c r="P92" s="453"/>
      <c r="Q92" s="453"/>
      <c r="R92" s="453"/>
      <c r="S92" s="453"/>
      <c r="T92" s="453"/>
      <c r="U92" s="453"/>
      <c r="V92" s="453"/>
      <c r="W92" s="453"/>
      <c r="X92" s="454"/>
      <c r="Y92" s="916" t="s">
        <v>13</v>
      </c>
      <c r="Z92" s="791"/>
      <c r="AA92" s="792"/>
      <c r="AB92" s="917" t="s">
        <v>14</v>
      </c>
      <c r="AC92" s="917"/>
      <c r="AD92" s="917"/>
      <c r="AE92" s="570"/>
      <c r="AF92" s="571"/>
      <c r="AG92" s="571"/>
      <c r="AH92" s="571"/>
      <c r="AI92" s="570"/>
      <c r="AJ92" s="571"/>
      <c r="AK92" s="571"/>
      <c r="AL92" s="571"/>
      <c r="AM92" s="570"/>
      <c r="AN92" s="571"/>
      <c r="AO92" s="571"/>
      <c r="AP92" s="571"/>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7"/>
      <c r="B93" s="319" t="s">
        <v>138</v>
      </c>
      <c r="C93" s="320"/>
      <c r="D93" s="320"/>
      <c r="E93" s="320"/>
      <c r="F93" s="321"/>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8" t="s">
        <v>11</v>
      </c>
      <c r="AC93" s="909"/>
      <c r="AD93" s="910"/>
      <c r="AE93" s="414" t="s">
        <v>415</v>
      </c>
      <c r="AF93" s="414"/>
      <c r="AG93" s="414"/>
      <c r="AH93" s="414"/>
      <c r="AI93" s="414" t="s">
        <v>567</v>
      </c>
      <c r="AJ93" s="414"/>
      <c r="AK93" s="414"/>
      <c r="AL93" s="414"/>
      <c r="AM93" s="414" t="s">
        <v>383</v>
      </c>
      <c r="AN93" s="414"/>
      <c r="AO93" s="414"/>
      <c r="AP93" s="414"/>
      <c r="AQ93" s="491" t="s">
        <v>174</v>
      </c>
      <c r="AR93" s="492"/>
      <c r="AS93" s="492"/>
      <c r="AT93" s="493"/>
      <c r="AU93" s="494" t="s">
        <v>128</v>
      </c>
      <c r="AV93" s="494"/>
      <c r="AW93" s="494"/>
      <c r="AX93" s="495"/>
      <c r="AY93">
        <f>$G$95</f>
        <v>0</v>
      </c>
      <c r="AZ93" s="10"/>
      <c r="BA93" s="10"/>
      <c r="BB93" s="10"/>
      <c r="BC93" s="10"/>
    </row>
    <row r="94" spans="1:60" ht="18.75" hidden="1" customHeight="1" x14ac:dyDescent="0.2">
      <c r="A94" s="317"/>
      <c r="B94" s="319"/>
      <c r="C94" s="320"/>
      <c r="D94" s="320"/>
      <c r="E94" s="320"/>
      <c r="F94" s="321"/>
      <c r="G94" s="343"/>
      <c r="H94" s="327"/>
      <c r="I94" s="327"/>
      <c r="J94" s="327"/>
      <c r="K94" s="327"/>
      <c r="L94" s="327"/>
      <c r="M94" s="327"/>
      <c r="N94" s="327"/>
      <c r="O94" s="328"/>
      <c r="P94" s="331"/>
      <c r="Q94" s="327"/>
      <c r="R94" s="327"/>
      <c r="S94" s="327"/>
      <c r="T94" s="327"/>
      <c r="U94" s="327"/>
      <c r="V94" s="327"/>
      <c r="W94" s="327"/>
      <c r="X94" s="328"/>
      <c r="Y94" s="345"/>
      <c r="Z94" s="346"/>
      <c r="AA94" s="347"/>
      <c r="AB94" s="402"/>
      <c r="AC94" s="487"/>
      <c r="AD94" s="488"/>
      <c r="AE94" s="414"/>
      <c r="AF94" s="414"/>
      <c r="AG94" s="414"/>
      <c r="AH94" s="414"/>
      <c r="AI94" s="414"/>
      <c r="AJ94" s="414"/>
      <c r="AK94" s="414"/>
      <c r="AL94" s="414"/>
      <c r="AM94" s="414"/>
      <c r="AN94" s="414"/>
      <c r="AO94" s="414"/>
      <c r="AP94" s="414"/>
      <c r="AQ94" s="496"/>
      <c r="AR94" s="434"/>
      <c r="AS94" s="432" t="s">
        <v>175</v>
      </c>
      <c r="AT94" s="433"/>
      <c r="AU94" s="434"/>
      <c r="AV94" s="434"/>
      <c r="AW94" s="327" t="s">
        <v>166</v>
      </c>
      <c r="AX94" s="332"/>
      <c r="AY94">
        <f>$AY$93</f>
        <v>0</v>
      </c>
      <c r="AZ94" s="10"/>
      <c r="BA94" s="10"/>
      <c r="BB94" s="10"/>
      <c r="BC94" s="10"/>
      <c r="BD94" s="10"/>
      <c r="BE94" s="10"/>
      <c r="BF94" s="10"/>
      <c r="BG94" s="10"/>
      <c r="BH94" s="10"/>
    </row>
    <row r="95" spans="1:60" ht="23.25" hidden="1" customHeight="1" x14ac:dyDescent="0.2">
      <c r="A95" s="317"/>
      <c r="B95" s="319"/>
      <c r="C95" s="320"/>
      <c r="D95" s="320"/>
      <c r="E95" s="320"/>
      <c r="F95" s="321"/>
      <c r="G95" s="141"/>
      <c r="H95" s="142"/>
      <c r="I95" s="142"/>
      <c r="J95" s="142"/>
      <c r="K95" s="142"/>
      <c r="L95" s="142"/>
      <c r="M95" s="142"/>
      <c r="N95" s="142"/>
      <c r="O95" s="143"/>
      <c r="P95" s="142"/>
      <c r="Q95" s="449"/>
      <c r="R95" s="449"/>
      <c r="S95" s="449"/>
      <c r="T95" s="449"/>
      <c r="U95" s="449"/>
      <c r="V95" s="449"/>
      <c r="W95" s="449"/>
      <c r="X95" s="450"/>
      <c r="Y95" s="912" t="s">
        <v>57</v>
      </c>
      <c r="Z95" s="913"/>
      <c r="AA95" s="914"/>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7"/>
      <c r="B96" s="319"/>
      <c r="C96" s="320"/>
      <c r="D96" s="320"/>
      <c r="E96" s="320"/>
      <c r="F96" s="321"/>
      <c r="G96" s="915"/>
      <c r="H96" s="383"/>
      <c r="I96" s="383"/>
      <c r="J96" s="383"/>
      <c r="K96" s="383"/>
      <c r="L96" s="383"/>
      <c r="M96" s="383"/>
      <c r="N96" s="383"/>
      <c r="O96" s="384"/>
      <c r="P96" s="451"/>
      <c r="Q96" s="451"/>
      <c r="R96" s="451"/>
      <c r="S96" s="451"/>
      <c r="T96" s="451"/>
      <c r="U96" s="451"/>
      <c r="V96" s="451"/>
      <c r="W96" s="451"/>
      <c r="X96" s="452"/>
      <c r="Y96" s="916" t="s">
        <v>50</v>
      </c>
      <c r="Z96" s="791"/>
      <c r="AA96" s="792"/>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8"/>
      <c r="B97" s="905"/>
      <c r="C97" s="906"/>
      <c r="D97" s="906"/>
      <c r="E97" s="906"/>
      <c r="F97" s="907"/>
      <c r="G97" s="144"/>
      <c r="H97" s="145"/>
      <c r="I97" s="145"/>
      <c r="J97" s="145"/>
      <c r="K97" s="145"/>
      <c r="L97" s="145"/>
      <c r="M97" s="145"/>
      <c r="N97" s="145"/>
      <c r="O97" s="146"/>
      <c r="P97" s="453"/>
      <c r="Q97" s="453"/>
      <c r="R97" s="453"/>
      <c r="S97" s="453"/>
      <c r="T97" s="453"/>
      <c r="U97" s="453"/>
      <c r="V97" s="453"/>
      <c r="W97" s="453"/>
      <c r="X97" s="454"/>
      <c r="Y97" s="916" t="s">
        <v>13</v>
      </c>
      <c r="Z97" s="791"/>
      <c r="AA97" s="792"/>
      <c r="AB97" s="917" t="s">
        <v>14</v>
      </c>
      <c r="AC97" s="917"/>
      <c r="AD97" s="917"/>
      <c r="AE97" s="570"/>
      <c r="AF97" s="571"/>
      <c r="AG97" s="571"/>
      <c r="AH97" s="571"/>
      <c r="AI97" s="570"/>
      <c r="AJ97" s="571"/>
      <c r="AK97" s="571"/>
      <c r="AL97" s="571"/>
      <c r="AM97" s="570"/>
      <c r="AN97" s="571"/>
      <c r="AO97" s="571"/>
      <c r="AP97" s="571"/>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11" t="s">
        <v>578</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customHeight="1" x14ac:dyDescent="0.2">
      <c r="A99" s="348" t="s">
        <v>579</v>
      </c>
      <c r="B99" s="320"/>
      <c r="C99" s="320"/>
      <c r="D99" s="320"/>
      <c r="E99" s="320"/>
      <c r="F99" s="321"/>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4" t="s">
        <v>415</v>
      </c>
      <c r="AF99" s="414"/>
      <c r="AG99" s="414"/>
      <c r="AH99" s="414"/>
      <c r="AI99" s="414" t="s">
        <v>567</v>
      </c>
      <c r="AJ99" s="414"/>
      <c r="AK99" s="414"/>
      <c r="AL99" s="414"/>
      <c r="AM99" s="414" t="s">
        <v>383</v>
      </c>
      <c r="AN99" s="414"/>
      <c r="AO99" s="414"/>
      <c r="AP99" s="414"/>
      <c r="AQ99" s="410" t="s">
        <v>414</v>
      </c>
      <c r="AR99" s="411"/>
      <c r="AS99" s="411"/>
      <c r="AT99" s="412"/>
      <c r="AU99" s="410" t="s">
        <v>590</v>
      </c>
      <c r="AV99" s="411"/>
      <c r="AW99" s="411"/>
      <c r="AX99" s="413"/>
      <c r="AY99">
        <f>COUNTA($G$100)</f>
        <v>1</v>
      </c>
    </row>
    <row r="100" spans="1:60" ht="23.25" customHeight="1" x14ac:dyDescent="0.2">
      <c r="A100" s="348"/>
      <c r="B100" s="320"/>
      <c r="C100" s="320"/>
      <c r="D100" s="320"/>
      <c r="E100" s="320"/>
      <c r="F100" s="321"/>
      <c r="G100" s="357" t="s">
        <v>709</v>
      </c>
      <c r="H100" s="358"/>
      <c r="I100" s="358"/>
      <c r="J100" s="358"/>
      <c r="K100" s="358"/>
      <c r="L100" s="358"/>
      <c r="M100" s="358"/>
      <c r="N100" s="358"/>
      <c r="O100" s="358"/>
      <c r="P100" s="361" t="s">
        <v>711</v>
      </c>
      <c r="Q100" s="362"/>
      <c r="R100" s="362"/>
      <c r="S100" s="362"/>
      <c r="T100" s="362"/>
      <c r="U100" s="362"/>
      <c r="V100" s="362"/>
      <c r="W100" s="362"/>
      <c r="X100" s="363"/>
      <c r="Y100" s="367" t="s">
        <v>51</v>
      </c>
      <c r="Z100" s="368"/>
      <c r="AA100" s="369"/>
      <c r="AB100" s="370" t="s">
        <v>620</v>
      </c>
      <c r="AC100" s="370"/>
      <c r="AD100" s="370"/>
      <c r="AE100" s="371">
        <v>141</v>
      </c>
      <c r="AF100" s="371"/>
      <c r="AG100" s="371"/>
      <c r="AH100" s="371"/>
      <c r="AI100" s="371">
        <v>141</v>
      </c>
      <c r="AJ100" s="371"/>
      <c r="AK100" s="371"/>
      <c r="AL100" s="371"/>
      <c r="AM100" s="371">
        <v>348</v>
      </c>
      <c r="AN100" s="371"/>
      <c r="AO100" s="371"/>
      <c r="AP100" s="371"/>
      <c r="AQ100" s="398" t="s">
        <v>283</v>
      </c>
      <c r="AR100" s="371"/>
      <c r="AS100" s="371"/>
      <c r="AT100" s="371"/>
      <c r="AU100" s="389" t="s">
        <v>283</v>
      </c>
      <c r="AV100" s="405"/>
      <c r="AW100" s="405"/>
      <c r="AX100" s="406"/>
      <c r="AY100">
        <f>$AY$99</f>
        <v>1</v>
      </c>
    </row>
    <row r="101" spans="1:60" ht="33.450000000000003" customHeight="1" x14ac:dyDescent="0.2">
      <c r="A101" s="349"/>
      <c r="B101" s="323"/>
      <c r="C101" s="323"/>
      <c r="D101" s="323"/>
      <c r="E101" s="323"/>
      <c r="F101" s="324"/>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620</v>
      </c>
      <c r="AC101" s="370"/>
      <c r="AD101" s="370"/>
      <c r="AE101" s="371">
        <v>141</v>
      </c>
      <c r="AF101" s="371"/>
      <c r="AG101" s="371"/>
      <c r="AH101" s="371"/>
      <c r="AI101" s="371">
        <v>141</v>
      </c>
      <c r="AJ101" s="371"/>
      <c r="AK101" s="371"/>
      <c r="AL101" s="371"/>
      <c r="AM101" s="371">
        <v>348</v>
      </c>
      <c r="AN101" s="371"/>
      <c r="AO101" s="371"/>
      <c r="AP101" s="371"/>
      <c r="AQ101" s="371">
        <v>173</v>
      </c>
      <c r="AR101" s="371"/>
      <c r="AS101" s="371"/>
      <c r="AT101" s="371"/>
      <c r="AU101" s="389" t="s">
        <v>283</v>
      </c>
      <c r="AV101" s="405"/>
      <c r="AW101" s="405"/>
      <c r="AX101" s="406"/>
      <c r="AY101">
        <f>$AY$99</f>
        <v>1</v>
      </c>
    </row>
    <row r="102" spans="1:60" ht="23.25" customHeight="1" x14ac:dyDescent="0.2">
      <c r="A102" s="461" t="s">
        <v>580</v>
      </c>
      <c r="B102" s="341"/>
      <c r="C102" s="341"/>
      <c r="D102" s="341"/>
      <c r="E102" s="341"/>
      <c r="F102" s="462"/>
      <c r="G102" s="226" t="s">
        <v>581</v>
      </c>
      <c r="H102" s="226"/>
      <c r="I102" s="226"/>
      <c r="J102" s="226"/>
      <c r="K102" s="226"/>
      <c r="L102" s="226"/>
      <c r="M102" s="226"/>
      <c r="N102" s="226"/>
      <c r="O102" s="226"/>
      <c r="P102" s="226"/>
      <c r="Q102" s="226"/>
      <c r="R102" s="226"/>
      <c r="S102" s="226"/>
      <c r="T102" s="226"/>
      <c r="U102" s="226"/>
      <c r="V102" s="226"/>
      <c r="W102" s="226"/>
      <c r="X102" s="255"/>
      <c r="Y102" s="445"/>
      <c r="Z102" s="446"/>
      <c r="AA102" s="447"/>
      <c r="AB102" s="225" t="s">
        <v>11</v>
      </c>
      <c r="AC102" s="226"/>
      <c r="AD102" s="255"/>
      <c r="AE102" s="414" t="s">
        <v>415</v>
      </c>
      <c r="AF102" s="414"/>
      <c r="AG102" s="414"/>
      <c r="AH102" s="414"/>
      <c r="AI102" s="414" t="s">
        <v>567</v>
      </c>
      <c r="AJ102" s="414"/>
      <c r="AK102" s="414"/>
      <c r="AL102" s="414"/>
      <c r="AM102" s="414" t="s">
        <v>383</v>
      </c>
      <c r="AN102" s="414"/>
      <c r="AO102" s="414"/>
      <c r="AP102" s="414"/>
      <c r="AQ102" s="415" t="s">
        <v>591</v>
      </c>
      <c r="AR102" s="416"/>
      <c r="AS102" s="416"/>
      <c r="AT102" s="416"/>
      <c r="AU102" s="416"/>
      <c r="AV102" s="416"/>
      <c r="AW102" s="416"/>
      <c r="AX102" s="417"/>
      <c r="AY102">
        <f>IF(SUBSTITUTE(SUBSTITUTE($G$103,"／",""),"　","")="",0,1)</f>
        <v>1</v>
      </c>
    </row>
    <row r="103" spans="1:60" ht="23.25" customHeight="1" x14ac:dyDescent="0.2">
      <c r="A103" s="463"/>
      <c r="B103" s="325"/>
      <c r="C103" s="325"/>
      <c r="D103" s="325"/>
      <c r="E103" s="325"/>
      <c r="F103" s="464"/>
      <c r="G103" s="394" t="s">
        <v>649</v>
      </c>
      <c r="H103" s="395"/>
      <c r="I103" s="395"/>
      <c r="J103" s="395"/>
      <c r="K103" s="395"/>
      <c r="L103" s="395"/>
      <c r="M103" s="395"/>
      <c r="N103" s="395"/>
      <c r="O103" s="395"/>
      <c r="P103" s="395"/>
      <c r="Q103" s="395"/>
      <c r="R103" s="395"/>
      <c r="S103" s="395"/>
      <c r="T103" s="395"/>
      <c r="U103" s="395"/>
      <c r="V103" s="395"/>
      <c r="W103" s="395"/>
      <c r="X103" s="395"/>
      <c r="Y103" s="418" t="s">
        <v>580</v>
      </c>
      <c r="Z103" s="419"/>
      <c r="AA103" s="420"/>
      <c r="AB103" s="421" t="s">
        <v>622</v>
      </c>
      <c r="AC103" s="422"/>
      <c r="AD103" s="423"/>
      <c r="AE103" s="398">
        <v>10.6</v>
      </c>
      <c r="AF103" s="398"/>
      <c r="AG103" s="398"/>
      <c r="AH103" s="398"/>
      <c r="AI103" s="398">
        <v>9.6</v>
      </c>
      <c r="AJ103" s="398"/>
      <c r="AK103" s="398"/>
      <c r="AL103" s="398"/>
      <c r="AM103" s="398">
        <v>3.5</v>
      </c>
      <c r="AN103" s="398"/>
      <c r="AO103" s="398"/>
      <c r="AP103" s="398"/>
      <c r="AQ103" s="389">
        <v>5.6</v>
      </c>
      <c r="AR103" s="372"/>
      <c r="AS103" s="372"/>
      <c r="AT103" s="372"/>
      <c r="AU103" s="372"/>
      <c r="AV103" s="372"/>
      <c r="AW103" s="372"/>
      <c r="AX103" s="373"/>
      <c r="AY103">
        <f>$AY$102</f>
        <v>1</v>
      </c>
    </row>
    <row r="104" spans="1:60" ht="46.5" customHeight="1" x14ac:dyDescent="0.2">
      <c r="A104" s="465"/>
      <c r="B104" s="327"/>
      <c r="C104" s="327"/>
      <c r="D104" s="327"/>
      <c r="E104" s="327"/>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4" t="s">
        <v>623</v>
      </c>
      <c r="AC104" s="425"/>
      <c r="AD104" s="426"/>
      <c r="AE104" s="427" t="s">
        <v>624</v>
      </c>
      <c r="AF104" s="427"/>
      <c r="AG104" s="427"/>
      <c r="AH104" s="427"/>
      <c r="AI104" s="427" t="s">
        <v>625</v>
      </c>
      <c r="AJ104" s="427"/>
      <c r="AK104" s="427"/>
      <c r="AL104" s="427"/>
      <c r="AM104" s="427" t="s">
        <v>701</v>
      </c>
      <c r="AN104" s="427"/>
      <c r="AO104" s="427"/>
      <c r="AP104" s="427"/>
      <c r="AQ104" s="427" t="s">
        <v>702</v>
      </c>
      <c r="AR104" s="427"/>
      <c r="AS104" s="427"/>
      <c r="AT104" s="427"/>
      <c r="AU104" s="427"/>
      <c r="AV104" s="427"/>
      <c r="AW104" s="427"/>
      <c r="AX104" s="429"/>
      <c r="AY104">
        <f>$AY$102</f>
        <v>1</v>
      </c>
    </row>
    <row r="105" spans="1:60" ht="18.75" hidden="1" customHeight="1" x14ac:dyDescent="0.2">
      <c r="A105" s="503" t="s">
        <v>235</v>
      </c>
      <c r="B105" s="504"/>
      <c r="C105" s="504"/>
      <c r="D105" s="504"/>
      <c r="E105" s="504"/>
      <c r="F105" s="505"/>
      <c r="G105" s="477" t="s">
        <v>139</v>
      </c>
      <c r="H105" s="325"/>
      <c r="I105" s="325"/>
      <c r="J105" s="325"/>
      <c r="K105" s="325"/>
      <c r="L105" s="325"/>
      <c r="M105" s="325"/>
      <c r="N105" s="325"/>
      <c r="O105" s="326"/>
      <c r="P105" s="329" t="s">
        <v>55</v>
      </c>
      <c r="Q105" s="325"/>
      <c r="R105" s="325"/>
      <c r="S105" s="325"/>
      <c r="T105" s="325"/>
      <c r="U105" s="325"/>
      <c r="V105" s="325"/>
      <c r="W105" s="325"/>
      <c r="X105" s="326"/>
      <c r="Y105" s="478"/>
      <c r="Z105" s="479"/>
      <c r="AA105" s="480"/>
      <c r="AB105" s="484" t="s">
        <v>11</v>
      </c>
      <c r="AC105" s="485"/>
      <c r="AD105" s="486"/>
      <c r="AE105" s="414" t="s">
        <v>415</v>
      </c>
      <c r="AF105" s="414"/>
      <c r="AG105" s="414"/>
      <c r="AH105" s="414"/>
      <c r="AI105" s="414" t="s">
        <v>567</v>
      </c>
      <c r="AJ105" s="414"/>
      <c r="AK105" s="414"/>
      <c r="AL105" s="414"/>
      <c r="AM105" s="414" t="s">
        <v>383</v>
      </c>
      <c r="AN105" s="414"/>
      <c r="AO105" s="414"/>
      <c r="AP105" s="414"/>
      <c r="AQ105" s="458" t="s">
        <v>174</v>
      </c>
      <c r="AR105" s="459"/>
      <c r="AS105" s="459"/>
      <c r="AT105" s="460"/>
      <c r="AU105" s="325" t="s">
        <v>128</v>
      </c>
      <c r="AV105" s="325"/>
      <c r="AW105" s="325"/>
      <c r="AX105" s="330"/>
      <c r="AY105">
        <f>COUNTA($G$107)</f>
        <v>0</v>
      </c>
    </row>
    <row r="106" spans="1:60" ht="18.75" hidden="1" customHeight="1" x14ac:dyDescent="0.2">
      <c r="A106" s="506"/>
      <c r="B106" s="507"/>
      <c r="C106" s="507"/>
      <c r="D106" s="507"/>
      <c r="E106" s="507"/>
      <c r="F106" s="508"/>
      <c r="G106" s="343"/>
      <c r="H106" s="327"/>
      <c r="I106" s="327"/>
      <c r="J106" s="327"/>
      <c r="K106" s="327"/>
      <c r="L106" s="327"/>
      <c r="M106" s="327"/>
      <c r="N106" s="327"/>
      <c r="O106" s="328"/>
      <c r="P106" s="331"/>
      <c r="Q106" s="327"/>
      <c r="R106" s="327"/>
      <c r="S106" s="327"/>
      <c r="T106" s="327"/>
      <c r="U106" s="327"/>
      <c r="V106" s="327"/>
      <c r="W106" s="327"/>
      <c r="X106" s="328"/>
      <c r="Y106" s="481"/>
      <c r="Z106" s="482"/>
      <c r="AA106" s="483"/>
      <c r="AB106" s="402"/>
      <c r="AC106" s="487"/>
      <c r="AD106" s="488"/>
      <c r="AE106" s="414"/>
      <c r="AF106" s="414"/>
      <c r="AG106" s="414"/>
      <c r="AH106" s="414"/>
      <c r="AI106" s="414"/>
      <c r="AJ106" s="414"/>
      <c r="AK106" s="414"/>
      <c r="AL106" s="414"/>
      <c r="AM106" s="414"/>
      <c r="AN106" s="414"/>
      <c r="AO106" s="414"/>
      <c r="AP106" s="414"/>
      <c r="AQ106" s="430"/>
      <c r="AR106" s="431"/>
      <c r="AS106" s="432" t="s">
        <v>175</v>
      </c>
      <c r="AT106" s="433"/>
      <c r="AU106" s="434"/>
      <c r="AV106" s="434"/>
      <c r="AW106" s="327" t="s">
        <v>166</v>
      </c>
      <c r="AX106" s="332"/>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42"/>
      <c r="Q107" s="142"/>
      <c r="R107" s="142"/>
      <c r="S107" s="142"/>
      <c r="T107" s="142"/>
      <c r="U107" s="142"/>
      <c r="V107" s="142"/>
      <c r="W107" s="142"/>
      <c r="X107" s="143"/>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5" t="s">
        <v>50</v>
      </c>
      <c r="Z108" s="226"/>
      <c r="AA108" s="255"/>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5"/>
      <c r="Q109" s="145"/>
      <c r="R109" s="145"/>
      <c r="S109" s="145"/>
      <c r="T109" s="145"/>
      <c r="U109" s="145"/>
      <c r="V109" s="145"/>
      <c r="W109" s="145"/>
      <c r="X109" s="146"/>
      <c r="Y109" s="225" t="s">
        <v>13</v>
      </c>
      <c r="Z109" s="226"/>
      <c r="AA109" s="255"/>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3"/>
      <c r="C111" s="323"/>
      <c r="D111" s="323"/>
      <c r="E111" s="323"/>
      <c r="F111" s="324"/>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7" t="s">
        <v>572</v>
      </c>
      <c r="B112" s="319" t="s">
        <v>573</v>
      </c>
      <c r="C112" s="320"/>
      <c r="D112" s="320"/>
      <c r="E112" s="320"/>
      <c r="F112" s="321"/>
      <c r="G112" s="325" t="s">
        <v>574</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592</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2">
      <c r="A114" s="317"/>
      <c r="B114" s="319"/>
      <c r="C114" s="320"/>
      <c r="D114" s="320"/>
      <c r="E114" s="320"/>
      <c r="F114" s="321"/>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7"/>
      <c r="B115" s="319"/>
      <c r="C115" s="320"/>
      <c r="D115" s="320"/>
      <c r="E115" s="320"/>
      <c r="F115" s="321"/>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7"/>
      <c r="B116" s="322"/>
      <c r="C116" s="323"/>
      <c r="D116" s="323"/>
      <c r="E116" s="323"/>
      <c r="F116" s="324"/>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7"/>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8" t="s">
        <v>11</v>
      </c>
      <c r="AC117" s="909"/>
      <c r="AD117" s="910"/>
      <c r="AE117" s="414" t="s">
        <v>415</v>
      </c>
      <c r="AF117" s="414"/>
      <c r="AG117" s="414"/>
      <c r="AH117" s="414"/>
      <c r="AI117" s="414" t="s">
        <v>567</v>
      </c>
      <c r="AJ117" s="414"/>
      <c r="AK117" s="414"/>
      <c r="AL117" s="414"/>
      <c r="AM117" s="414" t="s">
        <v>383</v>
      </c>
      <c r="AN117" s="414"/>
      <c r="AO117" s="414"/>
      <c r="AP117" s="414"/>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7"/>
      <c r="B118" s="319"/>
      <c r="C118" s="320"/>
      <c r="D118" s="320"/>
      <c r="E118" s="320"/>
      <c r="F118" s="321"/>
      <c r="G118" s="343"/>
      <c r="H118" s="327"/>
      <c r="I118" s="327"/>
      <c r="J118" s="327"/>
      <c r="K118" s="327"/>
      <c r="L118" s="327"/>
      <c r="M118" s="327"/>
      <c r="N118" s="327"/>
      <c r="O118" s="328"/>
      <c r="P118" s="331"/>
      <c r="Q118" s="327"/>
      <c r="R118" s="327"/>
      <c r="S118" s="327"/>
      <c r="T118" s="327"/>
      <c r="U118" s="327"/>
      <c r="V118" s="327"/>
      <c r="W118" s="327"/>
      <c r="X118" s="328"/>
      <c r="Y118" s="345"/>
      <c r="Z118" s="346"/>
      <c r="AA118" s="347"/>
      <c r="AB118" s="402"/>
      <c r="AC118" s="487"/>
      <c r="AD118" s="488"/>
      <c r="AE118" s="414"/>
      <c r="AF118" s="414"/>
      <c r="AG118" s="414"/>
      <c r="AH118" s="414"/>
      <c r="AI118" s="414"/>
      <c r="AJ118" s="414"/>
      <c r="AK118" s="414"/>
      <c r="AL118" s="414"/>
      <c r="AM118" s="414"/>
      <c r="AN118" s="414"/>
      <c r="AO118" s="414"/>
      <c r="AP118" s="414"/>
      <c r="AQ118" s="496"/>
      <c r="AR118" s="434"/>
      <c r="AS118" s="432" t="s">
        <v>175</v>
      </c>
      <c r="AT118" s="433"/>
      <c r="AU118" s="434"/>
      <c r="AV118" s="434"/>
      <c r="AW118" s="327" t="s">
        <v>166</v>
      </c>
      <c r="AX118" s="332"/>
      <c r="AY118">
        <f t="shared" si="4"/>
        <v>0</v>
      </c>
      <c r="AZ118" s="10"/>
      <c r="BA118" s="10"/>
      <c r="BB118" s="10"/>
      <c r="BC118" s="10"/>
      <c r="BD118" s="10"/>
      <c r="BE118" s="10"/>
      <c r="BF118" s="10"/>
      <c r="BG118" s="10"/>
      <c r="BH118" s="10"/>
    </row>
    <row r="119" spans="1:60" ht="23.25" hidden="1" customHeight="1" x14ac:dyDescent="0.2">
      <c r="A119" s="317"/>
      <c r="B119" s="319"/>
      <c r="C119" s="320"/>
      <c r="D119" s="320"/>
      <c r="E119" s="320"/>
      <c r="F119" s="321"/>
      <c r="G119" s="141"/>
      <c r="H119" s="142"/>
      <c r="I119" s="142"/>
      <c r="J119" s="142"/>
      <c r="K119" s="142"/>
      <c r="L119" s="142"/>
      <c r="M119" s="142"/>
      <c r="N119" s="142"/>
      <c r="O119" s="143"/>
      <c r="P119" s="142"/>
      <c r="Q119" s="449"/>
      <c r="R119" s="449"/>
      <c r="S119" s="449"/>
      <c r="T119" s="449"/>
      <c r="U119" s="449"/>
      <c r="V119" s="449"/>
      <c r="W119" s="449"/>
      <c r="X119" s="450"/>
      <c r="Y119" s="912" t="s">
        <v>57</v>
      </c>
      <c r="Z119" s="913"/>
      <c r="AA119" s="914"/>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7"/>
      <c r="B120" s="319"/>
      <c r="C120" s="320"/>
      <c r="D120" s="320"/>
      <c r="E120" s="320"/>
      <c r="F120" s="321"/>
      <c r="G120" s="915"/>
      <c r="H120" s="383"/>
      <c r="I120" s="383"/>
      <c r="J120" s="383"/>
      <c r="K120" s="383"/>
      <c r="L120" s="383"/>
      <c r="M120" s="383"/>
      <c r="N120" s="383"/>
      <c r="O120" s="384"/>
      <c r="P120" s="451"/>
      <c r="Q120" s="451"/>
      <c r="R120" s="451"/>
      <c r="S120" s="451"/>
      <c r="T120" s="451"/>
      <c r="U120" s="451"/>
      <c r="V120" s="451"/>
      <c r="W120" s="451"/>
      <c r="X120" s="452"/>
      <c r="Y120" s="916" t="s">
        <v>50</v>
      </c>
      <c r="Z120" s="791"/>
      <c r="AA120" s="792"/>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7"/>
      <c r="B121" s="319"/>
      <c r="C121" s="320"/>
      <c r="D121" s="320"/>
      <c r="E121" s="320"/>
      <c r="F121" s="321"/>
      <c r="G121" s="144"/>
      <c r="H121" s="145"/>
      <c r="I121" s="145"/>
      <c r="J121" s="145"/>
      <c r="K121" s="145"/>
      <c r="L121" s="145"/>
      <c r="M121" s="145"/>
      <c r="N121" s="145"/>
      <c r="O121" s="146"/>
      <c r="P121" s="453"/>
      <c r="Q121" s="453"/>
      <c r="R121" s="453"/>
      <c r="S121" s="453"/>
      <c r="T121" s="453"/>
      <c r="U121" s="453"/>
      <c r="V121" s="453"/>
      <c r="W121" s="453"/>
      <c r="X121" s="454"/>
      <c r="Y121" s="916" t="s">
        <v>13</v>
      </c>
      <c r="Z121" s="791"/>
      <c r="AA121" s="792"/>
      <c r="AB121" s="917" t="s">
        <v>14</v>
      </c>
      <c r="AC121" s="917"/>
      <c r="AD121" s="917"/>
      <c r="AE121" s="570"/>
      <c r="AF121" s="571"/>
      <c r="AG121" s="571"/>
      <c r="AH121" s="571"/>
      <c r="AI121" s="570"/>
      <c r="AJ121" s="571"/>
      <c r="AK121" s="571"/>
      <c r="AL121" s="571"/>
      <c r="AM121" s="570"/>
      <c r="AN121" s="571"/>
      <c r="AO121" s="571"/>
      <c r="AP121" s="571"/>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7"/>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8" t="s">
        <v>11</v>
      </c>
      <c r="AC122" s="909"/>
      <c r="AD122" s="910"/>
      <c r="AE122" s="414" t="s">
        <v>415</v>
      </c>
      <c r="AF122" s="414"/>
      <c r="AG122" s="414"/>
      <c r="AH122" s="414"/>
      <c r="AI122" s="414" t="s">
        <v>567</v>
      </c>
      <c r="AJ122" s="414"/>
      <c r="AK122" s="414"/>
      <c r="AL122" s="414"/>
      <c r="AM122" s="414" t="s">
        <v>383</v>
      </c>
      <c r="AN122" s="414"/>
      <c r="AO122" s="414"/>
      <c r="AP122" s="414"/>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7"/>
      <c r="B123" s="319"/>
      <c r="C123" s="320"/>
      <c r="D123" s="320"/>
      <c r="E123" s="320"/>
      <c r="F123" s="321"/>
      <c r="G123" s="343"/>
      <c r="H123" s="327"/>
      <c r="I123" s="327"/>
      <c r="J123" s="327"/>
      <c r="K123" s="327"/>
      <c r="L123" s="327"/>
      <c r="M123" s="327"/>
      <c r="N123" s="327"/>
      <c r="O123" s="328"/>
      <c r="P123" s="331"/>
      <c r="Q123" s="327"/>
      <c r="R123" s="327"/>
      <c r="S123" s="327"/>
      <c r="T123" s="327"/>
      <c r="U123" s="327"/>
      <c r="V123" s="327"/>
      <c r="W123" s="327"/>
      <c r="X123" s="328"/>
      <c r="Y123" s="345"/>
      <c r="Z123" s="346"/>
      <c r="AA123" s="347"/>
      <c r="AB123" s="402"/>
      <c r="AC123" s="487"/>
      <c r="AD123" s="488"/>
      <c r="AE123" s="414"/>
      <c r="AF123" s="414"/>
      <c r="AG123" s="414"/>
      <c r="AH123" s="414"/>
      <c r="AI123" s="414"/>
      <c r="AJ123" s="414"/>
      <c r="AK123" s="414"/>
      <c r="AL123" s="414"/>
      <c r="AM123" s="414"/>
      <c r="AN123" s="414"/>
      <c r="AO123" s="414"/>
      <c r="AP123" s="414"/>
      <c r="AQ123" s="496"/>
      <c r="AR123" s="434"/>
      <c r="AS123" s="432" t="s">
        <v>175</v>
      </c>
      <c r="AT123" s="433"/>
      <c r="AU123" s="434"/>
      <c r="AV123" s="434"/>
      <c r="AW123" s="327" t="s">
        <v>166</v>
      </c>
      <c r="AX123" s="332"/>
      <c r="AY123">
        <f>$AY$122</f>
        <v>0</v>
      </c>
      <c r="AZ123" s="10"/>
      <c r="BA123" s="10"/>
      <c r="BB123" s="10"/>
      <c r="BC123" s="10"/>
      <c r="BD123" s="10"/>
      <c r="BE123" s="10"/>
      <c r="BF123" s="10"/>
      <c r="BG123" s="10"/>
      <c r="BH123" s="10"/>
    </row>
    <row r="124" spans="1:60" ht="23.25" hidden="1" customHeight="1" x14ac:dyDescent="0.2">
      <c r="A124" s="317"/>
      <c r="B124" s="319"/>
      <c r="C124" s="320"/>
      <c r="D124" s="320"/>
      <c r="E124" s="320"/>
      <c r="F124" s="321"/>
      <c r="G124" s="141"/>
      <c r="H124" s="142"/>
      <c r="I124" s="142"/>
      <c r="J124" s="142"/>
      <c r="K124" s="142"/>
      <c r="L124" s="142"/>
      <c r="M124" s="142"/>
      <c r="N124" s="142"/>
      <c r="O124" s="143"/>
      <c r="P124" s="142"/>
      <c r="Q124" s="449"/>
      <c r="R124" s="449"/>
      <c r="S124" s="449"/>
      <c r="T124" s="449"/>
      <c r="U124" s="449"/>
      <c r="V124" s="449"/>
      <c r="W124" s="449"/>
      <c r="X124" s="450"/>
      <c r="Y124" s="912" t="s">
        <v>57</v>
      </c>
      <c r="Z124" s="913"/>
      <c r="AA124" s="914"/>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7"/>
      <c r="B125" s="319"/>
      <c r="C125" s="320"/>
      <c r="D125" s="320"/>
      <c r="E125" s="320"/>
      <c r="F125" s="321"/>
      <c r="G125" s="915"/>
      <c r="H125" s="383"/>
      <c r="I125" s="383"/>
      <c r="J125" s="383"/>
      <c r="K125" s="383"/>
      <c r="L125" s="383"/>
      <c r="M125" s="383"/>
      <c r="N125" s="383"/>
      <c r="O125" s="384"/>
      <c r="P125" s="451"/>
      <c r="Q125" s="451"/>
      <c r="R125" s="451"/>
      <c r="S125" s="451"/>
      <c r="T125" s="451"/>
      <c r="U125" s="451"/>
      <c r="V125" s="451"/>
      <c r="W125" s="451"/>
      <c r="X125" s="452"/>
      <c r="Y125" s="916" t="s">
        <v>50</v>
      </c>
      <c r="Z125" s="791"/>
      <c r="AA125" s="792"/>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7"/>
      <c r="B126" s="322"/>
      <c r="C126" s="323"/>
      <c r="D126" s="323"/>
      <c r="E126" s="323"/>
      <c r="F126" s="324"/>
      <c r="G126" s="144"/>
      <c r="H126" s="145"/>
      <c r="I126" s="145"/>
      <c r="J126" s="145"/>
      <c r="K126" s="145"/>
      <c r="L126" s="145"/>
      <c r="M126" s="145"/>
      <c r="N126" s="145"/>
      <c r="O126" s="146"/>
      <c r="P126" s="453"/>
      <c r="Q126" s="453"/>
      <c r="R126" s="453"/>
      <c r="S126" s="453"/>
      <c r="T126" s="453"/>
      <c r="U126" s="453"/>
      <c r="V126" s="453"/>
      <c r="W126" s="453"/>
      <c r="X126" s="454"/>
      <c r="Y126" s="916" t="s">
        <v>13</v>
      </c>
      <c r="Z126" s="791"/>
      <c r="AA126" s="792"/>
      <c r="AB126" s="917" t="s">
        <v>14</v>
      </c>
      <c r="AC126" s="917"/>
      <c r="AD126" s="917"/>
      <c r="AE126" s="570"/>
      <c r="AF126" s="571"/>
      <c r="AG126" s="571"/>
      <c r="AH126" s="571"/>
      <c r="AI126" s="570"/>
      <c r="AJ126" s="571"/>
      <c r="AK126" s="571"/>
      <c r="AL126" s="571"/>
      <c r="AM126" s="570"/>
      <c r="AN126" s="571"/>
      <c r="AO126" s="571"/>
      <c r="AP126" s="571"/>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7"/>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8" t="s">
        <v>11</v>
      </c>
      <c r="AC127" s="909"/>
      <c r="AD127" s="910"/>
      <c r="AE127" s="414" t="s">
        <v>415</v>
      </c>
      <c r="AF127" s="414"/>
      <c r="AG127" s="414"/>
      <c r="AH127" s="414"/>
      <c r="AI127" s="414" t="s">
        <v>567</v>
      </c>
      <c r="AJ127" s="414"/>
      <c r="AK127" s="414"/>
      <c r="AL127" s="414"/>
      <c r="AM127" s="414" t="s">
        <v>383</v>
      </c>
      <c r="AN127" s="414"/>
      <c r="AO127" s="414"/>
      <c r="AP127" s="414"/>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7"/>
      <c r="B128" s="319"/>
      <c r="C128" s="320"/>
      <c r="D128" s="320"/>
      <c r="E128" s="320"/>
      <c r="F128" s="321"/>
      <c r="G128" s="343"/>
      <c r="H128" s="327"/>
      <c r="I128" s="327"/>
      <c r="J128" s="327"/>
      <c r="K128" s="327"/>
      <c r="L128" s="327"/>
      <c r="M128" s="327"/>
      <c r="N128" s="327"/>
      <c r="O128" s="328"/>
      <c r="P128" s="331"/>
      <c r="Q128" s="327"/>
      <c r="R128" s="327"/>
      <c r="S128" s="327"/>
      <c r="T128" s="327"/>
      <c r="U128" s="327"/>
      <c r="V128" s="327"/>
      <c r="W128" s="327"/>
      <c r="X128" s="328"/>
      <c r="Y128" s="345"/>
      <c r="Z128" s="346"/>
      <c r="AA128" s="347"/>
      <c r="AB128" s="402"/>
      <c r="AC128" s="487"/>
      <c r="AD128" s="488"/>
      <c r="AE128" s="414"/>
      <c r="AF128" s="414"/>
      <c r="AG128" s="414"/>
      <c r="AH128" s="414"/>
      <c r="AI128" s="414"/>
      <c r="AJ128" s="414"/>
      <c r="AK128" s="414"/>
      <c r="AL128" s="414"/>
      <c r="AM128" s="414"/>
      <c r="AN128" s="414"/>
      <c r="AO128" s="414"/>
      <c r="AP128" s="414"/>
      <c r="AQ128" s="496"/>
      <c r="AR128" s="434"/>
      <c r="AS128" s="432" t="s">
        <v>175</v>
      </c>
      <c r="AT128" s="433"/>
      <c r="AU128" s="434"/>
      <c r="AV128" s="434"/>
      <c r="AW128" s="327" t="s">
        <v>166</v>
      </c>
      <c r="AX128" s="332"/>
      <c r="AY128">
        <f>$AY$127</f>
        <v>0</v>
      </c>
      <c r="AZ128" s="10"/>
      <c r="BA128" s="10"/>
      <c r="BB128" s="10"/>
      <c r="BC128" s="10"/>
      <c r="BD128" s="10"/>
      <c r="BE128" s="10"/>
      <c r="BF128" s="10"/>
      <c r="BG128" s="10"/>
      <c r="BH128" s="10"/>
    </row>
    <row r="129" spans="1:60" ht="23.25" hidden="1" customHeight="1" x14ac:dyDescent="0.2">
      <c r="A129" s="317"/>
      <c r="B129" s="319"/>
      <c r="C129" s="320"/>
      <c r="D129" s="320"/>
      <c r="E129" s="320"/>
      <c r="F129" s="321"/>
      <c r="G129" s="141"/>
      <c r="H129" s="142"/>
      <c r="I129" s="142"/>
      <c r="J129" s="142"/>
      <c r="K129" s="142"/>
      <c r="L129" s="142"/>
      <c r="M129" s="142"/>
      <c r="N129" s="142"/>
      <c r="O129" s="143"/>
      <c r="P129" s="142"/>
      <c r="Q129" s="449"/>
      <c r="R129" s="449"/>
      <c r="S129" s="449"/>
      <c r="T129" s="449"/>
      <c r="U129" s="449"/>
      <c r="V129" s="449"/>
      <c r="W129" s="449"/>
      <c r="X129" s="450"/>
      <c r="Y129" s="912" t="s">
        <v>57</v>
      </c>
      <c r="Z129" s="913"/>
      <c r="AA129" s="914"/>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7"/>
      <c r="B130" s="319"/>
      <c r="C130" s="320"/>
      <c r="D130" s="320"/>
      <c r="E130" s="320"/>
      <c r="F130" s="321"/>
      <c r="G130" s="915"/>
      <c r="H130" s="383"/>
      <c r="I130" s="383"/>
      <c r="J130" s="383"/>
      <c r="K130" s="383"/>
      <c r="L130" s="383"/>
      <c r="M130" s="383"/>
      <c r="N130" s="383"/>
      <c r="O130" s="384"/>
      <c r="P130" s="451"/>
      <c r="Q130" s="451"/>
      <c r="R130" s="451"/>
      <c r="S130" s="451"/>
      <c r="T130" s="451"/>
      <c r="U130" s="451"/>
      <c r="V130" s="451"/>
      <c r="W130" s="451"/>
      <c r="X130" s="452"/>
      <c r="Y130" s="916" t="s">
        <v>50</v>
      </c>
      <c r="Z130" s="791"/>
      <c r="AA130" s="792"/>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8"/>
      <c r="B131" s="905"/>
      <c r="C131" s="906"/>
      <c r="D131" s="906"/>
      <c r="E131" s="906"/>
      <c r="F131" s="907"/>
      <c r="G131" s="144"/>
      <c r="H131" s="145"/>
      <c r="I131" s="145"/>
      <c r="J131" s="145"/>
      <c r="K131" s="145"/>
      <c r="L131" s="145"/>
      <c r="M131" s="145"/>
      <c r="N131" s="145"/>
      <c r="O131" s="146"/>
      <c r="P131" s="453"/>
      <c r="Q131" s="453"/>
      <c r="R131" s="453"/>
      <c r="S131" s="453"/>
      <c r="T131" s="453"/>
      <c r="U131" s="453"/>
      <c r="V131" s="453"/>
      <c r="W131" s="453"/>
      <c r="X131" s="454"/>
      <c r="Y131" s="916" t="s">
        <v>13</v>
      </c>
      <c r="Z131" s="791"/>
      <c r="AA131" s="792"/>
      <c r="AB131" s="917" t="s">
        <v>14</v>
      </c>
      <c r="AC131" s="917"/>
      <c r="AD131" s="917"/>
      <c r="AE131" s="570"/>
      <c r="AF131" s="571"/>
      <c r="AG131" s="571"/>
      <c r="AH131" s="571"/>
      <c r="AI131" s="570"/>
      <c r="AJ131" s="571"/>
      <c r="AK131" s="571"/>
      <c r="AL131" s="571"/>
      <c r="AM131" s="570"/>
      <c r="AN131" s="571"/>
      <c r="AO131" s="571"/>
      <c r="AP131" s="571"/>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11" t="s">
        <v>578</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customHeight="1" x14ac:dyDescent="0.2">
      <c r="A133" s="348" t="s">
        <v>579</v>
      </c>
      <c r="B133" s="320"/>
      <c r="C133" s="320"/>
      <c r="D133" s="320"/>
      <c r="E133" s="320"/>
      <c r="F133" s="321"/>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4" t="s">
        <v>415</v>
      </c>
      <c r="AF133" s="414"/>
      <c r="AG133" s="414"/>
      <c r="AH133" s="414"/>
      <c r="AI133" s="414" t="s">
        <v>567</v>
      </c>
      <c r="AJ133" s="414"/>
      <c r="AK133" s="414"/>
      <c r="AL133" s="414"/>
      <c r="AM133" s="414" t="s">
        <v>383</v>
      </c>
      <c r="AN133" s="414"/>
      <c r="AO133" s="414"/>
      <c r="AP133" s="414"/>
      <c r="AQ133" s="410" t="s">
        <v>414</v>
      </c>
      <c r="AR133" s="411"/>
      <c r="AS133" s="411"/>
      <c r="AT133" s="412"/>
      <c r="AU133" s="410" t="s">
        <v>590</v>
      </c>
      <c r="AV133" s="411"/>
      <c r="AW133" s="411"/>
      <c r="AX133" s="413"/>
      <c r="AY133">
        <f>COUNTA($G$134)</f>
        <v>1</v>
      </c>
    </row>
    <row r="134" spans="1:60" ht="46.5" customHeight="1" x14ac:dyDescent="0.2">
      <c r="A134" s="348"/>
      <c r="B134" s="320"/>
      <c r="C134" s="320"/>
      <c r="D134" s="320"/>
      <c r="E134" s="320"/>
      <c r="F134" s="321"/>
      <c r="G134" s="357" t="s">
        <v>698</v>
      </c>
      <c r="H134" s="358"/>
      <c r="I134" s="358"/>
      <c r="J134" s="358"/>
      <c r="K134" s="358"/>
      <c r="L134" s="358"/>
      <c r="M134" s="358"/>
      <c r="N134" s="358"/>
      <c r="O134" s="358"/>
      <c r="P134" s="361" t="s">
        <v>704</v>
      </c>
      <c r="Q134" s="362"/>
      <c r="R134" s="362"/>
      <c r="S134" s="362"/>
      <c r="T134" s="362"/>
      <c r="U134" s="362"/>
      <c r="V134" s="362"/>
      <c r="W134" s="362"/>
      <c r="X134" s="363"/>
      <c r="Y134" s="367" t="s">
        <v>51</v>
      </c>
      <c r="Z134" s="368"/>
      <c r="AA134" s="369"/>
      <c r="AB134" s="435" t="s">
        <v>14</v>
      </c>
      <c r="AC134" s="435"/>
      <c r="AD134" s="435"/>
      <c r="AE134" s="371">
        <v>49</v>
      </c>
      <c r="AF134" s="371"/>
      <c r="AG134" s="371"/>
      <c r="AH134" s="371"/>
      <c r="AI134" s="371">
        <v>63</v>
      </c>
      <c r="AJ134" s="371"/>
      <c r="AK134" s="371"/>
      <c r="AL134" s="371"/>
      <c r="AM134" s="371">
        <v>67</v>
      </c>
      <c r="AN134" s="371"/>
      <c r="AO134" s="371"/>
      <c r="AP134" s="371"/>
      <c r="AQ134" s="398" t="s">
        <v>283</v>
      </c>
      <c r="AR134" s="371"/>
      <c r="AS134" s="371"/>
      <c r="AT134" s="371"/>
      <c r="AU134" s="389" t="s">
        <v>283</v>
      </c>
      <c r="AV134" s="405"/>
      <c r="AW134" s="405"/>
      <c r="AX134" s="406"/>
      <c r="AY134">
        <f>$AY$133</f>
        <v>1</v>
      </c>
    </row>
    <row r="135" spans="1:60" ht="46.5" customHeight="1" x14ac:dyDescent="0.2">
      <c r="A135" s="349"/>
      <c r="B135" s="323"/>
      <c r="C135" s="323"/>
      <c r="D135" s="323"/>
      <c r="E135" s="323"/>
      <c r="F135" s="324"/>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435" t="s">
        <v>14</v>
      </c>
      <c r="AC135" s="435"/>
      <c r="AD135" s="435"/>
      <c r="AE135" s="371">
        <v>49</v>
      </c>
      <c r="AF135" s="371"/>
      <c r="AG135" s="371"/>
      <c r="AH135" s="371"/>
      <c r="AI135" s="371">
        <v>55</v>
      </c>
      <c r="AJ135" s="371"/>
      <c r="AK135" s="371"/>
      <c r="AL135" s="371"/>
      <c r="AM135" s="371">
        <v>60</v>
      </c>
      <c r="AN135" s="371"/>
      <c r="AO135" s="371"/>
      <c r="AP135" s="371"/>
      <c r="AQ135" s="371">
        <v>69</v>
      </c>
      <c r="AR135" s="371"/>
      <c r="AS135" s="371"/>
      <c r="AT135" s="371"/>
      <c r="AU135" s="389" t="s">
        <v>283</v>
      </c>
      <c r="AV135" s="405"/>
      <c r="AW135" s="405"/>
      <c r="AX135" s="406"/>
      <c r="AY135">
        <f>$AY$133</f>
        <v>1</v>
      </c>
    </row>
    <row r="136" spans="1:60" ht="23.25" customHeight="1" x14ac:dyDescent="0.2">
      <c r="A136" s="461" t="s">
        <v>580</v>
      </c>
      <c r="B136" s="341"/>
      <c r="C136" s="341"/>
      <c r="D136" s="341"/>
      <c r="E136" s="341"/>
      <c r="F136" s="462"/>
      <c r="G136" s="226" t="s">
        <v>581</v>
      </c>
      <c r="H136" s="226"/>
      <c r="I136" s="226"/>
      <c r="J136" s="226"/>
      <c r="K136" s="226"/>
      <c r="L136" s="226"/>
      <c r="M136" s="226"/>
      <c r="N136" s="226"/>
      <c r="O136" s="226"/>
      <c r="P136" s="226"/>
      <c r="Q136" s="226"/>
      <c r="R136" s="226"/>
      <c r="S136" s="226"/>
      <c r="T136" s="226"/>
      <c r="U136" s="226"/>
      <c r="V136" s="226"/>
      <c r="W136" s="226"/>
      <c r="X136" s="255"/>
      <c r="Y136" s="445"/>
      <c r="Z136" s="446"/>
      <c r="AA136" s="447"/>
      <c r="AB136" s="225" t="s">
        <v>11</v>
      </c>
      <c r="AC136" s="226"/>
      <c r="AD136" s="255"/>
      <c r="AE136" s="414" t="s">
        <v>415</v>
      </c>
      <c r="AF136" s="414"/>
      <c r="AG136" s="414"/>
      <c r="AH136" s="414"/>
      <c r="AI136" s="414" t="s">
        <v>567</v>
      </c>
      <c r="AJ136" s="414"/>
      <c r="AK136" s="414"/>
      <c r="AL136" s="414"/>
      <c r="AM136" s="414" t="s">
        <v>383</v>
      </c>
      <c r="AN136" s="414"/>
      <c r="AO136" s="414"/>
      <c r="AP136" s="414"/>
      <c r="AQ136" s="415" t="s">
        <v>591</v>
      </c>
      <c r="AR136" s="416"/>
      <c r="AS136" s="416"/>
      <c r="AT136" s="416"/>
      <c r="AU136" s="416"/>
      <c r="AV136" s="416"/>
      <c r="AW136" s="416"/>
      <c r="AX136" s="417"/>
      <c r="AY136">
        <f>IF(SUBSTITUTE(SUBSTITUTE($G$137,"／",""),"　","")="",0,1)</f>
        <v>1</v>
      </c>
    </row>
    <row r="137" spans="1:60" ht="23.25" customHeight="1" x14ac:dyDescent="0.2">
      <c r="A137" s="463"/>
      <c r="B137" s="325"/>
      <c r="C137" s="325"/>
      <c r="D137" s="325"/>
      <c r="E137" s="325"/>
      <c r="F137" s="464"/>
      <c r="G137" s="394" t="s">
        <v>650</v>
      </c>
      <c r="H137" s="395"/>
      <c r="I137" s="395"/>
      <c r="J137" s="395"/>
      <c r="K137" s="395"/>
      <c r="L137" s="395"/>
      <c r="M137" s="395"/>
      <c r="N137" s="395"/>
      <c r="O137" s="395"/>
      <c r="P137" s="395"/>
      <c r="Q137" s="395"/>
      <c r="R137" s="395"/>
      <c r="S137" s="395"/>
      <c r="T137" s="395"/>
      <c r="U137" s="395"/>
      <c r="V137" s="395"/>
      <c r="W137" s="395"/>
      <c r="X137" s="395"/>
      <c r="Y137" s="418" t="s">
        <v>580</v>
      </c>
      <c r="Z137" s="419"/>
      <c r="AA137" s="420"/>
      <c r="AB137" s="421" t="s">
        <v>622</v>
      </c>
      <c r="AC137" s="422"/>
      <c r="AD137" s="423"/>
      <c r="AE137" s="398">
        <v>5.3</v>
      </c>
      <c r="AF137" s="398"/>
      <c r="AG137" s="398"/>
      <c r="AH137" s="398"/>
      <c r="AI137" s="398">
        <v>4.0999999999999996</v>
      </c>
      <c r="AJ137" s="398"/>
      <c r="AK137" s="398"/>
      <c r="AL137" s="398"/>
      <c r="AM137" s="398">
        <v>3.1</v>
      </c>
      <c r="AN137" s="398"/>
      <c r="AO137" s="398"/>
      <c r="AP137" s="398"/>
      <c r="AQ137" s="389" t="s">
        <v>283</v>
      </c>
      <c r="AR137" s="372"/>
      <c r="AS137" s="372"/>
      <c r="AT137" s="372"/>
      <c r="AU137" s="372"/>
      <c r="AV137" s="372"/>
      <c r="AW137" s="372"/>
      <c r="AX137" s="373"/>
      <c r="AY137">
        <f>$AY$136</f>
        <v>1</v>
      </c>
    </row>
    <row r="138" spans="1:60" ht="46.5" customHeight="1" x14ac:dyDescent="0.2">
      <c r="A138" s="465"/>
      <c r="B138" s="327"/>
      <c r="C138" s="327"/>
      <c r="D138" s="327"/>
      <c r="E138" s="327"/>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4" t="s">
        <v>626</v>
      </c>
      <c r="AC138" s="425"/>
      <c r="AD138" s="426"/>
      <c r="AE138" s="427" t="s">
        <v>627</v>
      </c>
      <c r="AF138" s="427"/>
      <c r="AG138" s="427"/>
      <c r="AH138" s="427"/>
      <c r="AI138" s="427" t="s">
        <v>628</v>
      </c>
      <c r="AJ138" s="427"/>
      <c r="AK138" s="427"/>
      <c r="AL138" s="427"/>
      <c r="AM138" s="427" t="s">
        <v>699</v>
      </c>
      <c r="AN138" s="427"/>
      <c r="AO138" s="427"/>
      <c r="AP138" s="427"/>
      <c r="AQ138" s="427" t="s">
        <v>283</v>
      </c>
      <c r="AR138" s="427"/>
      <c r="AS138" s="427"/>
      <c r="AT138" s="427"/>
      <c r="AU138" s="427"/>
      <c r="AV138" s="427"/>
      <c r="AW138" s="427"/>
      <c r="AX138" s="429"/>
      <c r="AY138">
        <f>$AY$136</f>
        <v>1</v>
      </c>
    </row>
    <row r="139" spans="1:60" ht="18.75" customHeight="1" x14ac:dyDescent="0.2">
      <c r="A139" s="503" t="s">
        <v>235</v>
      </c>
      <c r="B139" s="504"/>
      <c r="C139" s="504"/>
      <c r="D139" s="504"/>
      <c r="E139" s="504"/>
      <c r="F139" s="505"/>
      <c r="G139" s="477" t="s">
        <v>139</v>
      </c>
      <c r="H139" s="325"/>
      <c r="I139" s="325"/>
      <c r="J139" s="325"/>
      <c r="K139" s="325"/>
      <c r="L139" s="325"/>
      <c r="M139" s="325"/>
      <c r="N139" s="325"/>
      <c r="O139" s="326"/>
      <c r="P139" s="329" t="s">
        <v>55</v>
      </c>
      <c r="Q139" s="325"/>
      <c r="R139" s="325"/>
      <c r="S139" s="325"/>
      <c r="T139" s="325"/>
      <c r="U139" s="325"/>
      <c r="V139" s="325"/>
      <c r="W139" s="325"/>
      <c r="X139" s="326"/>
      <c r="Y139" s="478"/>
      <c r="Z139" s="479"/>
      <c r="AA139" s="480"/>
      <c r="AB139" s="484" t="s">
        <v>11</v>
      </c>
      <c r="AC139" s="485"/>
      <c r="AD139" s="486"/>
      <c r="AE139" s="414" t="s">
        <v>415</v>
      </c>
      <c r="AF139" s="414"/>
      <c r="AG139" s="414"/>
      <c r="AH139" s="414"/>
      <c r="AI139" s="414" t="s">
        <v>567</v>
      </c>
      <c r="AJ139" s="414"/>
      <c r="AK139" s="414"/>
      <c r="AL139" s="414"/>
      <c r="AM139" s="414" t="s">
        <v>383</v>
      </c>
      <c r="AN139" s="414"/>
      <c r="AO139" s="414"/>
      <c r="AP139" s="414"/>
      <c r="AQ139" s="458" t="s">
        <v>174</v>
      </c>
      <c r="AR139" s="459"/>
      <c r="AS139" s="459"/>
      <c r="AT139" s="460"/>
      <c r="AU139" s="325" t="s">
        <v>128</v>
      </c>
      <c r="AV139" s="325"/>
      <c r="AW139" s="325"/>
      <c r="AX139" s="330"/>
      <c r="AY139">
        <f>COUNTA($G$141)</f>
        <v>1</v>
      </c>
    </row>
    <row r="140" spans="1:60" ht="18.75" customHeight="1" x14ac:dyDescent="0.2">
      <c r="A140" s="506"/>
      <c r="B140" s="507"/>
      <c r="C140" s="507"/>
      <c r="D140" s="507"/>
      <c r="E140" s="507"/>
      <c r="F140" s="508"/>
      <c r="G140" s="343"/>
      <c r="H140" s="327"/>
      <c r="I140" s="327"/>
      <c r="J140" s="327"/>
      <c r="K140" s="327"/>
      <c r="L140" s="327"/>
      <c r="M140" s="327"/>
      <c r="N140" s="327"/>
      <c r="O140" s="328"/>
      <c r="P140" s="331"/>
      <c r="Q140" s="327"/>
      <c r="R140" s="327"/>
      <c r="S140" s="327"/>
      <c r="T140" s="327"/>
      <c r="U140" s="327"/>
      <c r="V140" s="327"/>
      <c r="W140" s="327"/>
      <c r="X140" s="328"/>
      <c r="Y140" s="481"/>
      <c r="Z140" s="482"/>
      <c r="AA140" s="483"/>
      <c r="AB140" s="402"/>
      <c r="AC140" s="487"/>
      <c r="AD140" s="488"/>
      <c r="AE140" s="414"/>
      <c r="AF140" s="414"/>
      <c r="AG140" s="414"/>
      <c r="AH140" s="414"/>
      <c r="AI140" s="414"/>
      <c r="AJ140" s="414"/>
      <c r="AK140" s="414"/>
      <c r="AL140" s="414"/>
      <c r="AM140" s="414"/>
      <c r="AN140" s="414"/>
      <c r="AO140" s="414"/>
      <c r="AP140" s="414"/>
      <c r="AQ140" s="430" t="s">
        <v>283</v>
      </c>
      <c r="AR140" s="431"/>
      <c r="AS140" s="432" t="s">
        <v>175</v>
      </c>
      <c r="AT140" s="433"/>
      <c r="AU140" s="434">
        <v>7</v>
      </c>
      <c r="AV140" s="434"/>
      <c r="AW140" s="327" t="s">
        <v>166</v>
      </c>
      <c r="AX140" s="332"/>
      <c r="AY140">
        <f t="shared" ref="AY140:AY145" si="5">$AY$139</f>
        <v>1</v>
      </c>
    </row>
    <row r="141" spans="1:60" ht="23.25" customHeight="1" x14ac:dyDescent="0.2">
      <c r="A141" s="509"/>
      <c r="B141" s="507"/>
      <c r="C141" s="507"/>
      <c r="D141" s="507"/>
      <c r="E141" s="507"/>
      <c r="F141" s="508"/>
      <c r="G141" s="374" t="s">
        <v>617</v>
      </c>
      <c r="H141" s="375"/>
      <c r="I141" s="375"/>
      <c r="J141" s="375"/>
      <c r="K141" s="375"/>
      <c r="L141" s="375"/>
      <c r="M141" s="375"/>
      <c r="N141" s="375"/>
      <c r="O141" s="376"/>
      <c r="P141" s="525" t="s">
        <v>710</v>
      </c>
      <c r="Q141" s="525"/>
      <c r="R141" s="525"/>
      <c r="S141" s="525"/>
      <c r="T141" s="525"/>
      <c r="U141" s="525"/>
      <c r="V141" s="525"/>
      <c r="W141" s="525"/>
      <c r="X141" s="526"/>
      <c r="Y141" s="385" t="s">
        <v>12</v>
      </c>
      <c r="Z141" s="386"/>
      <c r="AA141" s="387"/>
      <c r="AB141" s="388" t="s">
        <v>618</v>
      </c>
      <c r="AC141" s="388"/>
      <c r="AD141" s="388"/>
      <c r="AE141" s="389">
        <v>683</v>
      </c>
      <c r="AF141" s="372"/>
      <c r="AG141" s="372"/>
      <c r="AH141" s="372"/>
      <c r="AI141" s="389">
        <v>562</v>
      </c>
      <c r="AJ141" s="372"/>
      <c r="AK141" s="372"/>
      <c r="AL141" s="372"/>
      <c r="AM141" s="389">
        <v>782</v>
      </c>
      <c r="AN141" s="372"/>
      <c r="AO141" s="372"/>
      <c r="AP141" s="372"/>
      <c r="AQ141" s="391" t="s">
        <v>615</v>
      </c>
      <c r="AR141" s="392"/>
      <c r="AS141" s="392"/>
      <c r="AT141" s="393"/>
      <c r="AU141" s="372" t="s">
        <v>615</v>
      </c>
      <c r="AV141" s="372"/>
      <c r="AW141" s="372"/>
      <c r="AX141" s="373"/>
      <c r="AY141">
        <f t="shared" si="5"/>
        <v>1</v>
      </c>
    </row>
    <row r="142" spans="1:60" ht="23.25" customHeight="1" x14ac:dyDescent="0.2">
      <c r="A142" s="510"/>
      <c r="B142" s="511"/>
      <c r="C142" s="511"/>
      <c r="D142" s="511"/>
      <c r="E142" s="511"/>
      <c r="F142" s="512"/>
      <c r="G142" s="377"/>
      <c r="H142" s="378"/>
      <c r="I142" s="378"/>
      <c r="J142" s="378"/>
      <c r="K142" s="378"/>
      <c r="L142" s="378"/>
      <c r="M142" s="378"/>
      <c r="N142" s="378"/>
      <c r="O142" s="379"/>
      <c r="P142" s="527"/>
      <c r="Q142" s="527"/>
      <c r="R142" s="527"/>
      <c r="S142" s="527"/>
      <c r="T142" s="527"/>
      <c r="U142" s="527"/>
      <c r="V142" s="527"/>
      <c r="W142" s="527"/>
      <c r="X142" s="528"/>
      <c r="Y142" s="225" t="s">
        <v>50</v>
      </c>
      <c r="Z142" s="226"/>
      <c r="AA142" s="255"/>
      <c r="AB142" s="448" t="s">
        <v>618</v>
      </c>
      <c r="AC142" s="448"/>
      <c r="AD142" s="448"/>
      <c r="AE142" s="389">
        <v>1000</v>
      </c>
      <c r="AF142" s="372"/>
      <c r="AG142" s="372"/>
      <c r="AH142" s="372"/>
      <c r="AI142" s="389">
        <v>1000</v>
      </c>
      <c r="AJ142" s="372"/>
      <c r="AK142" s="372"/>
      <c r="AL142" s="372"/>
      <c r="AM142" s="389">
        <v>1000</v>
      </c>
      <c r="AN142" s="372"/>
      <c r="AO142" s="372"/>
      <c r="AP142" s="372"/>
      <c r="AQ142" s="391" t="s">
        <v>615</v>
      </c>
      <c r="AR142" s="392"/>
      <c r="AS142" s="392"/>
      <c r="AT142" s="393"/>
      <c r="AU142" s="372">
        <v>1000</v>
      </c>
      <c r="AV142" s="372"/>
      <c r="AW142" s="372"/>
      <c r="AX142" s="373"/>
      <c r="AY142">
        <f t="shared" si="5"/>
        <v>1</v>
      </c>
    </row>
    <row r="143" spans="1:60" ht="23.25" customHeight="1" x14ac:dyDescent="0.2">
      <c r="A143" s="509"/>
      <c r="B143" s="507"/>
      <c r="C143" s="507"/>
      <c r="D143" s="507"/>
      <c r="E143" s="507"/>
      <c r="F143" s="508"/>
      <c r="G143" s="380"/>
      <c r="H143" s="381"/>
      <c r="I143" s="381"/>
      <c r="J143" s="381"/>
      <c r="K143" s="381"/>
      <c r="L143" s="381"/>
      <c r="M143" s="381"/>
      <c r="N143" s="381"/>
      <c r="O143" s="382"/>
      <c r="P143" s="529"/>
      <c r="Q143" s="529"/>
      <c r="R143" s="529"/>
      <c r="S143" s="529"/>
      <c r="T143" s="529"/>
      <c r="U143" s="529"/>
      <c r="V143" s="529"/>
      <c r="W143" s="529"/>
      <c r="X143" s="530"/>
      <c r="Y143" s="225" t="s">
        <v>13</v>
      </c>
      <c r="Z143" s="226"/>
      <c r="AA143" s="255"/>
      <c r="AB143" s="390" t="s">
        <v>14</v>
      </c>
      <c r="AC143" s="390"/>
      <c r="AD143" s="390"/>
      <c r="AE143" s="389">
        <v>68.3</v>
      </c>
      <c r="AF143" s="372"/>
      <c r="AG143" s="372"/>
      <c r="AH143" s="372"/>
      <c r="AI143" s="389">
        <v>56.2</v>
      </c>
      <c r="AJ143" s="372"/>
      <c r="AK143" s="372"/>
      <c r="AL143" s="372"/>
      <c r="AM143" s="389">
        <v>78.2</v>
      </c>
      <c r="AN143" s="372"/>
      <c r="AO143" s="372"/>
      <c r="AP143" s="372"/>
      <c r="AQ143" s="391" t="s">
        <v>615</v>
      </c>
      <c r="AR143" s="392"/>
      <c r="AS143" s="392"/>
      <c r="AT143" s="393"/>
      <c r="AU143" s="372" t="s">
        <v>615</v>
      </c>
      <c r="AV143" s="372"/>
      <c r="AW143" s="372"/>
      <c r="AX143" s="373"/>
      <c r="AY143">
        <f t="shared" si="5"/>
        <v>1</v>
      </c>
    </row>
    <row r="144" spans="1:60" ht="23.25" customHeight="1" x14ac:dyDescent="0.2">
      <c r="A144" s="461" t="s">
        <v>259</v>
      </c>
      <c r="B144" s="456"/>
      <c r="C144" s="456"/>
      <c r="D144" s="456"/>
      <c r="E144" s="456"/>
      <c r="F144" s="457"/>
      <c r="G144" s="497" t="s">
        <v>658</v>
      </c>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1</v>
      </c>
    </row>
    <row r="145" spans="1:60" ht="23.25" customHeight="1" x14ac:dyDescent="0.2">
      <c r="A145" s="349"/>
      <c r="B145" s="323"/>
      <c r="C145" s="323"/>
      <c r="D145" s="323"/>
      <c r="E145" s="323"/>
      <c r="F145" s="324"/>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1</v>
      </c>
    </row>
    <row r="146" spans="1:60" ht="18.75" hidden="1" customHeight="1" x14ac:dyDescent="0.2">
      <c r="A146" s="317" t="s">
        <v>572</v>
      </c>
      <c r="B146" s="319" t="s">
        <v>573</v>
      </c>
      <c r="C146" s="320"/>
      <c r="D146" s="320"/>
      <c r="E146" s="320"/>
      <c r="F146" s="321"/>
      <c r="G146" s="325" t="s">
        <v>574</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592</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2">
      <c r="A148" s="317"/>
      <c r="B148" s="319"/>
      <c r="C148" s="320"/>
      <c r="D148" s="320"/>
      <c r="E148" s="320"/>
      <c r="F148" s="321"/>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7"/>
      <c r="B149" s="319"/>
      <c r="C149" s="320"/>
      <c r="D149" s="320"/>
      <c r="E149" s="320"/>
      <c r="F149" s="321"/>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7"/>
      <c r="B150" s="322"/>
      <c r="C150" s="323"/>
      <c r="D150" s="323"/>
      <c r="E150" s="323"/>
      <c r="F150" s="324"/>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7"/>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8" t="s">
        <v>11</v>
      </c>
      <c r="AC151" s="909"/>
      <c r="AD151" s="910"/>
      <c r="AE151" s="414" t="s">
        <v>415</v>
      </c>
      <c r="AF151" s="414"/>
      <c r="AG151" s="414"/>
      <c r="AH151" s="414"/>
      <c r="AI151" s="414" t="s">
        <v>567</v>
      </c>
      <c r="AJ151" s="414"/>
      <c r="AK151" s="414"/>
      <c r="AL151" s="414"/>
      <c r="AM151" s="414" t="s">
        <v>383</v>
      </c>
      <c r="AN151" s="414"/>
      <c r="AO151" s="414"/>
      <c r="AP151" s="414"/>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7"/>
      <c r="B152" s="319"/>
      <c r="C152" s="320"/>
      <c r="D152" s="320"/>
      <c r="E152" s="320"/>
      <c r="F152" s="321"/>
      <c r="G152" s="343"/>
      <c r="H152" s="327"/>
      <c r="I152" s="327"/>
      <c r="J152" s="327"/>
      <c r="K152" s="327"/>
      <c r="L152" s="327"/>
      <c r="M152" s="327"/>
      <c r="N152" s="327"/>
      <c r="O152" s="328"/>
      <c r="P152" s="331"/>
      <c r="Q152" s="327"/>
      <c r="R152" s="327"/>
      <c r="S152" s="327"/>
      <c r="T152" s="327"/>
      <c r="U152" s="327"/>
      <c r="V152" s="327"/>
      <c r="W152" s="327"/>
      <c r="X152" s="328"/>
      <c r="Y152" s="345"/>
      <c r="Z152" s="346"/>
      <c r="AA152" s="347"/>
      <c r="AB152" s="402"/>
      <c r="AC152" s="487"/>
      <c r="AD152" s="488"/>
      <c r="AE152" s="414"/>
      <c r="AF152" s="414"/>
      <c r="AG152" s="414"/>
      <c r="AH152" s="414"/>
      <c r="AI152" s="414"/>
      <c r="AJ152" s="414"/>
      <c r="AK152" s="414"/>
      <c r="AL152" s="414"/>
      <c r="AM152" s="414"/>
      <c r="AN152" s="414"/>
      <c r="AO152" s="414"/>
      <c r="AP152" s="414"/>
      <c r="AQ152" s="496"/>
      <c r="AR152" s="434"/>
      <c r="AS152" s="432" t="s">
        <v>175</v>
      </c>
      <c r="AT152" s="433"/>
      <c r="AU152" s="434"/>
      <c r="AV152" s="434"/>
      <c r="AW152" s="327" t="s">
        <v>166</v>
      </c>
      <c r="AX152" s="332"/>
      <c r="AY152">
        <f t="shared" si="6"/>
        <v>0</v>
      </c>
      <c r="AZ152" s="10"/>
      <c r="BA152" s="10"/>
      <c r="BB152" s="10"/>
      <c r="BC152" s="10"/>
      <c r="BD152" s="10"/>
      <c r="BE152" s="10"/>
      <c r="BF152" s="10"/>
      <c r="BG152" s="10"/>
      <c r="BH152" s="10"/>
    </row>
    <row r="153" spans="1:60" ht="23.25" hidden="1" customHeight="1" x14ac:dyDescent="0.2">
      <c r="A153" s="317"/>
      <c r="B153" s="319"/>
      <c r="C153" s="320"/>
      <c r="D153" s="320"/>
      <c r="E153" s="320"/>
      <c r="F153" s="321"/>
      <c r="G153" s="141"/>
      <c r="H153" s="142"/>
      <c r="I153" s="142"/>
      <c r="J153" s="142"/>
      <c r="K153" s="142"/>
      <c r="L153" s="142"/>
      <c r="M153" s="142"/>
      <c r="N153" s="142"/>
      <c r="O153" s="143"/>
      <c r="P153" s="142"/>
      <c r="Q153" s="449"/>
      <c r="R153" s="449"/>
      <c r="S153" s="449"/>
      <c r="T153" s="449"/>
      <c r="U153" s="449"/>
      <c r="V153" s="449"/>
      <c r="W153" s="449"/>
      <c r="X153" s="450"/>
      <c r="Y153" s="912" t="s">
        <v>57</v>
      </c>
      <c r="Z153" s="913"/>
      <c r="AA153" s="914"/>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7"/>
      <c r="B154" s="319"/>
      <c r="C154" s="320"/>
      <c r="D154" s="320"/>
      <c r="E154" s="320"/>
      <c r="F154" s="321"/>
      <c r="G154" s="915"/>
      <c r="H154" s="383"/>
      <c r="I154" s="383"/>
      <c r="J154" s="383"/>
      <c r="K154" s="383"/>
      <c r="L154" s="383"/>
      <c r="M154" s="383"/>
      <c r="N154" s="383"/>
      <c r="O154" s="384"/>
      <c r="P154" s="451"/>
      <c r="Q154" s="451"/>
      <c r="R154" s="451"/>
      <c r="S154" s="451"/>
      <c r="T154" s="451"/>
      <c r="U154" s="451"/>
      <c r="V154" s="451"/>
      <c r="W154" s="451"/>
      <c r="X154" s="452"/>
      <c r="Y154" s="916" t="s">
        <v>50</v>
      </c>
      <c r="Z154" s="791"/>
      <c r="AA154" s="792"/>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7"/>
      <c r="B155" s="319"/>
      <c r="C155" s="320"/>
      <c r="D155" s="320"/>
      <c r="E155" s="320"/>
      <c r="F155" s="321"/>
      <c r="G155" s="144"/>
      <c r="H155" s="145"/>
      <c r="I155" s="145"/>
      <c r="J155" s="145"/>
      <c r="K155" s="145"/>
      <c r="L155" s="145"/>
      <c r="M155" s="145"/>
      <c r="N155" s="145"/>
      <c r="O155" s="146"/>
      <c r="P155" s="453"/>
      <c r="Q155" s="453"/>
      <c r="R155" s="453"/>
      <c r="S155" s="453"/>
      <c r="T155" s="453"/>
      <c r="U155" s="453"/>
      <c r="V155" s="453"/>
      <c r="W155" s="453"/>
      <c r="X155" s="454"/>
      <c r="Y155" s="916" t="s">
        <v>13</v>
      </c>
      <c r="Z155" s="791"/>
      <c r="AA155" s="792"/>
      <c r="AB155" s="917" t="s">
        <v>14</v>
      </c>
      <c r="AC155" s="917"/>
      <c r="AD155" s="917"/>
      <c r="AE155" s="570"/>
      <c r="AF155" s="571"/>
      <c r="AG155" s="571"/>
      <c r="AH155" s="571"/>
      <c r="AI155" s="570"/>
      <c r="AJ155" s="571"/>
      <c r="AK155" s="571"/>
      <c r="AL155" s="571"/>
      <c r="AM155" s="570"/>
      <c r="AN155" s="571"/>
      <c r="AO155" s="571"/>
      <c r="AP155" s="571"/>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7"/>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8" t="s">
        <v>11</v>
      </c>
      <c r="AC156" s="909"/>
      <c r="AD156" s="910"/>
      <c r="AE156" s="414" t="s">
        <v>415</v>
      </c>
      <c r="AF156" s="414"/>
      <c r="AG156" s="414"/>
      <c r="AH156" s="414"/>
      <c r="AI156" s="414" t="s">
        <v>567</v>
      </c>
      <c r="AJ156" s="414"/>
      <c r="AK156" s="414"/>
      <c r="AL156" s="414"/>
      <c r="AM156" s="414" t="s">
        <v>383</v>
      </c>
      <c r="AN156" s="414"/>
      <c r="AO156" s="414"/>
      <c r="AP156" s="414"/>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7"/>
      <c r="B157" s="319"/>
      <c r="C157" s="320"/>
      <c r="D157" s="320"/>
      <c r="E157" s="320"/>
      <c r="F157" s="321"/>
      <c r="G157" s="343"/>
      <c r="H157" s="327"/>
      <c r="I157" s="327"/>
      <c r="J157" s="327"/>
      <c r="K157" s="327"/>
      <c r="L157" s="327"/>
      <c r="M157" s="327"/>
      <c r="N157" s="327"/>
      <c r="O157" s="328"/>
      <c r="P157" s="331"/>
      <c r="Q157" s="327"/>
      <c r="R157" s="327"/>
      <c r="S157" s="327"/>
      <c r="T157" s="327"/>
      <c r="U157" s="327"/>
      <c r="V157" s="327"/>
      <c r="W157" s="327"/>
      <c r="X157" s="328"/>
      <c r="Y157" s="345"/>
      <c r="Z157" s="346"/>
      <c r="AA157" s="347"/>
      <c r="AB157" s="402"/>
      <c r="AC157" s="487"/>
      <c r="AD157" s="488"/>
      <c r="AE157" s="414"/>
      <c r="AF157" s="414"/>
      <c r="AG157" s="414"/>
      <c r="AH157" s="414"/>
      <c r="AI157" s="414"/>
      <c r="AJ157" s="414"/>
      <c r="AK157" s="414"/>
      <c r="AL157" s="414"/>
      <c r="AM157" s="414"/>
      <c r="AN157" s="414"/>
      <c r="AO157" s="414"/>
      <c r="AP157" s="414"/>
      <c r="AQ157" s="496"/>
      <c r="AR157" s="434"/>
      <c r="AS157" s="432" t="s">
        <v>175</v>
      </c>
      <c r="AT157" s="433"/>
      <c r="AU157" s="434"/>
      <c r="AV157" s="434"/>
      <c r="AW157" s="327" t="s">
        <v>166</v>
      </c>
      <c r="AX157" s="332"/>
      <c r="AY157">
        <f>$AY$156</f>
        <v>0</v>
      </c>
      <c r="AZ157" s="10"/>
      <c r="BA157" s="10"/>
      <c r="BB157" s="10"/>
      <c r="BC157" s="10"/>
      <c r="BD157" s="10"/>
      <c r="BE157" s="10"/>
      <c r="BF157" s="10"/>
      <c r="BG157" s="10"/>
      <c r="BH157" s="10"/>
    </row>
    <row r="158" spans="1:60" ht="23.25" hidden="1" customHeight="1" x14ac:dyDescent="0.2">
      <c r="A158" s="317"/>
      <c r="B158" s="319"/>
      <c r="C158" s="320"/>
      <c r="D158" s="320"/>
      <c r="E158" s="320"/>
      <c r="F158" s="321"/>
      <c r="G158" s="141"/>
      <c r="H158" s="142"/>
      <c r="I158" s="142"/>
      <c r="J158" s="142"/>
      <c r="K158" s="142"/>
      <c r="L158" s="142"/>
      <c r="M158" s="142"/>
      <c r="N158" s="142"/>
      <c r="O158" s="143"/>
      <c r="P158" s="142"/>
      <c r="Q158" s="449"/>
      <c r="R158" s="449"/>
      <c r="S158" s="449"/>
      <c r="T158" s="449"/>
      <c r="U158" s="449"/>
      <c r="V158" s="449"/>
      <c r="W158" s="449"/>
      <c r="X158" s="450"/>
      <c r="Y158" s="912" t="s">
        <v>57</v>
      </c>
      <c r="Z158" s="913"/>
      <c r="AA158" s="914"/>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7"/>
      <c r="B159" s="319"/>
      <c r="C159" s="320"/>
      <c r="D159" s="320"/>
      <c r="E159" s="320"/>
      <c r="F159" s="321"/>
      <c r="G159" s="915"/>
      <c r="H159" s="383"/>
      <c r="I159" s="383"/>
      <c r="J159" s="383"/>
      <c r="K159" s="383"/>
      <c r="L159" s="383"/>
      <c r="M159" s="383"/>
      <c r="N159" s="383"/>
      <c r="O159" s="384"/>
      <c r="P159" s="451"/>
      <c r="Q159" s="451"/>
      <c r="R159" s="451"/>
      <c r="S159" s="451"/>
      <c r="T159" s="451"/>
      <c r="U159" s="451"/>
      <c r="V159" s="451"/>
      <c r="W159" s="451"/>
      <c r="X159" s="452"/>
      <c r="Y159" s="916" t="s">
        <v>50</v>
      </c>
      <c r="Z159" s="791"/>
      <c r="AA159" s="792"/>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7"/>
      <c r="B160" s="322"/>
      <c r="C160" s="323"/>
      <c r="D160" s="323"/>
      <c r="E160" s="323"/>
      <c r="F160" s="324"/>
      <c r="G160" s="144"/>
      <c r="H160" s="145"/>
      <c r="I160" s="145"/>
      <c r="J160" s="145"/>
      <c r="K160" s="145"/>
      <c r="L160" s="145"/>
      <c r="M160" s="145"/>
      <c r="N160" s="145"/>
      <c r="O160" s="146"/>
      <c r="P160" s="453"/>
      <c r="Q160" s="453"/>
      <c r="R160" s="453"/>
      <c r="S160" s="453"/>
      <c r="T160" s="453"/>
      <c r="U160" s="453"/>
      <c r="V160" s="453"/>
      <c r="W160" s="453"/>
      <c r="X160" s="454"/>
      <c r="Y160" s="916" t="s">
        <v>13</v>
      </c>
      <c r="Z160" s="791"/>
      <c r="AA160" s="792"/>
      <c r="AB160" s="917" t="s">
        <v>14</v>
      </c>
      <c r="AC160" s="917"/>
      <c r="AD160" s="917"/>
      <c r="AE160" s="570"/>
      <c r="AF160" s="571"/>
      <c r="AG160" s="571"/>
      <c r="AH160" s="571"/>
      <c r="AI160" s="570"/>
      <c r="AJ160" s="571"/>
      <c r="AK160" s="571"/>
      <c r="AL160" s="571"/>
      <c r="AM160" s="570"/>
      <c r="AN160" s="571"/>
      <c r="AO160" s="571"/>
      <c r="AP160" s="571"/>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7"/>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8" t="s">
        <v>11</v>
      </c>
      <c r="AC161" s="909"/>
      <c r="AD161" s="910"/>
      <c r="AE161" s="414" t="s">
        <v>415</v>
      </c>
      <c r="AF161" s="414"/>
      <c r="AG161" s="414"/>
      <c r="AH161" s="414"/>
      <c r="AI161" s="414" t="s">
        <v>567</v>
      </c>
      <c r="AJ161" s="414"/>
      <c r="AK161" s="414"/>
      <c r="AL161" s="414"/>
      <c r="AM161" s="414" t="s">
        <v>383</v>
      </c>
      <c r="AN161" s="414"/>
      <c r="AO161" s="414"/>
      <c r="AP161" s="414"/>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7"/>
      <c r="B162" s="319"/>
      <c r="C162" s="320"/>
      <c r="D162" s="320"/>
      <c r="E162" s="320"/>
      <c r="F162" s="321"/>
      <c r="G162" s="343"/>
      <c r="H162" s="327"/>
      <c r="I162" s="327"/>
      <c r="J162" s="327"/>
      <c r="K162" s="327"/>
      <c r="L162" s="327"/>
      <c r="M162" s="327"/>
      <c r="N162" s="327"/>
      <c r="O162" s="328"/>
      <c r="P162" s="331"/>
      <c r="Q162" s="327"/>
      <c r="R162" s="327"/>
      <c r="S162" s="327"/>
      <c r="T162" s="327"/>
      <c r="U162" s="327"/>
      <c r="V162" s="327"/>
      <c r="W162" s="327"/>
      <c r="X162" s="328"/>
      <c r="Y162" s="345"/>
      <c r="Z162" s="346"/>
      <c r="AA162" s="347"/>
      <c r="AB162" s="402"/>
      <c r="AC162" s="487"/>
      <c r="AD162" s="488"/>
      <c r="AE162" s="414"/>
      <c r="AF162" s="414"/>
      <c r="AG162" s="414"/>
      <c r="AH162" s="414"/>
      <c r="AI162" s="414"/>
      <c r="AJ162" s="414"/>
      <c r="AK162" s="414"/>
      <c r="AL162" s="414"/>
      <c r="AM162" s="414"/>
      <c r="AN162" s="414"/>
      <c r="AO162" s="414"/>
      <c r="AP162" s="414"/>
      <c r="AQ162" s="496"/>
      <c r="AR162" s="434"/>
      <c r="AS162" s="432" t="s">
        <v>175</v>
      </c>
      <c r="AT162" s="433"/>
      <c r="AU162" s="434"/>
      <c r="AV162" s="434"/>
      <c r="AW162" s="327" t="s">
        <v>166</v>
      </c>
      <c r="AX162" s="332"/>
      <c r="AY162">
        <f>$AY$161</f>
        <v>0</v>
      </c>
      <c r="AZ162" s="10"/>
      <c r="BA162" s="10"/>
      <c r="BB162" s="10"/>
      <c r="BC162" s="10"/>
      <c r="BD162" s="10"/>
      <c r="BE162" s="10"/>
      <c r="BF162" s="10"/>
      <c r="BG162" s="10"/>
      <c r="BH162" s="10"/>
    </row>
    <row r="163" spans="1:60" ht="23.25" hidden="1" customHeight="1" x14ac:dyDescent="0.2">
      <c r="A163" s="317"/>
      <c r="B163" s="319"/>
      <c r="C163" s="320"/>
      <c r="D163" s="320"/>
      <c r="E163" s="320"/>
      <c r="F163" s="321"/>
      <c r="G163" s="141"/>
      <c r="H163" s="142"/>
      <c r="I163" s="142"/>
      <c r="J163" s="142"/>
      <c r="K163" s="142"/>
      <c r="L163" s="142"/>
      <c r="M163" s="142"/>
      <c r="N163" s="142"/>
      <c r="O163" s="143"/>
      <c r="P163" s="142"/>
      <c r="Q163" s="449"/>
      <c r="R163" s="449"/>
      <c r="S163" s="449"/>
      <c r="T163" s="449"/>
      <c r="U163" s="449"/>
      <c r="V163" s="449"/>
      <c r="W163" s="449"/>
      <c r="X163" s="450"/>
      <c r="Y163" s="912" t="s">
        <v>57</v>
      </c>
      <c r="Z163" s="913"/>
      <c r="AA163" s="914"/>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7"/>
      <c r="B164" s="319"/>
      <c r="C164" s="320"/>
      <c r="D164" s="320"/>
      <c r="E164" s="320"/>
      <c r="F164" s="321"/>
      <c r="G164" s="915"/>
      <c r="H164" s="383"/>
      <c r="I164" s="383"/>
      <c r="J164" s="383"/>
      <c r="K164" s="383"/>
      <c r="L164" s="383"/>
      <c r="M164" s="383"/>
      <c r="N164" s="383"/>
      <c r="O164" s="384"/>
      <c r="P164" s="451"/>
      <c r="Q164" s="451"/>
      <c r="R164" s="451"/>
      <c r="S164" s="451"/>
      <c r="T164" s="451"/>
      <c r="U164" s="451"/>
      <c r="V164" s="451"/>
      <c r="W164" s="451"/>
      <c r="X164" s="452"/>
      <c r="Y164" s="916" t="s">
        <v>50</v>
      </c>
      <c r="Z164" s="791"/>
      <c r="AA164" s="792"/>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8"/>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2">
      <c r="A166" s="311" t="s">
        <v>578</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2">
      <c r="A167" s="348" t="s">
        <v>579</v>
      </c>
      <c r="B167" s="320"/>
      <c r="C167" s="320"/>
      <c r="D167" s="320"/>
      <c r="E167" s="320"/>
      <c r="F167" s="321"/>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4" t="s">
        <v>415</v>
      </c>
      <c r="AF167" s="414"/>
      <c r="AG167" s="414"/>
      <c r="AH167" s="414"/>
      <c r="AI167" s="414" t="s">
        <v>567</v>
      </c>
      <c r="AJ167" s="414"/>
      <c r="AK167" s="414"/>
      <c r="AL167" s="414"/>
      <c r="AM167" s="414" t="s">
        <v>383</v>
      </c>
      <c r="AN167" s="414"/>
      <c r="AO167" s="414"/>
      <c r="AP167" s="414"/>
      <c r="AQ167" s="410" t="s">
        <v>414</v>
      </c>
      <c r="AR167" s="411"/>
      <c r="AS167" s="411"/>
      <c r="AT167" s="412"/>
      <c r="AU167" s="410" t="s">
        <v>590</v>
      </c>
      <c r="AV167" s="411"/>
      <c r="AW167" s="411"/>
      <c r="AX167" s="413"/>
      <c r="AY167">
        <f>COUNTA($G$168)</f>
        <v>0</v>
      </c>
    </row>
    <row r="168" spans="1:60" ht="23.25" hidden="1" customHeight="1" x14ac:dyDescent="0.2">
      <c r="A168" s="348"/>
      <c r="B168" s="320"/>
      <c r="C168" s="320"/>
      <c r="D168" s="320"/>
      <c r="E168" s="320"/>
      <c r="F168" s="321"/>
      <c r="G168" s="357"/>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435"/>
      <c r="AC168" s="435"/>
      <c r="AD168" s="435"/>
      <c r="AE168" s="371"/>
      <c r="AF168" s="371"/>
      <c r="AG168" s="371"/>
      <c r="AH168" s="371"/>
      <c r="AI168" s="371"/>
      <c r="AJ168" s="371"/>
      <c r="AK168" s="371"/>
      <c r="AL168" s="371"/>
      <c r="AM168" s="371"/>
      <c r="AN168" s="371"/>
      <c r="AO168" s="371"/>
      <c r="AP168" s="371"/>
      <c r="AQ168" s="371"/>
      <c r="AR168" s="371"/>
      <c r="AS168" s="371"/>
      <c r="AT168" s="371"/>
      <c r="AU168" s="436"/>
      <c r="AV168" s="405"/>
      <c r="AW168" s="405"/>
      <c r="AX168" s="406"/>
      <c r="AY168">
        <f>$AY$167</f>
        <v>0</v>
      </c>
    </row>
    <row r="169" spans="1:60" ht="75" hidden="1" customHeight="1" x14ac:dyDescent="0.2">
      <c r="A169" s="349"/>
      <c r="B169" s="323"/>
      <c r="C169" s="323"/>
      <c r="D169" s="323"/>
      <c r="E169" s="323"/>
      <c r="F169" s="324"/>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435"/>
      <c r="AC169" s="435"/>
      <c r="AD169" s="435"/>
      <c r="AE169" s="371"/>
      <c r="AF169" s="371"/>
      <c r="AG169" s="371"/>
      <c r="AH169" s="371"/>
      <c r="AI169" s="371"/>
      <c r="AJ169" s="371"/>
      <c r="AK169" s="371"/>
      <c r="AL169" s="371"/>
      <c r="AM169" s="371"/>
      <c r="AN169" s="371"/>
      <c r="AO169" s="371"/>
      <c r="AP169" s="371"/>
      <c r="AQ169" s="371"/>
      <c r="AR169" s="371"/>
      <c r="AS169" s="371"/>
      <c r="AT169" s="371"/>
      <c r="AU169" s="436"/>
      <c r="AV169" s="405"/>
      <c r="AW169" s="405"/>
      <c r="AX169" s="406"/>
      <c r="AY169">
        <f>$AY$167</f>
        <v>0</v>
      </c>
    </row>
    <row r="170" spans="1:60" ht="23.25" hidden="1" customHeight="1" x14ac:dyDescent="0.2">
      <c r="A170" s="461" t="s">
        <v>580</v>
      </c>
      <c r="B170" s="341"/>
      <c r="C170" s="341"/>
      <c r="D170" s="341"/>
      <c r="E170" s="341"/>
      <c r="F170" s="462"/>
      <c r="G170" s="226" t="s">
        <v>581</v>
      </c>
      <c r="H170" s="226"/>
      <c r="I170" s="226"/>
      <c r="J170" s="226"/>
      <c r="K170" s="226"/>
      <c r="L170" s="226"/>
      <c r="M170" s="226"/>
      <c r="N170" s="226"/>
      <c r="O170" s="226"/>
      <c r="P170" s="226"/>
      <c r="Q170" s="226"/>
      <c r="R170" s="226"/>
      <c r="S170" s="226"/>
      <c r="T170" s="226"/>
      <c r="U170" s="226"/>
      <c r="V170" s="226"/>
      <c r="W170" s="226"/>
      <c r="X170" s="255"/>
      <c r="Y170" s="445"/>
      <c r="Z170" s="446"/>
      <c r="AA170" s="447"/>
      <c r="AB170" s="225" t="s">
        <v>11</v>
      </c>
      <c r="AC170" s="226"/>
      <c r="AD170" s="255"/>
      <c r="AE170" s="414" t="s">
        <v>415</v>
      </c>
      <c r="AF170" s="414"/>
      <c r="AG170" s="414"/>
      <c r="AH170" s="414"/>
      <c r="AI170" s="414" t="s">
        <v>567</v>
      </c>
      <c r="AJ170" s="414"/>
      <c r="AK170" s="414"/>
      <c r="AL170" s="414"/>
      <c r="AM170" s="414" t="s">
        <v>383</v>
      </c>
      <c r="AN170" s="414"/>
      <c r="AO170" s="414"/>
      <c r="AP170" s="414"/>
      <c r="AQ170" s="415" t="s">
        <v>591</v>
      </c>
      <c r="AR170" s="416"/>
      <c r="AS170" s="416"/>
      <c r="AT170" s="416"/>
      <c r="AU170" s="416"/>
      <c r="AV170" s="416"/>
      <c r="AW170" s="416"/>
      <c r="AX170" s="417"/>
      <c r="AY170">
        <f>IF(SUBSTITUTE(SUBSTITUTE($G$171,"／",""),"　","")="",0,1)</f>
        <v>0</v>
      </c>
    </row>
    <row r="171" spans="1:60" ht="23.25" hidden="1" customHeight="1" x14ac:dyDescent="0.2">
      <c r="A171" s="463"/>
      <c r="B171" s="325"/>
      <c r="C171" s="325"/>
      <c r="D171" s="325"/>
      <c r="E171" s="325"/>
      <c r="F171" s="464"/>
      <c r="G171" s="394"/>
      <c r="H171" s="395"/>
      <c r="I171" s="395"/>
      <c r="J171" s="395"/>
      <c r="K171" s="395"/>
      <c r="L171" s="395"/>
      <c r="M171" s="395"/>
      <c r="N171" s="395"/>
      <c r="O171" s="395"/>
      <c r="P171" s="395"/>
      <c r="Q171" s="395"/>
      <c r="R171" s="395"/>
      <c r="S171" s="395"/>
      <c r="T171" s="395"/>
      <c r="U171" s="395"/>
      <c r="V171" s="395"/>
      <c r="W171" s="395"/>
      <c r="X171" s="395"/>
      <c r="Y171" s="418" t="s">
        <v>580</v>
      </c>
      <c r="Z171" s="419"/>
      <c r="AA171" s="420"/>
      <c r="AB171" s="421"/>
      <c r="AC171" s="422"/>
      <c r="AD171" s="423"/>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7"/>
      <c r="C172" s="327"/>
      <c r="D172" s="327"/>
      <c r="E172" s="327"/>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4"/>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9"/>
      <c r="AY172">
        <f>$AY$170</f>
        <v>0</v>
      </c>
    </row>
    <row r="173" spans="1:60" ht="18.75" customHeight="1" x14ac:dyDescent="0.2">
      <c r="A173" s="503" t="s">
        <v>235</v>
      </c>
      <c r="B173" s="504"/>
      <c r="C173" s="504"/>
      <c r="D173" s="504"/>
      <c r="E173" s="504"/>
      <c r="F173" s="505"/>
      <c r="G173" s="477" t="s">
        <v>139</v>
      </c>
      <c r="H173" s="325"/>
      <c r="I173" s="325"/>
      <c r="J173" s="325"/>
      <c r="K173" s="325"/>
      <c r="L173" s="325"/>
      <c r="M173" s="325"/>
      <c r="N173" s="325"/>
      <c r="O173" s="326"/>
      <c r="P173" s="329" t="s">
        <v>55</v>
      </c>
      <c r="Q173" s="325"/>
      <c r="R173" s="325"/>
      <c r="S173" s="325"/>
      <c r="T173" s="325"/>
      <c r="U173" s="325"/>
      <c r="V173" s="325"/>
      <c r="W173" s="325"/>
      <c r="X173" s="326"/>
      <c r="Y173" s="478"/>
      <c r="Z173" s="479"/>
      <c r="AA173" s="480"/>
      <c r="AB173" s="484" t="s">
        <v>11</v>
      </c>
      <c r="AC173" s="485"/>
      <c r="AD173" s="486"/>
      <c r="AE173" s="414" t="s">
        <v>415</v>
      </c>
      <c r="AF173" s="414"/>
      <c r="AG173" s="414"/>
      <c r="AH173" s="414"/>
      <c r="AI173" s="414" t="s">
        <v>567</v>
      </c>
      <c r="AJ173" s="414"/>
      <c r="AK173" s="414"/>
      <c r="AL173" s="414"/>
      <c r="AM173" s="414" t="s">
        <v>383</v>
      </c>
      <c r="AN173" s="414"/>
      <c r="AO173" s="414"/>
      <c r="AP173" s="414"/>
      <c r="AQ173" s="458" t="s">
        <v>174</v>
      </c>
      <c r="AR173" s="459"/>
      <c r="AS173" s="459"/>
      <c r="AT173" s="460"/>
      <c r="AU173" s="325" t="s">
        <v>128</v>
      </c>
      <c r="AV173" s="325"/>
      <c r="AW173" s="325"/>
      <c r="AX173" s="330"/>
      <c r="AY173">
        <f>COUNTA($G$175)</f>
        <v>1</v>
      </c>
    </row>
    <row r="174" spans="1:60" ht="18.75" customHeight="1" x14ac:dyDescent="0.2">
      <c r="A174" s="506"/>
      <c r="B174" s="507"/>
      <c r="C174" s="507"/>
      <c r="D174" s="507"/>
      <c r="E174" s="507"/>
      <c r="F174" s="508"/>
      <c r="G174" s="343"/>
      <c r="H174" s="327"/>
      <c r="I174" s="327"/>
      <c r="J174" s="327"/>
      <c r="K174" s="327"/>
      <c r="L174" s="327"/>
      <c r="M174" s="327"/>
      <c r="N174" s="327"/>
      <c r="O174" s="328"/>
      <c r="P174" s="331"/>
      <c r="Q174" s="327"/>
      <c r="R174" s="327"/>
      <c r="S174" s="327"/>
      <c r="T174" s="327"/>
      <c r="U174" s="327"/>
      <c r="V174" s="327"/>
      <c r="W174" s="327"/>
      <c r="X174" s="328"/>
      <c r="Y174" s="481"/>
      <c r="Z174" s="482"/>
      <c r="AA174" s="483"/>
      <c r="AB174" s="402"/>
      <c r="AC174" s="487"/>
      <c r="AD174" s="488"/>
      <c r="AE174" s="414"/>
      <c r="AF174" s="414"/>
      <c r="AG174" s="414"/>
      <c r="AH174" s="414"/>
      <c r="AI174" s="414"/>
      <c r="AJ174" s="414"/>
      <c r="AK174" s="414"/>
      <c r="AL174" s="414"/>
      <c r="AM174" s="414"/>
      <c r="AN174" s="414"/>
      <c r="AO174" s="414"/>
      <c r="AP174" s="414"/>
      <c r="AQ174" s="430" t="s">
        <v>615</v>
      </c>
      <c r="AR174" s="431"/>
      <c r="AS174" s="432" t="s">
        <v>175</v>
      </c>
      <c r="AT174" s="433"/>
      <c r="AU174" s="434">
        <v>6</v>
      </c>
      <c r="AV174" s="434"/>
      <c r="AW174" s="327" t="s">
        <v>166</v>
      </c>
      <c r="AX174" s="332"/>
      <c r="AY174">
        <f t="shared" ref="AY174:AY179" si="7">$AY$173</f>
        <v>1</v>
      </c>
    </row>
    <row r="175" spans="1:60" ht="23.25" customHeight="1" x14ac:dyDescent="0.2">
      <c r="A175" s="509"/>
      <c r="B175" s="507"/>
      <c r="C175" s="507"/>
      <c r="D175" s="507"/>
      <c r="E175" s="507"/>
      <c r="F175" s="508"/>
      <c r="G175" s="374" t="s">
        <v>703</v>
      </c>
      <c r="H175" s="375"/>
      <c r="I175" s="375"/>
      <c r="J175" s="375"/>
      <c r="K175" s="375"/>
      <c r="L175" s="375"/>
      <c r="M175" s="375"/>
      <c r="N175" s="375"/>
      <c r="O175" s="376"/>
      <c r="P175" s="142" t="s">
        <v>619</v>
      </c>
      <c r="Q175" s="142"/>
      <c r="R175" s="142"/>
      <c r="S175" s="142"/>
      <c r="T175" s="142"/>
      <c r="U175" s="142"/>
      <c r="V175" s="142"/>
      <c r="W175" s="142"/>
      <c r="X175" s="143"/>
      <c r="Y175" s="385" t="s">
        <v>12</v>
      </c>
      <c r="Z175" s="386"/>
      <c r="AA175" s="387"/>
      <c r="AB175" s="388" t="s">
        <v>618</v>
      </c>
      <c r="AC175" s="388"/>
      <c r="AD175" s="388"/>
      <c r="AE175" s="389" t="s">
        <v>615</v>
      </c>
      <c r="AF175" s="372"/>
      <c r="AG175" s="372"/>
      <c r="AH175" s="372"/>
      <c r="AI175" s="389">
        <v>1148</v>
      </c>
      <c r="AJ175" s="372"/>
      <c r="AK175" s="372"/>
      <c r="AL175" s="372"/>
      <c r="AM175" s="389">
        <v>1682</v>
      </c>
      <c r="AN175" s="372"/>
      <c r="AO175" s="372"/>
      <c r="AP175" s="372"/>
      <c r="AQ175" s="391" t="s">
        <v>615</v>
      </c>
      <c r="AR175" s="392"/>
      <c r="AS175" s="392"/>
      <c r="AT175" s="393"/>
      <c r="AU175" s="372" t="s">
        <v>615</v>
      </c>
      <c r="AV175" s="372"/>
      <c r="AW175" s="372"/>
      <c r="AX175" s="373"/>
      <c r="AY175">
        <f t="shared" si="7"/>
        <v>1</v>
      </c>
    </row>
    <row r="176" spans="1:60" ht="23.25"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5" t="s">
        <v>50</v>
      </c>
      <c r="Z176" s="226"/>
      <c r="AA176" s="255"/>
      <c r="AB176" s="448" t="s">
        <v>618</v>
      </c>
      <c r="AC176" s="448"/>
      <c r="AD176" s="448"/>
      <c r="AE176" s="389" t="s">
        <v>615</v>
      </c>
      <c r="AF176" s="372"/>
      <c r="AG176" s="372"/>
      <c r="AH176" s="372"/>
      <c r="AI176" s="389">
        <v>1000</v>
      </c>
      <c r="AJ176" s="372"/>
      <c r="AK176" s="372"/>
      <c r="AL176" s="372"/>
      <c r="AM176" s="389">
        <v>1500</v>
      </c>
      <c r="AN176" s="372"/>
      <c r="AO176" s="372"/>
      <c r="AP176" s="372"/>
      <c r="AQ176" s="391" t="s">
        <v>615</v>
      </c>
      <c r="AR176" s="392"/>
      <c r="AS176" s="392"/>
      <c r="AT176" s="393"/>
      <c r="AU176" s="372">
        <v>3000</v>
      </c>
      <c r="AV176" s="372"/>
      <c r="AW176" s="372"/>
      <c r="AX176" s="373"/>
      <c r="AY176">
        <f t="shared" si="7"/>
        <v>1</v>
      </c>
    </row>
    <row r="177" spans="1:60" ht="23.25" customHeight="1" x14ac:dyDescent="0.2">
      <c r="A177" s="509"/>
      <c r="B177" s="507"/>
      <c r="C177" s="507"/>
      <c r="D177" s="507"/>
      <c r="E177" s="507"/>
      <c r="F177" s="508"/>
      <c r="G177" s="380"/>
      <c r="H177" s="381"/>
      <c r="I177" s="381"/>
      <c r="J177" s="381"/>
      <c r="K177" s="381"/>
      <c r="L177" s="381"/>
      <c r="M177" s="381"/>
      <c r="N177" s="381"/>
      <c r="O177" s="382"/>
      <c r="P177" s="145"/>
      <c r="Q177" s="145"/>
      <c r="R177" s="145"/>
      <c r="S177" s="145"/>
      <c r="T177" s="145"/>
      <c r="U177" s="145"/>
      <c r="V177" s="145"/>
      <c r="W177" s="145"/>
      <c r="X177" s="146"/>
      <c r="Y177" s="225" t="s">
        <v>13</v>
      </c>
      <c r="Z177" s="226"/>
      <c r="AA177" s="255"/>
      <c r="AB177" s="390" t="s">
        <v>14</v>
      </c>
      <c r="AC177" s="390"/>
      <c r="AD177" s="390"/>
      <c r="AE177" s="389" t="s">
        <v>615</v>
      </c>
      <c r="AF177" s="372"/>
      <c r="AG177" s="372"/>
      <c r="AH177" s="372"/>
      <c r="AI177" s="389">
        <v>114.8</v>
      </c>
      <c r="AJ177" s="372"/>
      <c r="AK177" s="372"/>
      <c r="AL177" s="372"/>
      <c r="AM177" s="389">
        <v>112.1</v>
      </c>
      <c r="AN177" s="372"/>
      <c r="AO177" s="372"/>
      <c r="AP177" s="372"/>
      <c r="AQ177" s="391" t="s">
        <v>615</v>
      </c>
      <c r="AR177" s="392"/>
      <c r="AS177" s="392"/>
      <c r="AT177" s="393"/>
      <c r="AU177" s="372" t="s">
        <v>615</v>
      </c>
      <c r="AV177" s="372"/>
      <c r="AW177" s="372"/>
      <c r="AX177" s="373"/>
      <c r="AY177">
        <f t="shared" si="7"/>
        <v>1</v>
      </c>
    </row>
    <row r="178" spans="1:60" ht="23.25" customHeight="1" x14ac:dyDescent="0.2">
      <c r="A178" s="461" t="s">
        <v>259</v>
      </c>
      <c r="B178" s="456"/>
      <c r="C178" s="456"/>
      <c r="D178" s="456"/>
      <c r="E178" s="456"/>
      <c r="F178" s="457"/>
      <c r="G178" s="497" t="s">
        <v>659</v>
      </c>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1</v>
      </c>
    </row>
    <row r="179" spans="1:60" ht="23.25" customHeight="1" x14ac:dyDescent="0.2">
      <c r="A179" s="349"/>
      <c r="B179" s="323"/>
      <c r="C179" s="323"/>
      <c r="D179" s="323"/>
      <c r="E179" s="323"/>
      <c r="F179" s="324"/>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1</v>
      </c>
    </row>
    <row r="180" spans="1:60" ht="18.75" hidden="1" customHeight="1" x14ac:dyDescent="0.2">
      <c r="A180" s="317" t="s">
        <v>572</v>
      </c>
      <c r="B180" s="319" t="s">
        <v>573</v>
      </c>
      <c r="C180" s="320"/>
      <c r="D180" s="320"/>
      <c r="E180" s="320"/>
      <c r="F180" s="321"/>
      <c r="G180" s="325" t="s">
        <v>574</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592</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2">
      <c r="A182" s="317"/>
      <c r="B182" s="319"/>
      <c r="C182" s="320"/>
      <c r="D182" s="320"/>
      <c r="E182" s="320"/>
      <c r="F182" s="321"/>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7"/>
      <c r="B183" s="319"/>
      <c r="C183" s="320"/>
      <c r="D183" s="320"/>
      <c r="E183" s="320"/>
      <c r="F183" s="321"/>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7"/>
      <c r="B184" s="322"/>
      <c r="C184" s="323"/>
      <c r="D184" s="323"/>
      <c r="E184" s="323"/>
      <c r="F184" s="324"/>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7"/>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8" t="s">
        <v>11</v>
      </c>
      <c r="AC185" s="909"/>
      <c r="AD185" s="910"/>
      <c r="AE185" s="414" t="s">
        <v>415</v>
      </c>
      <c r="AF185" s="414"/>
      <c r="AG185" s="414"/>
      <c r="AH185" s="414"/>
      <c r="AI185" s="414" t="s">
        <v>567</v>
      </c>
      <c r="AJ185" s="414"/>
      <c r="AK185" s="414"/>
      <c r="AL185" s="414"/>
      <c r="AM185" s="414" t="s">
        <v>383</v>
      </c>
      <c r="AN185" s="414"/>
      <c r="AO185" s="414"/>
      <c r="AP185" s="414"/>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7"/>
      <c r="B186" s="319"/>
      <c r="C186" s="320"/>
      <c r="D186" s="320"/>
      <c r="E186" s="320"/>
      <c r="F186" s="321"/>
      <c r="G186" s="343"/>
      <c r="H186" s="327"/>
      <c r="I186" s="327"/>
      <c r="J186" s="327"/>
      <c r="K186" s="327"/>
      <c r="L186" s="327"/>
      <c r="M186" s="327"/>
      <c r="N186" s="327"/>
      <c r="O186" s="328"/>
      <c r="P186" s="331"/>
      <c r="Q186" s="327"/>
      <c r="R186" s="327"/>
      <c r="S186" s="327"/>
      <c r="T186" s="327"/>
      <c r="U186" s="327"/>
      <c r="V186" s="327"/>
      <c r="W186" s="327"/>
      <c r="X186" s="328"/>
      <c r="Y186" s="345"/>
      <c r="Z186" s="346"/>
      <c r="AA186" s="347"/>
      <c r="AB186" s="402"/>
      <c r="AC186" s="487"/>
      <c r="AD186" s="488"/>
      <c r="AE186" s="414"/>
      <c r="AF186" s="414"/>
      <c r="AG186" s="414"/>
      <c r="AH186" s="414"/>
      <c r="AI186" s="414"/>
      <c r="AJ186" s="414"/>
      <c r="AK186" s="414"/>
      <c r="AL186" s="414"/>
      <c r="AM186" s="414"/>
      <c r="AN186" s="414"/>
      <c r="AO186" s="414"/>
      <c r="AP186" s="414"/>
      <c r="AQ186" s="496"/>
      <c r="AR186" s="434"/>
      <c r="AS186" s="432" t="s">
        <v>175</v>
      </c>
      <c r="AT186" s="433"/>
      <c r="AU186" s="434"/>
      <c r="AV186" s="434"/>
      <c r="AW186" s="327" t="s">
        <v>166</v>
      </c>
      <c r="AX186" s="332"/>
      <c r="AY186">
        <f t="shared" si="8"/>
        <v>0</v>
      </c>
      <c r="AZ186" s="10"/>
      <c r="BA186" s="10"/>
      <c r="BB186" s="10"/>
      <c r="BC186" s="10"/>
      <c r="BD186" s="10"/>
      <c r="BE186" s="10"/>
      <c r="BF186" s="10"/>
      <c r="BG186" s="10"/>
      <c r="BH186" s="10"/>
    </row>
    <row r="187" spans="1:60" ht="23.25" hidden="1" customHeight="1" x14ac:dyDescent="0.2">
      <c r="A187" s="317"/>
      <c r="B187" s="319"/>
      <c r="C187" s="320"/>
      <c r="D187" s="320"/>
      <c r="E187" s="320"/>
      <c r="F187" s="321"/>
      <c r="G187" s="141"/>
      <c r="H187" s="142"/>
      <c r="I187" s="142"/>
      <c r="J187" s="142"/>
      <c r="K187" s="142"/>
      <c r="L187" s="142"/>
      <c r="M187" s="142"/>
      <c r="N187" s="142"/>
      <c r="O187" s="143"/>
      <c r="P187" s="142"/>
      <c r="Q187" s="449"/>
      <c r="R187" s="449"/>
      <c r="S187" s="449"/>
      <c r="T187" s="449"/>
      <c r="U187" s="449"/>
      <c r="V187" s="449"/>
      <c r="W187" s="449"/>
      <c r="X187" s="450"/>
      <c r="Y187" s="912" t="s">
        <v>57</v>
      </c>
      <c r="Z187" s="913"/>
      <c r="AA187" s="914"/>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7"/>
      <c r="B188" s="319"/>
      <c r="C188" s="320"/>
      <c r="D188" s="320"/>
      <c r="E188" s="320"/>
      <c r="F188" s="321"/>
      <c r="G188" s="915"/>
      <c r="H188" s="383"/>
      <c r="I188" s="383"/>
      <c r="J188" s="383"/>
      <c r="K188" s="383"/>
      <c r="L188" s="383"/>
      <c r="M188" s="383"/>
      <c r="N188" s="383"/>
      <c r="O188" s="384"/>
      <c r="P188" s="451"/>
      <c r="Q188" s="451"/>
      <c r="R188" s="451"/>
      <c r="S188" s="451"/>
      <c r="T188" s="451"/>
      <c r="U188" s="451"/>
      <c r="V188" s="451"/>
      <c r="W188" s="451"/>
      <c r="X188" s="452"/>
      <c r="Y188" s="916" t="s">
        <v>50</v>
      </c>
      <c r="Z188" s="791"/>
      <c r="AA188" s="792"/>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7"/>
      <c r="B189" s="319"/>
      <c r="C189" s="320"/>
      <c r="D189" s="320"/>
      <c r="E189" s="320"/>
      <c r="F189" s="321"/>
      <c r="G189" s="144"/>
      <c r="H189" s="145"/>
      <c r="I189" s="145"/>
      <c r="J189" s="145"/>
      <c r="K189" s="145"/>
      <c r="L189" s="145"/>
      <c r="M189" s="145"/>
      <c r="N189" s="145"/>
      <c r="O189" s="146"/>
      <c r="P189" s="453"/>
      <c r="Q189" s="453"/>
      <c r="R189" s="453"/>
      <c r="S189" s="453"/>
      <c r="T189" s="453"/>
      <c r="U189" s="453"/>
      <c r="V189" s="453"/>
      <c r="W189" s="453"/>
      <c r="X189" s="454"/>
      <c r="Y189" s="916" t="s">
        <v>13</v>
      </c>
      <c r="Z189" s="791"/>
      <c r="AA189" s="792"/>
      <c r="AB189" s="917" t="s">
        <v>14</v>
      </c>
      <c r="AC189" s="917"/>
      <c r="AD189" s="917"/>
      <c r="AE189" s="570"/>
      <c r="AF189" s="571"/>
      <c r="AG189" s="571"/>
      <c r="AH189" s="571"/>
      <c r="AI189" s="570"/>
      <c r="AJ189" s="571"/>
      <c r="AK189" s="571"/>
      <c r="AL189" s="571"/>
      <c r="AM189" s="570"/>
      <c r="AN189" s="571"/>
      <c r="AO189" s="571"/>
      <c r="AP189" s="571"/>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7"/>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8" t="s">
        <v>11</v>
      </c>
      <c r="AC190" s="909"/>
      <c r="AD190" s="910"/>
      <c r="AE190" s="414" t="s">
        <v>415</v>
      </c>
      <c r="AF190" s="414"/>
      <c r="AG190" s="414"/>
      <c r="AH190" s="414"/>
      <c r="AI190" s="414" t="s">
        <v>567</v>
      </c>
      <c r="AJ190" s="414"/>
      <c r="AK190" s="414"/>
      <c r="AL190" s="414"/>
      <c r="AM190" s="414" t="s">
        <v>383</v>
      </c>
      <c r="AN190" s="414"/>
      <c r="AO190" s="414"/>
      <c r="AP190" s="414"/>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7"/>
      <c r="B191" s="319"/>
      <c r="C191" s="320"/>
      <c r="D191" s="320"/>
      <c r="E191" s="320"/>
      <c r="F191" s="321"/>
      <c r="G191" s="343"/>
      <c r="H191" s="327"/>
      <c r="I191" s="327"/>
      <c r="J191" s="327"/>
      <c r="K191" s="327"/>
      <c r="L191" s="327"/>
      <c r="M191" s="327"/>
      <c r="N191" s="327"/>
      <c r="O191" s="328"/>
      <c r="P191" s="331"/>
      <c r="Q191" s="327"/>
      <c r="R191" s="327"/>
      <c r="S191" s="327"/>
      <c r="T191" s="327"/>
      <c r="U191" s="327"/>
      <c r="V191" s="327"/>
      <c r="W191" s="327"/>
      <c r="X191" s="328"/>
      <c r="Y191" s="345"/>
      <c r="Z191" s="346"/>
      <c r="AA191" s="347"/>
      <c r="AB191" s="402"/>
      <c r="AC191" s="487"/>
      <c r="AD191" s="488"/>
      <c r="AE191" s="414"/>
      <c r="AF191" s="414"/>
      <c r="AG191" s="414"/>
      <c r="AH191" s="414"/>
      <c r="AI191" s="414"/>
      <c r="AJ191" s="414"/>
      <c r="AK191" s="414"/>
      <c r="AL191" s="414"/>
      <c r="AM191" s="414"/>
      <c r="AN191" s="414"/>
      <c r="AO191" s="414"/>
      <c r="AP191" s="414"/>
      <c r="AQ191" s="496"/>
      <c r="AR191" s="434"/>
      <c r="AS191" s="432" t="s">
        <v>175</v>
      </c>
      <c r="AT191" s="433"/>
      <c r="AU191" s="434"/>
      <c r="AV191" s="434"/>
      <c r="AW191" s="327" t="s">
        <v>166</v>
      </c>
      <c r="AX191" s="332"/>
      <c r="AY191">
        <f>$AY$190</f>
        <v>0</v>
      </c>
      <c r="AZ191" s="10"/>
      <c r="BA191" s="10"/>
      <c r="BB191" s="10"/>
      <c r="BC191" s="10"/>
      <c r="BD191" s="10"/>
      <c r="BE191" s="10"/>
      <c r="BF191" s="10"/>
      <c r="BG191" s="10"/>
      <c r="BH191" s="10"/>
    </row>
    <row r="192" spans="1:60" ht="23.25" hidden="1" customHeight="1" x14ac:dyDescent="0.2">
      <c r="A192" s="317"/>
      <c r="B192" s="319"/>
      <c r="C192" s="320"/>
      <c r="D192" s="320"/>
      <c r="E192" s="320"/>
      <c r="F192" s="321"/>
      <c r="G192" s="141"/>
      <c r="H192" s="142"/>
      <c r="I192" s="142"/>
      <c r="J192" s="142"/>
      <c r="K192" s="142"/>
      <c r="L192" s="142"/>
      <c r="M192" s="142"/>
      <c r="N192" s="142"/>
      <c r="O192" s="143"/>
      <c r="P192" s="142"/>
      <c r="Q192" s="449"/>
      <c r="R192" s="449"/>
      <c r="S192" s="449"/>
      <c r="T192" s="449"/>
      <c r="U192" s="449"/>
      <c r="V192" s="449"/>
      <c r="W192" s="449"/>
      <c r="X192" s="450"/>
      <c r="Y192" s="912" t="s">
        <v>57</v>
      </c>
      <c r="Z192" s="913"/>
      <c r="AA192" s="914"/>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7"/>
      <c r="B193" s="319"/>
      <c r="C193" s="320"/>
      <c r="D193" s="320"/>
      <c r="E193" s="320"/>
      <c r="F193" s="321"/>
      <c r="G193" s="915"/>
      <c r="H193" s="383"/>
      <c r="I193" s="383"/>
      <c r="J193" s="383"/>
      <c r="K193" s="383"/>
      <c r="L193" s="383"/>
      <c r="M193" s="383"/>
      <c r="N193" s="383"/>
      <c r="O193" s="384"/>
      <c r="P193" s="451"/>
      <c r="Q193" s="451"/>
      <c r="R193" s="451"/>
      <c r="S193" s="451"/>
      <c r="T193" s="451"/>
      <c r="U193" s="451"/>
      <c r="V193" s="451"/>
      <c r="W193" s="451"/>
      <c r="X193" s="452"/>
      <c r="Y193" s="916" t="s">
        <v>50</v>
      </c>
      <c r="Z193" s="791"/>
      <c r="AA193" s="792"/>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7"/>
      <c r="B194" s="322"/>
      <c r="C194" s="323"/>
      <c r="D194" s="323"/>
      <c r="E194" s="323"/>
      <c r="F194" s="324"/>
      <c r="G194" s="144"/>
      <c r="H194" s="145"/>
      <c r="I194" s="145"/>
      <c r="J194" s="145"/>
      <c r="K194" s="145"/>
      <c r="L194" s="145"/>
      <c r="M194" s="145"/>
      <c r="N194" s="145"/>
      <c r="O194" s="146"/>
      <c r="P194" s="453"/>
      <c r="Q194" s="453"/>
      <c r="R194" s="453"/>
      <c r="S194" s="453"/>
      <c r="T194" s="453"/>
      <c r="U194" s="453"/>
      <c r="V194" s="453"/>
      <c r="W194" s="453"/>
      <c r="X194" s="454"/>
      <c r="Y194" s="916" t="s">
        <v>13</v>
      </c>
      <c r="Z194" s="791"/>
      <c r="AA194" s="792"/>
      <c r="AB194" s="917" t="s">
        <v>14</v>
      </c>
      <c r="AC194" s="917"/>
      <c r="AD194" s="917"/>
      <c r="AE194" s="570"/>
      <c r="AF194" s="571"/>
      <c r="AG194" s="571"/>
      <c r="AH194" s="571"/>
      <c r="AI194" s="570"/>
      <c r="AJ194" s="571"/>
      <c r="AK194" s="571"/>
      <c r="AL194" s="571"/>
      <c r="AM194" s="570"/>
      <c r="AN194" s="571"/>
      <c r="AO194" s="571"/>
      <c r="AP194" s="571"/>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7"/>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8" t="s">
        <v>11</v>
      </c>
      <c r="AC195" s="909"/>
      <c r="AD195" s="910"/>
      <c r="AE195" s="414" t="s">
        <v>415</v>
      </c>
      <c r="AF195" s="414"/>
      <c r="AG195" s="414"/>
      <c r="AH195" s="414"/>
      <c r="AI195" s="414" t="s">
        <v>567</v>
      </c>
      <c r="AJ195" s="414"/>
      <c r="AK195" s="414"/>
      <c r="AL195" s="414"/>
      <c r="AM195" s="414" t="s">
        <v>383</v>
      </c>
      <c r="AN195" s="414"/>
      <c r="AO195" s="414"/>
      <c r="AP195" s="414"/>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7"/>
      <c r="B196" s="319"/>
      <c r="C196" s="320"/>
      <c r="D196" s="320"/>
      <c r="E196" s="320"/>
      <c r="F196" s="321"/>
      <c r="G196" s="343"/>
      <c r="H196" s="327"/>
      <c r="I196" s="327"/>
      <c r="J196" s="327"/>
      <c r="K196" s="327"/>
      <c r="L196" s="327"/>
      <c r="M196" s="327"/>
      <c r="N196" s="327"/>
      <c r="O196" s="328"/>
      <c r="P196" s="331"/>
      <c r="Q196" s="327"/>
      <c r="R196" s="327"/>
      <c r="S196" s="327"/>
      <c r="T196" s="327"/>
      <c r="U196" s="327"/>
      <c r="V196" s="327"/>
      <c r="W196" s="327"/>
      <c r="X196" s="328"/>
      <c r="Y196" s="345"/>
      <c r="Z196" s="346"/>
      <c r="AA196" s="347"/>
      <c r="AB196" s="402"/>
      <c r="AC196" s="487"/>
      <c r="AD196" s="488"/>
      <c r="AE196" s="414"/>
      <c r="AF196" s="414"/>
      <c r="AG196" s="414"/>
      <c r="AH196" s="414"/>
      <c r="AI196" s="414"/>
      <c r="AJ196" s="414"/>
      <c r="AK196" s="414"/>
      <c r="AL196" s="414"/>
      <c r="AM196" s="414"/>
      <c r="AN196" s="414"/>
      <c r="AO196" s="414"/>
      <c r="AP196" s="414"/>
      <c r="AQ196" s="496"/>
      <c r="AR196" s="434"/>
      <c r="AS196" s="432" t="s">
        <v>175</v>
      </c>
      <c r="AT196" s="433"/>
      <c r="AU196" s="434"/>
      <c r="AV196" s="434"/>
      <c r="AW196" s="327" t="s">
        <v>166</v>
      </c>
      <c r="AX196" s="332"/>
      <c r="AY196">
        <f>$AY$195</f>
        <v>0</v>
      </c>
      <c r="AZ196" s="10"/>
      <c r="BA196" s="10"/>
      <c r="BB196" s="10"/>
      <c r="BC196" s="10"/>
      <c r="BD196" s="10"/>
      <c r="BE196" s="10"/>
      <c r="BF196" s="10"/>
      <c r="BG196" s="10"/>
      <c r="BH196" s="10"/>
    </row>
    <row r="197" spans="1:60" ht="23.25" hidden="1" customHeight="1" x14ac:dyDescent="0.2">
      <c r="A197" s="317"/>
      <c r="B197" s="319"/>
      <c r="C197" s="320"/>
      <c r="D197" s="320"/>
      <c r="E197" s="320"/>
      <c r="F197" s="321"/>
      <c r="G197" s="141"/>
      <c r="H197" s="142"/>
      <c r="I197" s="142"/>
      <c r="J197" s="142"/>
      <c r="K197" s="142"/>
      <c r="L197" s="142"/>
      <c r="M197" s="142"/>
      <c r="N197" s="142"/>
      <c r="O197" s="143"/>
      <c r="P197" s="142"/>
      <c r="Q197" s="449"/>
      <c r="R197" s="449"/>
      <c r="S197" s="449"/>
      <c r="T197" s="449"/>
      <c r="U197" s="449"/>
      <c r="V197" s="449"/>
      <c r="W197" s="449"/>
      <c r="X197" s="450"/>
      <c r="Y197" s="912" t="s">
        <v>57</v>
      </c>
      <c r="Z197" s="913"/>
      <c r="AA197" s="914"/>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7"/>
      <c r="B198" s="319"/>
      <c r="C198" s="320"/>
      <c r="D198" s="320"/>
      <c r="E198" s="320"/>
      <c r="F198" s="321"/>
      <c r="G198" s="915"/>
      <c r="H198" s="383"/>
      <c r="I198" s="383"/>
      <c r="J198" s="383"/>
      <c r="K198" s="383"/>
      <c r="L198" s="383"/>
      <c r="M198" s="383"/>
      <c r="N198" s="383"/>
      <c r="O198" s="384"/>
      <c r="P198" s="451"/>
      <c r="Q198" s="451"/>
      <c r="R198" s="451"/>
      <c r="S198" s="451"/>
      <c r="T198" s="451"/>
      <c r="U198" s="451"/>
      <c r="V198" s="451"/>
      <c r="W198" s="451"/>
      <c r="X198" s="452"/>
      <c r="Y198" s="916" t="s">
        <v>50</v>
      </c>
      <c r="Z198" s="791"/>
      <c r="AA198" s="792"/>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8"/>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2">
      <c r="A200" s="587" t="s">
        <v>236</v>
      </c>
      <c r="B200" s="588"/>
      <c r="C200" s="588"/>
      <c r="D200" s="588"/>
      <c r="E200" s="588"/>
      <c r="F200" s="589"/>
      <c r="G200" s="553"/>
      <c r="H200" s="555" t="s">
        <v>139</v>
      </c>
      <c r="I200" s="555"/>
      <c r="J200" s="555"/>
      <c r="K200" s="555"/>
      <c r="L200" s="555"/>
      <c r="M200" s="555"/>
      <c r="N200" s="555"/>
      <c r="O200" s="556"/>
      <c r="P200" s="558" t="s">
        <v>55</v>
      </c>
      <c r="Q200" s="555"/>
      <c r="R200" s="555"/>
      <c r="S200" s="555"/>
      <c r="T200" s="555"/>
      <c r="U200" s="555"/>
      <c r="V200" s="556"/>
      <c r="W200" s="560" t="s">
        <v>232</v>
      </c>
      <c r="X200" s="561"/>
      <c r="Y200" s="564"/>
      <c r="Z200" s="564"/>
      <c r="AA200" s="565"/>
      <c r="AB200" s="558" t="s">
        <v>11</v>
      </c>
      <c r="AC200" s="555"/>
      <c r="AD200" s="556"/>
      <c r="AE200" s="414" t="s">
        <v>415</v>
      </c>
      <c r="AF200" s="414"/>
      <c r="AG200" s="414"/>
      <c r="AH200" s="414"/>
      <c r="AI200" s="414" t="s">
        <v>567</v>
      </c>
      <c r="AJ200" s="414"/>
      <c r="AK200" s="414"/>
      <c r="AL200" s="414"/>
      <c r="AM200" s="414" t="s">
        <v>383</v>
      </c>
      <c r="AN200" s="414"/>
      <c r="AO200" s="414"/>
      <c r="AP200" s="414"/>
      <c r="AQ200" s="491" t="s">
        <v>174</v>
      </c>
      <c r="AR200" s="492"/>
      <c r="AS200" s="492"/>
      <c r="AT200" s="493"/>
      <c r="AU200" s="549" t="s">
        <v>128</v>
      </c>
      <c r="AV200" s="549"/>
      <c r="AW200" s="549"/>
      <c r="AX200" s="550"/>
      <c r="AY200">
        <f>COUNTA($H$202)</f>
        <v>0</v>
      </c>
    </row>
    <row r="201" spans="1:60" ht="18.75" hidden="1" customHeight="1" x14ac:dyDescent="0.2">
      <c r="A201" s="572"/>
      <c r="B201" s="573"/>
      <c r="C201" s="573"/>
      <c r="D201" s="573"/>
      <c r="E201" s="573"/>
      <c r="F201" s="574"/>
      <c r="G201" s="554"/>
      <c r="H201" s="551"/>
      <c r="I201" s="551"/>
      <c r="J201" s="551"/>
      <c r="K201" s="551"/>
      <c r="L201" s="551"/>
      <c r="M201" s="551"/>
      <c r="N201" s="551"/>
      <c r="O201" s="557"/>
      <c r="P201" s="559"/>
      <c r="Q201" s="551"/>
      <c r="R201" s="551"/>
      <c r="S201" s="551"/>
      <c r="T201" s="551"/>
      <c r="U201" s="551"/>
      <c r="V201" s="557"/>
      <c r="W201" s="562"/>
      <c r="X201" s="563"/>
      <c r="Y201" s="566"/>
      <c r="Z201" s="566"/>
      <c r="AA201" s="567"/>
      <c r="AB201" s="559"/>
      <c r="AC201" s="551"/>
      <c r="AD201" s="557"/>
      <c r="AE201" s="414"/>
      <c r="AF201" s="414"/>
      <c r="AG201" s="414"/>
      <c r="AH201" s="414"/>
      <c r="AI201" s="414"/>
      <c r="AJ201" s="414"/>
      <c r="AK201" s="414"/>
      <c r="AL201" s="414"/>
      <c r="AM201" s="414"/>
      <c r="AN201" s="414"/>
      <c r="AO201" s="414"/>
      <c r="AP201" s="414"/>
      <c r="AQ201" s="430"/>
      <c r="AR201" s="431"/>
      <c r="AS201" s="432" t="s">
        <v>175</v>
      </c>
      <c r="AT201" s="433"/>
      <c r="AU201" s="434"/>
      <c r="AV201" s="434"/>
      <c r="AW201" s="551" t="s">
        <v>166</v>
      </c>
      <c r="AX201" s="552"/>
      <c r="AY201">
        <f t="shared" ref="AY201:AY207" si="10">$AY$200</f>
        <v>0</v>
      </c>
    </row>
    <row r="202" spans="1:60" ht="23.25" hidden="1" customHeight="1" x14ac:dyDescent="0.2">
      <c r="A202" s="572"/>
      <c r="B202" s="573"/>
      <c r="C202" s="573"/>
      <c r="D202" s="573"/>
      <c r="E202" s="573"/>
      <c r="F202" s="574"/>
      <c r="G202" s="531" t="s">
        <v>176</v>
      </c>
      <c r="H202" s="534"/>
      <c r="I202" s="535"/>
      <c r="J202" s="535"/>
      <c r="K202" s="535"/>
      <c r="L202" s="535"/>
      <c r="M202" s="535"/>
      <c r="N202" s="535"/>
      <c r="O202" s="536"/>
      <c r="P202" s="534"/>
      <c r="Q202" s="535"/>
      <c r="R202" s="535"/>
      <c r="S202" s="535"/>
      <c r="T202" s="535"/>
      <c r="U202" s="535"/>
      <c r="V202" s="536"/>
      <c r="W202" s="540"/>
      <c r="X202" s="541"/>
      <c r="Y202" s="546" t="s">
        <v>12</v>
      </c>
      <c r="Z202" s="546"/>
      <c r="AA202" s="547"/>
      <c r="AB202" s="548" t="s">
        <v>249</v>
      </c>
      <c r="AC202" s="548"/>
      <c r="AD202" s="548"/>
      <c r="AE202" s="389"/>
      <c r="AF202" s="372"/>
      <c r="AG202" s="372"/>
      <c r="AH202" s="372"/>
      <c r="AI202" s="389"/>
      <c r="AJ202" s="372"/>
      <c r="AK202" s="372"/>
      <c r="AL202" s="372"/>
      <c r="AM202" s="389"/>
      <c r="AN202" s="372"/>
      <c r="AO202" s="372"/>
      <c r="AP202" s="372"/>
      <c r="AQ202" s="389"/>
      <c r="AR202" s="372"/>
      <c r="AS202" s="372"/>
      <c r="AT202" s="568"/>
      <c r="AU202" s="372"/>
      <c r="AV202" s="372"/>
      <c r="AW202" s="372"/>
      <c r="AX202" s="373"/>
      <c r="AY202">
        <f t="shared" si="10"/>
        <v>0</v>
      </c>
    </row>
    <row r="203" spans="1:60" ht="23.25" hidden="1" customHeight="1" x14ac:dyDescent="0.2">
      <c r="A203" s="572"/>
      <c r="B203" s="573"/>
      <c r="C203" s="573"/>
      <c r="D203" s="573"/>
      <c r="E203" s="573"/>
      <c r="F203" s="574"/>
      <c r="G203" s="532"/>
      <c r="H203" s="537"/>
      <c r="I203" s="538"/>
      <c r="J203" s="538"/>
      <c r="K203" s="538"/>
      <c r="L203" s="538"/>
      <c r="M203" s="538"/>
      <c r="N203" s="538"/>
      <c r="O203" s="539"/>
      <c r="P203" s="537"/>
      <c r="Q203" s="538"/>
      <c r="R203" s="538"/>
      <c r="S203" s="538"/>
      <c r="T203" s="538"/>
      <c r="U203" s="538"/>
      <c r="V203" s="539"/>
      <c r="W203" s="542"/>
      <c r="X203" s="543"/>
      <c r="Y203" s="278" t="s">
        <v>50</v>
      </c>
      <c r="Z203" s="278"/>
      <c r="AA203" s="310"/>
      <c r="AB203" s="591" t="s">
        <v>249</v>
      </c>
      <c r="AC203" s="591"/>
      <c r="AD203" s="591"/>
      <c r="AE203" s="389"/>
      <c r="AF203" s="372"/>
      <c r="AG203" s="372"/>
      <c r="AH203" s="372"/>
      <c r="AI203" s="389"/>
      <c r="AJ203" s="372"/>
      <c r="AK203" s="372"/>
      <c r="AL203" s="372"/>
      <c r="AM203" s="389"/>
      <c r="AN203" s="372"/>
      <c r="AO203" s="372"/>
      <c r="AP203" s="372"/>
      <c r="AQ203" s="389"/>
      <c r="AR203" s="372"/>
      <c r="AS203" s="372"/>
      <c r="AT203" s="568"/>
      <c r="AU203" s="372"/>
      <c r="AV203" s="372"/>
      <c r="AW203" s="372"/>
      <c r="AX203" s="373"/>
      <c r="AY203">
        <f t="shared" si="10"/>
        <v>0</v>
      </c>
    </row>
    <row r="204" spans="1:60" ht="23.25" hidden="1" customHeight="1" x14ac:dyDescent="0.2">
      <c r="A204" s="572"/>
      <c r="B204" s="573"/>
      <c r="C204" s="573"/>
      <c r="D204" s="573"/>
      <c r="E204" s="573"/>
      <c r="F204" s="574"/>
      <c r="G204" s="533"/>
      <c r="H204" s="537"/>
      <c r="I204" s="538"/>
      <c r="J204" s="538"/>
      <c r="K204" s="538"/>
      <c r="L204" s="538"/>
      <c r="M204" s="538"/>
      <c r="N204" s="538"/>
      <c r="O204" s="539"/>
      <c r="P204" s="537"/>
      <c r="Q204" s="538"/>
      <c r="R204" s="538"/>
      <c r="S204" s="538"/>
      <c r="T204" s="538"/>
      <c r="U204" s="538"/>
      <c r="V204" s="539"/>
      <c r="W204" s="544"/>
      <c r="X204" s="545"/>
      <c r="Y204" s="278" t="s">
        <v>13</v>
      </c>
      <c r="Z204" s="278"/>
      <c r="AA204" s="310"/>
      <c r="AB204" s="569" t="s">
        <v>250</v>
      </c>
      <c r="AC204" s="569"/>
      <c r="AD204" s="569"/>
      <c r="AE204" s="570"/>
      <c r="AF204" s="571"/>
      <c r="AG204" s="571"/>
      <c r="AH204" s="571"/>
      <c r="AI204" s="570"/>
      <c r="AJ204" s="571"/>
      <c r="AK204" s="571"/>
      <c r="AL204" s="571"/>
      <c r="AM204" s="570"/>
      <c r="AN204" s="571"/>
      <c r="AO204" s="571"/>
      <c r="AP204" s="571"/>
      <c r="AQ204" s="389"/>
      <c r="AR204" s="372"/>
      <c r="AS204" s="372"/>
      <c r="AT204" s="568"/>
      <c r="AU204" s="372"/>
      <c r="AV204" s="372"/>
      <c r="AW204" s="372"/>
      <c r="AX204" s="373"/>
      <c r="AY204">
        <f t="shared" si="10"/>
        <v>0</v>
      </c>
    </row>
    <row r="205" spans="1:60" ht="23.25" hidden="1" customHeight="1" x14ac:dyDescent="0.2">
      <c r="A205" s="572" t="s">
        <v>239</v>
      </c>
      <c r="B205" s="573"/>
      <c r="C205" s="573"/>
      <c r="D205" s="573"/>
      <c r="E205" s="573"/>
      <c r="F205" s="574"/>
      <c r="G205" s="532" t="s">
        <v>177</v>
      </c>
      <c r="H205" s="578"/>
      <c r="I205" s="578"/>
      <c r="J205" s="578"/>
      <c r="K205" s="578"/>
      <c r="L205" s="578"/>
      <c r="M205" s="578"/>
      <c r="N205" s="578"/>
      <c r="O205" s="578"/>
      <c r="P205" s="578"/>
      <c r="Q205" s="578"/>
      <c r="R205" s="578"/>
      <c r="S205" s="578"/>
      <c r="T205" s="578"/>
      <c r="U205" s="578"/>
      <c r="V205" s="578"/>
      <c r="W205" s="581" t="s">
        <v>248</v>
      </c>
      <c r="X205" s="582"/>
      <c r="Y205" s="546" t="s">
        <v>12</v>
      </c>
      <c r="Z205" s="546"/>
      <c r="AA205" s="547"/>
      <c r="AB205" s="548" t="s">
        <v>249</v>
      </c>
      <c r="AC205" s="548"/>
      <c r="AD205" s="548"/>
      <c r="AE205" s="389"/>
      <c r="AF205" s="372"/>
      <c r="AG205" s="372"/>
      <c r="AH205" s="372"/>
      <c r="AI205" s="389"/>
      <c r="AJ205" s="372"/>
      <c r="AK205" s="372"/>
      <c r="AL205" s="372"/>
      <c r="AM205" s="389"/>
      <c r="AN205" s="372"/>
      <c r="AO205" s="372"/>
      <c r="AP205" s="372"/>
      <c r="AQ205" s="389"/>
      <c r="AR205" s="372"/>
      <c r="AS205" s="372"/>
      <c r="AT205" s="568"/>
      <c r="AU205" s="372"/>
      <c r="AV205" s="372"/>
      <c r="AW205" s="372"/>
      <c r="AX205" s="373"/>
      <c r="AY205">
        <f t="shared" si="10"/>
        <v>0</v>
      </c>
    </row>
    <row r="206" spans="1:60" ht="23.25" hidden="1" customHeight="1" x14ac:dyDescent="0.2">
      <c r="A206" s="572"/>
      <c r="B206" s="573"/>
      <c r="C206" s="573"/>
      <c r="D206" s="573"/>
      <c r="E206" s="573"/>
      <c r="F206" s="574"/>
      <c r="G206" s="532"/>
      <c r="H206" s="579"/>
      <c r="I206" s="579"/>
      <c r="J206" s="579"/>
      <c r="K206" s="579"/>
      <c r="L206" s="579"/>
      <c r="M206" s="579"/>
      <c r="N206" s="579"/>
      <c r="O206" s="579"/>
      <c r="P206" s="579"/>
      <c r="Q206" s="579"/>
      <c r="R206" s="579"/>
      <c r="S206" s="579"/>
      <c r="T206" s="579"/>
      <c r="U206" s="579"/>
      <c r="V206" s="579"/>
      <c r="W206" s="583"/>
      <c r="X206" s="584"/>
      <c r="Y206" s="278" t="s">
        <v>50</v>
      </c>
      <c r="Z206" s="278"/>
      <c r="AA206" s="310"/>
      <c r="AB206" s="591" t="s">
        <v>249</v>
      </c>
      <c r="AC206" s="591"/>
      <c r="AD206" s="591"/>
      <c r="AE206" s="389"/>
      <c r="AF206" s="372"/>
      <c r="AG206" s="372"/>
      <c r="AH206" s="372"/>
      <c r="AI206" s="389"/>
      <c r="AJ206" s="372"/>
      <c r="AK206" s="372"/>
      <c r="AL206" s="372"/>
      <c r="AM206" s="389"/>
      <c r="AN206" s="372"/>
      <c r="AO206" s="372"/>
      <c r="AP206" s="372"/>
      <c r="AQ206" s="389"/>
      <c r="AR206" s="372"/>
      <c r="AS206" s="372"/>
      <c r="AT206" s="568"/>
      <c r="AU206" s="372"/>
      <c r="AV206" s="372"/>
      <c r="AW206" s="372"/>
      <c r="AX206" s="373"/>
      <c r="AY206">
        <f t="shared" si="10"/>
        <v>0</v>
      </c>
    </row>
    <row r="207" spans="1:60" ht="23.25" hidden="1" customHeight="1" x14ac:dyDescent="0.2">
      <c r="A207" s="575"/>
      <c r="B207" s="576"/>
      <c r="C207" s="576"/>
      <c r="D207" s="576"/>
      <c r="E207" s="576"/>
      <c r="F207" s="577"/>
      <c r="G207" s="532"/>
      <c r="H207" s="580"/>
      <c r="I207" s="580"/>
      <c r="J207" s="580"/>
      <c r="K207" s="580"/>
      <c r="L207" s="580"/>
      <c r="M207" s="580"/>
      <c r="N207" s="580"/>
      <c r="O207" s="580"/>
      <c r="P207" s="580"/>
      <c r="Q207" s="580"/>
      <c r="R207" s="580"/>
      <c r="S207" s="580"/>
      <c r="T207" s="580"/>
      <c r="U207" s="580"/>
      <c r="V207" s="580"/>
      <c r="W207" s="585"/>
      <c r="X207" s="586"/>
      <c r="Y207" s="278" t="s">
        <v>13</v>
      </c>
      <c r="Z207" s="278"/>
      <c r="AA207" s="310"/>
      <c r="AB207" s="569" t="s">
        <v>250</v>
      </c>
      <c r="AC207" s="569"/>
      <c r="AD207" s="569"/>
      <c r="AE207" s="570"/>
      <c r="AF207" s="571"/>
      <c r="AG207" s="571"/>
      <c r="AH207" s="571"/>
      <c r="AI207" s="570"/>
      <c r="AJ207" s="571"/>
      <c r="AK207" s="571"/>
      <c r="AL207" s="571"/>
      <c r="AM207" s="570"/>
      <c r="AN207" s="571"/>
      <c r="AO207" s="571"/>
      <c r="AP207" s="590"/>
      <c r="AQ207" s="389"/>
      <c r="AR207" s="372"/>
      <c r="AS207" s="372"/>
      <c r="AT207" s="568"/>
      <c r="AU207" s="372"/>
      <c r="AV207" s="372"/>
      <c r="AW207" s="372"/>
      <c r="AX207" s="373"/>
      <c r="AY207">
        <f t="shared" si="10"/>
        <v>0</v>
      </c>
    </row>
    <row r="208" spans="1:60" ht="18.75" hidden="1" customHeight="1" x14ac:dyDescent="0.2">
      <c r="A208" s="596" t="s">
        <v>236</v>
      </c>
      <c r="B208" s="597"/>
      <c r="C208" s="597"/>
      <c r="D208" s="597"/>
      <c r="E208" s="597"/>
      <c r="F208" s="598"/>
      <c r="G208" s="599"/>
      <c r="H208" s="492" t="s">
        <v>139</v>
      </c>
      <c r="I208" s="492"/>
      <c r="J208" s="492"/>
      <c r="K208" s="492"/>
      <c r="L208" s="492"/>
      <c r="M208" s="492"/>
      <c r="N208" s="492"/>
      <c r="O208" s="493"/>
      <c r="P208" s="491" t="s">
        <v>55</v>
      </c>
      <c r="Q208" s="492"/>
      <c r="R208" s="492"/>
      <c r="S208" s="492"/>
      <c r="T208" s="492"/>
      <c r="U208" s="492"/>
      <c r="V208" s="492"/>
      <c r="W208" s="492"/>
      <c r="X208" s="493"/>
      <c r="Y208" s="602"/>
      <c r="Z208" s="603"/>
      <c r="AA208" s="604"/>
      <c r="AB208" s="344" t="s">
        <v>11</v>
      </c>
      <c r="AC208" s="341"/>
      <c r="AD208" s="342"/>
      <c r="AE208" s="139" t="s">
        <v>415</v>
      </c>
      <c r="AF208" s="139"/>
      <c r="AG208" s="139"/>
      <c r="AH208" s="139"/>
      <c r="AI208" s="414" t="s">
        <v>567</v>
      </c>
      <c r="AJ208" s="414"/>
      <c r="AK208" s="414"/>
      <c r="AL208" s="414"/>
      <c r="AM208" s="414" t="s">
        <v>383</v>
      </c>
      <c r="AN208" s="414"/>
      <c r="AO208" s="414"/>
      <c r="AP208" s="414"/>
      <c r="AQ208" s="491" t="s">
        <v>174</v>
      </c>
      <c r="AR208" s="492"/>
      <c r="AS208" s="492"/>
      <c r="AT208" s="493"/>
      <c r="AU208" s="592" t="s">
        <v>128</v>
      </c>
      <c r="AV208" s="593"/>
      <c r="AW208" s="593"/>
      <c r="AX208" s="594"/>
      <c r="AY208">
        <f>COUNTA($H$210)</f>
        <v>0</v>
      </c>
    </row>
    <row r="209" spans="1:51" ht="18.75" hidden="1" customHeight="1" x14ac:dyDescent="0.2">
      <c r="A209" s="572"/>
      <c r="B209" s="573"/>
      <c r="C209" s="573"/>
      <c r="D209" s="573"/>
      <c r="E209" s="573"/>
      <c r="F209" s="574"/>
      <c r="G209" s="600"/>
      <c r="H209" s="432"/>
      <c r="I209" s="432"/>
      <c r="J209" s="432"/>
      <c r="K209" s="432"/>
      <c r="L209" s="432"/>
      <c r="M209" s="432"/>
      <c r="N209" s="432"/>
      <c r="O209" s="433"/>
      <c r="P209" s="601"/>
      <c r="Q209" s="432"/>
      <c r="R209" s="432"/>
      <c r="S209" s="432"/>
      <c r="T209" s="432"/>
      <c r="U209" s="432"/>
      <c r="V209" s="432"/>
      <c r="W209" s="432"/>
      <c r="X209" s="433"/>
      <c r="Y209" s="605"/>
      <c r="Z209" s="606"/>
      <c r="AA209" s="607"/>
      <c r="AB209" s="331"/>
      <c r="AC209" s="327"/>
      <c r="AD209" s="328"/>
      <c r="AE209" s="139"/>
      <c r="AF209" s="139"/>
      <c r="AG209" s="139"/>
      <c r="AH209" s="139"/>
      <c r="AI209" s="414"/>
      <c r="AJ209" s="414"/>
      <c r="AK209" s="414"/>
      <c r="AL209" s="414"/>
      <c r="AM209" s="414"/>
      <c r="AN209" s="414"/>
      <c r="AO209" s="414"/>
      <c r="AP209" s="414"/>
      <c r="AQ209" s="430"/>
      <c r="AR209" s="431"/>
      <c r="AS209" s="432" t="s">
        <v>175</v>
      </c>
      <c r="AT209" s="433"/>
      <c r="AU209" s="430"/>
      <c r="AV209" s="431"/>
      <c r="AW209" s="432" t="s">
        <v>166</v>
      </c>
      <c r="AX209" s="595"/>
      <c r="AY209">
        <f>$AY$208</f>
        <v>0</v>
      </c>
    </row>
    <row r="210" spans="1:51" ht="23.25" hidden="1" customHeight="1" x14ac:dyDescent="0.2">
      <c r="A210" s="572"/>
      <c r="B210" s="573"/>
      <c r="C210" s="573"/>
      <c r="D210" s="573"/>
      <c r="E210" s="573"/>
      <c r="F210" s="574"/>
      <c r="G210" s="608" t="s">
        <v>176</v>
      </c>
      <c r="H210" s="142"/>
      <c r="I210" s="142"/>
      <c r="J210" s="142"/>
      <c r="K210" s="142"/>
      <c r="L210" s="142"/>
      <c r="M210" s="142"/>
      <c r="N210" s="142"/>
      <c r="O210" s="143"/>
      <c r="P210" s="142"/>
      <c r="Q210" s="142"/>
      <c r="R210" s="142"/>
      <c r="S210" s="142"/>
      <c r="T210" s="142"/>
      <c r="U210" s="142"/>
      <c r="V210" s="142"/>
      <c r="W210" s="142"/>
      <c r="X210" s="143"/>
      <c r="Y210" s="611" t="s">
        <v>12</v>
      </c>
      <c r="Z210" s="612"/>
      <c r="AA210" s="613"/>
      <c r="AB210" s="621"/>
      <c r="AC210" s="621"/>
      <c r="AD210" s="621"/>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72"/>
      <c r="B211" s="573"/>
      <c r="C211" s="573"/>
      <c r="D211" s="573"/>
      <c r="E211" s="573"/>
      <c r="F211" s="574"/>
      <c r="G211" s="609"/>
      <c r="H211" s="383"/>
      <c r="I211" s="383"/>
      <c r="J211" s="383"/>
      <c r="K211" s="383"/>
      <c r="L211" s="383"/>
      <c r="M211" s="383"/>
      <c r="N211" s="383"/>
      <c r="O211" s="384"/>
      <c r="P211" s="383"/>
      <c r="Q211" s="383"/>
      <c r="R211" s="383"/>
      <c r="S211" s="383"/>
      <c r="T211" s="383"/>
      <c r="U211" s="383"/>
      <c r="V211" s="383"/>
      <c r="W211" s="383"/>
      <c r="X211" s="384"/>
      <c r="Y211" s="617" t="s">
        <v>50</v>
      </c>
      <c r="Z211" s="618"/>
      <c r="AA211" s="619"/>
      <c r="AB211" s="620"/>
      <c r="AC211" s="620"/>
      <c r="AD211" s="620"/>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72"/>
      <c r="B212" s="573"/>
      <c r="C212" s="573"/>
      <c r="D212" s="573"/>
      <c r="E212" s="573"/>
      <c r="F212" s="574"/>
      <c r="G212" s="610"/>
      <c r="H212" s="145"/>
      <c r="I212" s="145"/>
      <c r="J212" s="145"/>
      <c r="K212" s="145"/>
      <c r="L212" s="145"/>
      <c r="M212" s="145"/>
      <c r="N212" s="145"/>
      <c r="O212" s="146"/>
      <c r="P212" s="383"/>
      <c r="Q212" s="383"/>
      <c r="R212" s="383"/>
      <c r="S212" s="383"/>
      <c r="T212" s="383"/>
      <c r="U212" s="383"/>
      <c r="V212" s="383"/>
      <c r="W212" s="383"/>
      <c r="X212" s="384"/>
      <c r="Y212" s="491" t="s">
        <v>13</v>
      </c>
      <c r="Z212" s="492"/>
      <c r="AA212" s="493"/>
      <c r="AB212" s="614" t="s">
        <v>14</v>
      </c>
      <c r="AC212" s="614"/>
      <c r="AD212" s="614"/>
      <c r="AE212" s="615"/>
      <c r="AF212" s="616"/>
      <c r="AG212" s="616"/>
      <c r="AH212" s="616"/>
      <c r="AI212" s="615"/>
      <c r="AJ212" s="616"/>
      <c r="AK212" s="616"/>
      <c r="AL212" s="616"/>
      <c r="AM212" s="615"/>
      <c r="AN212" s="616"/>
      <c r="AO212" s="616"/>
      <c r="AP212" s="616"/>
      <c r="AQ212" s="391"/>
      <c r="AR212" s="392"/>
      <c r="AS212" s="392"/>
      <c r="AT212" s="393"/>
      <c r="AU212" s="372"/>
      <c r="AV212" s="372"/>
      <c r="AW212" s="372"/>
      <c r="AX212" s="373"/>
      <c r="AY212">
        <f>$AY$208</f>
        <v>0</v>
      </c>
    </row>
    <row r="213" spans="1:51" ht="69.75" hidden="1" customHeight="1" x14ac:dyDescent="0.2">
      <c r="A213" s="651" t="s">
        <v>262</v>
      </c>
      <c r="B213" s="652"/>
      <c r="C213" s="652"/>
      <c r="D213" s="652"/>
      <c r="E213" s="576" t="s">
        <v>224</v>
      </c>
      <c r="F213" s="577"/>
      <c r="G213" s="82" t="s">
        <v>177</v>
      </c>
      <c r="H213" s="622"/>
      <c r="I213" s="623"/>
      <c r="J213" s="623"/>
      <c r="K213" s="623"/>
      <c r="L213" s="623"/>
      <c r="M213" s="623"/>
      <c r="N213" s="623"/>
      <c r="O213" s="653"/>
      <c r="P213" s="654"/>
      <c r="Q213" s="654"/>
      <c r="R213" s="654"/>
      <c r="S213" s="654"/>
      <c r="T213" s="654"/>
      <c r="U213" s="654"/>
      <c r="V213" s="654"/>
      <c r="W213" s="654"/>
      <c r="X213" s="654"/>
      <c r="Y213" s="655"/>
      <c r="Z213" s="655"/>
      <c r="AA213" s="655"/>
      <c r="AB213" s="655"/>
      <c r="AC213" s="655"/>
      <c r="AD213" s="655"/>
      <c r="AE213" s="655"/>
      <c r="AF213" s="655"/>
      <c r="AG213" s="655"/>
      <c r="AH213" s="655"/>
      <c r="AI213" s="655"/>
      <c r="AJ213" s="655"/>
      <c r="AK213" s="655"/>
      <c r="AL213" s="655"/>
      <c r="AM213" s="655"/>
      <c r="AN213" s="655"/>
      <c r="AO213" s="655"/>
      <c r="AP213" s="655"/>
      <c r="AQ213" s="655"/>
      <c r="AR213" s="655"/>
      <c r="AS213" s="655"/>
      <c r="AT213" s="655"/>
      <c r="AU213" s="655"/>
      <c r="AV213" s="655"/>
      <c r="AW213" s="655"/>
      <c r="AX213" s="656"/>
      <c r="AY213">
        <f>$AY$208</f>
        <v>0</v>
      </c>
    </row>
    <row r="214" spans="1:51" ht="18.75" customHeight="1" thickBot="1" x14ac:dyDescent="0.25">
      <c r="A214" s="503" t="s">
        <v>575</v>
      </c>
      <c r="B214" s="666"/>
      <c r="C214" s="666"/>
      <c r="D214" s="666"/>
      <c r="E214" s="666"/>
      <c r="F214" s="666"/>
      <c r="G214" s="666"/>
      <c r="H214" s="666"/>
      <c r="I214" s="666"/>
      <c r="J214" s="666"/>
      <c r="K214" s="666"/>
      <c r="L214" s="666"/>
      <c r="M214" s="666"/>
      <c r="N214" s="666"/>
      <c r="O214" s="666"/>
      <c r="P214" s="666"/>
      <c r="Q214" s="666"/>
      <c r="R214" s="666"/>
      <c r="S214" s="666"/>
      <c r="T214" s="666"/>
      <c r="U214" s="666"/>
      <c r="V214" s="666"/>
      <c r="W214" s="666"/>
      <c r="X214" s="666"/>
      <c r="Y214" s="666"/>
      <c r="Z214" s="666"/>
      <c r="AA214" s="666"/>
      <c r="AB214" s="666"/>
      <c r="AC214" s="666"/>
      <c r="AD214" s="666"/>
      <c r="AE214" s="666"/>
      <c r="AF214" s="666"/>
      <c r="AG214" s="666"/>
      <c r="AH214" s="666"/>
      <c r="AI214" s="666"/>
      <c r="AJ214" s="666"/>
      <c r="AK214" s="666"/>
      <c r="AL214" s="666"/>
      <c r="AM214" s="666"/>
      <c r="AN214" s="666"/>
      <c r="AO214" s="667" t="s">
        <v>231</v>
      </c>
      <c r="AP214" s="668"/>
      <c r="AQ214" s="668"/>
      <c r="AR214" s="81" t="s">
        <v>230</v>
      </c>
      <c r="AS214" s="667"/>
      <c r="AT214" s="668"/>
      <c r="AU214" s="668"/>
      <c r="AV214" s="668"/>
      <c r="AW214" s="668"/>
      <c r="AX214" s="669"/>
      <c r="AY214">
        <f>COUNTIF($AR$214,"☑")</f>
        <v>0</v>
      </c>
    </row>
    <row r="215" spans="1:51" ht="45" customHeight="1" x14ac:dyDescent="0.2">
      <c r="A215" s="657" t="s">
        <v>282</v>
      </c>
      <c r="B215" s="658"/>
      <c r="C215" s="660" t="s">
        <v>178</v>
      </c>
      <c r="D215" s="658"/>
      <c r="E215" s="661" t="s">
        <v>194</v>
      </c>
      <c r="F215" s="662"/>
      <c r="G215" s="663" t="s">
        <v>283</v>
      </c>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4"/>
      <c r="AL215" s="664"/>
      <c r="AM215" s="664"/>
      <c r="AN215" s="664"/>
      <c r="AO215" s="664"/>
      <c r="AP215" s="664"/>
      <c r="AQ215" s="664"/>
      <c r="AR215" s="664"/>
      <c r="AS215" s="664"/>
      <c r="AT215" s="664"/>
      <c r="AU215" s="664"/>
      <c r="AV215" s="664"/>
      <c r="AW215" s="664"/>
      <c r="AX215" s="665"/>
    </row>
    <row r="216" spans="1:51" ht="32.25" customHeight="1" x14ac:dyDescent="0.2">
      <c r="A216" s="659"/>
      <c r="B216" s="647"/>
      <c r="C216" s="646"/>
      <c r="D216" s="647"/>
      <c r="E216" s="455" t="s">
        <v>193</v>
      </c>
      <c r="F216" s="457"/>
      <c r="G216" s="141" t="s">
        <v>632</v>
      </c>
      <c r="H216" s="142"/>
      <c r="I216" s="142"/>
      <c r="J216" s="142"/>
      <c r="K216" s="142"/>
      <c r="L216" s="142"/>
      <c r="M216" s="142"/>
      <c r="N216" s="142"/>
      <c r="O216" s="142"/>
      <c r="P216" s="142"/>
      <c r="Q216" s="142"/>
      <c r="R216" s="142"/>
      <c r="S216" s="142"/>
      <c r="T216" s="142"/>
      <c r="U216" s="142"/>
      <c r="V216" s="143"/>
      <c r="W216" s="635" t="s">
        <v>583</v>
      </c>
      <c r="X216" s="636"/>
      <c r="Y216" s="636"/>
      <c r="Z216" s="636"/>
      <c r="AA216" s="637"/>
      <c r="AB216" s="638" t="s">
        <v>712</v>
      </c>
      <c r="AC216" s="639"/>
      <c r="AD216" s="639"/>
      <c r="AE216" s="639"/>
      <c r="AF216" s="639"/>
      <c r="AG216" s="639"/>
      <c r="AH216" s="639"/>
      <c r="AI216" s="639"/>
      <c r="AJ216" s="639"/>
      <c r="AK216" s="639"/>
      <c r="AL216" s="639"/>
      <c r="AM216" s="639"/>
      <c r="AN216" s="639"/>
      <c r="AO216" s="639"/>
      <c r="AP216" s="639"/>
      <c r="AQ216" s="639"/>
      <c r="AR216" s="639"/>
      <c r="AS216" s="639"/>
      <c r="AT216" s="639"/>
      <c r="AU216" s="639"/>
      <c r="AV216" s="639"/>
      <c r="AW216" s="639"/>
      <c r="AX216" s="640"/>
    </row>
    <row r="217" spans="1:51" ht="21" customHeight="1" x14ac:dyDescent="0.2">
      <c r="A217" s="659"/>
      <c r="B217" s="647"/>
      <c r="C217" s="646"/>
      <c r="D217" s="647"/>
      <c r="E217" s="322"/>
      <c r="F217" s="324"/>
      <c r="G217" s="144"/>
      <c r="H217" s="145"/>
      <c r="I217" s="145"/>
      <c r="J217" s="145"/>
      <c r="K217" s="145"/>
      <c r="L217" s="145"/>
      <c r="M217" s="145"/>
      <c r="N217" s="145"/>
      <c r="O217" s="145"/>
      <c r="P217" s="145"/>
      <c r="Q217" s="145"/>
      <c r="R217" s="145"/>
      <c r="S217" s="145"/>
      <c r="T217" s="145"/>
      <c r="U217" s="145"/>
      <c r="V217" s="146"/>
      <c r="W217" s="641" t="s">
        <v>584</v>
      </c>
      <c r="X217" s="642"/>
      <c r="Y217" s="642"/>
      <c r="Z217" s="642"/>
      <c r="AA217" s="643"/>
      <c r="AB217" s="638" t="s">
        <v>713</v>
      </c>
      <c r="AC217" s="639"/>
      <c r="AD217" s="639"/>
      <c r="AE217" s="639"/>
      <c r="AF217" s="639"/>
      <c r="AG217" s="639"/>
      <c r="AH217" s="639"/>
      <c r="AI217" s="639"/>
      <c r="AJ217" s="639"/>
      <c r="AK217" s="639"/>
      <c r="AL217" s="639"/>
      <c r="AM217" s="639"/>
      <c r="AN217" s="639"/>
      <c r="AO217" s="639"/>
      <c r="AP217" s="639"/>
      <c r="AQ217" s="639"/>
      <c r="AR217" s="639"/>
      <c r="AS217" s="639"/>
      <c r="AT217" s="639"/>
      <c r="AU217" s="639"/>
      <c r="AV217" s="639"/>
      <c r="AW217" s="639"/>
      <c r="AX217" s="640"/>
    </row>
    <row r="218" spans="1:51" ht="34.5" customHeight="1" x14ac:dyDescent="0.2">
      <c r="A218" s="659"/>
      <c r="B218" s="647"/>
      <c r="C218" s="644" t="s">
        <v>596</v>
      </c>
      <c r="D218" s="645"/>
      <c r="E218" s="455" t="s">
        <v>278</v>
      </c>
      <c r="F218" s="457"/>
      <c r="G218" s="625" t="s">
        <v>181</v>
      </c>
      <c r="H218" s="626"/>
      <c r="I218" s="626"/>
      <c r="J218" s="648" t="s">
        <v>615</v>
      </c>
      <c r="K218" s="649"/>
      <c r="L218" s="649"/>
      <c r="M218" s="649"/>
      <c r="N218" s="649"/>
      <c r="O218" s="649"/>
      <c r="P218" s="649"/>
      <c r="Q218" s="649"/>
      <c r="R218" s="649"/>
      <c r="S218" s="649"/>
      <c r="T218" s="650"/>
      <c r="U218" s="623" t="s">
        <v>283</v>
      </c>
      <c r="V218" s="623"/>
      <c r="W218" s="623"/>
      <c r="X218" s="623"/>
      <c r="Y218" s="623"/>
      <c r="Z218" s="623"/>
      <c r="AA218" s="623"/>
      <c r="AB218" s="623"/>
      <c r="AC218" s="623"/>
      <c r="AD218" s="623"/>
      <c r="AE218" s="623"/>
      <c r="AF218" s="623"/>
      <c r="AG218" s="623"/>
      <c r="AH218" s="623"/>
      <c r="AI218" s="623"/>
      <c r="AJ218" s="623"/>
      <c r="AK218" s="623"/>
      <c r="AL218" s="623"/>
      <c r="AM218" s="623"/>
      <c r="AN218" s="623"/>
      <c r="AO218" s="623"/>
      <c r="AP218" s="623"/>
      <c r="AQ218" s="623"/>
      <c r="AR218" s="623"/>
      <c r="AS218" s="623"/>
      <c r="AT218" s="623"/>
      <c r="AU218" s="623"/>
      <c r="AV218" s="623"/>
      <c r="AW218" s="623"/>
      <c r="AX218" s="624"/>
      <c r="AY218" s="70"/>
    </row>
    <row r="219" spans="1:51" ht="34.5" customHeight="1" x14ac:dyDescent="0.2">
      <c r="A219" s="659"/>
      <c r="B219" s="647"/>
      <c r="C219" s="646"/>
      <c r="D219" s="647"/>
      <c r="E219" s="319"/>
      <c r="F219" s="321"/>
      <c r="G219" s="625" t="s">
        <v>597</v>
      </c>
      <c r="H219" s="626"/>
      <c r="I219" s="626"/>
      <c r="J219" s="626"/>
      <c r="K219" s="626"/>
      <c r="L219" s="626"/>
      <c r="M219" s="626"/>
      <c r="N219" s="626"/>
      <c r="O219" s="626"/>
      <c r="P219" s="626"/>
      <c r="Q219" s="626"/>
      <c r="R219" s="626"/>
      <c r="S219" s="626"/>
      <c r="T219" s="626"/>
      <c r="U219" s="622" t="s">
        <v>283</v>
      </c>
      <c r="V219" s="623"/>
      <c r="W219" s="623"/>
      <c r="X219" s="623"/>
      <c r="Y219" s="623"/>
      <c r="Z219" s="623"/>
      <c r="AA219" s="623"/>
      <c r="AB219" s="623"/>
      <c r="AC219" s="623"/>
      <c r="AD219" s="623"/>
      <c r="AE219" s="623"/>
      <c r="AF219" s="623"/>
      <c r="AG219" s="623"/>
      <c r="AH219" s="623"/>
      <c r="AI219" s="623"/>
      <c r="AJ219" s="623"/>
      <c r="AK219" s="623"/>
      <c r="AL219" s="623"/>
      <c r="AM219" s="623"/>
      <c r="AN219" s="623"/>
      <c r="AO219" s="623"/>
      <c r="AP219" s="623"/>
      <c r="AQ219" s="623"/>
      <c r="AR219" s="623"/>
      <c r="AS219" s="623"/>
      <c r="AT219" s="623"/>
      <c r="AU219" s="623"/>
      <c r="AV219" s="623"/>
      <c r="AW219" s="623"/>
      <c r="AX219" s="624"/>
      <c r="AY219" s="70"/>
    </row>
    <row r="220" spans="1:51" ht="34.5" customHeight="1" thickBot="1" x14ac:dyDescent="0.25">
      <c r="A220" s="659"/>
      <c r="B220" s="647"/>
      <c r="C220" s="646"/>
      <c r="D220" s="647"/>
      <c r="E220" s="322"/>
      <c r="F220" s="324"/>
      <c r="G220" s="625" t="s">
        <v>584</v>
      </c>
      <c r="H220" s="626"/>
      <c r="I220" s="626"/>
      <c r="J220" s="626"/>
      <c r="K220" s="626"/>
      <c r="L220" s="626"/>
      <c r="M220" s="626"/>
      <c r="N220" s="626"/>
      <c r="O220" s="626"/>
      <c r="P220" s="626"/>
      <c r="Q220" s="626"/>
      <c r="R220" s="626"/>
      <c r="S220" s="626"/>
      <c r="T220" s="626"/>
      <c r="U220" s="147" t="s">
        <v>283</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2">
      <c r="A221" s="627" t="s">
        <v>44</v>
      </c>
      <c r="B221" s="628"/>
      <c r="C221" s="628"/>
      <c r="D221" s="628"/>
      <c r="E221" s="628"/>
      <c r="F221" s="628"/>
      <c r="G221" s="628"/>
      <c r="H221" s="628"/>
      <c r="I221" s="628"/>
      <c r="J221" s="628"/>
      <c r="K221" s="628"/>
      <c r="L221" s="628"/>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28"/>
      <c r="AL221" s="628"/>
      <c r="AM221" s="628"/>
      <c r="AN221" s="628"/>
      <c r="AO221" s="628"/>
      <c r="AP221" s="628"/>
      <c r="AQ221" s="628"/>
      <c r="AR221" s="628"/>
      <c r="AS221" s="628"/>
      <c r="AT221" s="628"/>
      <c r="AU221" s="628"/>
      <c r="AV221" s="628"/>
      <c r="AW221" s="628"/>
      <c r="AX221" s="629"/>
    </row>
    <row r="222" spans="1:51" ht="27" customHeight="1" x14ac:dyDescent="0.2">
      <c r="A222" s="5"/>
      <c r="B222" s="6"/>
      <c r="C222" s="630" t="s">
        <v>29</v>
      </c>
      <c r="D222" s="631"/>
      <c r="E222" s="631"/>
      <c r="F222" s="631"/>
      <c r="G222" s="631"/>
      <c r="H222" s="631"/>
      <c r="I222" s="631"/>
      <c r="J222" s="631"/>
      <c r="K222" s="631"/>
      <c r="L222" s="631"/>
      <c r="M222" s="631"/>
      <c r="N222" s="631"/>
      <c r="O222" s="631"/>
      <c r="P222" s="631"/>
      <c r="Q222" s="631"/>
      <c r="R222" s="631"/>
      <c r="S222" s="631"/>
      <c r="T222" s="631"/>
      <c r="U222" s="631"/>
      <c r="V222" s="631"/>
      <c r="W222" s="631"/>
      <c r="X222" s="631"/>
      <c r="Y222" s="631"/>
      <c r="Z222" s="631"/>
      <c r="AA222" s="631"/>
      <c r="AB222" s="631"/>
      <c r="AC222" s="632"/>
      <c r="AD222" s="631" t="s">
        <v>33</v>
      </c>
      <c r="AE222" s="631"/>
      <c r="AF222" s="631"/>
      <c r="AG222" s="633" t="s">
        <v>28</v>
      </c>
      <c r="AH222" s="631"/>
      <c r="AI222" s="631"/>
      <c r="AJ222" s="631"/>
      <c r="AK222" s="631"/>
      <c r="AL222" s="631"/>
      <c r="AM222" s="631"/>
      <c r="AN222" s="631"/>
      <c r="AO222" s="631"/>
      <c r="AP222" s="631"/>
      <c r="AQ222" s="631"/>
      <c r="AR222" s="631"/>
      <c r="AS222" s="631"/>
      <c r="AT222" s="631"/>
      <c r="AU222" s="631"/>
      <c r="AV222" s="631"/>
      <c r="AW222" s="631"/>
      <c r="AX222" s="634"/>
    </row>
    <row r="223" spans="1:51" ht="42.6" customHeight="1" x14ac:dyDescent="0.2">
      <c r="A223" s="702" t="s">
        <v>133</v>
      </c>
      <c r="B223" s="703"/>
      <c r="C223" s="708" t="s">
        <v>134</v>
      </c>
      <c r="D223" s="709"/>
      <c r="E223" s="709"/>
      <c r="F223" s="709"/>
      <c r="G223" s="709"/>
      <c r="H223" s="709"/>
      <c r="I223" s="709"/>
      <c r="J223" s="709"/>
      <c r="K223" s="709"/>
      <c r="L223" s="709"/>
      <c r="M223" s="709"/>
      <c r="N223" s="709"/>
      <c r="O223" s="709"/>
      <c r="P223" s="709"/>
      <c r="Q223" s="709"/>
      <c r="R223" s="709"/>
      <c r="S223" s="709"/>
      <c r="T223" s="709"/>
      <c r="U223" s="709"/>
      <c r="V223" s="709"/>
      <c r="W223" s="709"/>
      <c r="X223" s="709"/>
      <c r="Y223" s="709"/>
      <c r="Z223" s="709"/>
      <c r="AA223" s="709"/>
      <c r="AB223" s="709"/>
      <c r="AC223" s="710"/>
      <c r="AD223" s="711" t="s">
        <v>631</v>
      </c>
      <c r="AE223" s="712"/>
      <c r="AF223" s="712"/>
      <c r="AG223" s="713" t="s">
        <v>638</v>
      </c>
      <c r="AH223" s="714"/>
      <c r="AI223" s="714"/>
      <c r="AJ223" s="714"/>
      <c r="AK223" s="714"/>
      <c r="AL223" s="714"/>
      <c r="AM223" s="714"/>
      <c r="AN223" s="714"/>
      <c r="AO223" s="714"/>
      <c r="AP223" s="714"/>
      <c r="AQ223" s="714"/>
      <c r="AR223" s="714"/>
      <c r="AS223" s="714"/>
      <c r="AT223" s="714"/>
      <c r="AU223" s="714"/>
      <c r="AV223" s="714"/>
      <c r="AW223" s="714"/>
      <c r="AX223" s="715"/>
    </row>
    <row r="224" spans="1:51" ht="60" customHeight="1" x14ac:dyDescent="0.2">
      <c r="A224" s="704"/>
      <c r="B224" s="705"/>
      <c r="C224" s="716" t="s">
        <v>34</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692" t="s">
        <v>631</v>
      </c>
      <c r="AE224" s="693"/>
      <c r="AF224" s="693"/>
      <c r="AG224" s="719" t="s">
        <v>705</v>
      </c>
      <c r="AH224" s="720"/>
      <c r="AI224" s="720"/>
      <c r="AJ224" s="720"/>
      <c r="AK224" s="720"/>
      <c r="AL224" s="720"/>
      <c r="AM224" s="720"/>
      <c r="AN224" s="720"/>
      <c r="AO224" s="720"/>
      <c r="AP224" s="720"/>
      <c r="AQ224" s="720"/>
      <c r="AR224" s="720"/>
      <c r="AS224" s="720"/>
      <c r="AT224" s="720"/>
      <c r="AU224" s="720"/>
      <c r="AV224" s="720"/>
      <c r="AW224" s="720"/>
      <c r="AX224" s="721"/>
    </row>
    <row r="225" spans="1:50" ht="42.6" customHeight="1" x14ac:dyDescent="0.2">
      <c r="A225" s="706"/>
      <c r="B225" s="707"/>
      <c r="C225" s="722" t="s">
        <v>135</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725" t="s">
        <v>631</v>
      </c>
      <c r="AE225" s="726"/>
      <c r="AF225" s="726"/>
      <c r="AG225" s="683" t="s">
        <v>637</v>
      </c>
      <c r="AH225" s="383"/>
      <c r="AI225" s="383"/>
      <c r="AJ225" s="383"/>
      <c r="AK225" s="383"/>
      <c r="AL225" s="383"/>
      <c r="AM225" s="383"/>
      <c r="AN225" s="383"/>
      <c r="AO225" s="383"/>
      <c r="AP225" s="383"/>
      <c r="AQ225" s="383"/>
      <c r="AR225" s="383"/>
      <c r="AS225" s="383"/>
      <c r="AT225" s="383"/>
      <c r="AU225" s="383"/>
      <c r="AV225" s="383"/>
      <c r="AW225" s="383"/>
      <c r="AX225" s="684"/>
    </row>
    <row r="226" spans="1:50" ht="27" customHeight="1" x14ac:dyDescent="0.2">
      <c r="A226" s="125" t="s">
        <v>36</v>
      </c>
      <c r="B226" s="670"/>
      <c r="C226" s="676" t="s">
        <v>38</v>
      </c>
      <c r="D226" s="677"/>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9"/>
      <c r="AD226" s="680" t="s">
        <v>631</v>
      </c>
      <c r="AE226" s="681"/>
      <c r="AF226" s="681"/>
      <c r="AG226" s="361" t="s">
        <v>639</v>
      </c>
      <c r="AH226" s="142"/>
      <c r="AI226" s="142"/>
      <c r="AJ226" s="142"/>
      <c r="AK226" s="142"/>
      <c r="AL226" s="142"/>
      <c r="AM226" s="142"/>
      <c r="AN226" s="142"/>
      <c r="AO226" s="142"/>
      <c r="AP226" s="142"/>
      <c r="AQ226" s="142"/>
      <c r="AR226" s="142"/>
      <c r="AS226" s="142"/>
      <c r="AT226" s="142"/>
      <c r="AU226" s="142"/>
      <c r="AV226" s="142"/>
      <c r="AW226" s="142"/>
      <c r="AX226" s="682"/>
    </row>
    <row r="227" spans="1:50" ht="35.25" customHeight="1" x14ac:dyDescent="0.2">
      <c r="A227" s="671"/>
      <c r="B227" s="672"/>
      <c r="C227" s="685"/>
      <c r="D227" s="686"/>
      <c r="E227" s="689" t="s">
        <v>260</v>
      </c>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1"/>
      <c r="AD227" s="692" t="s">
        <v>633</v>
      </c>
      <c r="AE227" s="693"/>
      <c r="AF227" s="694"/>
      <c r="AG227" s="683"/>
      <c r="AH227" s="383"/>
      <c r="AI227" s="383"/>
      <c r="AJ227" s="383"/>
      <c r="AK227" s="383"/>
      <c r="AL227" s="383"/>
      <c r="AM227" s="383"/>
      <c r="AN227" s="383"/>
      <c r="AO227" s="383"/>
      <c r="AP227" s="383"/>
      <c r="AQ227" s="383"/>
      <c r="AR227" s="383"/>
      <c r="AS227" s="383"/>
      <c r="AT227" s="383"/>
      <c r="AU227" s="383"/>
      <c r="AV227" s="383"/>
      <c r="AW227" s="383"/>
      <c r="AX227" s="684"/>
    </row>
    <row r="228" spans="1:50" ht="26.25" customHeight="1" x14ac:dyDescent="0.2">
      <c r="A228" s="671"/>
      <c r="B228" s="672"/>
      <c r="C228" s="687"/>
      <c r="D228" s="688"/>
      <c r="E228" s="695" t="s">
        <v>215</v>
      </c>
      <c r="F228" s="696"/>
      <c r="G228" s="696"/>
      <c r="H228" s="696"/>
      <c r="I228" s="696"/>
      <c r="J228" s="696"/>
      <c r="K228" s="696"/>
      <c r="L228" s="696"/>
      <c r="M228" s="696"/>
      <c r="N228" s="696"/>
      <c r="O228" s="696"/>
      <c r="P228" s="696"/>
      <c r="Q228" s="696"/>
      <c r="R228" s="696"/>
      <c r="S228" s="696"/>
      <c r="T228" s="696"/>
      <c r="U228" s="696"/>
      <c r="V228" s="696"/>
      <c r="W228" s="696"/>
      <c r="X228" s="696"/>
      <c r="Y228" s="696"/>
      <c r="Z228" s="696"/>
      <c r="AA228" s="696"/>
      <c r="AB228" s="696"/>
      <c r="AC228" s="697"/>
      <c r="AD228" s="698" t="s">
        <v>634</v>
      </c>
      <c r="AE228" s="699"/>
      <c r="AF228" s="699"/>
      <c r="AG228" s="683"/>
      <c r="AH228" s="383"/>
      <c r="AI228" s="383"/>
      <c r="AJ228" s="383"/>
      <c r="AK228" s="383"/>
      <c r="AL228" s="383"/>
      <c r="AM228" s="383"/>
      <c r="AN228" s="383"/>
      <c r="AO228" s="383"/>
      <c r="AP228" s="383"/>
      <c r="AQ228" s="383"/>
      <c r="AR228" s="383"/>
      <c r="AS228" s="383"/>
      <c r="AT228" s="383"/>
      <c r="AU228" s="383"/>
      <c r="AV228" s="383"/>
      <c r="AW228" s="383"/>
      <c r="AX228" s="684"/>
    </row>
    <row r="229" spans="1:50" ht="26.25" customHeight="1" x14ac:dyDescent="0.2">
      <c r="A229" s="671"/>
      <c r="B229" s="673"/>
      <c r="C229" s="700" t="s">
        <v>39</v>
      </c>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44" t="s">
        <v>635</v>
      </c>
      <c r="AE229" s="745"/>
      <c r="AF229" s="745"/>
      <c r="AG229" s="746" t="s">
        <v>615</v>
      </c>
      <c r="AH229" s="747"/>
      <c r="AI229" s="747"/>
      <c r="AJ229" s="747"/>
      <c r="AK229" s="747"/>
      <c r="AL229" s="747"/>
      <c r="AM229" s="747"/>
      <c r="AN229" s="747"/>
      <c r="AO229" s="747"/>
      <c r="AP229" s="747"/>
      <c r="AQ229" s="747"/>
      <c r="AR229" s="747"/>
      <c r="AS229" s="747"/>
      <c r="AT229" s="747"/>
      <c r="AU229" s="747"/>
      <c r="AV229" s="747"/>
      <c r="AW229" s="747"/>
      <c r="AX229" s="748"/>
    </row>
    <row r="230" spans="1:50" ht="41.55" customHeight="1" x14ac:dyDescent="0.2">
      <c r="A230" s="671"/>
      <c r="B230" s="673"/>
      <c r="C230" s="739" t="s">
        <v>136</v>
      </c>
      <c r="D230" s="718"/>
      <c r="E230" s="718"/>
      <c r="F230" s="718"/>
      <c r="G230" s="718"/>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692" t="s">
        <v>631</v>
      </c>
      <c r="AE230" s="693"/>
      <c r="AF230" s="693"/>
      <c r="AG230" s="719" t="s">
        <v>640</v>
      </c>
      <c r="AH230" s="720"/>
      <c r="AI230" s="720"/>
      <c r="AJ230" s="720"/>
      <c r="AK230" s="720"/>
      <c r="AL230" s="720"/>
      <c r="AM230" s="720"/>
      <c r="AN230" s="720"/>
      <c r="AO230" s="720"/>
      <c r="AP230" s="720"/>
      <c r="AQ230" s="720"/>
      <c r="AR230" s="720"/>
      <c r="AS230" s="720"/>
      <c r="AT230" s="720"/>
      <c r="AU230" s="720"/>
      <c r="AV230" s="720"/>
      <c r="AW230" s="720"/>
      <c r="AX230" s="721"/>
    </row>
    <row r="231" spans="1:50" ht="26.25" customHeight="1" x14ac:dyDescent="0.2">
      <c r="A231" s="671"/>
      <c r="B231" s="673"/>
      <c r="C231" s="739" t="s">
        <v>35</v>
      </c>
      <c r="D231" s="718"/>
      <c r="E231" s="718"/>
      <c r="F231" s="718"/>
      <c r="G231" s="718"/>
      <c r="H231" s="718"/>
      <c r="I231" s="718"/>
      <c r="J231" s="718"/>
      <c r="K231" s="718"/>
      <c r="L231" s="718"/>
      <c r="M231" s="718"/>
      <c r="N231" s="718"/>
      <c r="O231" s="718"/>
      <c r="P231" s="718"/>
      <c r="Q231" s="718"/>
      <c r="R231" s="718"/>
      <c r="S231" s="718"/>
      <c r="T231" s="718"/>
      <c r="U231" s="718"/>
      <c r="V231" s="718"/>
      <c r="W231" s="718"/>
      <c r="X231" s="718"/>
      <c r="Y231" s="718"/>
      <c r="Z231" s="718"/>
      <c r="AA231" s="718"/>
      <c r="AB231" s="718"/>
      <c r="AC231" s="718"/>
      <c r="AD231" s="692" t="s">
        <v>635</v>
      </c>
      <c r="AE231" s="693"/>
      <c r="AF231" s="693"/>
      <c r="AG231" s="719" t="s">
        <v>615</v>
      </c>
      <c r="AH231" s="720"/>
      <c r="AI231" s="720"/>
      <c r="AJ231" s="720"/>
      <c r="AK231" s="720"/>
      <c r="AL231" s="720"/>
      <c r="AM231" s="720"/>
      <c r="AN231" s="720"/>
      <c r="AO231" s="720"/>
      <c r="AP231" s="720"/>
      <c r="AQ231" s="720"/>
      <c r="AR231" s="720"/>
      <c r="AS231" s="720"/>
      <c r="AT231" s="720"/>
      <c r="AU231" s="720"/>
      <c r="AV231" s="720"/>
      <c r="AW231" s="720"/>
      <c r="AX231" s="721"/>
    </row>
    <row r="232" spans="1:50" ht="26.25" customHeight="1" x14ac:dyDescent="0.2">
      <c r="A232" s="671"/>
      <c r="B232" s="673"/>
      <c r="C232" s="739" t="s">
        <v>40</v>
      </c>
      <c r="D232" s="718"/>
      <c r="E232" s="718"/>
      <c r="F232" s="718"/>
      <c r="G232" s="718"/>
      <c r="H232" s="718"/>
      <c r="I232" s="718"/>
      <c r="J232" s="718"/>
      <c r="K232" s="718"/>
      <c r="L232" s="718"/>
      <c r="M232" s="718"/>
      <c r="N232" s="718"/>
      <c r="O232" s="718"/>
      <c r="P232" s="718"/>
      <c r="Q232" s="718"/>
      <c r="R232" s="718"/>
      <c r="S232" s="718"/>
      <c r="T232" s="718"/>
      <c r="U232" s="718"/>
      <c r="V232" s="718"/>
      <c r="W232" s="718"/>
      <c r="X232" s="718"/>
      <c r="Y232" s="718"/>
      <c r="Z232" s="718"/>
      <c r="AA232" s="718"/>
      <c r="AB232" s="718"/>
      <c r="AC232" s="740"/>
      <c r="AD232" s="692" t="s">
        <v>631</v>
      </c>
      <c r="AE232" s="693"/>
      <c r="AF232" s="693"/>
      <c r="AG232" s="719" t="s">
        <v>641</v>
      </c>
      <c r="AH232" s="720"/>
      <c r="AI232" s="720"/>
      <c r="AJ232" s="720"/>
      <c r="AK232" s="720"/>
      <c r="AL232" s="720"/>
      <c r="AM232" s="720"/>
      <c r="AN232" s="720"/>
      <c r="AO232" s="720"/>
      <c r="AP232" s="720"/>
      <c r="AQ232" s="720"/>
      <c r="AR232" s="720"/>
      <c r="AS232" s="720"/>
      <c r="AT232" s="720"/>
      <c r="AU232" s="720"/>
      <c r="AV232" s="720"/>
      <c r="AW232" s="720"/>
      <c r="AX232" s="721"/>
    </row>
    <row r="233" spans="1:50" ht="26.25" customHeight="1" x14ac:dyDescent="0.2">
      <c r="A233" s="671"/>
      <c r="B233" s="673"/>
      <c r="C233" s="739" t="s">
        <v>233</v>
      </c>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40"/>
      <c r="AD233" s="725" t="s">
        <v>635</v>
      </c>
      <c r="AE233" s="726"/>
      <c r="AF233" s="726"/>
      <c r="AG233" s="741" t="s">
        <v>615</v>
      </c>
      <c r="AH233" s="742"/>
      <c r="AI233" s="742"/>
      <c r="AJ233" s="742"/>
      <c r="AK233" s="742"/>
      <c r="AL233" s="742"/>
      <c r="AM233" s="742"/>
      <c r="AN233" s="742"/>
      <c r="AO233" s="742"/>
      <c r="AP233" s="742"/>
      <c r="AQ233" s="742"/>
      <c r="AR233" s="742"/>
      <c r="AS233" s="742"/>
      <c r="AT233" s="742"/>
      <c r="AU233" s="742"/>
      <c r="AV233" s="742"/>
      <c r="AW233" s="742"/>
      <c r="AX233" s="743"/>
    </row>
    <row r="234" spans="1:50" ht="26.25" customHeight="1" x14ac:dyDescent="0.2">
      <c r="A234" s="671"/>
      <c r="B234" s="673"/>
      <c r="C234" s="727" t="s">
        <v>234</v>
      </c>
      <c r="D234" s="728"/>
      <c r="E234" s="728"/>
      <c r="F234" s="728"/>
      <c r="G234" s="728"/>
      <c r="H234" s="728"/>
      <c r="I234" s="728"/>
      <c r="J234" s="728"/>
      <c r="K234" s="728"/>
      <c r="L234" s="728"/>
      <c r="M234" s="728"/>
      <c r="N234" s="728"/>
      <c r="O234" s="728"/>
      <c r="P234" s="728"/>
      <c r="Q234" s="728"/>
      <c r="R234" s="728"/>
      <c r="S234" s="728"/>
      <c r="T234" s="728"/>
      <c r="U234" s="728"/>
      <c r="V234" s="728"/>
      <c r="W234" s="728"/>
      <c r="X234" s="728"/>
      <c r="Y234" s="728"/>
      <c r="Z234" s="728"/>
      <c r="AA234" s="728"/>
      <c r="AB234" s="728"/>
      <c r="AC234" s="729"/>
      <c r="AD234" s="692" t="s">
        <v>635</v>
      </c>
      <c r="AE234" s="693"/>
      <c r="AF234" s="694"/>
      <c r="AG234" s="719" t="s">
        <v>615</v>
      </c>
      <c r="AH234" s="720"/>
      <c r="AI234" s="720"/>
      <c r="AJ234" s="720"/>
      <c r="AK234" s="720"/>
      <c r="AL234" s="720"/>
      <c r="AM234" s="720"/>
      <c r="AN234" s="720"/>
      <c r="AO234" s="720"/>
      <c r="AP234" s="720"/>
      <c r="AQ234" s="720"/>
      <c r="AR234" s="720"/>
      <c r="AS234" s="720"/>
      <c r="AT234" s="720"/>
      <c r="AU234" s="720"/>
      <c r="AV234" s="720"/>
      <c r="AW234" s="720"/>
      <c r="AX234" s="721"/>
    </row>
    <row r="235" spans="1:50" ht="60" customHeight="1" x14ac:dyDescent="0.2">
      <c r="A235" s="674"/>
      <c r="B235" s="675"/>
      <c r="C235" s="730" t="s">
        <v>221</v>
      </c>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2"/>
      <c r="AD235" s="733" t="s">
        <v>631</v>
      </c>
      <c r="AE235" s="734"/>
      <c r="AF235" s="735"/>
      <c r="AG235" s="736" t="s">
        <v>675</v>
      </c>
      <c r="AH235" s="737"/>
      <c r="AI235" s="737"/>
      <c r="AJ235" s="737"/>
      <c r="AK235" s="737"/>
      <c r="AL235" s="737"/>
      <c r="AM235" s="737"/>
      <c r="AN235" s="737"/>
      <c r="AO235" s="737"/>
      <c r="AP235" s="737"/>
      <c r="AQ235" s="737"/>
      <c r="AR235" s="737"/>
      <c r="AS235" s="737"/>
      <c r="AT235" s="737"/>
      <c r="AU235" s="737"/>
      <c r="AV235" s="737"/>
      <c r="AW235" s="737"/>
      <c r="AX235" s="738"/>
    </row>
    <row r="236" spans="1:50" ht="80.55" customHeight="1" x14ac:dyDescent="0.2">
      <c r="A236" s="125" t="s">
        <v>37</v>
      </c>
      <c r="B236" s="751"/>
      <c r="C236" s="752" t="s">
        <v>222</v>
      </c>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753"/>
      <c r="AB236" s="753"/>
      <c r="AC236" s="754"/>
      <c r="AD236" s="744" t="s">
        <v>636</v>
      </c>
      <c r="AE236" s="745"/>
      <c r="AF236" s="755"/>
      <c r="AG236" s="746" t="s">
        <v>674</v>
      </c>
      <c r="AH236" s="747"/>
      <c r="AI236" s="747"/>
      <c r="AJ236" s="747"/>
      <c r="AK236" s="747"/>
      <c r="AL236" s="747"/>
      <c r="AM236" s="747"/>
      <c r="AN236" s="747"/>
      <c r="AO236" s="747"/>
      <c r="AP236" s="747"/>
      <c r="AQ236" s="747"/>
      <c r="AR236" s="747"/>
      <c r="AS236" s="747"/>
      <c r="AT236" s="747"/>
      <c r="AU236" s="747"/>
      <c r="AV236" s="747"/>
      <c r="AW236" s="747"/>
      <c r="AX236" s="748"/>
    </row>
    <row r="237" spans="1:50" ht="35.25" customHeight="1" x14ac:dyDescent="0.2">
      <c r="A237" s="671"/>
      <c r="B237" s="673"/>
      <c r="C237" s="756" t="s">
        <v>42</v>
      </c>
      <c r="D237" s="757"/>
      <c r="E237" s="757"/>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c r="AB237" s="757"/>
      <c r="AC237" s="758"/>
      <c r="AD237" s="759" t="s">
        <v>631</v>
      </c>
      <c r="AE237" s="760"/>
      <c r="AF237" s="760"/>
      <c r="AG237" s="719" t="s">
        <v>642</v>
      </c>
      <c r="AH237" s="720"/>
      <c r="AI237" s="720"/>
      <c r="AJ237" s="720"/>
      <c r="AK237" s="720"/>
      <c r="AL237" s="720"/>
      <c r="AM237" s="720"/>
      <c r="AN237" s="720"/>
      <c r="AO237" s="720"/>
      <c r="AP237" s="720"/>
      <c r="AQ237" s="720"/>
      <c r="AR237" s="720"/>
      <c r="AS237" s="720"/>
      <c r="AT237" s="720"/>
      <c r="AU237" s="720"/>
      <c r="AV237" s="720"/>
      <c r="AW237" s="720"/>
      <c r="AX237" s="721"/>
    </row>
    <row r="238" spans="1:50" ht="27" customHeight="1" x14ac:dyDescent="0.2">
      <c r="A238" s="671"/>
      <c r="B238" s="673"/>
      <c r="C238" s="739" t="s">
        <v>179</v>
      </c>
      <c r="D238" s="718"/>
      <c r="E238" s="718"/>
      <c r="F238" s="718"/>
      <c r="G238" s="718"/>
      <c r="H238" s="718"/>
      <c r="I238" s="718"/>
      <c r="J238" s="718"/>
      <c r="K238" s="718"/>
      <c r="L238" s="718"/>
      <c r="M238" s="718"/>
      <c r="N238" s="718"/>
      <c r="O238" s="718"/>
      <c r="P238" s="718"/>
      <c r="Q238" s="718"/>
      <c r="R238" s="718"/>
      <c r="S238" s="718"/>
      <c r="T238" s="718"/>
      <c r="U238" s="718"/>
      <c r="V238" s="718"/>
      <c r="W238" s="718"/>
      <c r="X238" s="718"/>
      <c r="Y238" s="718"/>
      <c r="Z238" s="718"/>
      <c r="AA238" s="718"/>
      <c r="AB238" s="718"/>
      <c r="AC238" s="718"/>
      <c r="AD238" s="692" t="s">
        <v>631</v>
      </c>
      <c r="AE238" s="693"/>
      <c r="AF238" s="693"/>
      <c r="AG238" s="719" t="s">
        <v>643</v>
      </c>
      <c r="AH238" s="720"/>
      <c r="AI238" s="720"/>
      <c r="AJ238" s="720"/>
      <c r="AK238" s="720"/>
      <c r="AL238" s="720"/>
      <c r="AM238" s="720"/>
      <c r="AN238" s="720"/>
      <c r="AO238" s="720"/>
      <c r="AP238" s="720"/>
      <c r="AQ238" s="720"/>
      <c r="AR238" s="720"/>
      <c r="AS238" s="720"/>
      <c r="AT238" s="720"/>
      <c r="AU238" s="720"/>
      <c r="AV238" s="720"/>
      <c r="AW238" s="720"/>
      <c r="AX238" s="721"/>
    </row>
    <row r="239" spans="1:50" ht="41.1" customHeight="1" x14ac:dyDescent="0.2">
      <c r="A239" s="674"/>
      <c r="B239" s="675"/>
      <c r="C239" s="739" t="s">
        <v>41</v>
      </c>
      <c r="D239" s="718"/>
      <c r="E239" s="718"/>
      <c r="F239" s="718"/>
      <c r="G239" s="718"/>
      <c r="H239" s="718"/>
      <c r="I239" s="718"/>
      <c r="J239" s="718"/>
      <c r="K239" s="718"/>
      <c r="L239" s="718"/>
      <c r="M239" s="718"/>
      <c r="N239" s="718"/>
      <c r="O239" s="718"/>
      <c r="P239" s="718"/>
      <c r="Q239" s="718"/>
      <c r="R239" s="718"/>
      <c r="S239" s="718"/>
      <c r="T239" s="718"/>
      <c r="U239" s="718"/>
      <c r="V239" s="718"/>
      <c r="W239" s="718"/>
      <c r="X239" s="718"/>
      <c r="Y239" s="718"/>
      <c r="Z239" s="718"/>
      <c r="AA239" s="718"/>
      <c r="AB239" s="718"/>
      <c r="AC239" s="718"/>
      <c r="AD239" s="692" t="s">
        <v>631</v>
      </c>
      <c r="AE239" s="693"/>
      <c r="AF239" s="693"/>
      <c r="AG239" s="749" t="s">
        <v>660</v>
      </c>
      <c r="AH239" s="145"/>
      <c r="AI239" s="145"/>
      <c r="AJ239" s="145"/>
      <c r="AK239" s="145"/>
      <c r="AL239" s="145"/>
      <c r="AM239" s="145"/>
      <c r="AN239" s="145"/>
      <c r="AO239" s="145"/>
      <c r="AP239" s="145"/>
      <c r="AQ239" s="145"/>
      <c r="AR239" s="145"/>
      <c r="AS239" s="145"/>
      <c r="AT239" s="145"/>
      <c r="AU239" s="145"/>
      <c r="AV239" s="145"/>
      <c r="AW239" s="145"/>
      <c r="AX239" s="750"/>
    </row>
    <row r="240" spans="1:50" ht="41.25" customHeight="1" x14ac:dyDescent="0.2">
      <c r="A240" s="764" t="s">
        <v>54</v>
      </c>
      <c r="B240" s="765"/>
      <c r="C240" s="770" t="s">
        <v>137</v>
      </c>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677"/>
      <c r="AD240" s="680" t="s">
        <v>635</v>
      </c>
      <c r="AE240" s="681"/>
      <c r="AF240" s="772"/>
      <c r="AG240" s="361"/>
      <c r="AH240" s="142"/>
      <c r="AI240" s="142"/>
      <c r="AJ240" s="142"/>
      <c r="AK240" s="142"/>
      <c r="AL240" s="142"/>
      <c r="AM240" s="142"/>
      <c r="AN240" s="142"/>
      <c r="AO240" s="142"/>
      <c r="AP240" s="142"/>
      <c r="AQ240" s="142"/>
      <c r="AR240" s="142"/>
      <c r="AS240" s="142"/>
      <c r="AT240" s="142"/>
      <c r="AU240" s="142"/>
      <c r="AV240" s="142"/>
      <c r="AW240" s="142"/>
      <c r="AX240" s="682"/>
    </row>
    <row r="241" spans="1:50" ht="19.8" customHeight="1" x14ac:dyDescent="0.2">
      <c r="A241" s="766"/>
      <c r="B241" s="767"/>
      <c r="C241" s="107" t="s">
        <v>0</v>
      </c>
      <c r="D241" s="108"/>
      <c r="E241" s="108"/>
      <c r="F241" s="108"/>
      <c r="G241" s="108"/>
      <c r="H241" s="108"/>
      <c r="I241" s="108"/>
      <c r="J241" s="108"/>
      <c r="K241" s="108"/>
      <c r="L241" s="108"/>
      <c r="M241" s="108"/>
      <c r="N241" s="108"/>
      <c r="O241" s="104" t="s">
        <v>602</v>
      </c>
      <c r="P241" s="105"/>
      <c r="Q241" s="105"/>
      <c r="R241" s="105"/>
      <c r="S241" s="105"/>
      <c r="T241" s="105"/>
      <c r="U241" s="105"/>
      <c r="V241" s="105"/>
      <c r="W241" s="105"/>
      <c r="X241" s="105"/>
      <c r="Y241" s="105"/>
      <c r="Z241" s="105"/>
      <c r="AA241" s="105"/>
      <c r="AB241" s="105"/>
      <c r="AC241" s="105"/>
      <c r="AD241" s="105"/>
      <c r="AE241" s="105"/>
      <c r="AF241" s="106"/>
      <c r="AG241" s="683"/>
      <c r="AH241" s="383"/>
      <c r="AI241" s="383"/>
      <c r="AJ241" s="383"/>
      <c r="AK241" s="383"/>
      <c r="AL241" s="383"/>
      <c r="AM241" s="383"/>
      <c r="AN241" s="383"/>
      <c r="AO241" s="383"/>
      <c r="AP241" s="383"/>
      <c r="AQ241" s="383"/>
      <c r="AR241" s="383"/>
      <c r="AS241" s="383"/>
      <c r="AT241" s="383"/>
      <c r="AU241" s="383"/>
      <c r="AV241" s="383"/>
      <c r="AW241" s="383"/>
      <c r="AX241" s="684"/>
    </row>
    <row r="242" spans="1:50" ht="24.75" customHeight="1" x14ac:dyDescent="0.2">
      <c r="A242" s="766"/>
      <c r="B242" s="767"/>
      <c r="C242" s="89"/>
      <c r="D242" s="90"/>
      <c r="E242" s="91"/>
      <c r="F242" s="91"/>
      <c r="G242" s="91"/>
      <c r="H242" s="92"/>
      <c r="I242" s="92"/>
      <c r="J242" s="93"/>
      <c r="K242" s="93"/>
      <c r="L242" s="93"/>
      <c r="M242" s="92"/>
      <c r="N242" s="94"/>
      <c r="O242" s="95"/>
      <c r="P242" s="96"/>
      <c r="Q242" s="96"/>
      <c r="R242" s="96"/>
      <c r="S242" s="96"/>
      <c r="T242" s="96"/>
      <c r="U242" s="96"/>
      <c r="V242" s="96"/>
      <c r="W242" s="96"/>
      <c r="X242" s="96"/>
      <c r="Y242" s="96"/>
      <c r="Z242" s="96"/>
      <c r="AA242" s="96"/>
      <c r="AB242" s="96"/>
      <c r="AC242" s="96"/>
      <c r="AD242" s="96"/>
      <c r="AE242" s="96"/>
      <c r="AF242" s="97"/>
      <c r="AG242" s="683"/>
      <c r="AH242" s="383"/>
      <c r="AI242" s="383"/>
      <c r="AJ242" s="383"/>
      <c r="AK242" s="383"/>
      <c r="AL242" s="383"/>
      <c r="AM242" s="383"/>
      <c r="AN242" s="383"/>
      <c r="AO242" s="383"/>
      <c r="AP242" s="383"/>
      <c r="AQ242" s="383"/>
      <c r="AR242" s="383"/>
      <c r="AS242" s="383"/>
      <c r="AT242" s="383"/>
      <c r="AU242" s="383"/>
      <c r="AV242" s="383"/>
      <c r="AW242" s="383"/>
      <c r="AX242" s="684"/>
    </row>
    <row r="243" spans="1:50" ht="24.75" hidden="1" customHeight="1" x14ac:dyDescent="0.2">
      <c r="A243" s="766"/>
      <c r="B243" s="767"/>
      <c r="C243" s="110"/>
      <c r="D243" s="111"/>
      <c r="E243" s="91"/>
      <c r="F243" s="91"/>
      <c r="G243" s="91"/>
      <c r="H243" s="92"/>
      <c r="I243" s="92"/>
      <c r="J243" s="761"/>
      <c r="K243" s="761"/>
      <c r="L243" s="761"/>
      <c r="M243" s="762"/>
      <c r="N243" s="763"/>
      <c r="O243" s="98"/>
      <c r="P243" s="99"/>
      <c r="Q243" s="99"/>
      <c r="R243" s="99"/>
      <c r="S243" s="99"/>
      <c r="T243" s="99"/>
      <c r="U243" s="99"/>
      <c r="V243" s="99"/>
      <c r="W243" s="99"/>
      <c r="X243" s="99"/>
      <c r="Y243" s="99"/>
      <c r="Z243" s="99"/>
      <c r="AA243" s="99"/>
      <c r="AB243" s="99"/>
      <c r="AC243" s="99"/>
      <c r="AD243" s="99"/>
      <c r="AE243" s="99"/>
      <c r="AF243" s="100"/>
      <c r="AG243" s="683"/>
      <c r="AH243" s="383"/>
      <c r="AI243" s="383"/>
      <c r="AJ243" s="383"/>
      <c r="AK243" s="383"/>
      <c r="AL243" s="383"/>
      <c r="AM243" s="383"/>
      <c r="AN243" s="383"/>
      <c r="AO243" s="383"/>
      <c r="AP243" s="383"/>
      <c r="AQ243" s="383"/>
      <c r="AR243" s="383"/>
      <c r="AS243" s="383"/>
      <c r="AT243" s="383"/>
      <c r="AU243" s="383"/>
      <c r="AV243" s="383"/>
      <c r="AW243" s="383"/>
      <c r="AX243" s="684"/>
    </row>
    <row r="244" spans="1:50" ht="24.75" hidden="1" customHeight="1" x14ac:dyDescent="0.2">
      <c r="A244" s="766"/>
      <c r="B244" s="767"/>
      <c r="C244" s="110"/>
      <c r="D244" s="111"/>
      <c r="E244" s="91"/>
      <c r="F244" s="91"/>
      <c r="G244" s="91"/>
      <c r="H244" s="92"/>
      <c r="I244" s="92"/>
      <c r="J244" s="761"/>
      <c r="K244" s="761"/>
      <c r="L244" s="761"/>
      <c r="M244" s="762"/>
      <c r="N244" s="763"/>
      <c r="O244" s="98"/>
      <c r="P244" s="99"/>
      <c r="Q244" s="99"/>
      <c r="R244" s="99"/>
      <c r="S244" s="99"/>
      <c r="T244" s="99"/>
      <c r="U244" s="99"/>
      <c r="V244" s="99"/>
      <c r="W244" s="99"/>
      <c r="X244" s="99"/>
      <c r="Y244" s="99"/>
      <c r="Z244" s="99"/>
      <c r="AA244" s="99"/>
      <c r="AB244" s="99"/>
      <c r="AC244" s="99"/>
      <c r="AD244" s="99"/>
      <c r="AE244" s="99"/>
      <c r="AF244" s="100"/>
      <c r="AG244" s="683"/>
      <c r="AH244" s="383"/>
      <c r="AI244" s="383"/>
      <c r="AJ244" s="383"/>
      <c r="AK244" s="383"/>
      <c r="AL244" s="383"/>
      <c r="AM244" s="383"/>
      <c r="AN244" s="383"/>
      <c r="AO244" s="383"/>
      <c r="AP244" s="383"/>
      <c r="AQ244" s="383"/>
      <c r="AR244" s="383"/>
      <c r="AS244" s="383"/>
      <c r="AT244" s="383"/>
      <c r="AU244" s="383"/>
      <c r="AV244" s="383"/>
      <c r="AW244" s="383"/>
      <c r="AX244" s="684"/>
    </row>
    <row r="245" spans="1:50" ht="24.75" hidden="1" customHeight="1" x14ac:dyDescent="0.2">
      <c r="A245" s="766"/>
      <c r="B245" s="767"/>
      <c r="C245" s="110"/>
      <c r="D245" s="111"/>
      <c r="E245" s="91"/>
      <c r="F245" s="91"/>
      <c r="G245" s="91"/>
      <c r="H245" s="92"/>
      <c r="I245" s="92"/>
      <c r="J245" s="761"/>
      <c r="K245" s="761"/>
      <c r="L245" s="761"/>
      <c r="M245" s="762"/>
      <c r="N245" s="763"/>
      <c r="O245" s="98"/>
      <c r="P245" s="99"/>
      <c r="Q245" s="99"/>
      <c r="R245" s="99"/>
      <c r="S245" s="99"/>
      <c r="T245" s="99"/>
      <c r="U245" s="99"/>
      <c r="V245" s="99"/>
      <c r="W245" s="99"/>
      <c r="X245" s="99"/>
      <c r="Y245" s="99"/>
      <c r="Z245" s="99"/>
      <c r="AA245" s="99"/>
      <c r="AB245" s="99"/>
      <c r="AC245" s="99"/>
      <c r="AD245" s="99"/>
      <c r="AE245" s="99"/>
      <c r="AF245" s="100"/>
      <c r="AG245" s="683"/>
      <c r="AH245" s="383"/>
      <c r="AI245" s="383"/>
      <c r="AJ245" s="383"/>
      <c r="AK245" s="383"/>
      <c r="AL245" s="383"/>
      <c r="AM245" s="383"/>
      <c r="AN245" s="383"/>
      <c r="AO245" s="383"/>
      <c r="AP245" s="383"/>
      <c r="AQ245" s="383"/>
      <c r="AR245" s="383"/>
      <c r="AS245" s="383"/>
      <c r="AT245" s="383"/>
      <c r="AU245" s="383"/>
      <c r="AV245" s="383"/>
      <c r="AW245" s="383"/>
      <c r="AX245" s="684"/>
    </row>
    <row r="246" spans="1:50" ht="24.75" hidden="1" customHeight="1" x14ac:dyDescent="0.2">
      <c r="A246" s="768"/>
      <c r="B246" s="769"/>
      <c r="C246" s="773"/>
      <c r="D246" s="774"/>
      <c r="E246" s="91"/>
      <c r="F246" s="91"/>
      <c r="G246" s="91"/>
      <c r="H246" s="92"/>
      <c r="I246" s="92"/>
      <c r="J246" s="775"/>
      <c r="K246" s="775"/>
      <c r="L246" s="775"/>
      <c r="M246" s="87"/>
      <c r="N246" s="88"/>
      <c r="O246" s="101"/>
      <c r="P246" s="102"/>
      <c r="Q246" s="102"/>
      <c r="R246" s="102"/>
      <c r="S246" s="102"/>
      <c r="T246" s="102"/>
      <c r="U246" s="102"/>
      <c r="V246" s="102"/>
      <c r="W246" s="102"/>
      <c r="X246" s="102"/>
      <c r="Y246" s="102"/>
      <c r="Z246" s="102"/>
      <c r="AA246" s="102"/>
      <c r="AB246" s="102"/>
      <c r="AC246" s="102"/>
      <c r="AD246" s="102"/>
      <c r="AE246" s="102"/>
      <c r="AF246" s="103"/>
      <c r="AG246" s="749"/>
      <c r="AH246" s="145"/>
      <c r="AI246" s="145"/>
      <c r="AJ246" s="145"/>
      <c r="AK246" s="145"/>
      <c r="AL246" s="145"/>
      <c r="AM246" s="145"/>
      <c r="AN246" s="145"/>
      <c r="AO246" s="145"/>
      <c r="AP246" s="145"/>
      <c r="AQ246" s="145"/>
      <c r="AR246" s="145"/>
      <c r="AS246" s="145"/>
      <c r="AT246" s="145"/>
      <c r="AU246" s="145"/>
      <c r="AV246" s="145"/>
      <c r="AW246" s="145"/>
      <c r="AX246" s="750"/>
    </row>
    <row r="247" spans="1:50" ht="67.5" customHeight="1" x14ac:dyDescent="0.2">
      <c r="A247" s="125" t="s">
        <v>45</v>
      </c>
      <c r="B247" s="126"/>
      <c r="C247" s="129" t="s">
        <v>49</v>
      </c>
      <c r="D247" s="130"/>
      <c r="E247" s="130"/>
      <c r="F247" s="131"/>
      <c r="G247" s="132" t="s">
        <v>645</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5">
      <c r="A248" s="127"/>
      <c r="B248" s="128"/>
      <c r="C248" s="134" t="s">
        <v>53</v>
      </c>
      <c r="D248" s="135"/>
      <c r="E248" s="135"/>
      <c r="F248" s="136"/>
      <c r="G248" s="137" t="s">
        <v>644</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2">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40.950000000000003" customHeight="1" thickBot="1" x14ac:dyDescent="0.25">
      <c r="A250" s="115" t="s">
        <v>715</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2">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41.55" customHeight="1" thickBot="1" x14ac:dyDescent="0.25">
      <c r="A252" s="121" t="s">
        <v>132</v>
      </c>
      <c r="B252" s="122"/>
      <c r="C252" s="122"/>
      <c r="D252" s="122"/>
      <c r="E252" s="123"/>
      <c r="F252" s="124" t="s">
        <v>714</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2">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41.55" customHeight="1" thickBot="1" x14ac:dyDescent="0.25">
      <c r="A254" s="121" t="s">
        <v>717</v>
      </c>
      <c r="B254" s="122"/>
      <c r="C254" s="122"/>
      <c r="D254" s="122"/>
      <c r="E254" s="123"/>
      <c r="F254" s="780" t="s">
        <v>718</v>
      </c>
      <c r="G254" s="781"/>
      <c r="H254" s="781"/>
      <c r="I254" s="781"/>
      <c r="J254" s="781"/>
      <c r="K254" s="781"/>
      <c r="L254" s="781"/>
      <c r="M254" s="781"/>
      <c r="N254" s="781"/>
      <c r="O254" s="781"/>
      <c r="P254" s="781"/>
      <c r="Q254" s="781"/>
      <c r="R254" s="781"/>
      <c r="S254" s="781"/>
      <c r="T254" s="781"/>
      <c r="U254" s="781"/>
      <c r="V254" s="781"/>
      <c r="W254" s="781"/>
      <c r="X254" s="781"/>
      <c r="Y254" s="781"/>
      <c r="Z254" s="781"/>
      <c r="AA254" s="781"/>
      <c r="AB254" s="781"/>
      <c r="AC254" s="781"/>
      <c r="AD254" s="781"/>
      <c r="AE254" s="781"/>
      <c r="AF254" s="781"/>
      <c r="AG254" s="781"/>
      <c r="AH254" s="781"/>
      <c r="AI254" s="781"/>
      <c r="AJ254" s="781"/>
      <c r="AK254" s="781"/>
      <c r="AL254" s="781"/>
      <c r="AM254" s="781"/>
      <c r="AN254" s="781"/>
      <c r="AO254" s="781"/>
      <c r="AP254" s="781"/>
      <c r="AQ254" s="781"/>
      <c r="AR254" s="781"/>
      <c r="AS254" s="781"/>
      <c r="AT254" s="781"/>
      <c r="AU254" s="781"/>
      <c r="AV254" s="781"/>
      <c r="AW254" s="781"/>
      <c r="AX254" s="782"/>
    </row>
    <row r="255" spans="1:50" ht="24.75" customHeight="1" x14ac:dyDescent="0.2">
      <c r="A255" s="783" t="s">
        <v>32</v>
      </c>
      <c r="B255" s="784"/>
      <c r="C255" s="784"/>
      <c r="D255" s="784"/>
      <c r="E255" s="784"/>
      <c r="F255" s="784"/>
      <c r="G255" s="784"/>
      <c r="H255" s="784"/>
      <c r="I255" s="784"/>
      <c r="J255" s="784"/>
      <c r="K255" s="784"/>
      <c r="L255" s="784"/>
      <c r="M255" s="784"/>
      <c r="N255" s="784"/>
      <c r="O255" s="784"/>
      <c r="P255" s="784"/>
      <c r="Q255" s="784"/>
      <c r="R255" s="784"/>
      <c r="S255" s="784"/>
      <c r="T255" s="784"/>
      <c r="U255" s="784"/>
      <c r="V255" s="784"/>
      <c r="W255" s="784"/>
      <c r="X255" s="784"/>
      <c r="Y255" s="784"/>
      <c r="Z255" s="784"/>
      <c r="AA255" s="784"/>
      <c r="AB255" s="784"/>
      <c r="AC255" s="784"/>
      <c r="AD255" s="784"/>
      <c r="AE255" s="784"/>
      <c r="AF255" s="784"/>
      <c r="AG255" s="784"/>
      <c r="AH255" s="784"/>
      <c r="AI255" s="784"/>
      <c r="AJ255" s="784"/>
      <c r="AK255" s="784"/>
      <c r="AL255" s="784"/>
      <c r="AM255" s="784"/>
      <c r="AN255" s="784"/>
      <c r="AO255" s="784"/>
      <c r="AP255" s="784"/>
      <c r="AQ255" s="784"/>
      <c r="AR255" s="784"/>
      <c r="AS255" s="784"/>
      <c r="AT255" s="784"/>
      <c r="AU255" s="784"/>
      <c r="AV255" s="784"/>
      <c r="AW255" s="784"/>
      <c r="AX255" s="785"/>
    </row>
    <row r="256" spans="1:50" ht="45" customHeight="1" thickBot="1" x14ac:dyDescent="0.25">
      <c r="A256" s="786"/>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2">
      <c r="A257" s="787" t="s">
        <v>237</v>
      </c>
      <c r="B257" s="788"/>
      <c r="C257" s="788"/>
      <c r="D257" s="788"/>
      <c r="E257" s="788"/>
      <c r="F257" s="788"/>
      <c r="G257" s="788"/>
      <c r="H257" s="788"/>
      <c r="I257" s="788"/>
      <c r="J257" s="788"/>
      <c r="K257" s="788"/>
      <c r="L257" s="788"/>
      <c r="M257" s="788"/>
      <c r="N257" s="788"/>
      <c r="O257" s="788"/>
      <c r="P257" s="788"/>
      <c r="Q257" s="788"/>
      <c r="R257" s="788"/>
      <c r="S257" s="788"/>
      <c r="T257" s="788"/>
      <c r="U257" s="788"/>
      <c r="V257" s="788"/>
      <c r="W257" s="788"/>
      <c r="X257" s="788"/>
      <c r="Y257" s="788"/>
      <c r="Z257" s="788"/>
      <c r="AA257" s="788"/>
      <c r="AB257" s="788"/>
      <c r="AC257" s="788"/>
      <c r="AD257" s="788"/>
      <c r="AE257" s="788"/>
      <c r="AF257" s="788"/>
      <c r="AG257" s="788"/>
      <c r="AH257" s="788"/>
      <c r="AI257" s="788"/>
      <c r="AJ257" s="788"/>
      <c r="AK257" s="788"/>
      <c r="AL257" s="788"/>
      <c r="AM257" s="788"/>
      <c r="AN257" s="788"/>
      <c r="AO257" s="788"/>
      <c r="AP257" s="788"/>
      <c r="AQ257" s="788"/>
      <c r="AR257" s="788"/>
      <c r="AS257" s="788"/>
      <c r="AT257" s="788"/>
      <c r="AU257" s="788"/>
      <c r="AV257" s="788"/>
      <c r="AW257" s="788"/>
      <c r="AX257" s="789"/>
      <c r="AZ257" s="10"/>
    </row>
    <row r="258" spans="1:52" ht="24.75" customHeight="1" x14ac:dyDescent="0.2">
      <c r="A258" s="790" t="s">
        <v>276</v>
      </c>
      <c r="B258" s="791"/>
      <c r="C258" s="791"/>
      <c r="D258" s="792"/>
      <c r="E258" s="776" t="s">
        <v>615</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c r="AY258" s="74"/>
    </row>
    <row r="259" spans="1:52" ht="24.75" customHeight="1" x14ac:dyDescent="0.2">
      <c r="A259" s="139" t="s">
        <v>275</v>
      </c>
      <c r="B259" s="139"/>
      <c r="C259" s="139"/>
      <c r="D259" s="139"/>
      <c r="E259" s="776" t="s">
        <v>615</v>
      </c>
      <c r="F259" s="777"/>
      <c r="G259" s="777"/>
      <c r="H259" s="777"/>
      <c r="I259" s="777"/>
      <c r="J259" s="777"/>
      <c r="K259" s="777"/>
      <c r="L259" s="777"/>
      <c r="M259" s="777"/>
      <c r="N259" s="777"/>
      <c r="O259" s="777"/>
      <c r="P259" s="778"/>
      <c r="Q259" s="776"/>
      <c r="R259" s="777"/>
      <c r="S259" s="777"/>
      <c r="T259" s="777"/>
      <c r="U259" s="777"/>
      <c r="V259" s="777"/>
      <c r="W259" s="777"/>
      <c r="X259" s="777"/>
      <c r="Y259" s="777"/>
      <c r="Z259" s="777"/>
      <c r="AA259" s="777"/>
      <c r="AB259" s="778"/>
      <c r="AC259" s="776"/>
      <c r="AD259" s="777"/>
      <c r="AE259" s="777"/>
      <c r="AF259" s="777"/>
      <c r="AG259" s="777"/>
      <c r="AH259" s="777"/>
      <c r="AI259" s="777"/>
      <c r="AJ259" s="777"/>
      <c r="AK259" s="777"/>
      <c r="AL259" s="777"/>
      <c r="AM259" s="777"/>
      <c r="AN259" s="778"/>
      <c r="AO259" s="776"/>
      <c r="AP259" s="777"/>
      <c r="AQ259" s="777"/>
      <c r="AR259" s="777"/>
      <c r="AS259" s="777"/>
      <c r="AT259" s="777"/>
      <c r="AU259" s="777"/>
      <c r="AV259" s="777"/>
      <c r="AW259" s="777"/>
      <c r="AX259" s="779"/>
    </row>
    <row r="260" spans="1:52" ht="24.75" customHeight="1" x14ac:dyDescent="0.2">
      <c r="A260" s="139" t="s">
        <v>274</v>
      </c>
      <c r="B260" s="139"/>
      <c r="C260" s="139"/>
      <c r="D260" s="139"/>
      <c r="E260" s="776" t="s">
        <v>615</v>
      </c>
      <c r="F260" s="777"/>
      <c r="G260" s="777"/>
      <c r="H260" s="777"/>
      <c r="I260" s="777"/>
      <c r="J260" s="777"/>
      <c r="K260" s="777"/>
      <c r="L260" s="777"/>
      <c r="M260" s="777"/>
      <c r="N260" s="777"/>
      <c r="O260" s="777"/>
      <c r="P260" s="778"/>
      <c r="Q260" s="776"/>
      <c r="R260" s="777"/>
      <c r="S260" s="777"/>
      <c r="T260" s="777"/>
      <c r="U260" s="777"/>
      <c r="V260" s="777"/>
      <c r="W260" s="777"/>
      <c r="X260" s="777"/>
      <c r="Y260" s="777"/>
      <c r="Z260" s="777"/>
      <c r="AA260" s="777"/>
      <c r="AB260" s="778"/>
      <c r="AC260" s="776"/>
      <c r="AD260" s="777"/>
      <c r="AE260" s="777"/>
      <c r="AF260" s="777"/>
      <c r="AG260" s="777"/>
      <c r="AH260" s="777"/>
      <c r="AI260" s="777"/>
      <c r="AJ260" s="777"/>
      <c r="AK260" s="777"/>
      <c r="AL260" s="777"/>
      <c r="AM260" s="777"/>
      <c r="AN260" s="778"/>
      <c r="AO260" s="776"/>
      <c r="AP260" s="777"/>
      <c r="AQ260" s="777"/>
      <c r="AR260" s="777"/>
      <c r="AS260" s="777"/>
      <c r="AT260" s="777"/>
      <c r="AU260" s="777"/>
      <c r="AV260" s="777"/>
      <c r="AW260" s="777"/>
      <c r="AX260" s="779"/>
    </row>
    <row r="261" spans="1:52" ht="24.75" customHeight="1" x14ac:dyDescent="0.2">
      <c r="A261" s="139" t="s">
        <v>273</v>
      </c>
      <c r="B261" s="139"/>
      <c r="C261" s="139"/>
      <c r="D261" s="139"/>
      <c r="E261" s="776" t="s">
        <v>615</v>
      </c>
      <c r="F261" s="777"/>
      <c r="G261" s="777"/>
      <c r="H261" s="777"/>
      <c r="I261" s="777"/>
      <c r="J261" s="777"/>
      <c r="K261" s="777"/>
      <c r="L261" s="777"/>
      <c r="M261" s="777"/>
      <c r="N261" s="777"/>
      <c r="O261" s="777"/>
      <c r="P261" s="778"/>
      <c r="Q261" s="776"/>
      <c r="R261" s="777"/>
      <c r="S261" s="777"/>
      <c r="T261" s="777"/>
      <c r="U261" s="777"/>
      <c r="V261" s="777"/>
      <c r="W261" s="777"/>
      <c r="X261" s="777"/>
      <c r="Y261" s="777"/>
      <c r="Z261" s="777"/>
      <c r="AA261" s="777"/>
      <c r="AB261" s="778"/>
      <c r="AC261" s="776"/>
      <c r="AD261" s="777"/>
      <c r="AE261" s="777"/>
      <c r="AF261" s="777"/>
      <c r="AG261" s="777"/>
      <c r="AH261" s="777"/>
      <c r="AI261" s="777"/>
      <c r="AJ261" s="777"/>
      <c r="AK261" s="777"/>
      <c r="AL261" s="777"/>
      <c r="AM261" s="777"/>
      <c r="AN261" s="778"/>
      <c r="AO261" s="776"/>
      <c r="AP261" s="777"/>
      <c r="AQ261" s="777"/>
      <c r="AR261" s="777"/>
      <c r="AS261" s="777"/>
      <c r="AT261" s="777"/>
      <c r="AU261" s="777"/>
      <c r="AV261" s="777"/>
      <c r="AW261" s="777"/>
      <c r="AX261" s="779"/>
    </row>
    <row r="262" spans="1:52" ht="24.75" customHeight="1" x14ac:dyDescent="0.2">
      <c r="A262" s="139" t="s">
        <v>272</v>
      </c>
      <c r="B262" s="139"/>
      <c r="C262" s="139"/>
      <c r="D262" s="139"/>
      <c r="E262" s="776" t="s">
        <v>615</v>
      </c>
      <c r="F262" s="777"/>
      <c r="G262" s="777"/>
      <c r="H262" s="777"/>
      <c r="I262" s="777"/>
      <c r="J262" s="777"/>
      <c r="K262" s="777"/>
      <c r="L262" s="777"/>
      <c r="M262" s="777"/>
      <c r="N262" s="777"/>
      <c r="O262" s="777"/>
      <c r="P262" s="778"/>
      <c r="Q262" s="776"/>
      <c r="R262" s="777"/>
      <c r="S262" s="777"/>
      <c r="T262" s="777"/>
      <c r="U262" s="777"/>
      <c r="V262" s="777"/>
      <c r="W262" s="777"/>
      <c r="X262" s="777"/>
      <c r="Y262" s="777"/>
      <c r="Z262" s="777"/>
      <c r="AA262" s="777"/>
      <c r="AB262" s="778"/>
      <c r="AC262" s="776"/>
      <c r="AD262" s="777"/>
      <c r="AE262" s="777"/>
      <c r="AF262" s="777"/>
      <c r="AG262" s="777"/>
      <c r="AH262" s="777"/>
      <c r="AI262" s="777"/>
      <c r="AJ262" s="777"/>
      <c r="AK262" s="777"/>
      <c r="AL262" s="777"/>
      <c r="AM262" s="777"/>
      <c r="AN262" s="778"/>
      <c r="AO262" s="776"/>
      <c r="AP262" s="777"/>
      <c r="AQ262" s="777"/>
      <c r="AR262" s="777"/>
      <c r="AS262" s="777"/>
      <c r="AT262" s="777"/>
      <c r="AU262" s="777"/>
      <c r="AV262" s="777"/>
      <c r="AW262" s="777"/>
      <c r="AX262" s="779"/>
    </row>
    <row r="263" spans="1:52" ht="24.75" customHeight="1" x14ac:dyDescent="0.2">
      <c r="A263" s="139" t="s">
        <v>271</v>
      </c>
      <c r="B263" s="139"/>
      <c r="C263" s="139"/>
      <c r="D263" s="139"/>
      <c r="E263" s="776" t="s">
        <v>615</v>
      </c>
      <c r="F263" s="777"/>
      <c r="G263" s="777"/>
      <c r="H263" s="777"/>
      <c r="I263" s="777"/>
      <c r="J263" s="777"/>
      <c r="K263" s="777"/>
      <c r="L263" s="777"/>
      <c r="M263" s="777"/>
      <c r="N263" s="777"/>
      <c r="O263" s="777"/>
      <c r="P263" s="778"/>
      <c r="Q263" s="776"/>
      <c r="R263" s="777"/>
      <c r="S263" s="777"/>
      <c r="T263" s="777"/>
      <c r="U263" s="777"/>
      <c r="V263" s="777"/>
      <c r="W263" s="777"/>
      <c r="X263" s="777"/>
      <c r="Y263" s="777"/>
      <c r="Z263" s="777"/>
      <c r="AA263" s="777"/>
      <c r="AB263" s="778"/>
      <c r="AC263" s="776"/>
      <c r="AD263" s="777"/>
      <c r="AE263" s="777"/>
      <c r="AF263" s="777"/>
      <c r="AG263" s="777"/>
      <c r="AH263" s="777"/>
      <c r="AI263" s="777"/>
      <c r="AJ263" s="777"/>
      <c r="AK263" s="777"/>
      <c r="AL263" s="777"/>
      <c r="AM263" s="777"/>
      <c r="AN263" s="778"/>
      <c r="AO263" s="776"/>
      <c r="AP263" s="777"/>
      <c r="AQ263" s="777"/>
      <c r="AR263" s="777"/>
      <c r="AS263" s="777"/>
      <c r="AT263" s="777"/>
      <c r="AU263" s="777"/>
      <c r="AV263" s="777"/>
      <c r="AW263" s="777"/>
      <c r="AX263" s="779"/>
    </row>
    <row r="264" spans="1:52" ht="24.75" customHeight="1" x14ac:dyDescent="0.2">
      <c r="A264" s="139" t="s">
        <v>270</v>
      </c>
      <c r="B264" s="139"/>
      <c r="C264" s="139"/>
      <c r="D264" s="139"/>
      <c r="E264" s="776" t="s">
        <v>629</v>
      </c>
      <c r="F264" s="777"/>
      <c r="G264" s="777"/>
      <c r="H264" s="777"/>
      <c r="I264" s="777"/>
      <c r="J264" s="777"/>
      <c r="K264" s="777"/>
      <c r="L264" s="777"/>
      <c r="M264" s="777"/>
      <c r="N264" s="777"/>
      <c r="O264" s="777"/>
      <c r="P264" s="778"/>
      <c r="Q264" s="776"/>
      <c r="R264" s="777"/>
      <c r="S264" s="777"/>
      <c r="T264" s="777"/>
      <c r="U264" s="777"/>
      <c r="V264" s="777"/>
      <c r="W264" s="777"/>
      <c r="X264" s="777"/>
      <c r="Y264" s="777"/>
      <c r="Z264" s="777"/>
      <c r="AA264" s="777"/>
      <c r="AB264" s="778"/>
      <c r="AC264" s="776"/>
      <c r="AD264" s="777"/>
      <c r="AE264" s="777"/>
      <c r="AF264" s="777"/>
      <c r="AG264" s="777"/>
      <c r="AH264" s="777"/>
      <c r="AI264" s="777"/>
      <c r="AJ264" s="777"/>
      <c r="AK264" s="777"/>
      <c r="AL264" s="777"/>
      <c r="AM264" s="777"/>
      <c r="AN264" s="778"/>
      <c r="AO264" s="776"/>
      <c r="AP264" s="777"/>
      <c r="AQ264" s="777"/>
      <c r="AR264" s="777"/>
      <c r="AS264" s="777"/>
      <c r="AT264" s="777"/>
      <c r="AU264" s="777"/>
      <c r="AV264" s="777"/>
      <c r="AW264" s="777"/>
      <c r="AX264" s="779"/>
    </row>
    <row r="265" spans="1:52" ht="24.75" customHeight="1" x14ac:dyDescent="0.2">
      <c r="A265" s="139" t="s">
        <v>269</v>
      </c>
      <c r="B265" s="139"/>
      <c r="C265" s="139"/>
      <c r="D265" s="139"/>
      <c r="E265" s="776" t="s">
        <v>630</v>
      </c>
      <c r="F265" s="777"/>
      <c r="G265" s="777"/>
      <c r="H265" s="777"/>
      <c r="I265" s="777"/>
      <c r="J265" s="777"/>
      <c r="K265" s="777"/>
      <c r="L265" s="777"/>
      <c r="M265" s="777"/>
      <c r="N265" s="777"/>
      <c r="O265" s="777"/>
      <c r="P265" s="778"/>
      <c r="Q265" s="776"/>
      <c r="R265" s="777"/>
      <c r="S265" s="777"/>
      <c r="T265" s="777"/>
      <c r="U265" s="777"/>
      <c r="V265" s="777"/>
      <c r="W265" s="777"/>
      <c r="X265" s="777"/>
      <c r="Y265" s="777"/>
      <c r="Z265" s="777"/>
      <c r="AA265" s="777"/>
      <c r="AB265" s="778"/>
      <c r="AC265" s="776"/>
      <c r="AD265" s="777"/>
      <c r="AE265" s="777"/>
      <c r="AF265" s="777"/>
      <c r="AG265" s="777"/>
      <c r="AH265" s="777"/>
      <c r="AI265" s="777"/>
      <c r="AJ265" s="777"/>
      <c r="AK265" s="777"/>
      <c r="AL265" s="777"/>
      <c r="AM265" s="777"/>
      <c r="AN265" s="778"/>
      <c r="AO265" s="776"/>
      <c r="AP265" s="777"/>
      <c r="AQ265" s="777"/>
      <c r="AR265" s="777"/>
      <c r="AS265" s="777"/>
      <c r="AT265" s="777"/>
      <c r="AU265" s="777"/>
      <c r="AV265" s="777"/>
      <c r="AW265" s="777"/>
      <c r="AX265" s="779"/>
    </row>
    <row r="266" spans="1:52" ht="24.75" customHeight="1" x14ac:dyDescent="0.2">
      <c r="A266" s="139" t="s">
        <v>415</v>
      </c>
      <c r="B266" s="139"/>
      <c r="C266" s="139"/>
      <c r="D266" s="139"/>
      <c r="E266" s="795" t="s">
        <v>605</v>
      </c>
      <c r="F266" s="796"/>
      <c r="G266" s="796"/>
      <c r="H266" s="77" t="str">
        <f>IF(E266="","","-")</f>
        <v>-</v>
      </c>
      <c r="I266" s="796"/>
      <c r="J266" s="796"/>
      <c r="K266" s="77" t="str">
        <f>IF(I266="","","-")</f>
        <v/>
      </c>
      <c r="L266" s="109">
        <v>232</v>
      </c>
      <c r="M266" s="109"/>
      <c r="N266" s="77" t="str">
        <f>IF(O266="","","-")</f>
        <v/>
      </c>
      <c r="O266" s="793"/>
      <c r="P266" s="794"/>
      <c r="Q266" s="795"/>
      <c r="R266" s="796"/>
      <c r="S266" s="796"/>
      <c r="T266" s="77" t="str">
        <f>IF(Q266="","","-")</f>
        <v/>
      </c>
      <c r="U266" s="796"/>
      <c r="V266" s="796"/>
      <c r="W266" s="77" t="str">
        <f>IF(U266="","","-")</f>
        <v/>
      </c>
      <c r="X266" s="109"/>
      <c r="Y266" s="109"/>
      <c r="Z266" s="77" t="str">
        <f>IF(AA266="","","-")</f>
        <v/>
      </c>
      <c r="AA266" s="793"/>
      <c r="AB266" s="794"/>
      <c r="AC266" s="795"/>
      <c r="AD266" s="796"/>
      <c r="AE266" s="796"/>
      <c r="AF266" s="77" t="str">
        <f>IF(AC266="","","-")</f>
        <v/>
      </c>
      <c r="AG266" s="796"/>
      <c r="AH266" s="796"/>
      <c r="AI266" s="77" t="str">
        <f>IF(AG266="","","-")</f>
        <v/>
      </c>
      <c r="AJ266" s="109"/>
      <c r="AK266" s="109"/>
      <c r="AL266" s="77" t="str">
        <f>IF(AM266="","","-")</f>
        <v/>
      </c>
      <c r="AM266" s="793"/>
      <c r="AN266" s="794"/>
      <c r="AO266" s="795"/>
      <c r="AP266" s="796"/>
      <c r="AQ266" s="77" t="str">
        <f>IF(AO266="","","-")</f>
        <v/>
      </c>
      <c r="AR266" s="796"/>
      <c r="AS266" s="796"/>
      <c r="AT266" s="77" t="str">
        <f>IF(AR266="","","-")</f>
        <v/>
      </c>
      <c r="AU266" s="109"/>
      <c r="AV266" s="109"/>
      <c r="AW266" s="77" t="str">
        <f>IF(AX266="","","-")</f>
        <v/>
      </c>
      <c r="AX266" s="80"/>
    </row>
    <row r="267" spans="1:52" ht="24.75" customHeight="1" x14ac:dyDescent="0.2">
      <c r="A267" s="139" t="s">
        <v>593</v>
      </c>
      <c r="B267" s="139"/>
      <c r="C267" s="139"/>
      <c r="D267" s="139"/>
      <c r="E267" s="795" t="s">
        <v>605</v>
      </c>
      <c r="F267" s="796"/>
      <c r="G267" s="796"/>
      <c r="H267" s="77"/>
      <c r="I267" s="796"/>
      <c r="J267" s="796"/>
      <c r="K267" s="77"/>
      <c r="L267" s="109">
        <v>236</v>
      </c>
      <c r="M267" s="109"/>
      <c r="N267" s="77" t="str">
        <f>IF(O267="","","-")</f>
        <v/>
      </c>
      <c r="O267" s="793"/>
      <c r="P267" s="794"/>
      <c r="Q267" s="795"/>
      <c r="R267" s="796"/>
      <c r="S267" s="796"/>
      <c r="T267" s="77" t="str">
        <f>IF(Q267="","","-")</f>
        <v/>
      </c>
      <c r="U267" s="796"/>
      <c r="V267" s="796"/>
      <c r="W267" s="77" t="str">
        <f>IF(U267="","","-")</f>
        <v/>
      </c>
      <c r="X267" s="109"/>
      <c r="Y267" s="109"/>
      <c r="Z267" s="77" t="str">
        <f>IF(AA267="","","-")</f>
        <v/>
      </c>
      <c r="AA267" s="793"/>
      <c r="AB267" s="794"/>
      <c r="AC267" s="795"/>
      <c r="AD267" s="796"/>
      <c r="AE267" s="796"/>
      <c r="AF267" s="77" t="str">
        <f>IF(AC267="","","-")</f>
        <v/>
      </c>
      <c r="AG267" s="796"/>
      <c r="AH267" s="796"/>
      <c r="AI267" s="77" t="str">
        <f>IF(AG267="","","-")</f>
        <v/>
      </c>
      <c r="AJ267" s="109"/>
      <c r="AK267" s="109"/>
      <c r="AL267" s="77" t="str">
        <f>IF(AM267="","","-")</f>
        <v/>
      </c>
      <c r="AM267" s="793"/>
      <c r="AN267" s="794"/>
      <c r="AO267" s="795"/>
      <c r="AP267" s="796"/>
      <c r="AQ267" s="77" t="str">
        <f>IF(AO267="","","-")</f>
        <v/>
      </c>
      <c r="AR267" s="796"/>
      <c r="AS267" s="796"/>
      <c r="AT267" s="77" t="str">
        <f>IF(AR267="","","-")</f>
        <v/>
      </c>
      <c r="AU267" s="109"/>
      <c r="AV267" s="109"/>
      <c r="AW267" s="77" t="str">
        <f>IF(AX267="","","-")</f>
        <v/>
      </c>
      <c r="AX267" s="80"/>
    </row>
    <row r="268" spans="1:52" ht="24.75" customHeight="1" x14ac:dyDescent="0.2">
      <c r="A268" s="139" t="s">
        <v>383</v>
      </c>
      <c r="B268" s="139"/>
      <c r="C268" s="139"/>
      <c r="D268" s="139"/>
      <c r="E268" s="798">
        <v>2021</v>
      </c>
      <c r="F268" s="140"/>
      <c r="G268" s="796" t="s">
        <v>604</v>
      </c>
      <c r="H268" s="796"/>
      <c r="I268" s="796"/>
      <c r="J268" s="140">
        <v>20</v>
      </c>
      <c r="K268" s="140"/>
      <c r="L268" s="109">
        <v>242</v>
      </c>
      <c r="M268" s="109"/>
      <c r="N268" s="109"/>
      <c r="O268" s="140"/>
      <c r="P268" s="140"/>
      <c r="Q268" s="798"/>
      <c r="R268" s="140"/>
      <c r="S268" s="796"/>
      <c r="T268" s="796"/>
      <c r="U268" s="796"/>
      <c r="V268" s="140"/>
      <c r="W268" s="140"/>
      <c r="X268" s="109"/>
      <c r="Y268" s="109"/>
      <c r="Z268" s="109"/>
      <c r="AA268" s="140"/>
      <c r="AB268" s="797"/>
      <c r="AC268" s="798"/>
      <c r="AD268" s="140"/>
      <c r="AE268" s="796"/>
      <c r="AF268" s="796"/>
      <c r="AG268" s="796"/>
      <c r="AH268" s="140"/>
      <c r="AI268" s="140"/>
      <c r="AJ268" s="109"/>
      <c r="AK268" s="109"/>
      <c r="AL268" s="109"/>
      <c r="AM268" s="140"/>
      <c r="AN268" s="797"/>
      <c r="AO268" s="798"/>
      <c r="AP268" s="140"/>
      <c r="AQ268" s="796"/>
      <c r="AR268" s="796"/>
      <c r="AS268" s="796"/>
      <c r="AT268" s="140"/>
      <c r="AU268" s="140"/>
      <c r="AV268" s="109"/>
      <c r="AW268" s="109"/>
      <c r="AX268" s="80"/>
    </row>
    <row r="269" spans="1:52" ht="28.35" customHeight="1" x14ac:dyDescent="0.2">
      <c r="A269" s="249" t="s">
        <v>263</v>
      </c>
      <c r="B269" s="250"/>
      <c r="C269" s="250"/>
      <c r="D269" s="250"/>
      <c r="E269" s="250"/>
      <c r="F269" s="251"/>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9"/>
      <c r="B270" s="250"/>
      <c r="C270" s="250"/>
      <c r="D270" s="250"/>
      <c r="E270" s="250"/>
      <c r="F270" s="25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2">
      <c r="A271" s="249"/>
      <c r="B271" s="250"/>
      <c r="C271" s="250"/>
      <c r="D271" s="250"/>
      <c r="E271" s="250"/>
      <c r="F271" s="25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2">
      <c r="A272" s="249"/>
      <c r="B272" s="250"/>
      <c r="C272" s="250"/>
      <c r="D272" s="250"/>
      <c r="E272" s="250"/>
      <c r="F272" s="25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249"/>
      <c r="B273" s="250"/>
      <c r="C273" s="250"/>
      <c r="D273" s="250"/>
      <c r="E273" s="250"/>
      <c r="F273" s="25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2">
      <c r="A274" s="249"/>
      <c r="B274" s="250"/>
      <c r="C274" s="250"/>
      <c r="D274" s="250"/>
      <c r="E274" s="250"/>
      <c r="F274" s="25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2">
      <c r="A275" s="249"/>
      <c r="B275" s="250"/>
      <c r="C275" s="250"/>
      <c r="D275" s="250"/>
      <c r="E275" s="250"/>
      <c r="F275" s="25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249"/>
      <c r="B276" s="250"/>
      <c r="C276" s="250"/>
      <c r="D276" s="250"/>
      <c r="E276" s="250"/>
      <c r="F276" s="25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2">
      <c r="A277" s="249"/>
      <c r="B277" s="250"/>
      <c r="C277" s="250"/>
      <c r="D277" s="250"/>
      <c r="E277" s="250"/>
      <c r="F277" s="25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2">
      <c r="A278" s="249"/>
      <c r="B278" s="250"/>
      <c r="C278" s="250"/>
      <c r="D278" s="250"/>
      <c r="E278" s="250"/>
      <c r="F278" s="25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2">
      <c r="A279" s="249"/>
      <c r="B279" s="250"/>
      <c r="C279" s="250"/>
      <c r="D279" s="250"/>
      <c r="E279" s="250"/>
      <c r="F279" s="251"/>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2">
      <c r="A280" s="249"/>
      <c r="B280" s="250"/>
      <c r="C280" s="250"/>
      <c r="D280" s="250"/>
      <c r="E280" s="250"/>
      <c r="F280" s="251"/>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2">
      <c r="A281" s="249"/>
      <c r="B281" s="250"/>
      <c r="C281" s="250"/>
      <c r="D281" s="250"/>
      <c r="E281" s="250"/>
      <c r="F281" s="251"/>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2">
      <c r="A282" s="249"/>
      <c r="B282" s="250"/>
      <c r="C282" s="250"/>
      <c r="D282" s="250"/>
      <c r="E282" s="250"/>
      <c r="F282" s="251"/>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2">
      <c r="A283" s="249"/>
      <c r="B283" s="250"/>
      <c r="C283" s="250"/>
      <c r="D283" s="250"/>
      <c r="E283" s="250"/>
      <c r="F283" s="251"/>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2">
      <c r="A284" s="249"/>
      <c r="B284" s="250"/>
      <c r="C284" s="250"/>
      <c r="D284" s="250"/>
      <c r="E284" s="250"/>
      <c r="F284" s="251"/>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2">
      <c r="A285" s="249"/>
      <c r="B285" s="250"/>
      <c r="C285" s="250"/>
      <c r="D285" s="250"/>
      <c r="E285" s="250"/>
      <c r="F285" s="251"/>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2">
      <c r="A286" s="249"/>
      <c r="B286" s="250"/>
      <c r="C286" s="250"/>
      <c r="D286" s="250"/>
      <c r="E286" s="250"/>
      <c r="F286" s="25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9"/>
      <c r="B287" s="250"/>
      <c r="C287" s="250"/>
      <c r="D287" s="250"/>
      <c r="E287" s="250"/>
      <c r="F287" s="2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9"/>
      <c r="B288" s="250"/>
      <c r="C288" s="250"/>
      <c r="D288" s="250"/>
      <c r="E288" s="250"/>
      <c r="F288" s="2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9"/>
      <c r="B289" s="250"/>
      <c r="C289" s="250"/>
      <c r="D289" s="250"/>
      <c r="E289" s="250"/>
      <c r="F289" s="2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2">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9"/>
      <c r="B307" s="800"/>
      <c r="C307" s="800"/>
      <c r="D307" s="800"/>
      <c r="E307" s="800"/>
      <c r="F307" s="80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2" t="s">
        <v>265</v>
      </c>
      <c r="B308" s="803"/>
      <c r="C308" s="803"/>
      <c r="D308" s="803"/>
      <c r="E308" s="803"/>
      <c r="F308" s="804"/>
      <c r="G308" s="808" t="s">
        <v>646</v>
      </c>
      <c r="H308" s="809"/>
      <c r="I308" s="809"/>
      <c r="J308" s="809"/>
      <c r="K308" s="809"/>
      <c r="L308" s="809"/>
      <c r="M308" s="809"/>
      <c r="N308" s="809"/>
      <c r="O308" s="809"/>
      <c r="P308" s="809"/>
      <c r="Q308" s="809"/>
      <c r="R308" s="809"/>
      <c r="S308" s="809"/>
      <c r="T308" s="809"/>
      <c r="U308" s="809"/>
      <c r="V308" s="809"/>
      <c r="W308" s="809"/>
      <c r="X308" s="809"/>
      <c r="Y308" s="809"/>
      <c r="Z308" s="809"/>
      <c r="AA308" s="809"/>
      <c r="AB308" s="810"/>
      <c r="AC308" s="808" t="s">
        <v>662</v>
      </c>
      <c r="AD308" s="809"/>
      <c r="AE308" s="809"/>
      <c r="AF308" s="809"/>
      <c r="AG308" s="809"/>
      <c r="AH308" s="809"/>
      <c r="AI308" s="809"/>
      <c r="AJ308" s="809"/>
      <c r="AK308" s="809"/>
      <c r="AL308" s="809"/>
      <c r="AM308" s="809"/>
      <c r="AN308" s="809"/>
      <c r="AO308" s="809"/>
      <c r="AP308" s="809"/>
      <c r="AQ308" s="809"/>
      <c r="AR308" s="809"/>
      <c r="AS308" s="809"/>
      <c r="AT308" s="809"/>
      <c r="AU308" s="809"/>
      <c r="AV308" s="809"/>
      <c r="AW308" s="809"/>
      <c r="AX308" s="811"/>
    </row>
    <row r="309" spans="1:50" ht="24.75" customHeight="1" x14ac:dyDescent="0.2">
      <c r="A309" s="805"/>
      <c r="B309" s="806"/>
      <c r="C309" s="806"/>
      <c r="D309" s="806"/>
      <c r="E309" s="806"/>
      <c r="F309" s="807"/>
      <c r="G309" s="129" t="s">
        <v>15</v>
      </c>
      <c r="H309" s="812"/>
      <c r="I309" s="812"/>
      <c r="J309" s="812"/>
      <c r="K309" s="812"/>
      <c r="L309" s="813" t="s">
        <v>16</v>
      </c>
      <c r="M309" s="812"/>
      <c r="N309" s="812"/>
      <c r="O309" s="812"/>
      <c r="P309" s="812"/>
      <c r="Q309" s="812"/>
      <c r="R309" s="812"/>
      <c r="S309" s="812"/>
      <c r="T309" s="812"/>
      <c r="U309" s="812"/>
      <c r="V309" s="812"/>
      <c r="W309" s="812"/>
      <c r="X309" s="814"/>
      <c r="Y309" s="825" t="s">
        <v>17</v>
      </c>
      <c r="Z309" s="826"/>
      <c r="AA309" s="826"/>
      <c r="AB309" s="827"/>
      <c r="AC309" s="129" t="s">
        <v>15</v>
      </c>
      <c r="AD309" s="812"/>
      <c r="AE309" s="812"/>
      <c r="AF309" s="812"/>
      <c r="AG309" s="812"/>
      <c r="AH309" s="813" t="s">
        <v>16</v>
      </c>
      <c r="AI309" s="812"/>
      <c r="AJ309" s="812"/>
      <c r="AK309" s="812"/>
      <c r="AL309" s="812"/>
      <c r="AM309" s="812"/>
      <c r="AN309" s="812"/>
      <c r="AO309" s="812"/>
      <c r="AP309" s="812"/>
      <c r="AQ309" s="812"/>
      <c r="AR309" s="812"/>
      <c r="AS309" s="812"/>
      <c r="AT309" s="814"/>
      <c r="AU309" s="825" t="s">
        <v>17</v>
      </c>
      <c r="AV309" s="826"/>
      <c r="AW309" s="826"/>
      <c r="AX309" s="828"/>
    </row>
    <row r="310" spans="1:50" ht="24.75" customHeight="1" x14ac:dyDescent="0.2">
      <c r="A310" s="805"/>
      <c r="B310" s="806"/>
      <c r="C310" s="806"/>
      <c r="D310" s="806"/>
      <c r="E310" s="806"/>
      <c r="F310" s="807"/>
      <c r="G310" s="829" t="s">
        <v>651</v>
      </c>
      <c r="H310" s="830"/>
      <c r="I310" s="830"/>
      <c r="J310" s="830"/>
      <c r="K310" s="831"/>
      <c r="L310" s="832" t="s">
        <v>692</v>
      </c>
      <c r="M310" s="833"/>
      <c r="N310" s="833"/>
      <c r="O310" s="833"/>
      <c r="P310" s="833"/>
      <c r="Q310" s="833"/>
      <c r="R310" s="833"/>
      <c r="S310" s="833"/>
      <c r="T310" s="833"/>
      <c r="U310" s="833"/>
      <c r="V310" s="833"/>
      <c r="W310" s="833"/>
      <c r="X310" s="834"/>
      <c r="Y310" s="835">
        <v>5.6</v>
      </c>
      <c r="Z310" s="836"/>
      <c r="AA310" s="836"/>
      <c r="AB310" s="837"/>
      <c r="AC310" s="829" t="s">
        <v>676</v>
      </c>
      <c r="AD310" s="830"/>
      <c r="AE310" s="830"/>
      <c r="AF310" s="830"/>
      <c r="AG310" s="831"/>
      <c r="AH310" s="832" t="s">
        <v>693</v>
      </c>
      <c r="AI310" s="833"/>
      <c r="AJ310" s="833"/>
      <c r="AK310" s="833"/>
      <c r="AL310" s="833"/>
      <c r="AM310" s="833"/>
      <c r="AN310" s="833"/>
      <c r="AO310" s="833"/>
      <c r="AP310" s="833"/>
      <c r="AQ310" s="833"/>
      <c r="AR310" s="833"/>
      <c r="AS310" s="833"/>
      <c r="AT310" s="834"/>
      <c r="AU310" s="835">
        <v>4.0999999999999996</v>
      </c>
      <c r="AV310" s="836"/>
      <c r="AW310" s="836"/>
      <c r="AX310" s="838"/>
    </row>
    <row r="311" spans="1:50" ht="24.75" customHeight="1" x14ac:dyDescent="0.2">
      <c r="A311" s="805"/>
      <c r="B311" s="806"/>
      <c r="C311" s="806"/>
      <c r="D311" s="806"/>
      <c r="E311" s="806"/>
      <c r="F311" s="807"/>
      <c r="G311" s="815" t="s">
        <v>652</v>
      </c>
      <c r="H311" s="816"/>
      <c r="I311" s="816"/>
      <c r="J311" s="816"/>
      <c r="K311" s="817"/>
      <c r="L311" s="818" t="s">
        <v>655</v>
      </c>
      <c r="M311" s="819"/>
      <c r="N311" s="819"/>
      <c r="O311" s="819"/>
      <c r="P311" s="819"/>
      <c r="Q311" s="819"/>
      <c r="R311" s="819"/>
      <c r="S311" s="819"/>
      <c r="T311" s="819"/>
      <c r="U311" s="819"/>
      <c r="V311" s="819"/>
      <c r="W311" s="819"/>
      <c r="X311" s="820"/>
      <c r="Y311" s="821">
        <v>2</v>
      </c>
      <c r="Z311" s="822"/>
      <c r="AA311" s="822"/>
      <c r="AB311" s="823"/>
      <c r="AC311" s="815" t="s">
        <v>677</v>
      </c>
      <c r="AD311" s="816"/>
      <c r="AE311" s="816"/>
      <c r="AF311" s="816"/>
      <c r="AG311" s="817"/>
      <c r="AH311" s="818" t="s">
        <v>697</v>
      </c>
      <c r="AI311" s="819"/>
      <c r="AJ311" s="819"/>
      <c r="AK311" s="819"/>
      <c r="AL311" s="819"/>
      <c r="AM311" s="819"/>
      <c r="AN311" s="819"/>
      <c r="AO311" s="819"/>
      <c r="AP311" s="819"/>
      <c r="AQ311" s="819"/>
      <c r="AR311" s="819"/>
      <c r="AS311" s="819"/>
      <c r="AT311" s="820"/>
      <c r="AU311" s="821">
        <v>0.3</v>
      </c>
      <c r="AV311" s="822"/>
      <c r="AW311" s="822"/>
      <c r="AX311" s="824"/>
    </row>
    <row r="312" spans="1:50" ht="24.75" customHeight="1" x14ac:dyDescent="0.2">
      <c r="A312" s="805"/>
      <c r="B312" s="806"/>
      <c r="C312" s="806"/>
      <c r="D312" s="806"/>
      <c r="E312" s="806"/>
      <c r="F312" s="807"/>
      <c r="G312" s="815" t="s">
        <v>653</v>
      </c>
      <c r="H312" s="816"/>
      <c r="I312" s="816"/>
      <c r="J312" s="816"/>
      <c r="K312" s="817"/>
      <c r="L312" s="818" t="s">
        <v>656</v>
      </c>
      <c r="M312" s="819"/>
      <c r="N312" s="819"/>
      <c r="O312" s="819"/>
      <c r="P312" s="819"/>
      <c r="Q312" s="819"/>
      <c r="R312" s="819"/>
      <c r="S312" s="819"/>
      <c r="T312" s="819"/>
      <c r="U312" s="819"/>
      <c r="V312" s="819"/>
      <c r="W312" s="819"/>
      <c r="X312" s="820"/>
      <c r="Y312" s="821">
        <v>0.5</v>
      </c>
      <c r="Z312" s="822"/>
      <c r="AA312" s="822"/>
      <c r="AB312" s="823"/>
      <c r="AC312" s="815" t="s">
        <v>678</v>
      </c>
      <c r="AD312" s="816"/>
      <c r="AE312" s="816"/>
      <c r="AF312" s="816"/>
      <c r="AG312" s="817"/>
      <c r="AH312" s="818" t="s">
        <v>691</v>
      </c>
      <c r="AI312" s="819"/>
      <c r="AJ312" s="819"/>
      <c r="AK312" s="819"/>
      <c r="AL312" s="819"/>
      <c r="AM312" s="819"/>
      <c r="AN312" s="819"/>
      <c r="AO312" s="819"/>
      <c r="AP312" s="819"/>
      <c r="AQ312" s="819"/>
      <c r="AR312" s="819"/>
      <c r="AS312" s="819"/>
      <c r="AT312" s="820"/>
      <c r="AU312" s="821">
        <v>0.2</v>
      </c>
      <c r="AV312" s="822"/>
      <c r="AW312" s="822"/>
      <c r="AX312" s="824"/>
    </row>
    <row r="313" spans="1:50" ht="24.75" customHeight="1" x14ac:dyDescent="0.2">
      <c r="A313" s="805"/>
      <c r="B313" s="806"/>
      <c r="C313" s="806"/>
      <c r="D313" s="806"/>
      <c r="E313" s="806"/>
      <c r="F313" s="807"/>
      <c r="G313" s="815" t="s">
        <v>654</v>
      </c>
      <c r="H313" s="816"/>
      <c r="I313" s="816"/>
      <c r="J313" s="816"/>
      <c r="K313" s="817"/>
      <c r="L313" s="818" t="s">
        <v>684</v>
      </c>
      <c r="M313" s="819"/>
      <c r="N313" s="819"/>
      <c r="O313" s="819"/>
      <c r="P313" s="819"/>
      <c r="Q313" s="819"/>
      <c r="R313" s="819"/>
      <c r="S313" s="819"/>
      <c r="T313" s="819"/>
      <c r="U313" s="819"/>
      <c r="V313" s="819"/>
      <c r="W313" s="819"/>
      <c r="X313" s="820"/>
      <c r="Y313" s="821">
        <v>4.2</v>
      </c>
      <c r="Z313" s="822"/>
      <c r="AA313" s="822"/>
      <c r="AB313" s="823"/>
      <c r="AC313" s="815" t="s">
        <v>679</v>
      </c>
      <c r="AD313" s="816"/>
      <c r="AE313" s="816"/>
      <c r="AF313" s="816"/>
      <c r="AG313" s="817"/>
      <c r="AH313" s="818" t="s">
        <v>690</v>
      </c>
      <c r="AI313" s="819"/>
      <c r="AJ313" s="819"/>
      <c r="AK313" s="819"/>
      <c r="AL313" s="819"/>
      <c r="AM313" s="819"/>
      <c r="AN313" s="819"/>
      <c r="AO313" s="819"/>
      <c r="AP313" s="819"/>
      <c r="AQ313" s="819"/>
      <c r="AR313" s="819"/>
      <c r="AS313" s="819"/>
      <c r="AT313" s="820"/>
      <c r="AU313" s="821">
        <v>0.1</v>
      </c>
      <c r="AV313" s="822"/>
      <c r="AW313" s="822"/>
      <c r="AX313" s="824"/>
    </row>
    <row r="314" spans="1:50" ht="24.75" customHeight="1" x14ac:dyDescent="0.2">
      <c r="A314" s="805"/>
      <c r="B314" s="806"/>
      <c r="C314" s="806"/>
      <c r="D314" s="806"/>
      <c r="E314" s="806"/>
      <c r="F314" s="807"/>
      <c r="G314" s="815"/>
      <c r="H314" s="816"/>
      <c r="I314" s="816"/>
      <c r="J314" s="816"/>
      <c r="K314" s="817"/>
      <c r="L314" s="818"/>
      <c r="M314" s="819"/>
      <c r="N314" s="819"/>
      <c r="O314" s="819"/>
      <c r="P314" s="819"/>
      <c r="Q314" s="819"/>
      <c r="R314" s="819"/>
      <c r="S314" s="819"/>
      <c r="T314" s="819"/>
      <c r="U314" s="819"/>
      <c r="V314" s="819"/>
      <c r="W314" s="819"/>
      <c r="X314" s="820"/>
      <c r="Y314" s="821"/>
      <c r="Z314" s="822"/>
      <c r="AA314" s="822"/>
      <c r="AB314" s="823"/>
      <c r="AC314" s="815" t="s">
        <v>680</v>
      </c>
      <c r="AD314" s="816"/>
      <c r="AE314" s="816"/>
      <c r="AF314" s="816"/>
      <c r="AG314" s="817"/>
      <c r="AH314" s="818" t="s">
        <v>685</v>
      </c>
      <c r="AI314" s="819"/>
      <c r="AJ314" s="819"/>
      <c r="AK314" s="819"/>
      <c r="AL314" s="819"/>
      <c r="AM314" s="819"/>
      <c r="AN314" s="819"/>
      <c r="AO314" s="819"/>
      <c r="AP314" s="819"/>
      <c r="AQ314" s="819"/>
      <c r="AR314" s="819"/>
      <c r="AS314" s="819"/>
      <c r="AT314" s="820"/>
      <c r="AU314" s="821">
        <v>0.1</v>
      </c>
      <c r="AV314" s="822"/>
      <c r="AW314" s="822"/>
      <c r="AX314" s="824"/>
    </row>
    <row r="315" spans="1:50" ht="24.75" customHeight="1" x14ac:dyDescent="0.2">
      <c r="A315" s="805"/>
      <c r="B315" s="806"/>
      <c r="C315" s="806"/>
      <c r="D315" s="806"/>
      <c r="E315" s="806"/>
      <c r="F315" s="807"/>
      <c r="G315" s="815"/>
      <c r="H315" s="816"/>
      <c r="I315" s="816"/>
      <c r="J315" s="816"/>
      <c r="K315" s="817"/>
      <c r="L315" s="818"/>
      <c r="M315" s="819"/>
      <c r="N315" s="819"/>
      <c r="O315" s="819"/>
      <c r="P315" s="819"/>
      <c r="Q315" s="819"/>
      <c r="R315" s="819"/>
      <c r="S315" s="819"/>
      <c r="T315" s="819"/>
      <c r="U315" s="819"/>
      <c r="V315" s="819"/>
      <c r="W315" s="819"/>
      <c r="X315" s="820"/>
      <c r="Y315" s="821"/>
      <c r="Z315" s="822"/>
      <c r="AA315" s="822"/>
      <c r="AB315" s="823"/>
      <c r="AC315" s="815" t="s">
        <v>681</v>
      </c>
      <c r="AD315" s="816"/>
      <c r="AE315" s="816"/>
      <c r="AF315" s="816"/>
      <c r="AG315" s="817"/>
      <c r="AH315" s="818" t="s">
        <v>683</v>
      </c>
      <c r="AI315" s="819"/>
      <c r="AJ315" s="819"/>
      <c r="AK315" s="819"/>
      <c r="AL315" s="819"/>
      <c r="AM315" s="819"/>
      <c r="AN315" s="819"/>
      <c r="AO315" s="819"/>
      <c r="AP315" s="819"/>
      <c r="AQ315" s="819"/>
      <c r="AR315" s="819"/>
      <c r="AS315" s="819"/>
      <c r="AT315" s="820"/>
      <c r="AU315" s="821">
        <v>1</v>
      </c>
      <c r="AV315" s="822"/>
      <c r="AW315" s="822"/>
      <c r="AX315" s="824"/>
    </row>
    <row r="316" spans="1:50" ht="24.75" customHeight="1" x14ac:dyDescent="0.2">
      <c r="A316" s="805"/>
      <c r="B316" s="806"/>
      <c r="C316" s="806"/>
      <c r="D316" s="806"/>
      <c r="E316" s="806"/>
      <c r="F316" s="807"/>
      <c r="G316" s="815"/>
      <c r="H316" s="816"/>
      <c r="I316" s="816"/>
      <c r="J316" s="816"/>
      <c r="K316" s="817"/>
      <c r="L316" s="818"/>
      <c r="M316" s="819"/>
      <c r="N316" s="819"/>
      <c r="O316" s="819"/>
      <c r="P316" s="819"/>
      <c r="Q316" s="819"/>
      <c r="R316" s="819"/>
      <c r="S316" s="819"/>
      <c r="T316" s="819"/>
      <c r="U316" s="819"/>
      <c r="V316" s="819"/>
      <c r="W316" s="819"/>
      <c r="X316" s="820"/>
      <c r="Y316" s="821"/>
      <c r="Z316" s="822"/>
      <c r="AA316" s="822"/>
      <c r="AB316" s="823"/>
      <c r="AC316" s="815" t="s">
        <v>682</v>
      </c>
      <c r="AD316" s="816"/>
      <c r="AE316" s="816"/>
      <c r="AF316" s="816"/>
      <c r="AG316" s="817"/>
      <c r="AH316" s="818" t="s">
        <v>689</v>
      </c>
      <c r="AI316" s="819"/>
      <c r="AJ316" s="819"/>
      <c r="AK316" s="819"/>
      <c r="AL316" s="819"/>
      <c r="AM316" s="819"/>
      <c r="AN316" s="819"/>
      <c r="AO316" s="819"/>
      <c r="AP316" s="819"/>
      <c r="AQ316" s="819"/>
      <c r="AR316" s="819"/>
      <c r="AS316" s="819"/>
      <c r="AT316" s="820"/>
      <c r="AU316" s="821">
        <v>2.6</v>
      </c>
      <c r="AV316" s="822"/>
      <c r="AW316" s="822"/>
      <c r="AX316" s="824"/>
    </row>
    <row r="317" spans="1:50" ht="24.75" hidden="1" customHeight="1" x14ac:dyDescent="0.2">
      <c r="A317" s="805"/>
      <c r="B317" s="806"/>
      <c r="C317" s="806"/>
      <c r="D317" s="806"/>
      <c r="E317" s="806"/>
      <c r="F317" s="807"/>
      <c r="G317" s="815"/>
      <c r="H317" s="816"/>
      <c r="I317" s="816"/>
      <c r="J317" s="816"/>
      <c r="K317" s="817"/>
      <c r="L317" s="818"/>
      <c r="M317" s="819"/>
      <c r="N317" s="819"/>
      <c r="O317" s="819"/>
      <c r="P317" s="819"/>
      <c r="Q317" s="819"/>
      <c r="R317" s="819"/>
      <c r="S317" s="819"/>
      <c r="T317" s="819"/>
      <c r="U317" s="819"/>
      <c r="V317" s="819"/>
      <c r="W317" s="819"/>
      <c r="X317" s="820"/>
      <c r="Y317" s="821"/>
      <c r="Z317" s="822"/>
      <c r="AA317" s="822"/>
      <c r="AB317" s="823"/>
      <c r="AC317" s="815"/>
      <c r="AD317" s="816"/>
      <c r="AE317" s="816"/>
      <c r="AF317" s="816"/>
      <c r="AG317" s="817"/>
      <c r="AH317" s="818"/>
      <c r="AI317" s="819"/>
      <c r="AJ317" s="819"/>
      <c r="AK317" s="819"/>
      <c r="AL317" s="819"/>
      <c r="AM317" s="819"/>
      <c r="AN317" s="819"/>
      <c r="AO317" s="819"/>
      <c r="AP317" s="819"/>
      <c r="AQ317" s="819"/>
      <c r="AR317" s="819"/>
      <c r="AS317" s="819"/>
      <c r="AT317" s="820"/>
      <c r="AU317" s="821"/>
      <c r="AV317" s="822"/>
      <c r="AW317" s="822"/>
      <c r="AX317" s="824"/>
    </row>
    <row r="318" spans="1:50" ht="24.75" hidden="1" customHeight="1" x14ac:dyDescent="0.2">
      <c r="A318" s="805"/>
      <c r="B318" s="806"/>
      <c r="C318" s="806"/>
      <c r="D318" s="806"/>
      <c r="E318" s="806"/>
      <c r="F318" s="807"/>
      <c r="G318" s="815"/>
      <c r="H318" s="816"/>
      <c r="I318" s="816"/>
      <c r="J318" s="816"/>
      <c r="K318" s="817"/>
      <c r="L318" s="818"/>
      <c r="M318" s="819"/>
      <c r="N318" s="819"/>
      <c r="O318" s="819"/>
      <c r="P318" s="819"/>
      <c r="Q318" s="819"/>
      <c r="R318" s="819"/>
      <c r="S318" s="819"/>
      <c r="T318" s="819"/>
      <c r="U318" s="819"/>
      <c r="V318" s="819"/>
      <c r="W318" s="819"/>
      <c r="X318" s="820"/>
      <c r="Y318" s="821"/>
      <c r="Z318" s="822"/>
      <c r="AA318" s="822"/>
      <c r="AB318" s="823"/>
      <c r="AC318" s="815"/>
      <c r="AD318" s="816"/>
      <c r="AE318" s="816"/>
      <c r="AF318" s="816"/>
      <c r="AG318" s="817"/>
      <c r="AH318" s="818"/>
      <c r="AI318" s="819"/>
      <c r="AJ318" s="819"/>
      <c r="AK318" s="819"/>
      <c r="AL318" s="819"/>
      <c r="AM318" s="819"/>
      <c r="AN318" s="819"/>
      <c r="AO318" s="819"/>
      <c r="AP318" s="819"/>
      <c r="AQ318" s="819"/>
      <c r="AR318" s="819"/>
      <c r="AS318" s="819"/>
      <c r="AT318" s="820"/>
      <c r="AU318" s="821"/>
      <c r="AV318" s="822"/>
      <c r="AW318" s="822"/>
      <c r="AX318" s="824"/>
    </row>
    <row r="319" spans="1:50" ht="24.75" hidden="1" customHeight="1" x14ac:dyDescent="0.2">
      <c r="A319" s="805"/>
      <c r="B319" s="806"/>
      <c r="C319" s="806"/>
      <c r="D319" s="806"/>
      <c r="E319" s="806"/>
      <c r="F319" s="807"/>
      <c r="G319" s="815"/>
      <c r="H319" s="816"/>
      <c r="I319" s="816"/>
      <c r="J319" s="816"/>
      <c r="K319" s="817"/>
      <c r="L319" s="818"/>
      <c r="M319" s="819"/>
      <c r="N319" s="819"/>
      <c r="O319" s="819"/>
      <c r="P319" s="819"/>
      <c r="Q319" s="819"/>
      <c r="R319" s="819"/>
      <c r="S319" s="819"/>
      <c r="T319" s="819"/>
      <c r="U319" s="819"/>
      <c r="V319" s="819"/>
      <c r="W319" s="819"/>
      <c r="X319" s="820"/>
      <c r="Y319" s="821"/>
      <c r="Z319" s="822"/>
      <c r="AA319" s="822"/>
      <c r="AB319" s="823"/>
      <c r="AC319" s="815"/>
      <c r="AD319" s="816"/>
      <c r="AE319" s="816"/>
      <c r="AF319" s="816"/>
      <c r="AG319" s="817"/>
      <c r="AH319" s="818"/>
      <c r="AI319" s="819"/>
      <c r="AJ319" s="819"/>
      <c r="AK319" s="819"/>
      <c r="AL319" s="819"/>
      <c r="AM319" s="819"/>
      <c r="AN319" s="819"/>
      <c r="AO319" s="819"/>
      <c r="AP319" s="819"/>
      <c r="AQ319" s="819"/>
      <c r="AR319" s="819"/>
      <c r="AS319" s="819"/>
      <c r="AT319" s="820"/>
      <c r="AU319" s="821"/>
      <c r="AV319" s="822"/>
      <c r="AW319" s="822"/>
      <c r="AX319" s="824"/>
    </row>
    <row r="320" spans="1:50" ht="24.75" customHeight="1" thickBot="1" x14ac:dyDescent="0.25">
      <c r="A320" s="805"/>
      <c r="B320" s="806"/>
      <c r="C320" s="806"/>
      <c r="D320" s="806"/>
      <c r="E320" s="806"/>
      <c r="F320" s="807"/>
      <c r="G320" s="839" t="s">
        <v>18</v>
      </c>
      <c r="H320" s="840"/>
      <c r="I320" s="840"/>
      <c r="J320" s="840"/>
      <c r="K320" s="840"/>
      <c r="L320" s="841"/>
      <c r="M320" s="842"/>
      <c r="N320" s="842"/>
      <c r="O320" s="842"/>
      <c r="P320" s="842"/>
      <c r="Q320" s="842"/>
      <c r="R320" s="842"/>
      <c r="S320" s="842"/>
      <c r="T320" s="842"/>
      <c r="U320" s="842"/>
      <c r="V320" s="842"/>
      <c r="W320" s="842"/>
      <c r="X320" s="843"/>
      <c r="Y320" s="844">
        <f>SUM(Y310:AB319)</f>
        <v>12.3</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8.3999999999999986</v>
      </c>
      <c r="AV320" s="845"/>
      <c r="AW320" s="845"/>
      <c r="AX320" s="847"/>
    </row>
    <row r="321" spans="1:51" ht="24.75" customHeight="1" x14ac:dyDescent="0.2">
      <c r="A321" s="805"/>
      <c r="B321" s="806"/>
      <c r="C321" s="806"/>
      <c r="D321" s="806"/>
      <c r="E321" s="806"/>
      <c r="F321" s="807"/>
      <c r="G321" s="808" t="s">
        <v>661</v>
      </c>
      <c r="H321" s="809"/>
      <c r="I321" s="809"/>
      <c r="J321" s="809"/>
      <c r="K321" s="809"/>
      <c r="L321" s="809"/>
      <c r="M321" s="809"/>
      <c r="N321" s="809"/>
      <c r="O321" s="809"/>
      <c r="P321" s="809"/>
      <c r="Q321" s="809"/>
      <c r="R321" s="809"/>
      <c r="S321" s="809"/>
      <c r="T321" s="809"/>
      <c r="U321" s="809"/>
      <c r="V321" s="809"/>
      <c r="W321" s="809"/>
      <c r="X321" s="809"/>
      <c r="Y321" s="809"/>
      <c r="Z321" s="809"/>
      <c r="AA321" s="809"/>
      <c r="AB321" s="810"/>
      <c r="AC321" s="808" t="s">
        <v>217</v>
      </c>
      <c r="AD321" s="809"/>
      <c r="AE321" s="809"/>
      <c r="AF321" s="809"/>
      <c r="AG321" s="809"/>
      <c r="AH321" s="809"/>
      <c r="AI321" s="809"/>
      <c r="AJ321" s="809"/>
      <c r="AK321" s="809"/>
      <c r="AL321" s="809"/>
      <c r="AM321" s="809"/>
      <c r="AN321" s="809"/>
      <c r="AO321" s="809"/>
      <c r="AP321" s="809"/>
      <c r="AQ321" s="809"/>
      <c r="AR321" s="809"/>
      <c r="AS321" s="809"/>
      <c r="AT321" s="809"/>
      <c r="AU321" s="809"/>
      <c r="AV321" s="809"/>
      <c r="AW321" s="809"/>
      <c r="AX321" s="811"/>
      <c r="AY321">
        <f>COUNTA($G$323,$AC$323)</f>
        <v>1</v>
      </c>
    </row>
    <row r="322" spans="1:51" ht="24.75" customHeight="1" x14ac:dyDescent="0.2">
      <c r="A322" s="805"/>
      <c r="B322" s="806"/>
      <c r="C322" s="806"/>
      <c r="D322" s="806"/>
      <c r="E322" s="806"/>
      <c r="F322" s="807"/>
      <c r="G322" s="129" t="s">
        <v>15</v>
      </c>
      <c r="H322" s="812"/>
      <c r="I322" s="812"/>
      <c r="J322" s="812"/>
      <c r="K322" s="812"/>
      <c r="L322" s="813" t="s">
        <v>16</v>
      </c>
      <c r="M322" s="812"/>
      <c r="N322" s="812"/>
      <c r="O322" s="812"/>
      <c r="P322" s="812"/>
      <c r="Q322" s="812"/>
      <c r="R322" s="812"/>
      <c r="S322" s="812"/>
      <c r="T322" s="812"/>
      <c r="U322" s="812"/>
      <c r="V322" s="812"/>
      <c r="W322" s="812"/>
      <c r="X322" s="814"/>
      <c r="Y322" s="825" t="s">
        <v>17</v>
      </c>
      <c r="Z322" s="826"/>
      <c r="AA322" s="826"/>
      <c r="AB322" s="827"/>
      <c r="AC322" s="129" t="s">
        <v>15</v>
      </c>
      <c r="AD322" s="812"/>
      <c r="AE322" s="812"/>
      <c r="AF322" s="812"/>
      <c r="AG322" s="812"/>
      <c r="AH322" s="813" t="s">
        <v>16</v>
      </c>
      <c r="AI322" s="812"/>
      <c r="AJ322" s="812"/>
      <c r="AK322" s="812"/>
      <c r="AL322" s="812"/>
      <c r="AM322" s="812"/>
      <c r="AN322" s="812"/>
      <c r="AO322" s="812"/>
      <c r="AP322" s="812"/>
      <c r="AQ322" s="812"/>
      <c r="AR322" s="812"/>
      <c r="AS322" s="812"/>
      <c r="AT322" s="814"/>
      <c r="AU322" s="825" t="s">
        <v>17</v>
      </c>
      <c r="AV322" s="826"/>
      <c r="AW322" s="826"/>
      <c r="AX322" s="828"/>
      <c r="AY322">
        <f t="shared" ref="AY322:AY333" si="11">$AY$321</f>
        <v>1</v>
      </c>
    </row>
    <row r="323" spans="1:51" ht="24.75" customHeight="1" x14ac:dyDescent="0.2">
      <c r="A323" s="805"/>
      <c r="B323" s="806"/>
      <c r="C323" s="806"/>
      <c r="D323" s="806"/>
      <c r="E323" s="806"/>
      <c r="F323" s="807"/>
      <c r="G323" s="829" t="s">
        <v>686</v>
      </c>
      <c r="H323" s="830"/>
      <c r="I323" s="830"/>
      <c r="J323" s="830"/>
      <c r="K323" s="831"/>
      <c r="L323" s="832" t="s">
        <v>700</v>
      </c>
      <c r="M323" s="833"/>
      <c r="N323" s="833"/>
      <c r="O323" s="833"/>
      <c r="P323" s="833"/>
      <c r="Q323" s="833"/>
      <c r="R323" s="833"/>
      <c r="S323" s="833"/>
      <c r="T323" s="833"/>
      <c r="U323" s="833"/>
      <c r="V323" s="833"/>
      <c r="W323" s="833"/>
      <c r="X323" s="834"/>
      <c r="Y323" s="835">
        <v>4.3</v>
      </c>
      <c r="Z323" s="836"/>
      <c r="AA323" s="836"/>
      <c r="AB323" s="837"/>
      <c r="AC323" s="829"/>
      <c r="AD323" s="830"/>
      <c r="AE323" s="830"/>
      <c r="AF323" s="830"/>
      <c r="AG323" s="831"/>
      <c r="AH323" s="832"/>
      <c r="AI323" s="833"/>
      <c r="AJ323" s="833"/>
      <c r="AK323" s="833"/>
      <c r="AL323" s="833"/>
      <c r="AM323" s="833"/>
      <c r="AN323" s="833"/>
      <c r="AO323" s="833"/>
      <c r="AP323" s="833"/>
      <c r="AQ323" s="833"/>
      <c r="AR323" s="833"/>
      <c r="AS323" s="833"/>
      <c r="AT323" s="834"/>
      <c r="AU323" s="835"/>
      <c r="AV323" s="836"/>
      <c r="AW323" s="836"/>
      <c r="AX323" s="838"/>
      <c r="AY323">
        <f t="shared" si="11"/>
        <v>1</v>
      </c>
    </row>
    <row r="324" spans="1:51" ht="24.75" customHeight="1" x14ac:dyDescent="0.2">
      <c r="A324" s="805"/>
      <c r="B324" s="806"/>
      <c r="C324" s="806"/>
      <c r="D324" s="806"/>
      <c r="E324" s="806"/>
      <c r="F324" s="807"/>
      <c r="G324" s="815" t="s">
        <v>687</v>
      </c>
      <c r="H324" s="816"/>
      <c r="I324" s="816"/>
      <c r="J324" s="816"/>
      <c r="K324" s="817"/>
      <c r="L324" s="818" t="s">
        <v>691</v>
      </c>
      <c r="M324" s="819"/>
      <c r="N324" s="819"/>
      <c r="O324" s="819"/>
      <c r="P324" s="819"/>
      <c r="Q324" s="819"/>
      <c r="R324" s="819"/>
      <c r="S324" s="819"/>
      <c r="T324" s="819"/>
      <c r="U324" s="819"/>
      <c r="V324" s="819"/>
      <c r="W324" s="819"/>
      <c r="X324" s="820"/>
      <c r="Y324" s="821">
        <v>0.6</v>
      </c>
      <c r="Z324" s="822"/>
      <c r="AA324" s="822"/>
      <c r="AB324" s="823"/>
      <c r="AC324" s="815"/>
      <c r="AD324" s="816"/>
      <c r="AE324" s="816"/>
      <c r="AF324" s="816"/>
      <c r="AG324" s="817"/>
      <c r="AH324" s="818"/>
      <c r="AI324" s="819"/>
      <c r="AJ324" s="819"/>
      <c r="AK324" s="819"/>
      <c r="AL324" s="819"/>
      <c r="AM324" s="819"/>
      <c r="AN324" s="819"/>
      <c r="AO324" s="819"/>
      <c r="AP324" s="819"/>
      <c r="AQ324" s="819"/>
      <c r="AR324" s="819"/>
      <c r="AS324" s="819"/>
      <c r="AT324" s="820"/>
      <c r="AU324" s="821"/>
      <c r="AV324" s="822"/>
      <c r="AW324" s="822"/>
      <c r="AX324" s="824"/>
      <c r="AY324">
        <f t="shared" si="11"/>
        <v>1</v>
      </c>
    </row>
    <row r="325" spans="1:51" ht="24.75" customHeight="1" x14ac:dyDescent="0.2">
      <c r="A325" s="805"/>
      <c r="B325" s="806"/>
      <c r="C325" s="806"/>
      <c r="D325" s="806"/>
      <c r="E325" s="806"/>
      <c r="F325" s="807"/>
      <c r="G325" s="815" t="s">
        <v>688</v>
      </c>
      <c r="H325" s="816"/>
      <c r="I325" s="816"/>
      <c r="J325" s="816"/>
      <c r="K325" s="817"/>
      <c r="L325" s="818" t="s">
        <v>696</v>
      </c>
      <c r="M325" s="819"/>
      <c r="N325" s="819"/>
      <c r="O325" s="819"/>
      <c r="P325" s="819"/>
      <c r="Q325" s="819"/>
      <c r="R325" s="819"/>
      <c r="S325" s="819"/>
      <c r="T325" s="819"/>
      <c r="U325" s="819"/>
      <c r="V325" s="819"/>
      <c r="W325" s="819"/>
      <c r="X325" s="820"/>
      <c r="Y325" s="821">
        <v>0.1</v>
      </c>
      <c r="Z325" s="822"/>
      <c r="AA325" s="822"/>
      <c r="AB325" s="823"/>
      <c r="AC325" s="815"/>
      <c r="AD325" s="816"/>
      <c r="AE325" s="816"/>
      <c r="AF325" s="816"/>
      <c r="AG325" s="817"/>
      <c r="AH325" s="818"/>
      <c r="AI325" s="819"/>
      <c r="AJ325" s="819"/>
      <c r="AK325" s="819"/>
      <c r="AL325" s="819"/>
      <c r="AM325" s="819"/>
      <c r="AN325" s="819"/>
      <c r="AO325" s="819"/>
      <c r="AP325" s="819"/>
      <c r="AQ325" s="819"/>
      <c r="AR325" s="819"/>
      <c r="AS325" s="819"/>
      <c r="AT325" s="820"/>
      <c r="AU325" s="821"/>
      <c r="AV325" s="822"/>
      <c r="AW325" s="822"/>
      <c r="AX325" s="824"/>
      <c r="AY325">
        <f t="shared" si="11"/>
        <v>1</v>
      </c>
    </row>
    <row r="326" spans="1:51" ht="24.75" customHeight="1" x14ac:dyDescent="0.2">
      <c r="A326" s="805"/>
      <c r="B326" s="806"/>
      <c r="C326" s="806"/>
      <c r="D326" s="806"/>
      <c r="E326" s="806"/>
      <c r="F326" s="807"/>
      <c r="G326" s="815" t="s">
        <v>682</v>
      </c>
      <c r="H326" s="816"/>
      <c r="I326" s="816"/>
      <c r="J326" s="816"/>
      <c r="K326" s="817"/>
      <c r="L326" s="818" t="s">
        <v>695</v>
      </c>
      <c r="M326" s="819"/>
      <c r="N326" s="819"/>
      <c r="O326" s="819"/>
      <c r="P326" s="819"/>
      <c r="Q326" s="819"/>
      <c r="R326" s="819"/>
      <c r="S326" s="819"/>
      <c r="T326" s="819"/>
      <c r="U326" s="819"/>
      <c r="V326" s="819"/>
      <c r="W326" s="819"/>
      <c r="X326" s="820"/>
      <c r="Y326" s="821">
        <v>1.4</v>
      </c>
      <c r="Z326" s="822"/>
      <c r="AA326" s="822"/>
      <c r="AB326" s="823"/>
      <c r="AC326" s="815"/>
      <c r="AD326" s="816"/>
      <c r="AE326" s="816"/>
      <c r="AF326" s="816"/>
      <c r="AG326" s="817"/>
      <c r="AH326" s="818"/>
      <c r="AI326" s="819"/>
      <c r="AJ326" s="819"/>
      <c r="AK326" s="819"/>
      <c r="AL326" s="819"/>
      <c r="AM326" s="819"/>
      <c r="AN326" s="819"/>
      <c r="AO326" s="819"/>
      <c r="AP326" s="819"/>
      <c r="AQ326" s="819"/>
      <c r="AR326" s="819"/>
      <c r="AS326" s="819"/>
      <c r="AT326" s="820"/>
      <c r="AU326" s="821"/>
      <c r="AV326" s="822"/>
      <c r="AW326" s="822"/>
      <c r="AX326" s="824"/>
      <c r="AY326">
        <f t="shared" si="11"/>
        <v>1</v>
      </c>
    </row>
    <row r="327" spans="1:51" ht="24.75" hidden="1" customHeight="1" x14ac:dyDescent="0.2">
      <c r="A327" s="805"/>
      <c r="B327" s="806"/>
      <c r="C327" s="806"/>
      <c r="D327" s="806"/>
      <c r="E327" s="806"/>
      <c r="F327" s="807"/>
      <c r="G327" s="815"/>
      <c r="H327" s="816"/>
      <c r="I327" s="816"/>
      <c r="J327" s="816"/>
      <c r="K327" s="817"/>
      <c r="L327" s="818"/>
      <c r="M327" s="819"/>
      <c r="N327" s="819"/>
      <c r="O327" s="819"/>
      <c r="P327" s="819"/>
      <c r="Q327" s="819"/>
      <c r="R327" s="819"/>
      <c r="S327" s="819"/>
      <c r="T327" s="819"/>
      <c r="U327" s="819"/>
      <c r="V327" s="819"/>
      <c r="W327" s="819"/>
      <c r="X327" s="820"/>
      <c r="Y327" s="821"/>
      <c r="Z327" s="822"/>
      <c r="AA327" s="822"/>
      <c r="AB327" s="823"/>
      <c r="AC327" s="815"/>
      <c r="AD327" s="816"/>
      <c r="AE327" s="816"/>
      <c r="AF327" s="816"/>
      <c r="AG327" s="817"/>
      <c r="AH327" s="818"/>
      <c r="AI327" s="819"/>
      <c r="AJ327" s="819"/>
      <c r="AK327" s="819"/>
      <c r="AL327" s="819"/>
      <c r="AM327" s="819"/>
      <c r="AN327" s="819"/>
      <c r="AO327" s="819"/>
      <c r="AP327" s="819"/>
      <c r="AQ327" s="819"/>
      <c r="AR327" s="819"/>
      <c r="AS327" s="819"/>
      <c r="AT327" s="820"/>
      <c r="AU327" s="821"/>
      <c r="AV327" s="822"/>
      <c r="AW327" s="822"/>
      <c r="AX327" s="824"/>
      <c r="AY327">
        <f t="shared" si="11"/>
        <v>1</v>
      </c>
    </row>
    <row r="328" spans="1:51" ht="24.75" hidden="1" customHeight="1" x14ac:dyDescent="0.2">
      <c r="A328" s="805"/>
      <c r="B328" s="806"/>
      <c r="C328" s="806"/>
      <c r="D328" s="806"/>
      <c r="E328" s="806"/>
      <c r="F328" s="807"/>
      <c r="G328" s="815"/>
      <c r="H328" s="816"/>
      <c r="I328" s="816"/>
      <c r="J328" s="816"/>
      <c r="K328" s="817"/>
      <c r="L328" s="818"/>
      <c r="M328" s="819"/>
      <c r="N328" s="819"/>
      <c r="O328" s="819"/>
      <c r="P328" s="819"/>
      <c r="Q328" s="819"/>
      <c r="R328" s="819"/>
      <c r="S328" s="819"/>
      <c r="T328" s="819"/>
      <c r="U328" s="819"/>
      <c r="V328" s="819"/>
      <c r="W328" s="819"/>
      <c r="X328" s="820"/>
      <c r="Y328" s="821"/>
      <c r="Z328" s="822"/>
      <c r="AA328" s="822"/>
      <c r="AB328" s="823"/>
      <c r="AC328" s="815"/>
      <c r="AD328" s="816"/>
      <c r="AE328" s="816"/>
      <c r="AF328" s="816"/>
      <c r="AG328" s="817"/>
      <c r="AH328" s="818"/>
      <c r="AI328" s="819"/>
      <c r="AJ328" s="819"/>
      <c r="AK328" s="819"/>
      <c r="AL328" s="819"/>
      <c r="AM328" s="819"/>
      <c r="AN328" s="819"/>
      <c r="AO328" s="819"/>
      <c r="AP328" s="819"/>
      <c r="AQ328" s="819"/>
      <c r="AR328" s="819"/>
      <c r="AS328" s="819"/>
      <c r="AT328" s="820"/>
      <c r="AU328" s="821"/>
      <c r="AV328" s="822"/>
      <c r="AW328" s="822"/>
      <c r="AX328" s="824"/>
      <c r="AY328">
        <f t="shared" si="11"/>
        <v>1</v>
      </c>
    </row>
    <row r="329" spans="1:51" ht="24.75" hidden="1" customHeight="1" x14ac:dyDescent="0.2">
      <c r="A329" s="805"/>
      <c r="B329" s="806"/>
      <c r="C329" s="806"/>
      <c r="D329" s="806"/>
      <c r="E329" s="806"/>
      <c r="F329" s="807"/>
      <c r="G329" s="815"/>
      <c r="H329" s="816"/>
      <c r="I329" s="816"/>
      <c r="J329" s="816"/>
      <c r="K329" s="817"/>
      <c r="L329" s="818"/>
      <c r="M329" s="819"/>
      <c r="N329" s="819"/>
      <c r="O329" s="819"/>
      <c r="P329" s="819"/>
      <c r="Q329" s="819"/>
      <c r="R329" s="819"/>
      <c r="S329" s="819"/>
      <c r="T329" s="819"/>
      <c r="U329" s="819"/>
      <c r="V329" s="819"/>
      <c r="W329" s="819"/>
      <c r="X329" s="820"/>
      <c r="Y329" s="821"/>
      <c r="Z329" s="822"/>
      <c r="AA329" s="822"/>
      <c r="AB329" s="823"/>
      <c r="AC329" s="815"/>
      <c r="AD329" s="816"/>
      <c r="AE329" s="816"/>
      <c r="AF329" s="816"/>
      <c r="AG329" s="817"/>
      <c r="AH329" s="818"/>
      <c r="AI329" s="819"/>
      <c r="AJ329" s="819"/>
      <c r="AK329" s="819"/>
      <c r="AL329" s="819"/>
      <c r="AM329" s="819"/>
      <c r="AN329" s="819"/>
      <c r="AO329" s="819"/>
      <c r="AP329" s="819"/>
      <c r="AQ329" s="819"/>
      <c r="AR329" s="819"/>
      <c r="AS329" s="819"/>
      <c r="AT329" s="820"/>
      <c r="AU329" s="821"/>
      <c r="AV329" s="822"/>
      <c r="AW329" s="822"/>
      <c r="AX329" s="824"/>
      <c r="AY329">
        <f t="shared" si="11"/>
        <v>1</v>
      </c>
    </row>
    <row r="330" spans="1:51" ht="24.75" hidden="1" customHeight="1" x14ac:dyDescent="0.2">
      <c r="A330" s="805"/>
      <c r="B330" s="806"/>
      <c r="C330" s="806"/>
      <c r="D330" s="806"/>
      <c r="E330" s="806"/>
      <c r="F330" s="807"/>
      <c r="G330" s="815"/>
      <c r="H330" s="816"/>
      <c r="I330" s="816"/>
      <c r="J330" s="816"/>
      <c r="K330" s="817"/>
      <c r="L330" s="818"/>
      <c r="M330" s="819"/>
      <c r="N330" s="819"/>
      <c r="O330" s="819"/>
      <c r="P330" s="819"/>
      <c r="Q330" s="819"/>
      <c r="R330" s="819"/>
      <c r="S330" s="819"/>
      <c r="T330" s="819"/>
      <c r="U330" s="819"/>
      <c r="V330" s="819"/>
      <c r="W330" s="819"/>
      <c r="X330" s="820"/>
      <c r="Y330" s="821"/>
      <c r="Z330" s="822"/>
      <c r="AA330" s="822"/>
      <c r="AB330" s="823"/>
      <c r="AC330" s="815"/>
      <c r="AD330" s="816"/>
      <c r="AE330" s="816"/>
      <c r="AF330" s="816"/>
      <c r="AG330" s="817"/>
      <c r="AH330" s="818"/>
      <c r="AI330" s="819"/>
      <c r="AJ330" s="819"/>
      <c r="AK330" s="819"/>
      <c r="AL330" s="819"/>
      <c r="AM330" s="819"/>
      <c r="AN330" s="819"/>
      <c r="AO330" s="819"/>
      <c r="AP330" s="819"/>
      <c r="AQ330" s="819"/>
      <c r="AR330" s="819"/>
      <c r="AS330" s="819"/>
      <c r="AT330" s="820"/>
      <c r="AU330" s="821"/>
      <c r="AV330" s="822"/>
      <c r="AW330" s="822"/>
      <c r="AX330" s="824"/>
      <c r="AY330">
        <f t="shared" si="11"/>
        <v>1</v>
      </c>
    </row>
    <row r="331" spans="1:51" ht="24.75" hidden="1" customHeight="1" x14ac:dyDescent="0.2">
      <c r="A331" s="805"/>
      <c r="B331" s="806"/>
      <c r="C331" s="806"/>
      <c r="D331" s="806"/>
      <c r="E331" s="806"/>
      <c r="F331" s="807"/>
      <c r="G331" s="815"/>
      <c r="H331" s="816"/>
      <c r="I331" s="816"/>
      <c r="J331" s="816"/>
      <c r="K331" s="817"/>
      <c r="L331" s="818"/>
      <c r="M331" s="819"/>
      <c r="N331" s="819"/>
      <c r="O331" s="819"/>
      <c r="P331" s="819"/>
      <c r="Q331" s="819"/>
      <c r="R331" s="819"/>
      <c r="S331" s="819"/>
      <c r="T331" s="819"/>
      <c r="U331" s="819"/>
      <c r="V331" s="819"/>
      <c r="W331" s="819"/>
      <c r="X331" s="820"/>
      <c r="Y331" s="821"/>
      <c r="Z331" s="822"/>
      <c r="AA331" s="822"/>
      <c r="AB331" s="823"/>
      <c r="AC331" s="815"/>
      <c r="AD331" s="816"/>
      <c r="AE331" s="816"/>
      <c r="AF331" s="816"/>
      <c r="AG331" s="817"/>
      <c r="AH331" s="818"/>
      <c r="AI331" s="819"/>
      <c r="AJ331" s="819"/>
      <c r="AK331" s="819"/>
      <c r="AL331" s="819"/>
      <c r="AM331" s="819"/>
      <c r="AN331" s="819"/>
      <c r="AO331" s="819"/>
      <c r="AP331" s="819"/>
      <c r="AQ331" s="819"/>
      <c r="AR331" s="819"/>
      <c r="AS331" s="819"/>
      <c r="AT331" s="820"/>
      <c r="AU331" s="821"/>
      <c r="AV331" s="822"/>
      <c r="AW331" s="822"/>
      <c r="AX331" s="824"/>
      <c r="AY331">
        <f t="shared" si="11"/>
        <v>1</v>
      </c>
    </row>
    <row r="332" spans="1:51" ht="24.75" hidden="1" customHeight="1" x14ac:dyDescent="0.2">
      <c r="A332" s="805"/>
      <c r="B332" s="806"/>
      <c r="C332" s="806"/>
      <c r="D332" s="806"/>
      <c r="E332" s="806"/>
      <c r="F332" s="807"/>
      <c r="G332" s="815"/>
      <c r="H332" s="816"/>
      <c r="I332" s="816"/>
      <c r="J332" s="816"/>
      <c r="K332" s="817"/>
      <c r="L332" s="818"/>
      <c r="M332" s="819"/>
      <c r="N332" s="819"/>
      <c r="O332" s="819"/>
      <c r="P332" s="819"/>
      <c r="Q332" s="819"/>
      <c r="R332" s="819"/>
      <c r="S332" s="819"/>
      <c r="T332" s="819"/>
      <c r="U332" s="819"/>
      <c r="V332" s="819"/>
      <c r="W332" s="819"/>
      <c r="X332" s="820"/>
      <c r="Y332" s="821"/>
      <c r="Z332" s="822"/>
      <c r="AA332" s="822"/>
      <c r="AB332" s="823"/>
      <c r="AC332" s="815"/>
      <c r="AD332" s="816"/>
      <c r="AE332" s="816"/>
      <c r="AF332" s="816"/>
      <c r="AG332" s="817"/>
      <c r="AH332" s="818"/>
      <c r="AI332" s="819"/>
      <c r="AJ332" s="819"/>
      <c r="AK332" s="819"/>
      <c r="AL332" s="819"/>
      <c r="AM332" s="819"/>
      <c r="AN332" s="819"/>
      <c r="AO332" s="819"/>
      <c r="AP332" s="819"/>
      <c r="AQ332" s="819"/>
      <c r="AR332" s="819"/>
      <c r="AS332" s="819"/>
      <c r="AT332" s="820"/>
      <c r="AU332" s="821"/>
      <c r="AV332" s="822"/>
      <c r="AW332" s="822"/>
      <c r="AX332" s="824"/>
      <c r="AY332">
        <f t="shared" si="11"/>
        <v>1</v>
      </c>
    </row>
    <row r="333" spans="1:51" ht="24.75" customHeight="1" x14ac:dyDescent="0.2">
      <c r="A333" s="805"/>
      <c r="B333" s="806"/>
      <c r="C333" s="806"/>
      <c r="D333" s="806"/>
      <c r="E333" s="806"/>
      <c r="F333" s="807"/>
      <c r="G333" s="839" t="s">
        <v>18</v>
      </c>
      <c r="H333" s="840"/>
      <c r="I333" s="840"/>
      <c r="J333" s="840"/>
      <c r="K333" s="840"/>
      <c r="L333" s="841"/>
      <c r="M333" s="842"/>
      <c r="N333" s="842"/>
      <c r="O333" s="842"/>
      <c r="P333" s="842"/>
      <c r="Q333" s="842"/>
      <c r="R333" s="842"/>
      <c r="S333" s="842"/>
      <c r="T333" s="842"/>
      <c r="U333" s="842"/>
      <c r="V333" s="842"/>
      <c r="W333" s="842"/>
      <c r="X333" s="843"/>
      <c r="Y333" s="844">
        <f>SUM(Y323:AB332)</f>
        <v>6.3999999999999986</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0</v>
      </c>
      <c r="AV333" s="845"/>
      <c r="AW333" s="845"/>
      <c r="AX333" s="847"/>
      <c r="AY333">
        <f t="shared" si="11"/>
        <v>1</v>
      </c>
    </row>
    <row r="334" spans="1:51" ht="24.75" hidden="1" customHeight="1" x14ac:dyDescent="0.2">
      <c r="A334" s="805"/>
      <c r="B334" s="806"/>
      <c r="C334" s="806"/>
      <c r="D334" s="806"/>
      <c r="E334" s="806"/>
      <c r="F334" s="807"/>
      <c r="G334" s="808" t="s">
        <v>218</v>
      </c>
      <c r="H334" s="809"/>
      <c r="I334" s="809"/>
      <c r="J334" s="809"/>
      <c r="K334" s="809"/>
      <c r="L334" s="809"/>
      <c r="M334" s="809"/>
      <c r="N334" s="809"/>
      <c r="O334" s="809"/>
      <c r="P334" s="809"/>
      <c r="Q334" s="809"/>
      <c r="R334" s="809"/>
      <c r="S334" s="809"/>
      <c r="T334" s="809"/>
      <c r="U334" s="809"/>
      <c r="V334" s="809"/>
      <c r="W334" s="809"/>
      <c r="X334" s="809"/>
      <c r="Y334" s="809"/>
      <c r="Z334" s="809"/>
      <c r="AA334" s="809"/>
      <c r="AB334" s="810"/>
      <c r="AC334" s="808" t="s">
        <v>219</v>
      </c>
      <c r="AD334" s="809"/>
      <c r="AE334" s="809"/>
      <c r="AF334" s="809"/>
      <c r="AG334" s="809"/>
      <c r="AH334" s="809"/>
      <c r="AI334" s="809"/>
      <c r="AJ334" s="809"/>
      <c r="AK334" s="809"/>
      <c r="AL334" s="809"/>
      <c r="AM334" s="809"/>
      <c r="AN334" s="809"/>
      <c r="AO334" s="809"/>
      <c r="AP334" s="809"/>
      <c r="AQ334" s="809"/>
      <c r="AR334" s="809"/>
      <c r="AS334" s="809"/>
      <c r="AT334" s="809"/>
      <c r="AU334" s="809"/>
      <c r="AV334" s="809"/>
      <c r="AW334" s="809"/>
      <c r="AX334" s="811"/>
      <c r="AY334">
        <f>COUNTA($G$336,$AC$336)</f>
        <v>1</v>
      </c>
    </row>
    <row r="335" spans="1:51" ht="24.75" hidden="1" customHeight="1" x14ac:dyDescent="0.2">
      <c r="A335" s="805"/>
      <c r="B335" s="806"/>
      <c r="C335" s="806"/>
      <c r="D335" s="806"/>
      <c r="E335" s="806"/>
      <c r="F335" s="807"/>
      <c r="G335" s="129" t="s">
        <v>15</v>
      </c>
      <c r="H335" s="812"/>
      <c r="I335" s="812"/>
      <c r="J335" s="812"/>
      <c r="K335" s="812"/>
      <c r="L335" s="813" t="s">
        <v>16</v>
      </c>
      <c r="M335" s="812"/>
      <c r="N335" s="812"/>
      <c r="O335" s="812"/>
      <c r="P335" s="812"/>
      <c r="Q335" s="812"/>
      <c r="R335" s="812"/>
      <c r="S335" s="812"/>
      <c r="T335" s="812"/>
      <c r="U335" s="812"/>
      <c r="V335" s="812"/>
      <c r="W335" s="812"/>
      <c r="X335" s="814"/>
      <c r="Y335" s="825" t="s">
        <v>17</v>
      </c>
      <c r="Z335" s="826"/>
      <c r="AA335" s="826"/>
      <c r="AB335" s="827"/>
      <c r="AC335" s="129" t="s">
        <v>15</v>
      </c>
      <c r="AD335" s="812"/>
      <c r="AE335" s="812"/>
      <c r="AF335" s="812"/>
      <c r="AG335" s="812"/>
      <c r="AH335" s="813" t="s">
        <v>16</v>
      </c>
      <c r="AI335" s="812"/>
      <c r="AJ335" s="812"/>
      <c r="AK335" s="812"/>
      <c r="AL335" s="812"/>
      <c r="AM335" s="812"/>
      <c r="AN335" s="812"/>
      <c r="AO335" s="812"/>
      <c r="AP335" s="812"/>
      <c r="AQ335" s="812"/>
      <c r="AR335" s="812"/>
      <c r="AS335" s="812"/>
      <c r="AT335" s="814"/>
      <c r="AU335" s="825" t="s">
        <v>17</v>
      </c>
      <c r="AV335" s="826"/>
      <c r="AW335" s="826"/>
      <c r="AX335" s="828"/>
      <c r="AY335">
        <f t="shared" ref="AY335:AY341" si="12">$AY$334</f>
        <v>1</v>
      </c>
    </row>
    <row r="336" spans="1:51" ht="24.75" hidden="1" customHeight="1" x14ac:dyDescent="0.2">
      <c r="A336" s="805"/>
      <c r="B336" s="806"/>
      <c r="C336" s="806"/>
      <c r="D336" s="806"/>
      <c r="E336" s="806"/>
      <c r="F336" s="807"/>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48" t="s">
        <v>283</v>
      </c>
      <c r="AD336" s="830"/>
      <c r="AE336" s="830"/>
      <c r="AF336" s="830"/>
      <c r="AG336" s="831"/>
      <c r="AH336" s="832" t="s">
        <v>283</v>
      </c>
      <c r="AI336" s="833"/>
      <c r="AJ336" s="833"/>
      <c r="AK336" s="833"/>
      <c r="AL336" s="833"/>
      <c r="AM336" s="833"/>
      <c r="AN336" s="833"/>
      <c r="AO336" s="833"/>
      <c r="AP336" s="833"/>
      <c r="AQ336" s="833"/>
      <c r="AR336" s="833"/>
      <c r="AS336" s="833"/>
      <c r="AT336" s="834"/>
      <c r="AU336" s="849" t="s">
        <v>283</v>
      </c>
      <c r="AV336" s="850"/>
      <c r="AW336" s="850"/>
      <c r="AX336" s="851"/>
      <c r="AY336">
        <f t="shared" si="12"/>
        <v>1</v>
      </c>
    </row>
    <row r="337" spans="1:51" ht="24.75" hidden="1" customHeight="1" x14ac:dyDescent="0.2">
      <c r="A337" s="805"/>
      <c r="B337" s="806"/>
      <c r="C337" s="806"/>
      <c r="D337" s="806"/>
      <c r="E337" s="806"/>
      <c r="F337" s="807"/>
      <c r="G337" s="815"/>
      <c r="H337" s="816"/>
      <c r="I337" s="816"/>
      <c r="J337" s="816"/>
      <c r="K337" s="817"/>
      <c r="L337" s="818"/>
      <c r="M337" s="819"/>
      <c r="N337" s="819"/>
      <c r="O337" s="819"/>
      <c r="P337" s="819"/>
      <c r="Q337" s="819"/>
      <c r="R337" s="819"/>
      <c r="S337" s="819"/>
      <c r="T337" s="819"/>
      <c r="U337" s="819"/>
      <c r="V337" s="819"/>
      <c r="W337" s="819"/>
      <c r="X337" s="820"/>
      <c r="Y337" s="821"/>
      <c r="Z337" s="822"/>
      <c r="AA337" s="822"/>
      <c r="AB337" s="823"/>
      <c r="AC337" s="815"/>
      <c r="AD337" s="816"/>
      <c r="AE337" s="816"/>
      <c r="AF337" s="816"/>
      <c r="AG337" s="817"/>
      <c r="AH337" s="818"/>
      <c r="AI337" s="819"/>
      <c r="AJ337" s="819"/>
      <c r="AK337" s="819"/>
      <c r="AL337" s="819"/>
      <c r="AM337" s="819"/>
      <c r="AN337" s="819"/>
      <c r="AO337" s="819"/>
      <c r="AP337" s="819"/>
      <c r="AQ337" s="819"/>
      <c r="AR337" s="819"/>
      <c r="AS337" s="819"/>
      <c r="AT337" s="820"/>
      <c r="AU337" s="821"/>
      <c r="AV337" s="822"/>
      <c r="AW337" s="822"/>
      <c r="AX337" s="824"/>
      <c r="AY337">
        <f t="shared" si="12"/>
        <v>1</v>
      </c>
    </row>
    <row r="338" spans="1:51" ht="24.75" hidden="1" customHeight="1" x14ac:dyDescent="0.2">
      <c r="A338" s="805"/>
      <c r="B338" s="806"/>
      <c r="C338" s="806"/>
      <c r="D338" s="806"/>
      <c r="E338" s="806"/>
      <c r="F338" s="807"/>
      <c r="G338" s="815"/>
      <c r="H338" s="816"/>
      <c r="I338" s="816"/>
      <c r="J338" s="816"/>
      <c r="K338" s="817"/>
      <c r="L338" s="818"/>
      <c r="M338" s="819"/>
      <c r="N338" s="819"/>
      <c r="O338" s="819"/>
      <c r="P338" s="819"/>
      <c r="Q338" s="819"/>
      <c r="R338" s="819"/>
      <c r="S338" s="819"/>
      <c r="T338" s="819"/>
      <c r="U338" s="819"/>
      <c r="V338" s="819"/>
      <c r="W338" s="819"/>
      <c r="X338" s="820"/>
      <c r="Y338" s="821"/>
      <c r="Z338" s="822"/>
      <c r="AA338" s="822"/>
      <c r="AB338" s="823"/>
      <c r="AC338" s="815"/>
      <c r="AD338" s="816"/>
      <c r="AE338" s="816"/>
      <c r="AF338" s="816"/>
      <c r="AG338" s="817"/>
      <c r="AH338" s="818"/>
      <c r="AI338" s="819"/>
      <c r="AJ338" s="819"/>
      <c r="AK338" s="819"/>
      <c r="AL338" s="819"/>
      <c r="AM338" s="819"/>
      <c r="AN338" s="819"/>
      <c r="AO338" s="819"/>
      <c r="AP338" s="819"/>
      <c r="AQ338" s="819"/>
      <c r="AR338" s="819"/>
      <c r="AS338" s="819"/>
      <c r="AT338" s="820"/>
      <c r="AU338" s="821"/>
      <c r="AV338" s="822"/>
      <c r="AW338" s="822"/>
      <c r="AX338" s="824"/>
      <c r="AY338">
        <f t="shared" si="12"/>
        <v>1</v>
      </c>
    </row>
    <row r="339" spans="1:51" ht="24.75" hidden="1" customHeight="1" x14ac:dyDescent="0.2">
      <c r="A339" s="805"/>
      <c r="B339" s="806"/>
      <c r="C339" s="806"/>
      <c r="D339" s="806"/>
      <c r="E339" s="806"/>
      <c r="F339" s="807"/>
      <c r="G339" s="815"/>
      <c r="H339" s="816"/>
      <c r="I339" s="816"/>
      <c r="J339" s="816"/>
      <c r="K339" s="817"/>
      <c r="L339" s="818"/>
      <c r="M339" s="819"/>
      <c r="N339" s="819"/>
      <c r="O339" s="819"/>
      <c r="P339" s="819"/>
      <c r="Q339" s="819"/>
      <c r="R339" s="819"/>
      <c r="S339" s="819"/>
      <c r="T339" s="819"/>
      <c r="U339" s="819"/>
      <c r="V339" s="819"/>
      <c r="W339" s="819"/>
      <c r="X339" s="820"/>
      <c r="Y339" s="821"/>
      <c r="Z339" s="822"/>
      <c r="AA339" s="822"/>
      <c r="AB339" s="823"/>
      <c r="AC339" s="815"/>
      <c r="AD339" s="816"/>
      <c r="AE339" s="816"/>
      <c r="AF339" s="816"/>
      <c r="AG339" s="817"/>
      <c r="AH339" s="818"/>
      <c r="AI339" s="819"/>
      <c r="AJ339" s="819"/>
      <c r="AK339" s="819"/>
      <c r="AL339" s="819"/>
      <c r="AM339" s="819"/>
      <c r="AN339" s="819"/>
      <c r="AO339" s="819"/>
      <c r="AP339" s="819"/>
      <c r="AQ339" s="819"/>
      <c r="AR339" s="819"/>
      <c r="AS339" s="819"/>
      <c r="AT339" s="820"/>
      <c r="AU339" s="821"/>
      <c r="AV339" s="822"/>
      <c r="AW339" s="822"/>
      <c r="AX339" s="824"/>
      <c r="AY339">
        <f t="shared" si="12"/>
        <v>1</v>
      </c>
    </row>
    <row r="340" spans="1:51" ht="24.75" hidden="1" customHeight="1" x14ac:dyDescent="0.2">
      <c r="A340" s="805"/>
      <c r="B340" s="806"/>
      <c r="C340" s="806"/>
      <c r="D340" s="806"/>
      <c r="E340" s="806"/>
      <c r="F340" s="807"/>
      <c r="G340" s="815"/>
      <c r="H340" s="816"/>
      <c r="I340" s="816"/>
      <c r="J340" s="816"/>
      <c r="K340" s="817"/>
      <c r="L340" s="818"/>
      <c r="M340" s="819"/>
      <c r="N340" s="819"/>
      <c r="O340" s="819"/>
      <c r="P340" s="819"/>
      <c r="Q340" s="819"/>
      <c r="R340" s="819"/>
      <c r="S340" s="819"/>
      <c r="T340" s="819"/>
      <c r="U340" s="819"/>
      <c r="V340" s="819"/>
      <c r="W340" s="819"/>
      <c r="X340" s="820"/>
      <c r="Y340" s="821"/>
      <c r="Z340" s="822"/>
      <c r="AA340" s="822"/>
      <c r="AB340" s="823"/>
      <c r="AC340" s="815"/>
      <c r="AD340" s="816"/>
      <c r="AE340" s="816"/>
      <c r="AF340" s="816"/>
      <c r="AG340" s="817"/>
      <c r="AH340" s="818"/>
      <c r="AI340" s="819"/>
      <c r="AJ340" s="819"/>
      <c r="AK340" s="819"/>
      <c r="AL340" s="819"/>
      <c r="AM340" s="819"/>
      <c r="AN340" s="819"/>
      <c r="AO340" s="819"/>
      <c r="AP340" s="819"/>
      <c r="AQ340" s="819"/>
      <c r="AR340" s="819"/>
      <c r="AS340" s="819"/>
      <c r="AT340" s="820"/>
      <c r="AU340" s="821"/>
      <c r="AV340" s="822"/>
      <c r="AW340" s="822"/>
      <c r="AX340" s="824"/>
      <c r="AY340">
        <f t="shared" si="12"/>
        <v>1</v>
      </c>
    </row>
    <row r="341" spans="1:51" ht="24.75" hidden="1" customHeight="1" x14ac:dyDescent="0.2">
      <c r="A341" s="805"/>
      <c r="B341" s="806"/>
      <c r="C341" s="806"/>
      <c r="D341" s="806"/>
      <c r="E341" s="806"/>
      <c r="F341" s="807"/>
      <c r="G341" s="815"/>
      <c r="H341" s="816"/>
      <c r="I341" s="816"/>
      <c r="J341" s="816"/>
      <c r="K341" s="817"/>
      <c r="L341" s="818"/>
      <c r="M341" s="819"/>
      <c r="N341" s="819"/>
      <c r="O341" s="819"/>
      <c r="P341" s="819"/>
      <c r="Q341" s="819"/>
      <c r="R341" s="819"/>
      <c r="S341" s="819"/>
      <c r="T341" s="819"/>
      <c r="U341" s="819"/>
      <c r="V341" s="819"/>
      <c r="W341" s="819"/>
      <c r="X341" s="820"/>
      <c r="Y341" s="821"/>
      <c r="Z341" s="822"/>
      <c r="AA341" s="822"/>
      <c r="AB341" s="823"/>
      <c r="AC341" s="815"/>
      <c r="AD341" s="816"/>
      <c r="AE341" s="816"/>
      <c r="AF341" s="816"/>
      <c r="AG341" s="817"/>
      <c r="AH341" s="818"/>
      <c r="AI341" s="819"/>
      <c r="AJ341" s="819"/>
      <c r="AK341" s="819"/>
      <c r="AL341" s="819"/>
      <c r="AM341" s="819"/>
      <c r="AN341" s="819"/>
      <c r="AO341" s="819"/>
      <c r="AP341" s="819"/>
      <c r="AQ341" s="819"/>
      <c r="AR341" s="819"/>
      <c r="AS341" s="819"/>
      <c r="AT341" s="820"/>
      <c r="AU341" s="821"/>
      <c r="AV341" s="822"/>
      <c r="AW341" s="822"/>
      <c r="AX341" s="824"/>
      <c r="AY341">
        <f t="shared" si="12"/>
        <v>1</v>
      </c>
    </row>
    <row r="342" spans="1:51" ht="24.75" hidden="1" customHeight="1" x14ac:dyDescent="0.2">
      <c r="A342" s="805"/>
      <c r="B342" s="806"/>
      <c r="C342" s="806"/>
      <c r="D342" s="806"/>
      <c r="E342" s="806"/>
      <c r="F342" s="807"/>
      <c r="G342" s="815"/>
      <c r="H342" s="816"/>
      <c r="I342" s="816"/>
      <c r="J342" s="816"/>
      <c r="K342" s="817"/>
      <c r="L342" s="818"/>
      <c r="M342" s="819"/>
      <c r="N342" s="819"/>
      <c r="O342" s="819"/>
      <c r="P342" s="819"/>
      <c r="Q342" s="819"/>
      <c r="R342" s="819"/>
      <c r="S342" s="819"/>
      <c r="T342" s="819"/>
      <c r="U342" s="819"/>
      <c r="V342" s="819"/>
      <c r="W342" s="819"/>
      <c r="X342" s="820"/>
      <c r="Y342" s="821"/>
      <c r="Z342" s="822"/>
      <c r="AA342" s="822"/>
      <c r="AB342" s="823"/>
      <c r="AC342" s="815"/>
      <c r="AD342" s="816"/>
      <c r="AE342" s="816"/>
      <c r="AF342" s="816"/>
      <c r="AG342" s="817"/>
      <c r="AH342" s="818"/>
      <c r="AI342" s="819"/>
      <c r="AJ342" s="819"/>
      <c r="AK342" s="819"/>
      <c r="AL342" s="819"/>
      <c r="AM342" s="819"/>
      <c r="AN342" s="819"/>
      <c r="AO342" s="819"/>
      <c r="AP342" s="819"/>
      <c r="AQ342" s="819"/>
      <c r="AR342" s="819"/>
      <c r="AS342" s="819"/>
      <c r="AT342" s="820"/>
      <c r="AU342" s="821"/>
      <c r="AV342" s="822"/>
      <c r="AW342" s="822"/>
      <c r="AX342" s="824"/>
      <c r="AY342">
        <f t="shared" ref="AY342:AY346" si="13">$AY$334</f>
        <v>1</v>
      </c>
    </row>
    <row r="343" spans="1:51" ht="24.75" hidden="1" customHeight="1" x14ac:dyDescent="0.2">
      <c r="A343" s="805"/>
      <c r="B343" s="806"/>
      <c r="C343" s="806"/>
      <c r="D343" s="806"/>
      <c r="E343" s="806"/>
      <c r="F343" s="807"/>
      <c r="G343" s="815"/>
      <c r="H343" s="816"/>
      <c r="I343" s="816"/>
      <c r="J343" s="816"/>
      <c r="K343" s="817"/>
      <c r="L343" s="818"/>
      <c r="M343" s="819"/>
      <c r="N343" s="819"/>
      <c r="O343" s="819"/>
      <c r="P343" s="819"/>
      <c r="Q343" s="819"/>
      <c r="R343" s="819"/>
      <c r="S343" s="819"/>
      <c r="T343" s="819"/>
      <c r="U343" s="819"/>
      <c r="V343" s="819"/>
      <c r="W343" s="819"/>
      <c r="X343" s="820"/>
      <c r="Y343" s="821"/>
      <c r="Z343" s="822"/>
      <c r="AA343" s="822"/>
      <c r="AB343" s="823"/>
      <c r="AC343" s="815"/>
      <c r="AD343" s="816"/>
      <c r="AE343" s="816"/>
      <c r="AF343" s="816"/>
      <c r="AG343" s="817"/>
      <c r="AH343" s="818"/>
      <c r="AI343" s="819"/>
      <c r="AJ343" s="819"/>
      <c r="AK343" s="819"/>
      <c r="AL343" s="819"/>
      <c r="AM343" s="819"/>
      <c r="AN343" s="819"/>
      <c r="AO343" s="819"/>
      <c r="AP343" s="819"/>
      <c r="AQ343" s="819"/>
      <c r="AR343" s="819"/>
      <c r="AS343" s="819"/>
      <c r="AT343" s="820"/>
      <c r="AU343" s="821"/>
      <c r="AV343" s="822"/>
      <c r="AW343" s="822"/>
      <c r="AX343" s="824"/>
      <c r="AY343">
        <f t="shared" si="13"/>
        <v>1</v>
      </c>
    </row>
    <row r="344" spans="1:51" ht="24.75" hidden="1" customHeight="1" x14ac:dyDescent="0.2">
      <c r="A344" s="805"/>
      <c r="B344" s="806"/>
      <c r="C344" s="806"/>
      <c r="D344" s="806"/>
      <c r="E344" s="806"/>
      <c r="F344" s="807"/>
      <c r="G344" s="815"/>
      <c r="H344" s="816"/>
      <c r="I344" s="816"/>
      <c r="J344" s="816"/>
      <c r="K344" s="817"/>
      <c r="L344" s="818"/>
      <c r="M344" s="819"/>
      <c r="N344" s="819"/>
      <c r="O344" s="819"/>
      <c r="P344" s="819"/>
      <c r="Q344" s="819"/>
      <c r="R344" s="819"/>
      <c r="S344" s="819"/>
      <c r="T344" s="819"/>
      <c r="U344" s="819"/>
      <c r="V344" s="819"/>
      <c r="W344" s="819"/>
      <c r="X344" s="820"/>
      <c r="Y344" s="821"/>
      <c r="Z344" s="822"/>
      <c r="AA344" s="822"/>
      <c r="AB344" s="823"/>
      <c r="AC344" s="815"/>
      <c r="AD344" s="816"/>
      <c r="AE344" s="816"/>
      <c r="AF344" s="816"/>
      <c r="AG344" s="817"/>
      <c r="AH344" s="818"/>
      <c r="AI344" s="819"/>
      <c r="AJ344" s="819"/>
      <c r="AK344" s="819"/>
      <c r="AL344" s="819"/>
      <c r="AM344" s="819"/>
      <c r="AN344" s="819"/>
      <c r="AO344" s="819"/>
      <c r="AP344" s="819"/>
      <c r="AQ344" s="819"/>
      <c r="AR344" s="819"/>
      <c r="AS344" s="819"/>
      <c r="AT344" s="820"/>
      <c r="AU344" s="821"/>
      <c r="AV344" s="822"/>
      <c r="AW344" s="822"/>
      <c r="AX344" s="824"/>
      <c r="AY344">
        <f t="shared" si="13"/>
        <v>1</v>
      </c>
    </row>
    <row r="345" spans="1:51" ht="24.75" hidden="1" customHeight="1" x14ac:dyDescent="0.2">
      <c r="A345" s="805"/>
      <c r="B345" s="806"/>
      <c r="C345" s="806"/>
      <c r="D345" s="806"/>
      <c r="E345" s="806"/>
      <c r="F345" s="807"/>
      <c r="G345" s="815"/>
      <c r="H345" s="816"/>
      <c r="I345" s="816"/>
      <c r="J345" s="816"/>
      <c r="K345" s="817"/>
      <c r="L345" s="818"/>
      <c r="M345" s="819"/>
      <c r="N345" s="819"/>
      <c r="O345" s="819"/>
      <c r="P345" s="819"/>
      <c r="Q345" s="819"/>
      <c r="R345" s="819"/>
      <c r="S345" s="819"/>
      <c r="T345" s="819"/>
      <c r="U345" s="819"/>
      <c r="V345" s="819"/>
      <c r="W345" s="819"/>
      <c r="X345" s="820"/>
      <c r="Y345" s="821"/>
      <c r="Z345" s="822"/>
      <c r="AA345" s="822"/>
      <c r="AB345" s="823"/>
      <c r="AC345" s="815"/>
      <c r="AD345" s="816"/>
      <c r="AE345" s="816"/>
      <c r="AF345" s="816"/>
      <c r="AG345" s="817"/>
      <c r="AH345" s="818"/>
      <c r="AI345" s="819"/>
      <c r="AJ345" s="819"/>
      <c r="AK345" s="819"/>
      <c r="AL345" s="819"/>
      <c r="AM345" s="819"/>
      <c r="AN345" s="819"/>
      <c r="AO345" s="819"/>
      <c r="AP345" s="819"/>
      <c r="AQ345" s="819"/>
      <c r="AR345" s="819"/>
      <c r="AS345" s="819"/>
      <c r="AT345" s="820"/>
      <c r="AU345" s="821"/>
      <c r="AV345" s="822"/>
      <c r="AW345" s="822"/>
      <c r="AX345" s="824"/>
      <c r="AY345">
        <f t="shared" si="13"/>
        <v>1</v>
      </c>
    </row>
    <row r="346" spans="1:51" ht="24.75" hidden="1" customHeight="1" thickBot="1" x14ac:dyDescent="0.25">
      <c r="A346" s="805"/>
      <c r="B346" s="806"/>
      <c r="C346" s="806"/>
      <c r="D346" s="806"/>
      <c r="E346" s="806"/>
      <c r="F346" s="807"/>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1</v>
      </c>
    </row>
    <row r="347" spans="1:51" ht="24.75" hidden="1" customHeight="1" x14ac:dyDescent="0.2">
      <c r="A347" s="805"/>
      <c r="B347" s="806"/>
      <c r="C347" s="806"/>
      <c r="D347" s="806"/>
      <c r="E347" s="806"/>
      <c r="F347" s="807"/>
      <c r="G347" s="808" t="s">
        <v>195</v>
      </c>
      <c r="H347" s="809"/>
      <c r="I347" s="809"/>
      <c r="J347" s="809"/>
      <c r="K347" s="809"/>
      <c r="L347" s="809"/>
      <c r="M347" s="809"/>
      <c r="N347" s="809"/>
      <c r="O347" s="809"/>
      <c r="P347" s="809"/>
      <c r="Q347" s="809"/>
      <c r="R347" s="809"/>
      <c r="S347" s="809"/>
      <c r="T347" s="809"/>
      <c r="U347" s="809"/>
      <c r="V347" s="809"/>
      <c r="W347" s="809"/>
      <c r="X347" s="809"/>
      <c r="Y347" s="809"/>
      <c r="Z347" s="809"/>
      <c r="AA347" s="809"/>
      <c r="AB347" s="810"/>
      <c r="AC347" s="808" t="s">
        <v>167</v>
      </c>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11"/>
      <c r="AY347">
        <f>COUNTA($G$349,$AC$349)</f>
        <v>0</v>
      </c>
    </row>
    <row r="348" spans="1:51" ht="24.75" hidden="1" customHeight="1" x14ac:dyDescent="0.2">
      <c r="A348" s="805"/>
      <c r="B348" s="806"/>
      <c r="C348" s="806"/>
      <c r="D348" s="806"/>
      <c r="E348" s="806"/>
      <c r="F348" s="807"/>
      <c r="G348" s="129" t="s">
        <v>15</v>
      </c>
      <c r="H348" s="812"/>
      <c r="I348" s="812"/>
      <c r="J348" s="812"/>
      <c r="K348" s="812"/>
      <c r="L348" s="813" t="s">
        <v>16</v>
      </c>
      <c r="M348" s="812"/>
      <c r="N348" s="812"/>
      <c r="O348" s="812"/>
      <c r="P348" s="812"/>
      <c r="Q348" s="812"/>
      <c r="R348" s="812"/>
      <c r="S348" s="812"/>
      <c r="T348" s="812"/>
      <c r="U348" s="812"/>
      <c r="V348" s="812"/>
      <c r="W348" s="812"/>
      <c r="X348" s="814"/>
      <c r="Y348" s="825" t="s">
        <v>17</v>
      </c>
      <c r="Z348" s="826"/>
      <c r="AA348" s="826"/>
      <c r="AB348" s="827"/>
      <c r="AC348" s="129" t="s">
        <v>15</v>
      </c>
      <c r="AD348" s="812"/>
      <c r="AE348" s="812"/>
      <c r="AF348" s="812"/>
      <c r="AG348" s="812"/>
      <c r="AH348" s="813" t="s">
        <v>16</v>
      </c>
      <c r="AI348" s="812"/>
      <c r="AJ348" s="812"/>
      <c r="AK348" s="812"/>
      <c r="AL348" s="812"/>
      <c r="AM348" s="812"/>
      <c r="AN348" s="812"/>
      <c r="AO348" s="812"/>
      <c r="AP348" s="812"/>
      <c r="AQ348" s="812"/>
      <c r="AR348" s="812"/>
      <c r="AS348" s="812"/>
      <c r="AT348" s="814"/>
      <c r="AU348" s="825" t="s">
        <v>17</v>
      </c>
      <c r="AV348" s="826"/>
      <c r="AW348" s="826"/>
      <c r="AX348" s="828"/>
      <c r="AY348">
        <f>$AY$347</f>
        <v>0</v>
      </c>
    </row>
    <row r="349" spans="1:51" s="16" customFormat="1" ht="24.75" hidden="1" customHeight="1" x14ac:dyDescent="0.2">
      <c r="A349" s="805"/>
      <c r="B349" s="806"/>
      <c r="C349" s="806"/>
      <c r="D349" s="806"/>
      <c r="E349" s="806"/>
      <c r="F349" s="807"/>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2">
      <c r="A350" s="805"/>
      <c r="B350" s="806"/>
      <c r="C350" s="806"/>
      <c r="D350" s="806"/>
      <c r="E350" s="806"/>
      <c r="F350" s="807"/>
      <c r="G350" s="815"/>
      <c r="H350" s="816"/>
      <c r="I350" s="816"/>
      <c r="J350" s="816"/>
      <c r="K350" s="817"/>
      <c r="L350" s="818"/>
      <c r="M350" s="819"/>
      <c r="N350" s="819"/>
      <c r="O350" s="819"/>
      <c r="P350" s="819"/>
      <c r="Q350" s="819"/>
      <c r="R350" s="819"/>
      <c r="S350" s="819"/>
      <c r="T350" s="819"/>
      <c r="U350" s="819"/>
      <c r="V350" s="819"/>
      <c r="W350" s="819"/>
      <c r="X350" s="820"/>
      <c r="Y350" s="821"/>
      <c r="Z350" s="822"/>
      <c r="AA350" s="822"/>
      <c r="AB350" s="823"/>
      <c r="AC350" s="815"/>
      <c r="AD350" s="816"/>
      <c r="AE350" s="816"/>
      <c r="AF350" s="816"/>
      <c r="AG350" s="817"/>
      <c r="AH350" s="818"/>
      <c r="AI350" s="819"/>
      <c r="AJ350" s="819"/>
      <c r="AK350" s="819"/>
      <c r="AL350" s="819"/>
      <c r="AM350" s="819"/>
      <c r="AN350" s="819"/>
      <c r="AO350" s="819"/>
      <c r="AP350" s="819"/>
      <c r="AQ350" s="819"/>
      <c r="AR350" s="819"/>
      <c r="AS350" s="819"/>
      <c r="AT350" s="820"/>
      <c r="AU350" s="821"/>
      <c r="AV350" s="822"/>
      <c r="AW350" s="822"/>
      <c r="AX350" s="824"/>
      <c r="AY350">
        <f t="shared" si="14"/>
        <v>0</v>
      </c>
    </row>
    <row r="351" spans="1:51" ht="24.75" hidden="1" customHeight="1" x14ac:dyDescent="0.2">
      <c r="A351" s="805"/>
      <c r="B351" s="806"/>
      <c r="C351" s="806"/>
      <c r="D351" s="806"/>
      <c r="E351" s="806"/>
      <c r="F351" s="807"/>
      <c r="G351" s="815"/>
      <c r="H351" s="816"/>
      <c r="I351" s="816"/>
      <c r="J351" s="816"/>
      <c r="K351" s="817"/>
      <c r="L351" s="818"/>
      <c r="M351" s="819"/>
      <c r="N351" s="819"/>
      <c r="O351" s="819"/>
      <c r="P351" s="819"/>
      <c r="Q351" s="819"/>
      <c r="R351" s="819"/>
      <c r="S351" s="819"/>
      <c r="T351" s="819"/>
      <c r="U351" s="819"/>
      <c r="V351" s="819"/>
      <c r="W351" s="819"/>
      <c r="X351" s="820"/>
      <c r="Y351" s="821"/>
      <c r="Z351" s="822"/>
      <c r="AA351" s="822"/>
      <c r="AB351" s="823"/>
      <c r="AC351" s="815"/>
      <c r="AD351" s="816"/>
      <c r="AE351" s="816"/>
      <c r="AF351" s="816"/>
      <c r="AG351" s="817"/>
      <c r="AH351" s="818"/>
      <c r="AI351" s="819"/>
      <c r="AJ351" s="819"/>
      <c r="AK351" s="819"/>
      <c r="AL351" s="819"/>
      <c r="AM351" s="819"/>
      <c r="AN351" s="819"/>
      <c r="AO351" s="819"/>
      <c r="AP351" s="819"/>
      <c r="AQ351" s="819"/>
      <c r="AR351" s="819"/>
      <c r="AS351" s="819"/>
      <c r="AT351" s="820"/>
      <c r="AU351" s="821"/>
      <c r="AV351" s="822"/>
      <c r="AW351" s="822"/>
      <c r="AX351" s="824"/>
      <c r="AY351">
        <f t="shared" si="14"/>
        <v>0</v>
      </c>
    </row>
    <row r="352" spans="1:51" ht="24.75" hidden="1" customHeight="1" x14ac:dyDescent="0.2">
      <c r="A352" s="805"/>
      <c r="B352" s="806"/>
      <c r="C352" s="806"/>
      <c r="D352" s="806"/>
      <c r="E352" s="806"/>
      <c r="F352" s="807"/>
      <c r="G352" s="815"/>
      <c r="H352" s="816"/>
      <c r="I352" s="816"/>
      <c r="J352" s="816"/>
      <c r="K352" s="817"/>
      <c r="L352" s="818"/>
      <c r="M352" s="819"/>
      <c r="N352" s="819"/>
      <c r="O352" s="819"/>
      <c r="P352" s="819"/>
      <c r="Q352" s="819"/>
      <c r="R352" s="819"/>
      <c r="S352" s="819"/>
      <c r="T352" s="819"/>
      <c r="U352" s="819"/>
      <c r="V352" s="819"/>
      <c r="W352" s="819"/>
      <c r="X352" s="820"/>
      <c r="Y352" s="821"/>
      <c r="Z352" s="822"/>
      <c r="AA352" s="822"/>
      <c r="AB352" s="823"/>
      <c r="AC352" s="815"/>
      <c r="AD352" s="816"/>
      <c r="AE352" s="816"/>
      <c r="AF352" s="816"/>
      <c r="AG352" s="817"/>
      <c r="AH352" s="818"/>
      <c r="AI352" s="819"/>
      <c r="AJ352" s="819"/>
      <c r="AK352" s="819"/>
      <c r="AL352" s="819"/>
      <c r="AM352" s="819"/>
      <c r="AN352" s="819"/>
      <c r="AO352" s="819"/>
      <c r="AP352" s="819"/>
      <c r="AQ352" s="819"/>
      <c r="AR352" s="819"/>
      <c r="AS352" s="819"/>
      <c r="AT352" s="820"/>
      <c r="AU352" s="821"/>
      <c r="AV352" s="822"/>
      <c r="AW352" s="822"/>
      <c r="AX352" s="824"/>
      <c r="AY352">
        <f t="shared" si="14"/>
        <v>0</v>
      </c>
    </row>
    <row r="353" spans="1:51" ht="24.75" hidden="1" customHeight="1" x14ac:dyDescent="0.2">
      <c r="A353" s="805"/>
      <c r="B353" s="806"/>
      <c r="C353" s="806"/>
      <c r="D353" s="806"/>
      <c r="E353" s="806"/>
      <c r="F353" s="807"/>
      <c r="G353" s="815"/>
      <c r="H353" s="816"/>
      <c r="I353" s="816"/>
      <c r="J353" s="816"/>
      <c r="K353" s="817"/>
      <c r="L353" s="818"/>
      <c r="M353" s="819"/>
      <c r="N353" s="819"/>
      <c r="O353" s="819"/>
      <c r="P353" s="819"/>
      <c r="Q353" s="819"/>
      <c r="R353" s="819"/>
      <c r="S353" s="819"/>
      <c r="T353" s="819"/>
      <c r="U353" s="819"/>
      <c r="V353" s="819"/>
      <c r="W353" s="819"/>
      <c r="X353" s="820"/>
      <c r="Y353" s="821"/>
      <c r="Z353" s="822"/>
      <c r="AA353" s="822"/>
      <c r="AB353" s="823"/>
      <c r="AC353" s="815"/>
      <c r="AD353" s="816"/>
      <c r="AE353" s="816"/>
      <c r="AF353" s="816"/>
      <c r="AG353" s="817"/>
      <c r="AH353" s="818"/>
      <c r="AI353" s="819"/>
      <c r="AJ353" s="819"/>
      <c r="AK353" s="819"/>
      <c r="AL353" s="819"/>
      <c r="AM353" s="819"/>
      <c r="AN353" s="819"/>
      <c r="AO353" s="819"/>
      <c r="AP353" s="819"/>
      <c r="AQ353" s="819"/>
      <c r="AR353" s="819"/>
      <c r="AS353" s="819"/>
      <c r="AT353" s="820"/>
      <c r="AU353" s="821"/>
      <c r="AV353" s="822"/>
      <c r="AW353" s="822"/>
      <c r="AX353" s="824"/>
      <c r="AY353">
        <f t="shared" si="14"/>
        <v>0</v>
      </c>
    </row>
    <row r="354" spans="1:51" ht="24.75" hidden="1" customHeight="1" x14ac:dyDescent="0.2">
      <c r="A354" s="805"/>
      <c r="B354" s="806"/>
      <c r="C354" s="806"/>
      <c r="D354" s="806"/>
      <c r="E354" s="806"/>
      <c r="F354" s="807"/>
      <c r="G354" s="815"/>
      <c r="H354" s="816"/>
      <c r="I354" s="816"/>
      <c r="J354" s="816"/>
      <c r="K354" s="817"/>
      <c r="L354" s="818"/>
      <c r="M354" s="819"/>
      <c r="N354" s="819"/>
      <c r="O354" s="819"/>
      <c r="P354" s="819"/>
      <c r="Q354" s="819"/>
      <c r="R354" s="819"/>
      <c r="S354" s="819"/>
      <c r="T354" s="819"/>
      <c r="U354" s="819"/>
      <c r="V354" s="819"/>
      <c r="W354" s="819"/>
      <c r="X354" s="820"/>
      <c r="Y354" s="821"/>
      <c r="Z354" s="822"/>
      <c r="AA354" s="822"/>
      <c r="AB354" s="823"/>
      <c r="AC354" s="815"/>
      <c r="AD354" s="816"/>
      <c r="AE354" s="816"/>
      <c r="AF354" s="816"/>
      <c r="AG354" s="817"/>
      <c r="AH354" s="818"/>
      <c r="AI354" s="819"/>
      <c r="AJ354" s="819"/>
      <c r="AK354" s="819"/>
      <c r="AL354" s="819"/>
      <c r="AM354" s="819"/>
      <c r="AN354" s="819"/>
      <c r="AO354" s="819"/>
      <c r="AP354" s="819"/>
      <c r="AQ354" s="819"/>
      <c r="AR354" s="819"/>
      <c r="AS354" s="819"/>
      <c r="AT354" s="820"/>
      <c r="AU354" s="821"/>
      <c r="AV354" s="822"/>
      <c r="AW354" s="822"/>
      <c r="AX354" s="824"/>
      <c r="AY354">
        <f t="shared" si="14"/>
        <v>0</v>
      </c>
    </row>
    <row r="355" spans="1:51" ht="24.75" hidden="1" customHeight="1" x14ac:dyDescent="0.2">
      <c r="A355" s="805"/>
      <c r="B355" s="806"/>
      <c r="C355" s="806"/>
      <c r="D355" s="806"/>
      <c r="E355" s="806"/>
      <c r="F355" s="807"/>
      <c r="G355" s="815"/>
      <c r="H355" s="816"/>
      <c r="I355" s="816"/>
      <c r="J355" s="816"/>
      <c r="K355" s="817"/>
      <c r="L355" s="818"/>
      <c r="M355" s="819"/>
      <c r="N355" s="819"/>
      <c r="O355" s="819"/>
      <c r="P355" s="819"/>
      <c r="Q355" s="819"/>
      <c r="R355" s="819"/>
      <c r="S355" s="819"/>
      <c r="T355" s="819"/>
      <c r="U355" s="819"/>
      <c r="V355" s="819"/>
      <c r="W355" s="819"/>
      <c r="X355" s="820"/>
      <c r="Y355" s="821"/>
      <c r="Z355" s="822"/>
      <c r="AA355" s="822"/>
      <c r="AB355" s="823"/>
      <c r="AC355" s="815"/>
      <c r="AD355" s="816"/>
      <c r="AE355" s="816"/>
      <c r="AF355" s="816"/>
      <c r="AG355" s="817"/>
      <c r="AH355" s="818"/>
      <c r="AI355" s="819"/>
      <c r="AJ355" s="819"/>
      <c r="AK355" s="819"/>
      <c r="AL355" s="819"/>
      <c r="AM355" s="819"/>
      <c r="AN355" s="819"/>
      <c r="AO355" s="819"/>
      <c r="AP355" s="819"/>
      <c r="AQ355" s="819"/>
      <c r="AR355" s="819"/>
      <c r="AS355" s="819"/>
      <c r="AT355" s="820"/>
      <c r="AU355" s="821"/>
      <c r="AV355" s="822"/>
      <c r="AW355" s="822"/>
      <c r="AX355" s="824"/>
      <c r="AY355">
        <f t="shared" si="14"/>
        <v>0</v>
      </c>
    </row>
    <row r="356" spans="1:51" ht="24.75" hidden="1" customHeight="1" x14ac:dyDescent="0.2">
      <c r="A356" s="805"/>
      <c r="B356" s="806"/>
      <c r="C356" s="806"/>
      <c r="D356" s="806"/>
      <c r="E356" s="806"/>
      <c r="F356" s="807"/>
      <c r="G356" s="815"/>
      <c r="H356" s="816"/>
      <c r="I356" s="816"/>
      <c r="J356" s="816"/>
      <c r="K356" s="817"/>
      <c r="L356" s="818"/>
      <c r="M356" s="819"/>
      <c r="N356" s="819"/>
      <c r="O356" s="819"/>
      <c r="P356" s="819"/>
      <c r="Q356" s="819"/>
      <c r="R356" s="819"/>
      <c r="S356" s="819"/>
      <c r="T356" s="819"/>
      <c r="U356" s="819"/>
      <c r="V356" s="819"/>
      <c r="W356" s="819"/>
      <c r="X356" s="820"/>
      <c r="Y356" s="821"/>
      <c r="Z356" s="822"/>
      <c r="AA356" s="822"/>
      <c r="AB356" s="823"/>
      <c r="AC356" s="815"/>
      <c r="AD356" s="816"/>
      <c r="AE356" s="816"/>
      <c r="AF356" s="816"/>
      <c r="AG356" s="817"/>
      <c r="AH356" s="818"/>
      <c r="AI356" s="819"/>
      <c r="AJ356" s="819"/>
      <c r="AK356" s="819"/>
      <c r="AL356" s="819"/>
      <c r="AM356" s="819"/>
      <c r="AN356" s="819"/>
      <c r="AO356" s="819"/>
      <c r="AP356" s="819"/>
      <c r="AQ356" s="819"/>
      <c r="AR356" s="819"/>
      <c r="AS356" s="819"/>
      <c r="AT356" s="820"/>
      <c r="AU356" s="821"/>
      <c r="AV356" s="822"/>
      <c r="AW356" s="822"/>
      <c r="AX356" s="824"/>
      <c r="AY356">
        <f t="shared" si="14"/>
        <v>0</v>
      </c>
    </row>
    <row r="357" spans="1:51" ht="24.75" hidden="1" customHeight="1" x14ac:dyDescent="0.2">
      <c r="A357" s="805"/>
      <c r="B357" s="806"/>
      <c r="C357" s="806"/>
      <c r="D357" s="806"/>
      <c r="E357" s="806"/>
      <c r="F357" s="807"/>
      <c r="G357" s="815"/>
      <c r="H357" s="816"/>
      <c r="I357" s="816"/>
      <c r="J357" s="816"/>
      <c r="K357" s="817"/>
      <c r="L357" s="818"/>
      <c r="M357" s="819"/>
      <c r="N357" s="819"/>
      <c r="O357" s="819"/>
      <c r="P357" s="819"/>
      <c r="Q357" s="819"/>
      <c r="R357" s="819"/>
      <c r="S357" s="819"/>
      <c r="T357" s="819"/>
      <c r="U357" s="819"/>
      <c r="V357" s="819"/>
      <c r="W357" s="819"/>
      <c r="X357" s="820"/>
      <c r="Y357" s="821"/>
      <c r="Z357" s="822"/>
      <c r="AA357" s="822"/>
      <c r="AB357" s="823"/>
      <c r="AC357" s="815"/>
      <c r="AD357" s="816"/>
      <c r="AE357" s="816"/>
      <c r="AF357" s="816"/>
      <c r="AG357" s="817"/>
      <c r="AH357" s="818"/>
      <c r="AI357" s="819"/>
      <c r="AJ357" s="819"/>
      <c r="AK357" s="819"/>
      <c r="AL357" s="819"/>
      <c r="AM357" s="819"/>
      <c r="AN357" s="819"/>
      <c r="AO357" s="819"/>
      <c r="AP357" s="819"/>
      <c r="AQ357" s="819"/>
      <c r="AR357" s="819"/>
      <c r="AS357" s="819"/>
      <c r="AT357" s="820"/>
      <c r="AU357" s="821"/>
      <c r="AV357" s="822"/>
      <c r="AW357" s="822"/>
      <c r="AX357" s="824"/>
      <c r="AY357">
        <f t="shared" si="14"/>
        <v>0</v>
      </c>
    </row>
    <row r="358" spans="1:51" ht="24.75" hidden="1" customHeight="1" x14ac:dyDescent="0.2">
      <c r="A358" s="805"/>
      <c r="B358" s="806"/>
      <c r="C358" s="806"/>
      <c r="D358" s="806"/>
      <c r="E358" s="806"/>
      <c r="F358" s="807"/>
      <c r="G358" s="815"/>
      <c r="H358" s="816"/>
      <c r="I358" s="816"/>
      <c r="J358" s="816"/>
      <c r="K358" s="817"/>
      <c r="L358" s="818"/>
      <c r="M358" s="819"/>
      <c r="N358" s="819"/>
      <c r="O358" s="819"/>
      <c r="P358" s="819"/>
      <c r="Q358" s="819"/>
      <c r="R358" s="819"/>
      <c r="S358" s="819"/>
      <c r="T358" s="819"/>
      <c r="U358" s="819"/>
      <c r="V358" s="819"/>
      <c r="W358" s="819"/>
      <c r="X358" s="820"/>
      <c r="Y358" s="821"/>
      <c r="Z358" s="822"/>
      <c r="AA358" s="822"/>
      <c r="AB358" s="823"/>
      <c r="AC358" s="815"/>
      <c r="AD358" s="816"/>
      <c r="AE358" s="816"/>
      <c r="AF358" s="816"/>
      <c r="AG358" s="817"/>
      <c r="AH358" s="818"/>
      <c r="AI358" s="819"/>
      <c r="AJ358" s="819"/>
      <c r="AK358" s="819"/>
      <c r="AL358" s="819"/>
      <c r="AM358" s="819"/>
      <c r="AN358" s="819"/>
      <c r="AO358" s="819"/>
      <c r="AP358" s="819"/>
      <c r="AQ358" s="819"/>
      <c r="AR358" s="819"/>
      <c r="AS358" s="819"/>
      <c r="AT358" s="820"/>
      <c r="AU358" s="821"/>
      <c r="AV358" s="822"/>
      <c r="AW358" s="822"/>
      <c r="AX358" s="824"/>
      <c r="AY358">
        <f t="shared" si="14"/>
        <v>0</v>
      </c>
    </row>
    <row r="359" spans="1:51" ht="24.75" hidden="1" customHeight="1" x14ac:dyDescent="0.2">
      <c r="A359" s="805"/>
      <c r="B359" s="806"/>
      <c r="C359" s="806"/>
      <c r="D359" s="806"/>
      <c r="E359" s="806"/>
      <c r="F359" s="807"/>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customHeight="1" thickBot="1" x14ac:dyDescent="0.25">
      <c r="A360" s="852" t="s">
        <v>576</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231</v>
      </c>
      <c r="AM360" s="856"/>
      <c r="AN360" s="856"/>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7"/>
      <c r="B365" s="857"/>
      <c r="C365" s="857" t="s">
        <v>24</v>
      </c>
      <c r="D365" s="857"/>
      <c r="E365" s="857"/>
      <c r="F365" s="857"/>
      <c r="G365" s="857"/>
      <c r="H365" s="857"/>
      <c r="I365" s="857"/>
      <c r="J365" s="858" t="s">
        <v>197</v>
      </c>
      <c r="K365" s="139"/>
      <c r="L365" s="139"/>
      <c r="M365" s="139"/>
      <c r="N365" s="139"/>
      <c r="O365" s="139"/>
      <c r="P365" s="414" t="s">
        <v>25</v>
      </c>
      <c r="Q365" s="414"/>
      <c r="R365" s="414"/>
      <c r="S365" s="414"/>
      <c r="T365" s="414"/>
      <c r="U365" s="414"/>
      <c r="V365" s="414"/>
      <c r="W365" s="414"/>
      <c r="X365" s="414"/>
      <c r="Y365" s="859" t="s">
        <v>196</v>
      </c>
      <c r="Z365" s="860"/>
      <c r="AA365" s="860"/>
      <c r="AB365" s="860"/>
      <c r="AC365" s="858" t="s">
        <v>229</v>
      </c>
      <c r="AD365" s="858"/>
      <c r="AE365" s="858"/>
      <c r="AF365" s="858"/>
      <c r="AG365" s="858"/>
      <c r="AH365" s="859" t="s">
        <v>247</v>
      </c>
      <c r="AI365" s="857"/>
      <c r="AJ365" s="857"/>
      <c r="AK365" s="857"/>
      <c r="AL365" s="857" t="s">
        <v>19</v>
      </c>
      <c r="AM365" s="857"/>
      <c r="AN365" s="857"/>
      <c r="AO365" s="861"/>
      <c r="AP365" s="882" t="s">
        <v>198</v>
      </c>
      <c r="AQ365" s="882"/>
      <c r="AR365" s="882"/>
      <c r="AS365" s="882"/>
      <c r="AT365" s="882"/>
      <c r="AU365" s="882"/>
      <c r="AV365" s="882"/>
      <c r="AW365" s="882"/>
      <c r="AX365" s="882"/>
    </row>
    <row r="366" spans="1:51" ht="30" customHeight="1" x14ac:dyDescent="0.2">
      <c r="A366" s="868">
        <v>1</v>
      </c>
      <c r="B366" s="868">
        <v>1</v>
      </c>
      <c r="C366" s="883" t="s">
        <v>647</v>
      </c>
      <c r="D366" s="870"/>
      <c r="E366" s="870"/>
      <c r="F366" s="870"/>
      <c r="G366" s="870"/>
      <c r="H366" s="870"/>
      <c r="I366" s="870"/>
      <c r="J366" s="884">
        <v>8011201005449</v>
      </c>
      <c r="K366" s="872"/>
      <c r="L366" s="872"/>
      <c r="M366" s="872"/>
      <c r="N366" s="872"/>
      <c r="O366" s="872"/>
      <c r="P366" s="885" t="s">
        <v>648</v>
      </c>
      <c r="Q366" s="874"/>
      <c r="R366" s="874"/>
      <c r="S366" s="874"/>
      <c r="T366" s="874"/>
      <c r="U366" s="874"/>
      <c r="V366" s="874"/>
      <c r="W366" s="874"/>
      <c r="X366" s="874"/>
      <c r="Y366" s="886">
        <v>12.3</v>
      </c>
      <c r="Z366" s="887"/>
      <c r="AA366" s="887"/>
      <c r="AB366" s="888"/>
      <c r="AC366" s="889" t="s">
        <v>252</v>
      </c>
      <c r="AD366" s="890"/>
      <c r="AE366" s="890"/>
      <c r="AF366" s="890"/>
      <c r="AG366" s="890"/>
      <c r="AH366" s="891">
        <v>1</v>
      </c>
      <c r="AI366" s="892"/>
      <c r="AJ366" s="892"/>
      <c r="AK366" s="892"/>
      <c r="AL366" s="893">
        <v>92.3</v>
      </c>
      <c r="AM366" s="894"/>
      <c r="AN366" s="894"/>
      <c r="AO366" s="895"/>
      <c r="AP366" s="867" t="s">
        <v>283</v>
      </c>
      <c r="AQ366" s="867"/>
      <c r="AR366" s="867"/>
      <c r="AS366" s="867"/>
      <c r="AT366" s="867"/>
      <c r="AU366" s="867"/>
      <c r="AV366" s="867"/>
      <c r="AW366" s="867"/>
      <c r="AX366" s="867"/>
    </row>
    <row r="367" spans="1:51" ht="30" hidden="1" customHeight="1" x14ac:dyDescent="0.2">
      <c r="A367" s="868">
        <v>2</v>
      </c>
      <c r="B367" s="868">
        <v>1</v>
      </c>
      <c r="C367" s="869"/>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878"/>
      <c r="AD367" s="879"/>
      <c r="AE367" s="879"/>
      <c r="AF367" s="879"/>
      <c r="AG367" s="879"/>
      <c r="AH367" s="862"/>
      <c r="AI367" s="863"/>
      <c r="AJ367" s="863"/>
      <c r="AK367" s="863"/>
      <c r="AL367" s="864"/>
      <c r="AM367" s="865"/>
      <c r="AN367" s="865"/>
      <c r="AO367" s="866"/>
      <c r="AP367" s="867"/>
      <c r="AQ367" s="867"/>
      <c r="AR367" s="867"/>
      <c r="AS367" s="867"/>
      <c r="AT367" s="867"/>
      <c r="AU367" s="867"/>
      <c r="AV367" s="867"/>
      <c r="AW367" s="867"/>
      <c r="AX367" s="867"/>
      <c r="AY367">
        <f>COUNTA($C$367)</f>
        <v>0</v>
      </c>
    </row>
    <row r="368" spans="1:51" ht="30" hidden="1" customHeight="1" x14ac:dyDescent="0.2">
      <c r="A368" s="868">
        <v>3</v>
      </c>
      <c r="B368" s="868">
        <v>1</v>
      </c>
      <c r="C368" s="869"/>
      <c r="D368" s="870"/>
      <c r="E368" s="870"/>
      <c r="F368" s="870"/>
      <c r="G368" s="870"/>
      <c r="H368" s="870"/>
      <c r="I368" s="870"/>
      <c r="J368" s="871"/>
      <c r="K368" s="872"/>
      <c r="L368" s="872"/>
      <c r="M368" s="872"/>
      <c r="N368" s="872"/>
      <c r="O368" s="872"/>
      <c r="P368" s="873"/>
      <c r="Q368" s="874"/>
      <c r="R368" s="874"/>
      <c r="S368" s="874"/>
      <c r="T368" s="874"/>
      <c r="U368" s="874"/>
      <c r="V368" s="874"/>
      <c r="W368" s="874"/>
      <c r="X368" s="874"/>
      <c r="Y368" s="875"/>
      <c r="Z368" s="876"/>
      <c r="AA368" s="876"/>
      <c r="AB368" s="877"/>
      <c r="AC368" s="878"/>
      <c r="AD368" s="879"/>
      <c r="AE368" s="879"/>
      <c r="AF368" s="879"/>
      <c r="AG368" s="879"/>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30" hidden="1" customHeight="1" x14ac:dyDescent="0.2">
      <c r="A369" s="868">
        <v>4</v>
      </c>
      <c r="B369" s="868">
        <v>1</v>
      </c>
      <c r="C369" s="869"/>
      <c r="D369" s="870"/>
      <c r="E369" s="870"/>
      <c r="F369" s="870"/>
      <c r="G369" s="870"/>
      <c r="H369" s="870"/>
      <c r="I369" s="870"/>
      <c r="J369" s="871"/>
      <c r="K369" s="872"/>
      <c r="L369" s="872"/>
      <c r="M369" s="872"/>
      <c r="N369" s="872"/>
      <c r="O369" s="872"/>
      <c r="P369" s="873"/>
      <c r="Q369" s="874"/>
      <c r="R369" s="874"/>
      <c r="S369" s="874"/>
      <c r="T369" s="874"/>
      <c r="U369" s="874"/>
      <c r="V369" s="874"/>
      <c r="W369" s="874"/>
      <c r="X369" s="874"/>
      <c r="Y369" s="875"/>
      <c r="Z369" s="876"/>
      <c r="AA369" s="876"/>
      <c r="AB369" s="877"/>
      <c r="AC369" s="878"/>
      <c r="AD369" s="879"/>
      <c r="AE369" s="879"/>
      <c r="AF369" s="879"/>
      <c r="AG369" s="879"/>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30" hidden="1" customHeight="1" x14ac:dyDescent="0.2">
      <c r="A370" s="868">
        <v>5</v>
      </c>
      <c r="B370" s="868">
        <v>1</v>
      </c>
      <c r="C370" s="869"/>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878"/>
      <c r="AD370" s="879"/>
      <c r="AE370" s="879"/>
      <c r="AF370" s="879"/>
      <c r="AG370" s="879"/>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30" hidden="1" customHeight="1" x14ac:dyDescent="0.2">
      <c r="A371" s="868">
        <v>6</v>
      </c>
      <c r="B371" s="868">
        <v>1</v>
      </c>
      <c r="C371" s="869"/>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878"/>
      <c r="AD371" s="879"/>
      <c r="AE371" s="879"/>
      <c r="AF371" s="879"/>
      <c r="AG371" s="879"/>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30" hidden="1" customHeight="1" x14ac:dyDescent="0.2">
      <c r="A372" s="868">
        <v>7</v>
      </c>
      <c r="B372" s="868">
        <v>1</v>
      </c>
      <c r="C372" s="869"/>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878"/>
      <c r="AD372" s="879"/>
      <c r="AE372" s="879"/>
      <c r="AF372" s="879"/>
      <c r="AG372" s="879"/>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30" hidden="1" customHeight="1" x14ac:dyDescent="0.2">
      <c r="A373" s="868">
        <v>8</v>
      </c>
      <c r="B373" s="868">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878"/>
      <c r="AD373" s="879"/>
      <c r="AE373" s="879"/>
      <c r="AF373" s="879"/>
      <c r="AG373" s="879"/>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30" hidden="1" customHeight="1" x14ac:dyDescent="0.2">
      <c r="A374" s="868">
        <v>9</v>
      </c>
      <c r="B374" s="868">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878"/>
      <c r="AD374" s="879"/>
      <c r="AE374" s="879"/>
      <c r="AF374" s="879"/>
      <c r="AG374" s="879"/>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30" hidden="1" customHeight="1" x14ac:dyDescent="0.2">
      <c r="A375" s="868">
        <v>10</v>
      </c>
      <c r="B375" s="868">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878"/>
      <c r="AD375" s="879"/>
      <c r="AE375" s="879"/>
      <c r="AF375" s="879"/>
      <c r="AG375" s="879"/>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30" hidden="1" customHeight="1" x14ac:dyDescent="0.2">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30" hidden="1" customHeight="1" x14ac:dyDescent="0.2">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30" hidden="1" customHeight="1" x14ac:dyDescent="0.2">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30" hidden="1" customHeight="1" x14ac:dyDescent="0.2">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30" hidden="1" customHeight="1" x14ac:dyDescent="0.2">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30" hidden="1" customHeight="1" x14ac:dyDescent="0.2">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s="16" customFormat="1" ht="30" hidden="1" customHeight="1" x14ac:dyDescent="0.2">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30" hidden="1" customHeight="1" x14ac:dyDescent="0.2">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30" hidden="1" customHeight="1" x14ac:dyDescent="0.2">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30" hidden="1" customHeight="1" x14ac:dyDescent="0.2">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30" hidden="1" customHeight="1" x14ac:dyDescent="0.2">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30" hidden="1" customHeight="1" x14ac:dyDescent="0.2">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30" hidden="1" customHeight="1" x14ac:dyDescent="0.2">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30" hidden="1" customHeight="1" x14ac:dyDescent="0.2">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30" hidden="1" customHeight="1" x14ac:dyDescent="0.2">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2">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2">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2">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2">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2">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57"/>
      <c r="B398" s="857"/>
      <c r="C398" s="857" t="s">
        <v>24</v>
      </c>
      <c r="D398" s="857"/>
      <c r="E398" s="857"/>
      <c r="F398" s="857"/>
      <c r="G398" s="857"/>
      <c r="H398" s="857"/>
      <c r="I398" s="857"/>
      <c r="J398" s="858" t="s">
        <v>197</v>
      </c>
      <c r="K398" s="139"/>
      <c r="L398" s="139"/>
      <c r="M398" s="139"/>
      <c r="N398" s="139"/>
      <c r="O398" s="139"/>
      <c r="P398" s="414" t="s">
        <v>25</v>
      </c>
      <c r="Q398" s="414"/>
      <c r="R398" s="414"/>
      <c r="S398" s="414"/>
      <c r="T398" s="414"/>
      <c r="U398" s="414"/>
      <c r="V398" s="414"/>
      <c r="W398" s="414"/>
      <c r="X398" s="414"/>
      <c r="Y398" s="859" t="s">
        <v>196</v>
      </c>
      <c r="Z398" s="860"/>
      <c r="AA398" s="860"/>
      <c r="AB398" s="860"/>
      <c r="AC398" s="858" t="s">
        <v>229</v>
      </c>
      <c r="AD398" s="858"/>
      <c r="AE398" s="858"/>
      <c r="AF398" s="858"/>
      <c r="AG398" s="858"/>
      <c r="AH398" s="859" t="s">
        <v>247</v>
      </c>
      <c r="AI398" s="857"/>
      <c r="AJ398" s="857"/>
      <c r="AK398" s="857"/>
      <c r="AL398" s="857" t="s">
        <v>19</v>
      </c>
      <c r="AM398" s="857"/>
      <c r="AN398" s="857"/>
      <c r="AO398" s="861"/>
      <c r="AP398" s="882" t="s">
        <v>198</v>
      </c>
      <c r="AQ398" s="882"/>
      <c r="AR398" s="882"/>
      <c r="AS398" s="882"/>
      <c r="AT398" s="882"/>
      <c r="AU398" s="882"/>
      <c r="AV398" s="882"/>
      <c r="AW398" s="882"/>
      <c r="AX398" s="882"/>
      <c r="AY398">
        <f>$AY$396</f>
        <v>1</v>
      </c>
    </row>
    <row r="399" spans="1:51" ht="46.5" customHeight="1" x14ac:dyDescent="0.2">
      <c r="A399" s="868">
        <v>1</v>
      </c>
      <c r="B399" s="868">
        <v>1</v>
      </c>
      <c r="C399" s="869" t="s">
        <v>663</v>
      </c>
      <c r="D399" s="870"/>
      <c r="E399" s="870"/>
      <c r="F399" s="870"/>
      <c r="G399" s="870"/>
      <c r="H399" s="870"/>
      <c r="I399" s="870"/>
      <c r="J399" s="871">
        <v>7010901005494</v>
      </c>
      <c r="K399" s="872"/>
      <c r="L399" s="872"/>
      <c r="M399" s="872"/>
      <c r="N399" s="872"/>
      <c r="O399" s="872"/>
      <c r="P399" s="873" t="s">
        <v>667</v>
      </c>
      <c r="Q399" s="874"/>
      <c r="R399" s="874"/>
      <c r="S399" s="874"/>
      <c r="T399" s="874"/>
      <c r="U399" s="874"/>
      <c r="V399" s="874"/>
      <c r="W399" s="874"/>
      <c r="X399" s="874"/>
      <c r="Y399" s="875">
        <v>7.7</v>
      </c>
      <c r="Z399" s="876"/>
      <c r="AA399" s="876"/>
      <c r="AB399" s="877"/>
      <c r="AC399" s="878" t="s">
        <v>252</v>
      </c>
      <c r="AD399" s="879"/>
      <c r="AE399" s="879"/>
      <c r="AF399" s="879"/>
      <c r="AG399" s="879"/>
      <c r="AH399" s="862">
        <v>3</v>
      </c>
      <c r="AI399" s="863"/>
      <c r="AJ399" s="863"/>
      <c r="AK399" s="863"/>
      <c r="AL399" s="864">
        <v>62.5</v>
      </c>
      <c r="AM399" s="865"/>
      <c r="AN399" s="865"/>
      <c r="AO399" s="866"/>
      <c r="AP399" s="867" t="s">
        <v>671</v>
      </c>
      <c r="AQ399" s="867"/>
      <c r="AR399" s="867"/>
      <c r="AS399" s="867"/>
      <c r="AT399" s="867"/>
      <c r="AU399" s="867"/>
      <c r="AV399" s="867"/>
      <c r="AW399" s="867"/>
      <c r="AX399" s="867"/>
      <c r="AY399">
        <f>$AY$396</f>
        <v>1</v>
      </c>
    </row>
    <row r="400" spans="1:51" ht="30" customHeight="1" x14ac:dyDescent="0.2">
      <c r="A400" s="868">
        <v>2</v>
      </c>
      <c r="B400" s="868">
        <v>1</v>
      </c>
      <c r="C400" s="869" t="s">
        <v>664</v>
      </c>
      <c r="D400" s="870"/>
      <c r="E400" s="870"/>
      <c r="F400" s="870"/>
      <c r="G400" s="870"/>
      <c r="H400" s="870"/>
      <c r="I400" s="870"/>
      <c r="J400" s="871">
        <v>7010901005494</v>
      </c>
      <c r="K400" s="872"/>
      <c r="L400" s="872"/>
      <c r="M400" s="872"/>
      <c r="N400" s="872"/>
      <c r="O400" s="872"/>
      <c r="P400" s="873" t="s">
        <v>669</v>
      </c>
      <c r="Q400" s="874"/>
      <c r="R400" s="874"/>
      <c r="S400" s="874"/>
      <c r="T400" s="874"/>
      <c r="U400" s="874"/>
      <c r="V400" s="874"/>
      <c r="W400" s="874"/>
      <c r="X400" s="874"/>
      <c r="Y400" s="875">
        <v>0.68899999999999995</v>
      </c>
      <c r="Z400" s="876"/>
      <c r="AA400" s="876"/>
      <c r="AB400" s="877"/>
      <c r="AC400" s="878" t="s">
        <v>257</v>
      </c>
      <c r="AD400" s="879"/>
      <c r="AE400" s="879"/>
      <c r="AF400" s="879"/>
      <c r="AG400" s="879"/>
      <c r="AH400" s="862" t="s">
        <v>671</v>
      </c>
      <c r="AI400" s="863"/>
      <c r="AJ400" s="863"/>
      <c r="AK400" s="863"/>
      <c r="AL400" s="864" t="s">
        <v>672</v>
      </c>
      <c r="AM400" s="865"/>
      <c r="AN400" s="865"/>
      <c r="AO400" s="866"/>
      <c r="AP400" s="867" t="s">
        <v>672</v>
      </c>
      <c r="AQ400" s="867"/>
      <c r="AR400" s="867"/>
      <c r="AS400" s="867"/>
      <c r="AT400" s="867"/>
      <c r="AU400" s="867"/>
      <c r="AV400" s="867"/>
      <c r="AW400" s="867"/>
      <c r="AX400" s="867"/>
      <c r="AY400">
        <f>COUNTA($C$400)</f>
        <v>1</v>
      </c>
    </row>
    <row r="401" spans="1:51" ht="30" hidden="1" customHeight="1" x14ac:dyDescent="0.2">
      <c r="A401" s="868">
        <v>3</v>
      </c>
      <c r="B401" s="868">
        <v>1</v>
      </c>
      <c r="C401" s="869"/>
      <c r="D401" s="870"/>
      <c r="E401" s="870"/>
      <c r="F401" s="870"/>
      <c r="G401" s="870"/>
      <c r="H401" s="870"/>
      <c r="I401" s="870"/>
      <c r="J401" s="871"/>
      <c r="K401" s="872"/>
      <c r="L401" s="872"/>
      <c r="M401" s="872"/>
      <c r="N401" s="872"/>
      <c r="O401" s="872"/>
      <c r="P401" s="873"/>
      <c r="Q401" s="874"/>
      <c r="R401" s="874"/>
      <c r="S401" s="874"/>
      <c r="T401" s="874"/>
      <c r="U401" s="874"/>
      <c r="V401" s="874"/>
      <c r="W401" s="874"/>
      <c r="X401" s="874"/>
      <c r="Y401" s="875"/>
      <c r="Z401" s="876"/>
      <c r="AA401" s="876"/>
      <c r="AB401" s="877"/>
      <c r="AC401" s="878"/>
      <c r="AD401" s="879"/>
      <c r="AE401" s="879"/>
      <c r="AF401" s="879"/>
      <c r="AG401" s="879"/>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30" hidden="1" customHeight="1" x14ac:dyDescent="0.2">
      <c r="A402" s="868">
        <v>4</v>
      </c>
      <c r="B402" s="868">
        <v>1</v>
      </c>
      <c r="C402" s="869"/>
      <c r="D402" s="870"/>
      <c r="E402" s="870"/>
      <c r="F402" s="870"/>
      <c r="G402" s="870"/>
      <c r="H402" s="870"/>
      <c r="I402" s="870"/>
      <c r="J402" s="871"/>
      <c r="K402" s="872"/>
      <c r="L402" s="872"/>
      <c r="M402" s="872"/>
      <c r="N402" s="872"/>
      <c r="O402" s="872"/>
      <c r="P402" s="873"/>
      <c r="Q402" s="874"/>
      <c r="R402" s="874"/>
      <c r="S402" s="874"/>
      <c r="T402" s="874"/>
      <c r="U402" s="874"/>
      <c r="V402" s="874"/>
      <c r="W402" s="874"/>
      <c r="X402" s="874"/>
      <c r="Y402" s="875"/>
      <c r="Z402" s="876"/>
      <c r="AA402" s="876"/>
      <c r="AB402" s="877"/>
      <c r="AC402" s="878"/>
      <c r="AD402" s="879"/>
      <c r="AE402" s="879"/>
      <c r="AF402" s="879"/>
      <c r="AG402" s="879"/>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30" hidden="1" customHeight="1" x14ac:dyDescent="0.2">
      <c r="A403" s="868">
        <v>5</v>
      </c>
      <c r="B403" s="868">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878"/>
      <c r="AD403" s="879"/>
      <c r="AE403" s="879"/>
      <c r="AF403" s="879"/>
      <c r="AG403" s="879"/>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30" hidden="1" customHeight="1" x14ac:dyDescent="0.2">
      <c r="A404" s="868">
        <v>6</v>
      </c>
      <c r="B404" s="868">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878"/>
      <c r="AD404" s="879"/>
      <c r="AE404" s="879"/>
      <c r="AF404" s="879"/>
      <c r="AG404" s="879"/>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30" hidden="1" customHeight="1" x14ac:dyDescent="0.2">
      <c r="A405" s="868">
        <v>7</v>
      </c>
      <c r="B405" s="868">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878"/>
      <c r="AD405" s="879"/>
      <c r="AE405" s="879"/>
      <c r="AF405" s="879"/>
      <c r="AG405" s="879"/>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30" hidden="1" customHeight="1" x14ac:dyDescent="0.2">
      <c r="A406" s="868">
        <v>8</v>
      </c>
      <c r="B406" s="868">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878"/>
      <c r="AD406" s="879"/>
      <c r="AE406" s="879"/>
      <c r="AF406" s="879"/>
      <c r="AG406" s="879"/>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30" hidden="1" customHeight="1" x14ac:dyDescent="0.2">
      <c r="A407" s="868">
        <v>9</v>
      </c>
      <c r="B407" s="868">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878"/>
      <c r="AD407" s="879"/>
      <c r="AE407" s="879"/>
      <c r="AF407" s="879"/>
      <c r="AG407" s="879"/>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30" hidden="1" customHeight="1" x14ac:dyDescent="0.2">
      <c r="A408" s="868">
        <v>10</v>
      </c>
      <c r="B408" s="868">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878"/>
      <c r="AD408" s="879"/>
      <c r="AE408" s="879"/>
      <c r="AF408" s="879"/>
      <c r="AG408" s="879"/>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30" hidden="1" customHeight="1" x14ac:dyDescent="0.2">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2">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2">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2">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2">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2">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2">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2">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2">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2">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2">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2">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2">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2">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2">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2">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2">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2">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2">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2">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57"/>
      <c r="B431" s="857"/>
      <c r="C431" s="857" t="s">
        <v>24</v>
      </c>
      <c r="D431" s="857"/>
      <c r="E431" s="857"/>
      <c r="F431" s="857"/>
      <c r="G431" s="857"/>
      <c r="H431" s="857"/>
      <c r="I431" s="857"/>
      <c r="J431" s="858" t="s">
        <v>197</v>
      </c>
      <c r="K431" s="139"/>
      <c r="L431" s="139"/>
      <c r="M431" s="139"/>
      <c r="N431" s="139"/>
      <c r="O431" s="139"/>
      <c r="P431" s="414" t="s">
        <v>25</v>
      </c>
      <c r="Q431" s="414"/>
      <c r="R431" s="414"/>
      <c r="S431" s="414"/>
      <c r="T431" s="414"/>
      <c r="U431" s="414"/>
      <c r="V431" s="414"/>
      <c r="W431" s="414"/>
      <c r="X431" s="414"/>
      <c r="Y431" s="859" t="s">
        <v>196</v>
      </c>
      <c r="Z431" s="860"/>
      <c r="AA431" s="860"/>
      <c r="AB431" s="860"/>
      <c r="AC431" s="858" t="s">
        <v>229</v>
      </c>
      <c r="AD431" s="858"/>
      <c r="AE431" s="858"/>
      <c r="AF431" s="858"/>
      <c r="AG431" s="858"/>
      <c r="AH431" s="859" t="s">
        <v>247</v>
      </c>
      <c r="AI431" s="857"/>
      <c r="AJ431" s="857"/>
      <c r="AK431" s="857"/>
      <c r="AL431" s="857" t="s">
        <v>19</v>
      </c>
      <c r="AM431" s="857"/>
      <c r="AN431" s="857"/>
      <c r="AO431" s="861"/>
      <c r="AP431" s="882" t="s">
        <v>198</v>
      </c>
      <c r="AQ431" s="882"/>
      <c r="AR431" s="882"/>
      <c r="AS431" s="882"/>
      <c r="AT431" s="882"/>
      <c r="AU431" s="882"/>
      <c r="AV431" s="882"/>
      <c r="AW431" s="882"/>
      <c r="AX431" s="882"/>
      <c r="AY431">
        <f>$AY$429</f>
        <v>1</v>
      </c>
    </row>
    <row r="432" spans="1:51" ht="40.049999999999997" customHeight="1" x14ac:dyDescent="0.2">
      <c r="A432" s="868">
        <v>1</v>
      </c>
      <c r="B432" s="868">
        <v>1</v>
      </c>
      <c r="C432" s="869" t="s">
        <v>665</v>
      </c>
      <c r="D432" s="870"/>
      <c r="E432" s="870"/>
      <c r="F432" s="870"/>
      <c r="G432" s="870"/>
      <c r="H432" s="870"/>
      <c r="I432" s="870"/>
      <c r="J432" s="871">
        <v>6010505001148</v>
      </c>
      <c r="K432" s="872"/>
      <c r="L432" s="872"/>
      <c r="M432" s="872"/>
      <c r="N432" s="872"/>
      <c r="O432" s="872"/>
      <c r="P432" s="873" t="s">
        <v>668</v>
      </c>
      <c r="Q432" s="874"/>
      <c r="R432" s="874"/>
      <c r="S432" s="874"/>
      <c r="T432" s="874"/>
      <c r="U432" s="874"/>
      <c r="V432" s="874"/>
      <c r="W432" s="874"/>
      <c r="X432" s="874"/>
      <c r="Y432" s="875">
        <v>5.5</v>
      </c>
      <c r="Z432" s="876"/>
      <c r="AA432" s="876"/>
      <c r="AB432" s="877"/>
      <c r="AC432" s="878" t="s">
        <v>255</v>
      </c>
      <c r="AD432" s="879"/>
      <c r="AE432" s="879"/>
      <c r="AF432" s="879"/>
      <c r="AG432" s="879"/>
      <c r="AH432" s="862">
        <v>3</v>
      </c>
      <c r="AI432" s="863"/>
      <c r="AJ432" s="863"/>
      <c r="AK432" s="863"/>
      <c r="AL432" s="864" t="s">
        <v>673</v>
      </c>
      <c r="AM432" s="865"/>
      <c r="AN432" s="865"/>
      <c r="AO432" s="866"/>
      <c r="AP432" s="867" t="s">
        <v>671</v>
      </c>
      <c r="AQ432" s="867"/>
      <c r="AR432" s="867"/>
      <c r="AS432" s="867"/>
      <c r="AT432" s="867"/>
      <c r="AU432" s="867"/>
      <c r="AV432" s="867"/>
      <c r="AW432" s="867"/>
      <c r="AX432" s="867"/>
      <c r="AY432">
        <f>$AY$429</f>
        <v>1</v>
      </c>
    </row>
    <row r="433" spans="1:51" ht="42" customHeight="1" x14ac:dyDescent="0.2">
      <c r="A433" s="868">
        <v>2</v>
      </c>
      <c r="B433" s="868">
        <v>1</v>
      </c>
      <c r="C433" s="869" t="s">
        <v>666</v>
      </c>
      <c r="D433" s="870"/>
      <c r="E433" s="870"/>
      <c r="F433" s="870"/>
      <c r="G433" s="870"/>
      <c r="H433" s="870"/>
      <c r="I433" s="870"/>
      <c r="J433" s="871">
        <v>6010505001148</v>
      </c>
      <c r="K433" s="872"/>
      <c r="L433" s="872"/>
      <c r="M433" s="872"/>
      <c r="N433" s="872"/>
      <c r="O433" s="872"/>
      <c r="P433" s="873" t="s">
        <v>670</v>
      </c>
      <c r="Q433" s="874"/>
      <c r="R433" s="874"/>
      <c r="S433" s="874"/>
      <c r="T433" s="874"/>
      <c r="U433" s="874"/>
      <c r="V433" s="874"/>
      <c r="W433" s="874"/>
      <c r="X433" s="874"/>
      <c r="Y433" s="875">
        <v>0.94599999999999995</v>
      </c>
      <c r="Z433" s="876"/>
      <c r="AA433" s="876"/>
      <c r="AB433" s="877"/>
      <c r="AC433" s="878" t="s">
        <v>257</v>
      </c>
      <c r="AD433" s="879"/>
      <c r="AE433" s="879"/>
      <c r="AF433" s="879"/>
      <c r="AG433" s="879"/>
      <c r="AH433" s="862" t="s">
        <v>671</v>
      </c>
      <c r="AI433" s="863"/>
      <c r="AJ433" s="863"/>
      <c r="AK433" s="863"/>
      <c r="AL433" s="864" t="s">
        <v>671</v>
      </c>
      <c r="AM433" s="865"/>
      <c r="AN433" s="865"/>
      <c r="AO433" s="866"/>
      <c r="AP433" s="867" t="s">
        <v>671</v>
      </c>
      <c r="AQ433" s="867"/>
      <c r="AR433" s="867"/>
      <c r="AS433" s="867"/>
      <c r="AT433" s="867"/>
      <c r="AU433" s="867"/>
      <c r="AV433" s="867"/>
      <c r="AW433" s="867"/>
      <c r="AX433" s="867"/>
      <c r="AY433">
        <f>COUNTA($C$433)</f>
        <v>1</v>
      </c>
    </row>
    <row r="434" spans="1:51" ht="30" hidden="1" customHeight="1" x14ac:dyDescent="0.2">
      <c r="A434" s="868">
        <v>3</v>
      </c>
      <c r="B434" s="868">
        <v>1</v>
      </c>
      <c r="C434" s="869"/>
      <c r="D434" s="870"/>
      <c r="E434" s="870"/>
      <c r="F434" s="870"/>
      <c r="G434" s="870"/>
      <c r="H434" s="870"/>
      <c r="I434" s="870"/>
      <c r="J434" s="871"/>
      <c r="K434" s="872"/>
      <c r="L434" s="872"/>
      <c r="M434" s="872"/>
      <c r="N434" s="872"/>
      <c r="O434" s="872"/>
      <c r="P434" s="873"/>
      <c r="Q434" s="874"/>
      <c r="R434" s="874"/>
      <c r="S434" s="874"/>
      <c r="T434" s="874"/>
      <c r="U434" s="874"/>
      <c r="V434" s="874"/>
      <c r="W434" s="874"/>
      <c r="X434" s="874"/>
      <c r="Y434" s="875"/>
      <c r="Z434" s="876"/>
      <c r="AA434" s="876"/>
      <c r="AB434" s="877"/>
      <c r="AC434" s="878"/>
      <c r="AD434" s="879"/>
      <c r="AE434" s="879"/>
      <c r="AF434" s="879"/>
      <c r="AG434" s="879"/>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30" hidden="1" customHeight="1" x14ac:dyDescent="0.2">
      <c r="A435" s="868">
        <v>4</v>
      </c>
      <c r="B435" s="868">
        <v>1</v>
      </c>
      <c r="C435" s="869"/>
      <c r="D435" s="870"/>
      <c r="E435" s="870"/>
      <c r="F435" s="870"/>
      <c r="G435" s="870"/>
      <c r="H435" s="870"/>
      <c r="I435" s="870"/>
      <c r="J435" s="871"/>
      <c r="K435" s="872"/>
      <c r="L435" s="872"/>
      <c r="M435" s="872"/>
      <c r="N435" s="872"/>
      <c r="O435" s="872"/>
      <c r="P435" s="873"/>
      <c r="Q435" s="874"/>
      <c r="R435" s="874"/>
      <c r="S435" s="874"/>
      <c r="T435" s="874"/>
      <c r="U435" s="874"/>
      <c r="V435" s="874"/>
      <c r="W435" s="874"/>
      <c r="X435" s="874"/>
      <c r="Y435" s="875"/>
      <c r="Z435" s="876"/>
      <c r="AA435" s="876"/>
      <c r="AB435" s="877"/>
      <c r="AC435" s="878"/>
      <c r="AD435" s="879"/>
      <c r="AE435" s="879"/>
      <c r="AF435" s="879"/>
      <c r="AG435" s="879"/>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30" hidden="1" customHeight="1" x14ac:dyDescent="0.2">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2">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2">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2">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2">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2">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2">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2">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2">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2">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2">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2">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2">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2">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2">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2">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2">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2">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2">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2">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2">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2">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2">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2">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2">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2">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57"/>
      <c r="B464" s="857"/>
      <c r="C464" s="857" t="s">
        <v>24</v>
      </c>
      <c r="D464" s="857"/>
      <c r="E464" s="857"/>
      <c r="F464" s="857"/>
      <c r="G464" s="857"/>
      <c r="H464" s="857"/>
      <c r="I464" s="857"/>
      <c r="J464" s="858" t="s">
        <v>197</v>
      </c>
      <c r="K464" s="139"/>
      <c r="L464" s="139"/>
      <c r="M464" s="139"/>
      <c r="N464" s="139"/>
      <c r="O464" s="139"/>
      <c r="P464" s="414" t="s">
        <v>25</v>
      </c>
      <c r="Q464" s="414"/>
      <c r="R464" s="414"/>
      <c r="S464" s="414"/>
      <c r="T464" s="414"/>
      <c r="U464" s="414"/>
      <c r="V464" s="414"/>
      <c r="W464" s="414"/>
      <c r="X464" s="414"/>
      <c r="Y464" s="859" t="s">
        <v>196</v>
      </c>
      <c r="Z464" s="860"/>
      <c r="AA464" s="860"/>
      <c r="AB464" s="860"/>
      <c r="AC464" s="858" t="s">
        <v>229</v>
      </c>
      <c r="AD464" s="858"/>
      <c r="AE464" s="858"/>
      <c r="AF464" s="858"/>
      <c r="AG464" s="858"/>
      <c r="AH464" s="859" t="s">
        <v>247</v>
      </c>
      <c r="AI464" s="857"/>
      <c r="AJ464" s="857"/>
      <c r="AK464" s="857"/>
      <c r="AL464" s="857" t="s">
        <v>19</v>
      </c>
      <c r="AM464" s="857"/>
      <c r="AN464" s="857"/>
      <c r="AO464" s="861"/>
      <c r="AP464" s="882" t="s">
        <v>198</v>
      </c>
      <c r="AQ464" s="882"/>
      <c r="AR464" s="882"/>
      <c r="AS464" s="882"/>
      <c r="AT464" s="882"/>
      <c r="AU464" s="882"/>
      <c r="AV464" s="882"/>
      <c r="AW464" s="882"/>
      <c r="AX464" s="882"/>
      <c r="AY464">
        <f>$AY$462</f>
        <v>0</v>
      </c>
    </row>
    <row r="465" spans="1:51" ht="30" hidden="1" customHeight="1" x14ac:dyDescent="0.2">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2">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2">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30" hidden="1" customHeight="1" x14ac:dyDescent="0.2">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30" hidden="1" customHeight="1" x14ac:dyDescent="0.2">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30" hidden="1" customHeight="1" x14ac:dyDescent="0.2">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30" hidden="1" customHeight="1" x14ac:dyDescent="0.2">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30" hidden="1" customHeight="1" x14ac:dyDescent="0.2">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30" hidden="1" customHeight="1" x14ac:dyDescent="0.2">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30" hidden="1" customHeight="1" x14ac:dyDescent="0.2">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30" hidden="1" customHeight="1" x14ac:dyDescent="0.2">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2">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2">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2">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2">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2">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2">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2">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2">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2">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2">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2">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2">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2">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2">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2">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2">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2">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2">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2">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57"/>
      <c r="B497" s="857"/>
      <c r="C497" s="857" t="s">
        <v>24</v>
      </c>
      <c r="D497" s="857"/>
      <c r="E497" s="857"/>
      <c r="F497" s="857"/>
      <c r="G497" s="857"/>
      <c r="H497" s="857"/>
      <c r="I497" s="857"/>
      <c r="J497" s="858" t="s">
        <v>197</v>
      </c>
      <c r="K497" s="139"/>
      <c r="L497" s="139"/>
      <c r="M497" s="139"/>
      <c r="N497" s="139"/>
      <c r="O497" s="139"/>
      <c r="P497" s="414" t="s">
        <v>25</v>
      </c>
      <c r="Q497" s="414"/>
      <c r="R497" s="414"/>
      <c r="S497" s="414"/>
      <c r="T497" s="414"/>
      <c r="U497" s="414"/>
      <c r="V497" s="414"/>
      <c r="W497" s="414"/>
      <c r="X497" s="414"/>
      <c r="Y497" s="859" t="s">
        <v>196</v>
      </c>
      <c r="Z497" s="860"/>
      <c r="AA497" s="860"/>
      <c r="AB497" s="860"/>
      <c r="AC497" s="858" t="s">
        <v>229</v>
      </c>
      <c r="AD497" s="858"/>
      <c r="AE497" s="858"/>
      <c r="AF497" s="858"/>
      <c r="AG497" s="858"/>
      <c r="AH497" s="859" t="s">
        <v>247</v>
      </c>
      <c r="AI497" s="857"/>
      <c r="AJ497" s="857"/>
      <c r="AK497" s="857"/>
      <c r="AL497" s="857" t="s">
        <v>19</v>
      </c>
      <c r="AM497" s="857"/>
      <c r="AN497" s="857"/>
      <c r="AO497" s="861"/>
      <c r="AP497" s="882" t="s">
        <v>198</v>
      </c>
      <c r="AQ497" s="882"/>
      <c r="AR497" s="882"/>
      <c r="AS497" s="882"/>
      <c r="AT497" s="882"/>
      <c r="AU497" s="882"/>
      <c r="AV497" s="882"/>
      <c r="AW497" s="882"/>
      <c r="AX497" s="882"/>
      <c r="AY497">
        <f>$AY$495</f>
        <v>0</v>
      </c>
    </row>
    <row r="498" spans="1:51" ht="30" hidden="1" customHeight="1" x14ac:dyDescent="0.2">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2">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2">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2">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2">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2">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2">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2">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2">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2">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2">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2">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2">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2">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2">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2">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2">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2">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2">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2">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2">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2">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2">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2">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2">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2">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2">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2">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2">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2">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57"/>
      <c r="B530" s="857"/>
      <c r="C530" s="857" t="s">
        <v>24</v>
      </c>
      <c r="D530" s="857"/>
      <c r="E530" s="857"/>
      <c r="F530" s="857"/>
      <c r="G530" s="857"/>
      <c r="H530" s="857"/>
      <c r="I530" s="857"/>
      <c r="J530" s="858" t="s">
        <v>197</v>
      </c>
      <c r="K530" s="139"/>
      <c r="L530" s="139"/>
      <c r="M530" s="139"/>
      <c r="N530" s="139"/>
      <c r="O530" s="139"/>
      <c r="P530" s="414" t="s">
        <v>25</v>
      </c>
      <c r="Q530" s="414"/>
      <c r="R530" s="414"/>
      <c r="S530" s="414"/>
      <c r="T530" s="414"/>
      <c r="U530" s="414"/>
      <c r="V530" s="414"/>
      <c r="W530" s="414"/>
      <c r="X530" s="414"/>
      <c r="Y530" s="859" t="s">
        <v>196</v>
      </c>
      <c r="Z530" s="860"/>
      <c r="AA530" s="860"/>
      <c r="AB530" s="860"/>
      <c r="AC530" s="858" t="s">
        <v>229</v>
      </c>
      <c r="AD530" s="858"/>
      <c r="AE530" s="858"/>
      <c r="AF530" s="858"/>
      <c r="AG530" s="858"/>
      <c r="AH530" s="859" t="s">
        <v>247</v>
      </c>
      <c r="AI530" s="857"/>
      <c r="AJ530" s="857"/>
      <c r="AK530" s="857"/>
      <c r="AL530" s="857" t="s">
        <v>19</v>
      </c>
      <c r="AM530" s="857"/>
      <c r="AN530" s="857"/>
      <c r="AO530" s="861"/>
      <c r="AP530" s="882" t="s">
        <v>198</v>
      </c>
      <c r="AQ530" s="882"/>
      <c r="AR530" s="882"/>
      <c r="AS530" s="882"/>
      <c r="AT530" s="882"/>
      <c r="AU530" s="882"/>
      <c r="AV530" s="882"/>
      <c r="AW530" s="882"/>
      <c r="AX530" s="882"/>
      <c r="AY530">
        <f>$AY$528</f>
        <v>0</v>
      </c>
    </row>
    <row r="531" spans="1:51" ht="30" hidden="1" customHeight="1" x14ac:dyDescent="0.2">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2">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2">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30" hidden="1" customHeight="1" x14ac:dyDescent="0.2">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30" hidden="1" customHeight="1" x14ac:dyDescent="0.2">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30" hidden="1" customHeight="1" x14ac:dyDescent="0.2">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30" hidden="1" customHeight="1" x14ac:dyDescent="0.2">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30" hidden="1" customHeight="1" x14ac:dyDescent="0.2">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30" hidden="1" customHeight="1" x14ac:dyDescent="0.2">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30" hidden="1" customHeight="1" x14ac:dyDescent="0.2">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30" hidden="1" customHeight="1" x14ac:dyDescent="0.2">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2">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2">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2">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2">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2">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2">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2">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2">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2">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2">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2">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2">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2">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2">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2">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2">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2">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2">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2">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57"/>
      <c r="B563" s="857"/>
      <c r="C563" s="857" t="s">
        <v>24</v>
      </c>
      <c r="D563" s="857"/>
      <c r="E563" s="857"/>
      <c r="F563" s="857"/>
      <c r="G563" s="857"/>
      <c r="H563" s="857"/>
      <c r="I563" s="857"/>
      <c r="J563" s="858" t="s">
        <v>197</v>
      </c>
      <c r="K563" s="139"/>
      <c r="L563" s="139"/>
      <c r="M563" s="139"/>
      <c r="N563" s="139"/>
      <c r="O563" s="139"/>
      <c r="P563" s="414" t="s">
        <v>25</v>
      </c>
      <c r="Q563" s="414"/>
      <c r="R563" s="414"/>
      <c r="S563" s="414"/>
      <c r="T563" s="414"/>
      <c r="U563" s="414"/>
      <c r="V563" s="414"/>
      <c r="W563" s="414"/>
      <c r="X563" s="414"/>
      <c r="Y563" s="859" t="s">
        <v>196</v>
      </c>
      <c r="Z563" s="860"/>
      <c r="AA563" s="860"/>
      <c r="AB563" s="860"/>
      <c r="AC563" s="858" t="s">
        <v>229</v>
      </c>
      <c r="AD563" s="858"/>
      <c r="AE563" s="858"/>
      <c r="AF563" s="858"/>
      <c r="AG563" s="858"/>
      <c r="AH563" s="859" t="s">
        <v>247</v>
      </c>
      <c r="AI563" s="857"/>
      <c r="AJ563" s="857"/>
      <c r="AK563" s="857"/>
      <c r="AL563" s="857" t="s">
        <v>19</v>
      </c>
      <c r="AM563" s="857"/>
      <c r="AN563" s="857"/>
      <c r="AO563" s="861"/>
      <c r="AP563" s="882" t="s">
        <v>198</v>
      </c>
      <c r="AQ563" s="882"/>
      <c r="AR563" s="882"/>
      <c r="AS563" s="882"/>
      <c r="AT563" s="882"/>
      <c r="AU563" s="882"/>
      <c r="AV563" s="882"/>
      <c r="AW563" s="882"/>
      <c r="AX563" s="882"/>
      <c r="AY563">
        <f>$AY$561</f>
        <v>0</v>
      </c>
    </row>
    <row r="564" spans="1:51" ht="30" hidden="1" customHeight="1" x14ac:dyDescent="0.2">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2">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2">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2">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2">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2">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2">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2">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2">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2">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2">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2">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2">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2">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2">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2">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2">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2">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2">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2">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2">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2">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2">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2">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2">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2">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2">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2">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2">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2">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57"/>
      <c r="B596" s="857"/>
      <c r="C596" s="857" t="s">
        <v>24</v>
      </c>
      <c r="D596" s="857"/>
      <c r="E596" s="857"/>
      <c r="F596" s="857"/>
      <c r="G596" s="857"/>
      <c r="H596" s="857"/>
      <c r="I596" s="857"/>
      <c r="J596" s="858" t="s">
        <v>197</v>
      </c>
      <c r="K596" s="139"/>
      <c r="L596" s="139"/>
      <c r="M596" s="139"/>
      <c r="N596" s="139"/>
      <c r="O596" s="139"/>
      <c r="P596" s="414" t="s">
        <v>25</v>
      </c>
      <c r="Q596" s="414"/>
      <c r="R596" s="414"/>
      <c r="S596" s="414"/>
      <c r="T596" s="414"/>
      <c r="U596" s="414"/>
      <c r="V596" s="414"/>
      <c r="W596" s="414"/>
      <c r="X596" s="414"/>
      <c r="Y596" s="859" t="s">
        <v>196</v>
      </c>
      <c r="Z596" s="860"/>
      <c r="AA596" s="860"/>
      <c r="AB596" s="860"/>
      <c r="AC596" s="858" t="s">
        <v>229</v>
      </c>
      <c r="AD596" s="858"/>
      <c r="AE596" s="858"/>
      <c r="AF596" s="858"/>
      <c r="AG596" s="858"/>
      <c r="AH596" s="859" t="s">
        <v>247</v>
      </c>
      <c r="AI596" s="857"/>
      <c r="AJ596" s="857"/>
      <c r="AK596" s="857"/>
      <c r="AL596" s="857" t="s">
        <v>19</v>
      </c>
      <c r="AM596" s="857"/>
      <c r="AN596" s="857"/>
      <c r="AO596" s="861"/>
      <c r="AP596" s="882" t="s">
        <v>198</v>
      </c>
      <c r="AQ596" s="882"/>
      <c r="AR596" s="882"/>
      <c r="AS596" s="882"/>
      <c r="AT596" s="882"/>
      <c r="AU596" s="882"/>
      <c r="AV596" s="882"/>
      <c r="AW596" s="882"/>
      <c r="AX596" s="882"/>
      <c r="AY596">
        <f>$AY$594</f>
        <v>0</v>
      </c>
    </row>
    <row r="597" spans="1:51" ht="30" hidden="1" customHeight="1" x14ac:dyDescent="0.2">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2">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2">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2">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2">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2">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2">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2">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2">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2">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2">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2">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2">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2">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2">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2">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2">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2">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2">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2">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2">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2">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2">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2">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2">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2">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2">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2">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2">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2">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11.25" customHeight="1" x14ac:dyDescent="0.2">
      <c r="A627" s="896" t="s">
        <v>577</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231</v>
      </c>
      <c r="AM627" s="900"/>
      <c r="AN627" s="90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901"/>
      <c r="B630" s="901"/>
      <c r="C630" s="858" t="s">
        <v>192</v>
      </c>
      <c r="D630" s="902"/>
      <c r="E630" s="858" t="s">
        <v>191</v>
      </c>
      <c r="F630" s="902"/>
      <c r="G630" s="902"/>
      <c r="H630" s="902"/>
      <c r="I630" s="902"/>
      <c r="J630" s="858" t="s">
        <v>197</v>
      </c>
      <c r="K630" s="858"/>
      <c r="L630" s="858"/>
      <c r="M630" s="858"/>
      <c r="N630" s="858"/>
      <c r="O630" s="858"/>
      <c r="P630" s="858" t="s">
        <v>25</v>
      </c>
      <c r="Q630" s="858"/>
      <c r="R630" s="858"/>
      <c r="S630" s="858"/>
      <c r="T630" s="858"/>
      <c r="U630" s="858"/>
      <c r="V630" s="858"/>
      <c r="W630" s="858"/>
      <c r="X630" s="858"/>
      <c r="Y630" s="858" t="s">
        <v>199</v>
      </c>
      <c r="Z630" s="902"/>
      <c r="AA630" s="902"/>
      <c r="AB630" s="902"/>
      <c r="AC630" s="858" t="s">
        <v>180</v>
      </c>
      <c r="AD630" s="858"/>
      <c r="AE630" s="858"/>
      <c r="AF630" s="858"/>
      <c r="AG630" s="858"/>
      <c r="AH630" s="858" t="s">
        <v>187</v>
      </c>
      <c r="AI630" s="902"/>
      <c r="AJ630" s="902"/>
      <c r="AK630" s="902"/>
      <c r="AL630" s="902" t="s">
        <v>19</v>
      </c>
      <c r="AM630" s="902"/>
      <c r="AN630" s="902"/>
      <c r="AO630" s="901"/>
      <c r="AP630" s="882" t="s">
        <v>225</v>
      </c>
      <c r="AQ630" s="882"/>
      <c r="AR630" s="882"/>
      <c r="AS630" s="882"/>
      <c r="AT630" s="882"/>
      <c r="AU630" s="882"/>
      <c r="AV630" s="882"/>
      <c r="AW630" s="882"/>
      <c r="AX630" s="882"/>
    </row>
    <row r="631" spans="1:51" ht="30" customHeight="1" x14ac:dyDescent="0.2">
      <c r="A631" s="868">
        <v>1</v>
      </c>
      <c r="B631" s="868">
        <v>1</v>
      </c>
      <c r="C631" s="903"/>
      <c r="D631" s="903"/>
      <c r="E631" s="654" t="s">
        <v>283</v>
      </c>
      <c r="F631" s="904"/>
      <c r="G631" s="904"/>
      <c r="H631" s="904"/>
      <c r="I631" s="904"/>
      <c r="J631" s="871" t="s">
        <v>283</v>
      </c>
      <c r="K631" s="872"/>
      <c r="L631" s="872"/>
      <c r="M631" s="872"/>
      <c r="N631" s="872"/>
      <c r="O631" s="872"/>
      <c r="P631" s="873" t="s">
        <v>283</v>
      </c>
      <c r="Q631" s="874"/>
      <c r="R631" s="874"/>
      <c r="S631" s="874"/>
      <c r="T631" s="874"/>
      <c r="U631" s="874"/>
      <c r="V631" s="874"/>
      <c r="W631" s="874"/>
      <c r="X631" s="874"/>
      <c r="Y631" s="875" t="s">
        <v>283</v>
      </c>
      <c r="Z631" s="876"/>
      <c r="AA631" s="876"/>
      <c r="AB631" s="877"/>
      <c r="AC631" s="878"/>
      <c r="AD631" s="879"/>
      <c r="AE631" s="879"/>
      <c r="AF631" s="879"/>
      <c r="AG631" s="879"/>
      <c r="AH631" s="880" t="s">
        <v>283</v>
      </c>
      <c r="AI631" s="881"/>
      <c r="AJ631" s="881"/>
      <c r="AK631" s="881"/>
      <c r="AL631" s="864" t="s">
        <v>283</v>
      </c>
      <c r="AM631" s="865"/>
      <c r="AN631" s="865"/>
      <c r="AO631" s="866"/>
      <c r="AP631" s="867" t="s">
        <v>283</v>
      </c>
      <c r="AQ631" s="867"/>
      <c r="AR631" s="867"/>
      <c r="AS631" s="867"/>
      <c r="AT631" s="867"/>
      <c r="AU631" s="867"/>
      <c r="AV631" s="867"/>
      <c r="AW631" s="867"/>
      <c r="AX631" s="867"/>
    </row>
    <row r="632" spans="1:51" ht="30" hidden="1" customHeight="1" x14ac:dyDescent="0.2">
      <c r="A632" s="868">
        <v>2</v>
      </c>
      <c r="B632" s="868">
        <v>1</v>
      </c>
      <c r="C632" s="903"/>
      <c r="D632" s="903"/>
      <c r="E632" s="904"/>
      <c r="F632" s="904"/>
      <c r="G632" s="904"/>
      <c r="H632" s="904"/>
      <c r="I632" s="904"/>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2">
      <c r="A633" s="868">
        <v>3</v>
      </c>
      <c r="B633" s="868">
        <v>1</v>
      </c>
      <c r="C633" s="903"/>
      <c r="D633" s="903"/>
      <c r="E633" s="904"/>
      <c r="F633" s="904"/>
      <c r="G633" s="904"/>
      <c r="H633" s="904"/>
      <c r="I633" s="904"/>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2">
      <c r="A634" s="868">
        <v>4</v>
      </c>
      <c r="B634" s="868">
        <v>1</v>
      </c>
      <c r="C634" s="903"/>
      <c r="D634" s="903"/>
      <c r="E634" s="904"/>
      <c r="F634" s="904"/>
      <c r="G634" s="904"/>
      <c r="H634" s="904"/>
      <c r="I634" s="904"/>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2">
      <c r="A635" s="868">
        <v>5</v>
      </c>
      <c r="B635" s="868">
        <v>1</v>
      </c>
      <c r="C635" s="903"/>
      <c r="D635" s="903"/>
      <c r="E635" s="904"/>
      <c r="F635" s="904"/>
      <c r="G635" s="904"/>
      <c r="H635" s="904"/>
      <c r="I635" s="904"/>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2">
      <c r="A636" s="868">
        <v>6</v>
      </c>
      <c r="B636" s="868">
        <v>1</v>
      </c>
      <c r="C636" s="903"/>
      <c r="D636" s="903"/>
      <c r="E636" s="904"/>
      <c r="F636" s="904"/>
      <c r="G636" s="904"/>
      <c r="H636" s="904"/>
      <c r="I636" s="904"/>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2">
      <c r="A637" s="868">
        <v>7</v>
      </c>
      <c r="B637" s="868">
        <v>1</v>
      </c>
      <c r="C637" s="903"/>
      <c r="D637" s="903"/>
      <c r="E637" s="904"/>
      <c r="F637" s="904"/>
      <c r="G637" s="904"/>
      <c r="H637" s="904"/>
      <c r="I637" s="904"/>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2">
      <c r="A638" s="868">
        <v>8</v>
      </c>
      <c r="B638" s="868">
        <v>1</v>
      </c>
      <c r="C638" s="903"/>
      <c r="D638" s="903"/>
      <c r="E638" s="904"/>
      <c r="F638" s="904"/>
      <c r="G638" s="904"/>
      <c r="H638" s="904"/>
      <c r="I638" s="904"/>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2">
      <c r="A639" s="868">
        <v>9</v>
      </c>
      <c r="B639" s="868">
        <v>1</v>
      </c>
      <c r="C639" s="903"/>
      <c r="D639" s="903"/>
      <c r="E639" s="904"/>
      <c r="F639" s="904"/>
      <c r="G639" s="904"/>
      <c r="H639" s="904"/>
      <c r="I639" s="904"/>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2">
      <c r="A640" s="868">
        <v>10</v>
      </c>
      <c r="B640" s="868">
        <v>1</v>
      </c>
      <c r="C640" s="903"/>
      <c r="D640" s="903"/>
      <c r="E640" s="904"/>
      <c r="F640" s="904"/>
      <c r="G640" s="904"/>
      <c r="H640" s="904"/>
      <c r="I640" s="904"/>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2">
      <c r="A641" s="868">
        <v>11</v>
      </c>
      <c r="B641" s="868">
        <v>1</v>
      </c>
      <c r="C641" s="903"/>
      <c r="D641" s="903"/>
      <c r="E641" s="904"/>
      <c r="F641" s="904"/>
      <c r="G641" s="904"/>
      <c r="H641" s="904"/>
      <c r="I641" s="904"/>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2">
      <c r="A642" s="868">
        <v>12</v>
      </c>
      <c r="B642" s="868">
        <v>1</v>
      </c>
      <c r="C642" s="903"/>
      <c r="D642" s="903"/>
      <c r="E642" s="904"/>
      <c r="F642" s="904"/>
      <c r="G642" s="904"/>
      <c r="H642" s="904"/>
      <c r="I642" s="904"/>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2">
      <c r="A643" s="868">
        <v>13</v>
      </c>
      <c r="B643" s="868">
        <v>1</v>
      </c>
      <c r="C643" s="903"/>
      <c r="D643" s="903"/>
      <c r="E643" s="904"/>
      <c r="F643" s="904"/>
      <c r="G643" s="904"/>
      <c r="H643" s="904"/>
      <c r="I643" s="904"/>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2">
      <c r="A644" s="868">
        <v>14</v>
      </c>
      <c r="B644" s="868">
        <v>1</v>
      </c>
      <c r="C644" s="903"/>
      <c r="D644" s="903"/>
      <c r="E644" s="904"/>
      <c r="F644" s="904"/>
      <c r="G644" s="904"/>
      <c r="H644" s="904"/>
      <c r="I644" s="904"/>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2">
      <c r="A645" s="868">
        <v>15</v>
      </c>
      <c r="B645" s="868">
        <v>1</v>
      </c>
      <c r="C645" s="903"/>
      <c r="D645" s="903"/>
      <c r="E645" s="904"/>
      <c r="F645" s="904"/>
      <c r="G645" s="904"/>
      <c r="H645" s="904"/>
      <c r="I645" s="904"/>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2">
      <c r="A646" s="868">
        <v>16</v>
      </c>
      <c r="B646" s="868">
        <v>1</v>
      </c>
      <c r="C646" s="903"/>
      <c r="D646" s="903"/>
      <c r="E646" s="904"/>
      <c r="F646" s="904"/>
      <c r="G646" s="904"/>
      <c r="H646" s="904"/>
      <c r="I646" s="904"/>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2">
      <c r="A647" s="868">
        <v>17</v>
      </c>
      <c r="B647" s="868">
        <v>1</v>
      </c>
      <c r="C647" s="903"/>
      <c r="D647" s="903"/>
      <c r="E647" s="904"/>
      <c r="F647" s="904"/>
      <c r="G647" s="904"/>
      <c r="H647" s="904"/>
      <c r="I647" s="904"/>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2">
      <c r="A648" s="868">
        <v>18</v>
      </c>
      <c r="B648" s="868">
        <v>1</v>
      </c>
      <c r="C648" s="903"/>
      <c r="D648" s="903"/>
      <c r="E648" s="654"/>
      <c r="F648" s="904"/>
      <c r="G648" s="904"/>
      <c r="H648" s="904"/>
      <c r="I648" s="904"/>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2">
      <c r="A649" s="868">
        <v>19</v>
      </c>
      <c r="B649" s="868">
        <v>1</v>
      </c>
      <c r="C649" s="903"/>
      <c r="D649" s="903"/>
      <c r="E649" s="904"/>
      <c r="F649" s="904"/>
      <c r="G649" s="904"/>
      <c r="H649" s="904"/>
      <c r="I649" s="904"/>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2">
      <c r="A650" s="868">
        <v>20</v>
      </c>
      <c r="B650" s="868">
        <v>1</v>
      </c>
      <c r="C650" s="903"/>
      <c r="D650" s="903"/>
      <c r="E650" s="904"/>
      <c r="F650" s="904"/>
      <c r="G650" s="904"/>
      <c r="H650" s="904"/>
      <c r="I650" s="904"/>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2">
      <c r="A651" s="868">
        <v>21</v>
      </c>
      <c r="B651" s="868">
        <v>1</v>
      </c>
      <c r="C651" s="903"/>
      <c r="D651" s="903"/>
      <c r="E651" s="904"/>
      <c r="F651" s="904"/>
      <c r="G651" s="904"/>
      <c r="H651" s="904"/>
      <c r="I651" s="904"/>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2">
      <c r="A652" s="868">
        <v>22</v>
      </c>
      <c r="B652" s="868">
        <v>1</v>
      </c>
      <c r="C652" s="903"/>
      <c r="D652" s="903"/>
      <c r="E652" s="904"/>
      <c r="F652" s="904"/>
      <c r="G652" s="904"/>
      <c r="H652" s="904"/>
      <c r="I652" s="904"/>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2">
      <c r="A653" s="868">
        <v>23</v>
      </c>
      <c r="B653" s="868">
        <v>1</v>
      </c>
      <c r="C653" s="903"/>
      <c r="D653" s="903"/>
      <c r="E653" s="904"/>
      <c r="F653" s="904"/>
      <c r="G653" s="904"/>
      <c r="H653" s="904"/>
      <c r="I653" s="904"/>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2">
      <c r="A654" s="868">
        <v>24</v>
      </c>
      <c r="B654" s="868">
        <v>1</v>
      </c>
      <c r="C654" s="903"/>
      <c r="D654" s="903"/>
      <c r="E654" s="904"/>
      <c r="F654" s="904"/>
      <c r="G654" s="904"/>
      <c r="H654" s="904"/>
      <c r="I654" s="904"/>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2">
      <c r="A655" s="868">
        <v>25</v>
      </c>
      <c r="B655" s="868">
        <v>1</v>
      </c>
      <c r="C655" s="903"/>
      <c r="D655" s="903"/>
      <c r="E655" s="904"/>
      <c r="F655" s="904"/>
      <c r="G655" s="904"/>
      <c r="H655" s="904"/>
      <c r="I655" s="904"/>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2">
      <c r="A656" s="868">
        <v>26</v>
      </c>
      <c r="B656" s="868">
        <v>1</v>
      </c>
      <c r="C656" s="903"/>
      <c r="D656" s="903"/>
      <c r="E656" s="904"/>
      <c r="F656" s="904"/>
      <c r="G656" s="904"/>
      <c r="H656" s="904"/>
      <c r="I656" s="904"/>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2">
      <c r="A657" s="868">
        <v>27</v>
      </c>
      <c r="B657" s="868">
        <v>1</v>
      </c>
      <c r="C657" s="903"/>
      <c r="D657" s="903"/>
      <c r="E657" s="904"/>
      <c r="F657" s="904"/>
      <c r="G657" s="904"/>
      <c r="H657" s="904"/>
      <c r="I657" s="904"/>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2">
      <c r="A658" s="868">
        <v>28</v>
      </c>
      <c r="B658" s="868">
        <v>1</v>
      </c>
      <c r="C658" s="903"/>
      <c r="D658" s="903"/>
      <c r="E658" s="904"/>
      <c r="F658" s="904"/>
      <c r="G658" s="904"/>
      <c r="H658" s="904"/>
      <c r="I658" s="904"/>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2">
      <c r="A659" s="868">
        <v>29</v>
      </c>
      <c r="B659" s="868">
        <v>1</v>
      </c>
      <c r="C659" s="903"/>
      <c r="D659" s="903"/>
      <c r="E659" s="904"/>
      <c r="F659" s="904"/>
      <c r="G659" s="904"/>
      <c r="H659" s="904"/>
      <c r="I659" s="904"/>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2">
      <c r="A660" s="868">
        <v>30</v>
      </c>
      <c r="B660" s="868">
        <v>1</v>
      </c>
      <c r="C660" s="903"/>
      <c r="D660" s="903"/>
      <c r="E660" s="904"/>
      <c r="F660" s="904"/>
      <c r="G660" s="904"/>
      <c r="H660" s="904"/>
      <c r="I660" s="904"/>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1085">
      <formula>IF(RIGHT(TEXT(P14,"0.#"),1)=".",FALSE,TRUE)</formula>
    </cfRule>
    <cfRule type="expression" dxfId="822" priority="1086">
      <formula>IF(RIGHT(TEXT(P14,"0.#"),1)=".",TRUE,FALSE)</formula>
    </cfRule>
  </conditionalFormatting>
  <conditionalFormatting sqref="P18:AX18">
    <cfRule type="expression" dxfId="821" priority="1083">
      <formula>IF(RIGHT(TEXT(P18,"0.#"),1)=".",FALSE,TRUE)</formula>
    </cfRule>
    <cfRule type="expression" dxfId="820" priority="1084">
      <formula>IF(RIGHT(TEXT(P18,"0.#"),1)=".",TRUE,FALSE)</formula>
    </cfRule>
  </conditionalFormatting>
  <conditionalFormatting sqref="Y311">
    <cfRule type="expression" dxfId="819" priority="1081">
      <formula>IF(RIGHT(TEXT(Y311,"0.#"),1)=".",FALSE,TRUE)</formula>
    </cfRule>
    <cfRule type="expression" dxfId="818" priority="1082">
      <formula>IF(RIGHT(TEXT(Y311,"0.#"),1)=".",TRUE,FALSE)</formula>
    </cfRule>
  </conditionalFormatting>
  <conditionalFormatting sqref="Y320">
    <cfRule type="expression" dxfId="817" priority="1079">
      <formula>IF(RIGHT(TEXT(Y320,"0.#"),1)=".",FALSE,TRUE)</formula>
    </cfRule>
    <cfRule type="expression" dxfId="816" priority="1080">
      <formula>IF(RIGHT(TEXT(Y320,"0.#"),1)=".",TRUE,FALSE)</formula>
    </cfRule>
  </conditionalFormatting>
  <conditionalFormatting sqref="Y351:Y358 Y349 Y338:Y345 Y336 Y325 Y323 Y327:Y332">
    <cfRule type="expression" dxfId="815" priority="1059">
      <formula>IF(RIGHT(TEXT(Y323,"0.#"),1)=".",FALSE,TRUE)</formula>
    </cfRule>
    <cfRule type="expression" dxfId="814" priority="1060">
      <formula>IF(RIGHT(TEXT(Y323,"0.#"),1)=".",TRUE,FALSE)</formula>
    </cfRule>
  </conditionalFormatting>
  <conditionalFormatting sqref="P15:AX15 P13:AX13 P16:AQ17">
    <cfRule type="expression" dxfId="813" priority="1077">
      <formula>IF(RIGHT(TEXT(P13,"0.#"),1)=".",FALSE,TRUE)</formula>
    </cfRule>
    <cfRule type="expression" dxfId="812" priority="1078">
      <formula>IF(RIGHT(TEXT(P13,"0.#"),1)=".",TRUE,FALSE)</formula>
    </cfRule>
  </conditionalFormatting>
  <conditionalFormatting sqref="P19:AJ19">
    <cfRule type="expression" dxfId="811" priority="1075">
      <formula>IF(RIGHT(TEXT(P19,"0.#"),1)=".",FALSE,TRUE)</formula>
    </cfRule>
    <cfRule type="expression" dxfId="810" priority="1076">
      <formula>IF(RIGHT(TEXT(P19,"0.#"),1)=".",TRUE,FALSE)</formula>
    </cfRule>
  </conditionalFormatting>
  <conditionalFormatting sqref="Y312:Y319 Y310">
    <cfRule type="expression" dxfId="809" priority="1071">
      <formula>IF(RIGHT(TEXT(Y310,"0.#"),1)=".",FALSE,TRUE)</formula>
    </cfRule>
    <cfRule type="expression" dxfId="808" priority="1072">
      <formula>IF(RIGHT(TEXT(Y310,"0.#"),1)=".",TRUE,FALSE)</formula>
    </cfRule>
  </conditionalFormatting>
  <conditionalFormatting sqref="AU311">
    <cfRule type="expression" dxfId="807" priority="1069">
      <formula>IF(RIGHT(TEXT(AU311,"0.#"),1)=".",FALSE,TRUE)</formula>
    </cfRule>
    <cfRule type="expression" dxfId="806" priority="1070">
      <formula>IF(RIGHT(TEXT(AU311,"0.#"),1)=".",TRUE,FALSE)</formula>
    </cfRule>
  </conditionalFormatting>
  <conditionalFormatting sqref="AU320">
    <cfRule type="expression" dxfId="805" priority="1067">
      <formula>IF(RIGHT(TEXT(AU320,"0.#"),1)=".",FALSE,TRUE)</formula>
    </cfRule>
    <cfRule type="expression" dxfId="804" priority="1068">
      <formula>IF(RIGHT(TEXT(AU320,"0.#"),1)=".",TRUE,FALSE)</formula>
    </cfRule>
  </conditionalFormatting>
  <conditionalFormatting sqref="AU312:AU319 AU310">
    <cfRule type="expression" dxfId="803" priority="1065">
      <formula>IF(RIGHT(TEXT(AU310,"0.#"),1)=".",FALSE,TRUE)</formula>
    </cfRule>
    <cfRule type="expression" dxfId="802" priority="1066">
      <formula>IF(RIGHT(TEXT(AU310,"0.#"),1)=".",TRUE,FALSE)</formula>
    </cfRule>
  </conditionalFormatting>
  <conditionalFormatting sqref="Y350 Y337 Y324">
    <cfRule type="expression" dxfId="801" priority="1063">
      <formula>IF(RIGHT(TEXT(Y324,"0.#"),1)=".",FALSE,TRUE)</formula>
    </cfRule>
    <cfRule type="expression" dxfId="800" priority="1064">
      <formula>IF(RIGHT(TEXT(Y324,"0.#"),1)=".",TRUE,FALSE)</formula>
    </cfRule>
  </conditionalFormatting>
  <conditionalFormatting sqref="Y359 Y346 Y333">
    <cfRule type="expression" dxfId="799" priority="1061">
      <formula>IF(RIGHT(TEXT(Y333,"0.#"),1)=".",FALSE,TRUE)</formula>
    </cfRule>
    <cfRule type="expression" dxfId="798" priority="1062">
      <formula>IF(RIGHT(TEXT(Y333,"0.#"),1)=".",TRUE,FALSE)</formula>
    </cfRule>
  </conditionalFormatting>
  <conditionalFormatting sqref="AU350 AU337 AU324">
    <cfRule type="expression" dxfId="797" priority="1057">
      <formula>IF(RIGHT(TEXT(AU324,"0.#"),1)=".",FALSE,TRUE)</formula>
    </cfRule>
    <cfRule type="expression" dxfId="796" priority="1058">
      <formula>IF(RIGHT(TEXT(AU324,"0.#"),1)=".",TRUE,FALSE)</formula>
    </cfRule>
  </conditionalFormatting>
  <conditionalFormatting sqref="AU359 AU346 AU333">
    <cfRule type="expression" dxfId="795" priority="1055">
      <formula>IF(RIGHT(TEXT(AU333,"0.#"),1)=".",FALSE,TRUE)</formula>
    </cfRule>
    <cfRule type="expression" dxfId="794" priority="1056">
      <formula>IF(RIGHT(TEXT(AU333,"0.#"),1)=".",TRUE,FALSE)</formula>
    </cfRule>
  </conditionalFormatting>
  <conditionalFormatting sqref="AU351:AU358 AU349 AU338:AU345 AU325:AU332 AU323">
    <cfRule type="expression" dxfId="793" priority="1053">
      <formula>IF(RIGHT(TEXT(AU323,"0.#"),1)=".",FALSE,TRUE)</formula>
    </cfRule>
    <cfRule type="expression" dxfId="792" priority="1054">
      <formula>IF(RIGHT(TEXT(AU323,"0.#"),1)=".",TRUE,FALSE)</formula>
    </cfRule>
  </conditionalFormatting>
  <conditionalFormatting sqref="AE210">
    <cfRule type="expression" dxfId="791" priority="1039">
      <formula>IF(RIGHT(TEXT(AE210,"0.#"),1)=".",FALSE,TRUE)</formula>
    </cfRule>
    <cfRule type="expression" dxfId="790" priority="1040">
      <formula>IF(RIGHT(TEXT(AE210,"0.#"),1)=".",TRUE,FALSE)</formula>
    </cfRule>
  </conditionalFormatting>
  <conditionalFormatting sqref="AE211">
    <cfRule type="expression" dxfId="789" priority="1037">
      <formula>IF(RIGHT(TEXT(AE211,"0.#"),1)=".",FALSE,TRUE)</formula>
    </cfRule>
    <cfRule type="expression" dxfId="788" priority="1038">
      <formula>IF(RIGHT(TEXT(AE211,"0.#"),1)=".",TRUE,FALSE)</formula>
    </cfRule>
  </conditionalFormatting>
  <conditionalFormatting sqref="AE212">
    <cfRule type="expression" dxfId="787" priority="1035">
      <formula>IF(RIGHT(TEXT(AE212,"0.#"),1)=".",FALSE,TRUE)</formula>
    </cfRule>
    <cfRule type="expression" dxfId="786" priority="1036">
      <formula>IF(RIGHT(TEXT(AE212,"0.#"),1)=".",TRUE,FALSE)</formula>
    </cfRule>
  </conditionalFormatting>
  <conditionalFormatting sqref="AI212">
    <cfRule type="expression" dxfId="785" priority="1033">
      <formula>IF(RIGHT(TEXT(AI212,"0.#"),1)=".",FALSE,TRUE)</formula>
    </cfRule>
    <cfRule type="expression" dxfId="784" priority="1034">
      <formula>IF(RIGHT(TEXT(AI212,"0.#"),1)=".",TRUE,FALSE)</formula>
    </cfRule>
  </conditionalFormatting>
  <conditionalFormatting sqref="AI211">
    <cfRule type="expression" dxfId="783" priority="1031">
      <formula>IF(RIGHT(TEXT(AI211,"0.#"),1)=".",FALSE,TRUE)</formula>
    </cfRule>
    <cfRule type="expression" dxfId="782" priority="1032">
      <formula>IF(RIGHT(TEXT(AI211,"0.#"),1)=".",TRUE,FALSE)</formula>
    </cfRule>
  </conditionalFormatting>
  <conditionalFormatting sqref="AI210">
    <cfRule type="expression" dxfId="781" priority="1029">
      <formula>IF(RIGHT(TEXT(AI210,"0.#"),1)=".",FALSE,TRUE)</formula>
    </cfRule>
    <cfRule type="expression" dxfId="780" priority="1030">
      <formula>IF(RIGHT(TEXT(AI210,"0.#"),1)=".",TRUE,FALSE)</formula>
    </cfRule>
  </conditionalFormatting>
  <conditionalFormatting sqref="AM210">
    <cfRule type="expression" dxfId="779" priority="1027">
      <formula>IF(RIGHT(TEXT(AM210,"0.#"),1)=".",FALSE,TRUE)</formula>
    </cfRule>
    <cfRule type="expression" dxfId="778" priority="1028">
      <formula>IF(RIGHT(TEXT(AM210,"0.#"),1)=".",TRUE,FALSE)</formula>
    </cfRule>
  </conditionalFormatting>
  <conditionalFormatting sqref="AM211">
    <cfRule type="expression" dxfId="777" priority="1025">
      <formula>IF(RIGHT(TEXT(AM211,"0.#"),1)=".",FALSE,TRUE)</formula>
    </cfRule>
    <cfRule type="expression" dxfId="776" priority="1026">
      <formula>IF(RIGHT(TEXT(AM211,"0.#"),1)=".",TRUE,FALSE)</formula>
    </cfRule>
  </conditionalFormatting>
  <conditionalFormatting sqref="AM212">
    <cfRule type="expression" dxfId="775" priority="1023">
      <formula>IF(RIGHT(TEXT(AM212,"0.#"),1)=".",FALSE,TRUE)</formula>
    </cfRule>
    <cfRule type="expression" dxfId="774" priority="1024">
      <formula>IF(RIGHT(TEXT(AM212,"0.#"),1)=".",TRUE,FALSE)</formula>
    </cfRule>
  </conditionalFormatting>
  <conditionalFormatting sqref="AL368:AO395">
    <cfRule type="expression" dxfId="773" priority="1019">
      <formula>IF(AND(AL368&gt;=0, RIGHT(TEXT(AL368,"0.#"),1)&lt;&gt;"."),TRUE,FALSE)</formula>
    </cfRule>
    <cfRule type="expression" dxfId="772" priority="1020">
      <formula>IF(AND(AL368&gt;=0, RIGHT(TEXT(AL368,"0.#"),1)="."),TRUE,FALSE)</formula>
    </cfRule>
    <cfRule type="expression" dxfId="771" priority="1021">
      <formula>IF(AND(AL368&lt;0, RIGHT(TEXT(AL368,"0.#"),1)&lt;&gt;"."),TRUE,FALSE)</formula>
    </cfRule>
    <cfRule type="expression" dxfId="770" priority="1022">
      <formula>IF(AND(AL368&lt;0, RIGHT(TEXT(AL368,"0.#"),1)="."),TRUE,FALSE)</formula>
    </cfRule>
  </conditionalFormatting>
  <conditionalFormatting sqref="AQ210:AQ212">
    <cfRule type="expression" dxfId="769" priority="1017">
      <formula>IF(RIGHT(TEXT(AQ210,"0.#"),1)=".",FALSE,TRUE)</formula>
    </cfRule>
    <cfRule type="expression" dxfId="768" priority="1018">
      <formula>IF(RIGHT(TEXT(AQ210,"0.#"),1)=".",TRUE,FALSE)</formula>
    </cfRule>
  </conditionalFormatting>
  <conditionalFormatting sqref="AU210:AU212">
    <cfRule type="expression" dxfId="767" priority="1015">
      <formula>IF(RIGHT(TEXT(AU210,"0.#"),1)=".",FALSE,TRUE)</formula>
    </cfRule>
    <cfRule type="expression" dxfId="766" priority="1016">
      <formula>IF(RIGHT(TEXT(AU210,"0.#"),1)=".",TRUE,FALSE)</formula>
    </cfRule>
  </conditionalFormatting>
  <conditionalFormatting sqref="Y368:Y395">
    <cfRule type="expression" dxfId="765" priority="1013">
      <formula>IF(RIGHT(TEXT(Y368,"0.#"),1)=".",FALSE,TRUE)</formula>
    </cfRule>
    <cfRule type="expression" dxfId="764" priority="1014">
      <formula>IF(RIGHT(TEXT(Y368,"0.#"),1)=".",TRUE,FALSE)</formula>
    </cfRule>
  </conditionalFormatting>
  <conditionalFormatting sqref="AL631:AO660">
    <cfRule type="expression" dxfId="763" priority="1009">
      <formula>IF(AND(AL631&gt;=0, RIGHT(TEXT(AL631,"0.#"),1)&lt;&gt;"."),TRUE,FALSE)</formula>
    </cfRule>
    <cfRule type="expression" dxfId="762" priority="1010">
      <formula>IF(AND(AL631&gt;=0, RIGHT(TEXT(AL631,"0.#"),1)="."),TRUE,FALSE)</formula>
    </cfRule>
    <cfRule type="expression" dxfId="761" priority="1011">
      <formula>IF(AND(AL631&lt;0, RIGHT(TEXT(AL631,"0.#"),1)&lt;&gt;"."),TRUE,FALSE)</formula>
    </cfRule>
    <cfRule type="expression" dxfId="760" priority="1012">
      <formula>IF(AND(AL631&lt;0, RIGHT(TEXT(AL631,"0.#"),1)="."),TRUE,FALSE)</formula>
    </cfRule>
  </conditionalFormatting>
  <conditionalFormatting sqref="Y631:Y660">
    <cfRule type="expression" dxfId="759" priority="1007">
      <formula>IF(RIGHT(TEXT(Y631,"0.#"),1)=".",FALSE,TRUE)</formula>
    </cfRule>
    <cfRule type="expression" dxfId="758" priority="1008">
      <formula>IF(RIGHT(TEXT(Y631,"0.#"),1)=".",TRUE,FALSE)</formula>
    </cfRule>
  </conditionalFormatting>
  <conditionalFormatting sqref="AL367:AO367">
    <cfRule type="expression" dxfId="757" priority="1003">
      <formula>IF(AND(AL367&gt;=0, RIGHT(TEXT(AL367,"0.#"),1)&lt;&gt;"."),TRUE,FALSE)</formula>
    </cfRule>
    <cfRule type="expression" dxfId="756" priority="1004">
      <formula>IF(AND(AL367&gt;=0, RIGHT(TEXT(AL367,"0.#"),1)="."),TRUE,FALSE)</formula>
    </cfRule>
    <cfRule type="expression" dxfId="755" priority="1005">
      <formula>IF(AND(AL367&lt;0, RIGHT(TEXT(AL367,"0.#"),1)&lt;&gt;"."),TRUE,FALSE)</formula>
    </cfRule>
    <cfRule type="expression" dxfId="754" priority="1006">
      <formula>IF(AND(AL367&lt;0, RIGHT(TEXT(AL367,"0.#"),1)="."),TRUE,FALSE)</formula>
    </cfRule>
  </conditionalFormatting>
  <conditionalFormatting sqref="Y367">
    <cfRule type="expression" dxfId="753" priority="1001">
      <formula>IF(RIGHT(TEXT(Y367,"0.#"),1)=".",FALSE,TRUE)</formula>
    </cfRule>
    <cfRule type="expression" dxfId="752" priority="1002">
      <formula>IF(RIGHT(TEXT(Y367,"0.#"),1)=".",TRUE,FALSE)</formula>
    </cfRule>
  </conditionalFormatting>
  <conditionalFormatting sqref="Y401:Y428">
    <cfRule type="expression" dxfId="751" priority="939">
      <formula>IF(RIGHT(TEXT(Y401,"0.#"),1)=".",FALSE,TRUE)</formula>
    </cfRule>
    <cfRule type="expression" dxfId="750" priority="940">
      <formula>IF(RIGHT(TEXT(Y401,"0.#"),1)=".",TRUE,FALSE)</formula>
    </cfRule>
  </conditionalFormatting>
  <conditionalFormatting sqref="Y399:Y400">
    <cfRule type="expression" dxfId="749" priority="933">
      <formula>IF(RIGHT(TEXT(Y399,"0.#"),1)=".",FALSE,TRUE)</formula>
    </cfRule>
    <cfRule type="expression" dxfId="748" priority="934">
      <formula>IF(RIGHT(TEXT(Y399,"0.#"),1)=".",TRUE,FALSE)</formula>
    </cfRule>
  </conditionalFormatting>
  <conditionalFormatting sqref="Y434:Y461">
    <cfRule type="expression" dxfId="747" priority="927">
      <formula>IF(RIGHT(TEXT(Y434,"0.#"),1)=".",FALSE,TRUE)</formula>
    </cfRule>
    <cfRule type="expression" dxfId="746" priority="928">
      <formula>IF(RIGHT(TEXT(Y434,"0.#"),1)=".",TRUE,FALSE)</formula>
    </cfRule>
  </conditionalFormatting>
  <conditionalFormatting sqref="Y432:Y433">
    <cfRule type="expression" dxfId="745" priority="921">
      <formula>IF(RIGHT(TEXT(Y432,"0.#"),1)=".",FALSE,TRUE)</formula>
    </cfRule>
    <cfRule type="expression" dxfId="744" priority="922">
      <formula>IF(RIGHT(TEXT(Y432,"0.#"),1)=".",TRUE,FALSE)</formula>
    </cfRule>
  </conditionalFormatting>
  <conditionalFormatting sqref="Y467:Y494">
    <cfRule type="expression" dxfId="743" priority="915">
      <formula>IF(RIGHT(TEXT(Y467,"0.#"),1)=".",FALSE,TRUE)</formula>
    </cfRule>
    <cfRule type="expression" dxfId="742" priority="916">
      <formula>IF(RIGHT(TEXT(Y467,"0.#"),1)=".",TRUE,FALSE)</formula>
    </cfRule>
  </conditionalFormatting>
  <conditionalFormatting sqref="Y465:Y466">
    <cfRule type="expression" dxfId="741" priority="909">
      <formula>IF(RIGHT(TEXT(Y465,"0.#"),1)=".",FALSE,TRUE)</formula>
    </cfRule>
    <cfRule type="expression" dxfId="740" priority="910">
      <formula>IF(RIGHT(TEXT(Y465,"0.#"),1)=".",TRUE,FALSE)</formula>
    </cfRule>
  </conditionalFormatting>
  <conditionalFormatting sqref="Y500:Y527">
    <cfRule type="expression" dxfId="739" priority="903">
      <formula>IF(RIGHT(TEXT(Y500,"0.#"),1)=".",FALSE,TRUE)</formula>
    </cfRule>
    <cfRule type="expression" dxfId="738" priority="904">
      <formula>IF(RIGHT(TEXT(Y500,"0.#"),1)=".",TRUE,FALSE)</formula>
    </cfRule>
  </conditionalFormatting>
  <conditionalFormatting sqref="Y498:Y499">
    <cfRule type="expression" dxfId="737" priority="897">
      <formula>IF(RIGHT(TEXT(Y498,"0.#"),1)=".",FALSE,TRUE)</formula>
    </cfRule>
    <cfRule type="expression" dxfId="736" priority="898">
      <formula>IF(RIGHT(TEXT(Y498,"0.#"),1)=".",TRUE,FALSE)</formula>
    </cfRule>
  </conditionalFormatting>
  <conditionalFormatting sqref="Y533:Y560">
    <cfRule type="expression" dxfId="735" priority="891">
      <formula>IF(RIGHT(TEXT(Y533,"0.#"),1)=".",FALSE,TRUE)</formula>
    </cfRule>
    <cfRule type="expression" dxfId="734" priority="892">
      <formula>IF(RIGHT(TEXT(Y533,"0.#"),1)=".",TRUE,FALSE)</formula>
    </cfRule>
  </conditionalFormatting>
  <conditionalFormatting sqref="W23 P23">
    <cfRule type="expression" dxfId="733" priority="999">
      <formula>IF(RIGHT(TEXT(P23,"0.#"),1)=".",FALSE,TRUE)</formula>
    </cfRule>
    <cfRule type="expression" dxfId="732" priority="1000">
      <formula>IF(RIGHT(TEXT(P23,"0.#"),1)=".",TRUE,FALSE)</formula>
    </cfRule>
  </conditionalFormatting>
  <conditionalFormatting sqref="W24:W27">
    <cfRule type="expression" dxfId="731" priority="997">
      <formula>IF(RIGHT(TEXT(W24,"0.#"),1)=".",FALSE,TRUE)</formula>
    </cfRule>
    <cfRule type="expression" dxfId="730" priority="998">
      <formula>IF(RIGHT(TEXT(W24,"0.#"),1)=".",TRUE,FALSE)</formula>
    </cfRule>
  </conditionalFormatting>
  <conditionalFormatting sqref="W28">
    <cfRule type="expression" dxfId="729" priority="995">
      <formula>IF(RIGHT(TEXT(W28,"0.#"),1)=".",FALSE,TRUE)</formula>
    </cfRule>
    <cfRule type="expression" dxfId="728" priority="996">
      <formula>IF(RIGHT(TEXT(W28,"0.#"),1)=".",TRUE,FALSE)</formula>
    </cfRule>
  </conditionalFormatting>
  <conditionalFormatting sqref="P24:P27">
    <cfRule type="expression" dxfId="727" priority="991">
      <formula>IF(RIGHT(TEXT(P24,"0.#"),1)=".",FALSE,TRUE)</formula>
    </cfRule>
    <cfRule type="expression" dxfId="726" priority="992">
      <formula>IF(RIGHT(TEXT(P24,"0.#"),1)=".",TRUE,FALSE)</formula>
    </cfRule>
  </conditionalFormatting>
  <conditionalFormatting sqref="P28">
    <cfRule type="expression" dxfId="725" priority="989">
      <formula>IF(RIGHT(TEXT(P28,"0.#"),1)=".",FALSE,TRUE)</formula>
    </cfRule>
    <cfRule type="expression" dxfId="724" priority="990">
      <formula>IF(RIGHT(TEXT(P28,"0.#"),1)=".",TRUE,FALSE)</formula>
    </cfRule>
  </conditionalFormatting>
  <conditionalFormatting sqref="AE202">
    <cfRule type="expression" dxfId="723" priority="987">
      <formula>IF(RIGHT(TEXT(AE202,"0.#"),1)=".",FALSE,TRUE)</formula>
    </cfRule>
    <cfRule type="expression" dxfId="722" priority="988">
      <formula>IF(RIGHT(TEXT(AE202,"0.#"),1)=".",TRUE,FALSE)</formula>
    </cfRule>
  </conditionalFormatting>
  <conditionalFormatting sqref="AE203">
    <cfRule type="expression" dxfId="721" priority="985">
      <formula>IF(RIGHT(TEXT(AE203,"0.#"),1)=".",FALSE,TRUE)</formula>
    </cfRule>
    <cfRule type="expression" dxfId="720" priority="986">
      <formula>IF(RIGHT(TEXT(AE203,"0.#"),1)=".",TRUE,FALSE)</formula>
    </cfRule>
  </conditionalFormatting>
  <conditionalFormatting sqref="AE204">
    <cfRule type="expression" dxfId="719" priority="983">
      <formula>IF(RIGHT(TEXT(AE204,"0.#"),1)=".",FALSE,TRUE)</formula>
    </cfRule>
    <cfRule type="expression" dxfId="718" priority="984">
      <formula>IF(RIGHT(TEXT(AE204,"0.#"),1)=".",TRUE,FALSE)</formula>
    </cfRule>
  </conditionalFormatting>
  <conditionalFormatting sqref="AI204">
    <cfRule type="expression" dxfId="717" priority="981">
      <formula>IF(RIGHT(TEXT(AI204,"0.#"),1)=".",FALSE,TRUE)</formula>
    </cfRule>
    <cfRule type="expression" dxfId="716" priority="982">
      <formula>IF(RIGHT(TEXT(AI204,"0.#"),1)=".",TRUE,FALSE)</formula>
    </cfRule>
  </conditionalFormatting>
  <conditionalFormatting sqref="AI203">
    <cfRule type="expression" dxfId="715" priority="979">
      <formula>IF(RIGHT(TEXT(AI203,"0.#"),1)=".",FALSE,TRUE)</formula>
    </cfRule>
    <cfRule type="expression" dxfId="714" priority="980">
      <formula>IF(RIGHT(TEXT(AI203,"0.#"),1)=".",TRUE,FALSE)</formula>
    </cfRule>
  </conditionalFormatting>
  <conditionalFormatting sqref="AI202">
    <cfRule type="expression" dxfId="713" priority="977">
      <formula>IF(RIGHT(TEXT(AI202,"0.#"),1)=".",FALSE,TRUE)</formula>
    </cfRule>
    <cfRule type="expression" dxfId="712" priority="978">
      <formula>IF(RIGHT(TEXT(AI202,"0.#"),1)=".",TRUE,FALSE)</formula>
    </cfRule>
  </conditionalFormatting>
  <conditionalFormatting sqref="AM202">
    <cfRule type="expression" dxfId="711" priority="975">
      <formula>IF(RIGHT(TEXT(AM202,"0.#"),1)=".",FALSE,TRUE)</formula>
    </cfRule>
    <cfRule type="expression" dxfId="710" priority="976">
      <formula>IF(RIGHT(TEXT(AM202,"0.#"),1)=".",TRUE,FALSE)</formula>
    </cfRule>
  </conditionalFormatting>
  <conditionalFormatting sqref="AM203">
    <cfRule type="expression" dxfId="709" priority="973">
      <formula>IF(RIGHT(TEXT(AM203,"0.#"),1)=".",FALSE,TRUE)</formula>
    </cfRule>
    <cfRule type="expression" dxfId="708" priority="974">
      <formula>IF(RIGHT(TEXT(AM203,"0.#"),1)=".",TRUE,FALSE)</formula>
    </cfRule>
  </conditionalFormatting>
  <conditionalFormatting sqref="AM204">
    <cfRule type="expression" dxfId="707" priority="971">
      <formula>IF(RIGHT(TEXT(AM204,"0.#"),1)=".",FALSE,TRUE)</formula>
    </cfRule>
    <cfRule type="expression" dxfId="706" priority="972">
      <formula>IF(RIGHT(TEXT(AM204,"0.#"),1)=".",TRUE,FALSE)</formula>
    </cfRule>
  </conditionalFormatting>
  <conditionalFormatting sqref="AQ202:AQ204">
    <cfRule type="expression" dxfId="705" priority="969">
      <formula>IF(RIGHT(TEXT(AQ202,"0.#"),1)=".",FALSE,TRUE)</formula>
    </cfRule>
    <cfRule type="expression" dxfId="704" priority="970">
      <formula>IF(RIGHT(TEXT(AQ202,"0.#"),1)=".",TRUE,FALSE)</formula>
    </cfRule>
  </conditionalFormatting>
  <conditionalFormatting sqref="AU202:AU204">
    <cfRule type="expression" dxfId="703" priority="967">
      <formula>IF(RIGHT(TEXT(AU202,"0.#"),1)=".",FALSE,TRUE)</formula>
    </cfRule>
    <cfRule type="expression" dxfId="702" priority="968">
      <formula>IF(RIGHT(TEXT(AU202,"0.#"),1)=".",TRUE,FALSE)</formula>
    </cfRule>
  </conditionalFormatting>
  <conditionalFormatting sqref="AE205">
    <cfRule type="expression" dxfId="701" priority="965">
      <formula>IF(RIGHT(TEXT(AE205,"0.#"),1)=".",FALSE,TRUE)</formula>
    </cfRule>
    <cfRule type="expression" dxfId="700" priority="966">
      <formula>IF(RIGHT(TEXT(AE205,"0.#"),1)=".",TRUE,FALSE)</formula>
    </cfRule>
  </conditionalFormatting>
  <conditionalFormatting sqref="AE206">
    <cfRule type="expression" dxfId="699" priority="963">
      <formula>IF(RIGHT(TEXT(AE206,"0.#"),1)=".",FALSE,TRUE)</formula>
    </cfRule>
    <cfRule type="expression" dxfId="698" priority="964">
      <formula>IF(RIGHT(TEXT(AE206,"0.#"),1)=".",TRUE,FALSE)</formula>
    </cfRule>
  </conditionalFormatting>
  <conditionalFormatting sqref="AE207">
    <cfRule type="expression" dxfId="697" priority="961">
      <formula>IF(RIGHT(TEXT(AE207,"0.#"),1)=".",FALSE,TRUE)</formula>
    </cfRule>
    <cfRule type="expression" dxfId="696" priority="962">
      <formula>IF(RIGHT(TEXT(AE207,"0.#"),1)=".",TRUE,FALSE)</formula>
    </cfRule>
  </conditionalFormatting>
  <conditionalFormatting sqref="AI207">
    <cfRule type="expression" dxfId="695" priority="959">
      <formula>IF(RIGHT(TEXT(AI207,"0.#"),1)=".",FALSE,TRUE)</formula>
    </cfRule>
    <cfRule type="expression" dxfId="694" priority="960">
      <formula>IF(RIGHT(TEXT(AI207,"0.#"),1)=".",TRUE,FALSE)</formula>
    </cfRule>
  </conditionalFormatting>
  <conditionalFormatting sqref="AI206">
    <cfRule type="expression" dxfId="693" priority="957">
      <formula>IF(RIGHT(TEXT(AI206,"0.#"),1)=".",FALSE,TRUE)</formula>
    </cfRule>
    <cfRule type="expression" dxfId="692" priority="958">
      <formula>IF(RIGHT(TEXT(AI206,"0.#"),1)=".",TRUE,FALSE)</formula>
    </cfRule>
  </conditionalFormatting>
  <conditionalFormatting sqref="AI205">
    <cfRule type="expression" dxfId="691" priority="955">
      <formula>IF(RIGHT(TEXT(AI205,"0.#"),1)=".",FALSE,TRUE)</formula>
    </cfRule>
    <cfRule type="expression" dxfId="690" priority="956">
      <formula>IF(RIGHT(TEXT(AI205,"0.#"),1)=".",TRUE,FALSE)</formula>
    </cfRule>
  </conditionalFormatting>
  <conditionalFormatting sqref="AM205">
    <cfRule type="expression" dxfId="689" priority="953">
      <formula>IF(RIGHT(TEXT(AM205,"0.#"),1)=".",FALSE,TRUE)</formula>
    </cfRule>
    <cfRule type="expression" dxfId="688" priority="954">
      <formula>IF(RIGHT(TEXT(AM205,"0.#"),1)=".",TRUE,FALSE)</formula>
    </cfRule>
  </conditionalFormatting>
  <conditionalFormatting sqref="AM206">
    <cfRule type="expression" dxfId="687" priority="951">
      <formula>IF(RIGHT(TEXT(AM206,"0.#"),1)=".",FALSE,TRUE)</formula>
    </cfRule>
    <cfRule type="expression" dxfId="686" priority="952">
      <formula>IF(RIGHT(TEXT(AM206,"0.#"),1)=".",TRUE,FALSE)</formula>
    </cfRule>
  </conditionalFormatting>
  <conditionalFormatting sqref="AM207">
    <cfRule type="expression" dxfId="685" priority="949">
      <formula>IF(RIGHT(TEXT(AM207,"0.#"),1)=".",FALSE,TRUE)</formula>
    </cfRule>
    <cfRule type="expression" dxfId="684" priority="950">
      <formula>IF(RIGHT(TEXT(AM207,"0.#"),1)=".",TRUE,FALSE)</formula>
    </cfRule>
  </conditionalFormatting>
  <conditionalFormatting sqref="AQ205:AQ207">
    <cfRule type="expression" dxfId="683" priority="947">
      <formula>IF(RIGHT(TEXT(AQ205,"0.#"),1)=".",FALSE,TRUE)</formula>
    </cfRule>
    <cfRule type="expression" dxfId="682" priority="948">
      <formula>IF(RIGHT(TEXT(AQ205,"0.#"),1)=".",TRUE,FALSE)</formula>
    </cfRule>
  </conditionalFormatting>
  <conditionalFormatting sqref="AU205:AU207">
    <cfRule type="expression" dxfId="681" priority="945">
      <formula>IF(RIGHT(TEXT(AU205,"0.#"),1)=".",FALSE,TRUE)</formula>
    </cfRule>
    <cfRule type="expression" dxfId="680" priority="946">
      <formula>IF(RIGHT(TEXT(AU205,"0.#"),1)=".",TRUE,FALSE)</formula>
    </cfRule>
  </conditionalFormatting>
  <conditionalFormatting sqref="AL401:AO428">
    <cfRule type="expression" dxfId="679" priority="941">
      <formula>IF(AND(AL401&gt;=0, RIGHT(TEXT(AL401,"0.#"),1)&lt;&gt;"."),TRUE,FALSE)</formula>
    </cfRule>
    <cfRule type="expression" dxfId="678" priority="942">
      <formula>IF(AND(AL401&gt;=0, RIGHT(TEXT(AL401,"0.#"),1)="."),TRUE,FALSE)</formula>
    </cfRule>
    <cfRule type="expression" dxfId="677" priority="943">
      <formula>IF(AND(AL401&lt;0, RIGHT(TEXT(AL401,"0.#"),1)&lt;&gt;"."),TRUE,FALSE)</formula>
    </cfRule>
    <cfRule type="expression" dxfId="676" priority="944">
      <formula>IF(AND(AL401&lt;0, RIGHT(TEXT(AL401,"0.#"),1)="."),TRUE,FALSE)</formula>
    </cfRule>
  </conditionalFormatting>
  <conditionalFormatting sqref="AL399:AO400">
    <cfRule type="expression" dxfId="675" priority="935">
      <formula>IF(AND(AL399&gt;=0, RIGHT(TEXT(AL399,"0.#"),1)&lt;&gt;"."),TRUE,FALSE)</formula>
    </cfRule>
    <cfRule type="expression" dxfId="674" priority="936">
      <formula>IF(AND(AL399&gt;=0, RIGHT(TEXT(AL399,"0.#"),1)="."),TRUE,FALSE)</formula>
    </cfRule>
    <cfRule type="expression" dxfId="673" priority="937">
      <formula>IF(AND(AL399&lt;0, RIGHT(TEXT(AL399,"0.#"),1)&lt;&gt;"."),TRUE,FALSE)</formula>
    </cfRule>
    <cfRule type="expression" dxfId="672" priority="938">
      <formula>IF(AND(AL399&lt;0, RIGHT(TEXT(AL399,"0.#"),1)="."),TRUE,FALSE)</formula>
    </cfRule>
  </conditionalFormatting>
  <conditionalFormatting sqref="AL434:AO461">
    <cfRule type="expression" dxfId="671" priority="929">
      <formula>IF(AND(AL434&gt;=0, RIGHT(TEXT(AL434,"0.#"),1)&lt;&gt;"."),TRUE,FALSE)</formula>
    </cfRule>
    <cfRule type="expression" dxfId="670" priority="930">
      <formula>IF(AND(AL434&gt;=0, RIGHT(TEXT(AL434,"0.#"),1)="."),TRUE,FALSE)</formula>
    </cfRule>
    <cfRule type="expression" dxfId="669" priority="931">
      <formula>IF(AND(AL434&lt;0, RIGHT(TEXT(AL434,"0.#"),1)&lt;&gt;"."),TRUE,FALSE)</formula>
    </cfRule>
    <cfRule type="expression" dxfId="668" priority="932">
      <formula>IF(AND(AL434&lt;0, RIGHT(TEXT(AL434,"0.#"),1)="."),TRUE,FALSE)</formula>
    </cfRule>
  </conditionalFormatting>
  <conditionalFormatting sqref="AL432:AO433">
    <cfRule type="expression" dxfId="667" priority="923">
      <formula>IF(AND(AL432&gt;=0, RIGHT(TEXT(AL432,"0.#"),1)&lt;&gt;"."),TRUE,FALSE)</formula>
    </cfRule>
    <cfRule type="expression" dxfId="666" priority="924">
      <formula>IF(AND(AL432&gt;=0, RIGHT(TEXT(AL432,"0.#"),1)="."),TRUE,FALSE)</formula>
    </cfRule>
    <cfRule type="expression" dxfId="665" priority="925">
      <formula>IF(AND(AL432&lt;0, RIGHT(TEXT(AL432,"0.#"),1)&lt;&gt;"."),TRUE,FALSE)</formula>
    </cfRule>
    <cfRule type="expression" dxfId="664" priority="926">
      <formula>IF(AND(AL432&lt;0, RIGHT(TEXT(AL432,"0.#"),1)="."),TRUE,FALSE)</formula>
    </cfRule>
  </conditionalFormatting>
  <conditionalFormatting sqref="AL467:AO494">
    <cfRule type="expression" dxfId="663" priority="917">
      <formula>IF(AND(AL467&gt;=0, RIGHT(TEXT(AL467,"0.#"),1)&lt;&gt;"."),TRUE,FALSE)</formula>
    </cfRule>
    <cfRule type="expression" dxfId="662" priority="918">
      <formula>IF(AND(AL467&gt;=0, RIGHT(TEXT(AL467,"0.#"),1)="."),TRUE,FALSE)</formula>
    </cfRule>
    <cfRule type="expression" dxfId="661" priority="919">
      <formula>IF(AND(AL467&lt;0, RIGHT(TEXT(AL467,"0.#"),1)&lt;&gt;"."),TRUE,FALSE)</formula>
    </cfRule>
    <cfRule type="expression" dxfId="660" priority="920">
      <formula>IF(AND(AL467&lt;0, RIGHT(TEXT(AL467,"0.#"),1)="."),TRUE,FALSE)</formula>
    </cfRule>
  </conditionalFormatting>
  <conditionalFormatting sqref="AL465:AO466">
    <cfRule type="expression" dxfId="659" priority="911">
      <formula>IF(AND(AL465&gt;=0, RIGHT(TEXT(AL465,"0.#"),1)&lt;&gt;"."),TRUE,FALSE)</formula>
    </cfRule>
    <cfRule type="expression" dxfId="658" priority="912">
      <formula>IF(AND(AL465&gt;=0, RIGHT(TEXT(AL465,"0.#"),1)="."),TRUE,FALSE)</formula>
    </cfRule>
    <cfRule type="expression" dxfId="657" priority="913">
      <formula>IF(AND(AL465&lt;0, RIGHT(TEXT(AL465,"0.#"),1)&lt;&gt;"."),TRUE,FALSE)</formula>
    </cfRule>
    <cfRule type="expression" dxfId="656" priority="914">
      <formula>IF(AND(AL465&lt;0, RIGHT(TEXT(AL465,"0.#"),1)="."),TRUE,FALSE)</formula>
    </cfRule>
  </conditionalFormatting>
  <conditionalFormatting sqref="AL500:AO527">
    <cfRule type="expression" dxfId="655" priority="905">
      <formula>IF(AND(AL500&gt;=0, RIGHT(TEXT(AL500,"0.#"),1)&lt;&gt;"."),TRUE,FALSE)</formula>
    </cfRule>
    <cfRule type="expression" dxfId="654" priority="906">
      <formula>IF(AND(AL500&gt;=0, RIGHT(TEXT(AL500,"0.#"),1)="."),TRUE,FALSE)</formula>
    </cfRule>
    <cfRule type="expression" dxfId="653" priority="907">
      <formula>IF(AND(AL500&lt;0, RIGHT(TEXT(AL500,"0.#"),1)&lt;&gt;"."),TRUE,FALSE)</formula>
    </cfRule>
    <cfRule type="expression" dxfId="652" priority="908">
      <formula>IF(AND(AL500&lt;0, RIGHT(TEXT(AL500,"0.#"),1)="."),TRUE,FALSE)</formula>
    </cfRule>
  </conditionalFormatting>
  <conditionalFormatting sqref="AL498:AO499">
    <cfRule type="expression" dxfId="651" priority="899">
      <formula>IF(AND(AL498&gt;=0, RIGHT(TEXT(AL498,"0.#"),1)&lt;&gt;"."),TRUE,FALSE)</formula>
    </cfRule>
    <cfRule type="expression" dxfId="650" priority="900">
      <formula>IF(AND(AL498&gt;=0, RIGHT(TEXT(AL498,"0.#"),1)="."),TRUE,FALSE)</formula>
    </cfRule>
    <cfRule type="expression" dxfId="649" priority="901">
      <formula>IF(AND(AL498&lt;0, RIGHT(TEXT(AL498,"0.#"),1)&lt;&gt;"."),TRUE,FALSE)</formula>
    </cfRule>
    <cfRule type="expression" dxfId="648" priority="902">
      <formula>IF(AND(AL498&lt;0, RIGHT(TEXT(AL498,"0.#"),1)="."),TRUE,FALSE)</formula>
    </cfRule>
  </conditionalFormatting>
  <conditionalFormatting sqref="AL533:AO560">
    <cfRule type="expression" dxfId="647" priority="893">
      <formula>IF(AND(AL533&gt;=0, RIGHT(TEXT(AL533,"0.#"),1)&lt;&gt;"."),TRUE,FALSE)</formula>
    </cfRule>
    <cfRule type="expression" dxfId="646" priority="894">
      <formula>IF(AND(AL533&gt;=0, RIGHT(TEXT(AL533,"0.#"),1)="."),TRUE,FALSE)</formula>
    </cfRule>
    <cfRule type="expression" dxfId="645" priority="895">
      <formula>IF(AND(AL533&lt;0, RIGHT(TEXT(AL533,"0.#"),1)&lt;&gt;"."),TRUE,FALSE)</formula>
    </cfRule>
    <cfRule type="expression" dxfId="644" priority="896">
      <formula>IF(AND(AL533&lt;0, RIGHT(TEXT(AL533,"0.#"),1)="."),TRUE,FALSE)</formula>
    </cfRule>
  </conditionalFormatting>
  <conditionalFormatting sqref="AL531:AO532">
    <cfRule type="expression" dxfId="643" priority="887">
      <formula>IF(AND(AL531&gt;=0, RIGHT(TEXT(AL531,"0.#"),1)&lt;&gt;"."),TRUE,FALSE)</formula>
    </cfRule>
    <cfRule type="expression" dxfId="642" priority="888">
      <formula>IF(AND(AL531&gt;=0, RIGHT(TEXT(AL531,"0.#"),1)="."),TRUE,FALSE)</formula>
    </cfRule>
    <cfRule type="expression" dxfId="641" priority="889">
      <formula>IF(AND(AL531&lt;0, RIGHT(TEXT(AL531,"0.#"),1)&lt;&gt;"."),TRUE,FALSE)</formula>
    </cfRule>
    <cfRule type="expression" dxfId="640" priority="890">
      <formula>IF(AND(AL531&lt;0, RIGHT(TEXT(AL531,"0.#"),1)="."),TRUE,FALSE)</formula>
    </cfRule>
  </conditionalFormatting>
  <conditionalFormatting sqref="Y531:Y532">
    <cfRule type="expression" dxfId="639" priority="885">
      <formula>IF(RIGHT(TEXT(Y531,"0.#"),1)=".",FALSE,TRUE)</formula>
    </cfRule>
    <cfRule type="expression" dxfId="638" priority="886">
      <formula>IF(RIGHT(TEXT(Y531,"0.#"),1)=".",TRUE,FALSE)</formula>
    </cfRule>
  </conditionalFormatting>
  <conditionalFormatting sqref="AL566:AO593">
    <cfRule type="expression" dxfId="637" priority="881">
      <formula>IF(AND(AL566&gt;=0, RIGHT(TEXT(AL566,"0.#"),1)&lt;&gt;"."),TRUE,FALSE)</formula>
    </cfRule>
    <cfRule type="expression" dxfId="636" priority="882">
      <formula>IF(AND(AL566&gt;=0, RIGHT(TEXT(AL566,"0.#"),1)="."),TRUE,FALSE)</formula>
    </cfRule>
    <cfRule type="expression" dxfId="635" priority="883">
      <formula>IF(AND(AL566&lt;0, RIGHT(TEXT(AL566,"0.#"),1)&lt;&gt;"."),TRUE,FALSE)</formula>
    </cfRule>
    <cfRule type="expression" dxfId="634" priority="884">
      <formula>IF(AND(AL566&lt;0, RIGHT(TEXT(AL566,"0.#"),1)="."),TRUE,FALSE)</formula>
    </cfRule>
  </conditionalFormatting>
  <conditionalFormatting sqref="Y566:Y593">
    <cfRule type="expression" dxfId="633" priority="879">
      <formula>IF(RIGHT(TEXT(Y566,"0.#"),1)=".",FALSE,TRUE)</formula>
    </cfRule>
    <cfRule type="expression" dxfId="632" priority="880">
      <formula>IF(RIGHT(TEXT(Y566,"0.#"),1)=".",TRUE,FALSE)</formula>
    </cfRule>
  </conditionalFormatting>
  <conditionalFormatting sqref="AL564:AO565">
    <cfRule type="expression" dxfId="631" priority="875">
      <formula>IF(AND(AL564&gt;=0, RIGHT(TEXT(AL564,"0.#"),1)&lt;&gt;"."),TRUE,FALSE)</formula>
    </cfRule>
    <cfRule type="expression" dxfId="630" priority="876">
      <formula>IF(AND(AL564&gt;=0, RIGHT(TEXT(AL564,"0.#"),1)="."),TRUE,FALSE)</formula>
    </cfRule>
    <cfRule type="expression" dxfId="629" priority="877">
      <formula>IF(AND(AL564&lt;0, RIGHT(TEXT(AL564,"0.#"),1)&lt;&gt;"."),TRUE,FALSE)</formula>
    </cfRule>
    <cfRule type="expression" dxfId="628" priority="878">
      <formula>IF(AND(AL564&lt;0, RIGHT(TEXT(AL564,"0.#"),1)="."),TRUE,FALSE)</formula>
    </cfRule>
  </conditionalFormatting>
  <conditionalFormatting sqref="Y564:Y565">
    <cfRule type="expression" dxfId="627" priority="873">
      <formula>IF(RIGHT(TEXT(Y564,"0.#"),1)=".",FALSE,TRUE)</formula>
    </cfRule>
    <cfRule type="expression" dxfId="626" priority="874">
      <formula>IF(RIGHT(TEXT(Y564,"0.#"),1)=".",TRUE,FALSE)</formula>
    </cfRule>
  </conditionalFormatting>
  <conditionalFormatting sqref="AL599:AO626">
    <cfRule type="expression" dxfId="625" priority="869">
      <formula>IF(AND(AL599&gt;=0, RIGHT(TEXT(AL599,"0.#"),1)&lt;&gt;"."),TRUE,FALSE)</formula>
    </cfRule>
    <cfRule type="expression" dxfId="624" priority="870">
      <formula>IF(AND(AL599&gt;=0, RIGHT(TEXT(AL599,"0.#"),1)="."),TRUE,FALSE)</formula>
    </cfRule>
    <cfRule type="expression" dxfId="623" priority="871">
      <formula>IF(AND(AL599&lt;0, RIGHT(TEXT(AL599,"0.#"),1)&lt;&gt;"."),TRUE,FALSE)</formula>
    </cfRule>
    <cfRule type="expression" dxfId="622" priority="872">
      <formula>IF(AND(AL599&lt;0, RIGHT(TEXT(AL599,"0.#"),1)="."),TRUE,FALSE)</formula>
    </cfRule>
  </conditionalFormatting>
  <conditionalFormatting sqref="Y599:Y626">
    <cfRule type="expression" dxfId="621" priority="867">
      <formula>IF(RIGHT(TEXT(Y599,"0.#"),1)=".",FALSE,TRUE)</formula>
    </cfRule>
    <cfRule type="expression" dxfId="620" priority="868">
      <formula>IF(RIGHT(TEXT(Y599,"0.#"),1)=".",TRUE,FALSE)</formula>
    </cfRule>
  </conditionalFormatting>
  <conditionalFormatting sqref="AL597:AO598">
    <cfRule type="expression" dxfId="619" priority="863">
      <formula>IF(AND(AL597&gt;=0, RIGHT(TEXT(AL597,"0.#"),1)&lt;&gt;"."),TRUE,FALSE)</formula>
    </cfRule>
    <cfRule type="expression" dxfId="618" priority="864">
      <formula>IF(AND(AL597&gt;=0, RIGHT(TEXT(AL597,"0.#"),1)="."),TRUE,FALSE)</formula>
    </cfRule>
    <cfRule type="expression" dxfId="617" priority="865">
      <formula>IF(AND(AL597&lt;0, RIGHT(TEXT(AL597,"0.#"),1)&lt;&gt;"."),TRUE,FALSE)</formula>
    </cfRule>
    <cfRule type="expression" dxfId="616" priority="866">
      <formula>IF(AND(AL597&lt;0, RIGHT(TEXT(AL597,"0.#"),1)="."),TRUE,FALSE)</formula>
    </cfRule>
  </conditionalFormatting>
  <conditionalFormatting sqref="Y597:Y598">
    <cfRule type="expression" dxfId="615" priority="861">
      <formula>IF(RIGHT(TEXT(Y597,"0.#"),1)=".",FALSE,TRUE)</formula>
    </cfRule>
    <cfRule type="expression" dxfId="614" priority="862">
      <formula>IF(RIGHT(TEXT(Y597,"0.#"),1)=".",TRUE,FALSE)</formula>
    </cfRule>
  </conditionalFormatting>
  <conditionalFormatting sqref="AU33">
    <cfRule type="expression" dxfId="613" priority="857">
      <formula>IF(RIGHT(TEXT(AU33,"0.#"),1)=".",FALSE,TRUE)</formula>
    </cfRule>
    <cfRule type="expression" dxfId="612" priority="858">
      <formula>IF(RIGHT(TEXT(AU33,"0.#"),1)=".",TRUE,FALSE)</formula>
    </cfRule>
  </conditionalFormatting>
  <conditionalFormatting sqref="AU32">
    <cfRule type="expression" dxfId="611" priority="859">
      <formula>IF(RIGHT(TEXT(AU32,"0.#"),1)=".",FALSE,TRUE)</formula>
    </cfRule>
    <cfRule type="expression" dxfId="610" priority="860">
      <formula>IF(RIGHT(TEXT(AU32,"0.#"),1)=".",TRUE,FALSE)</formula>
    </cfRule>
  </conditionalFormatting>
  <conditionalFormatting sqref="P29:AC29">
    <cfRule type="expression" dxfId="609" priority="855">
      <formula>IF(RIGHT(TEXT(P29,"0.#"),1)=".",FALSE,TRUE)</formula>
    </cfRule>
    <cfRule type="expression" dxfId="608" priority="856">
      <formula>IF(RIGHT(TEXT(P29,"0.#"),1)=".",TRUE,FALSE)</formula>
    </cfRule>
  </conditionalFormatting>
  <conditionalFormatting sqref="AM41">
    <cfRule type="expression" dxfId="607" priority="837">
      <formula>IF(RIGHT(TEXT(AM41,"0.#"),1)=".",FALSE,TRUE)</formula>
    </cfRule>
    <cfRule type="expression" dxfId="606" priority="838">
      <formula>IF(RIGHT(TEXT(AM41,"0.#"),1)=".",TRUE,FALSE)</formula>
    </cfRule>
  </conditionalFormatting>
  <conditionalFormatting sqref="AM40">
    <cfRule type="expression" dxfId="605" priority="839">
      <formula>IF(RIGHT(TEXT(AM40,"0.#"),1)=".",FALSE,TRUE)</formula>
    </cfRule>
    <cfRule type="expression" dxfId="604" priority="840">
      <formula>IF(RIGHT(TEXT(AM40,"0.#"),1)=".",TRUE,FALSE)</formula>
    </cfRule>
  </conditionalFormatting>
  <conditionalFormatting sqref="AE39">
    <cfRule type="expression" dxfId="603" priority="853">
      <formula>IF(RIGHT(TEXT(AE39,"0.#"),1)=".",FALSE,TRUE)</formula>
    </cfRule>
    <cfRule type="expression" dxfId="602" priority="854">
      <formula>IF(RIGHT(TEXT(AE39,"0.#"),1)=".",TRUE,FALSE)</formula>
    </cfRule>
  </conditionalFormatting>
  <conditionalFormatting sqref="AQ39:AQ41">
    <cfRule type="expression" dxfId="601" priority="835">
      <formula>IF(RIGHT(TEXT(AQ39,"0.#"),1)=".",FALSE,TRUE)</formula>
    </cfRule>
    <cfRule type="expression" dxfId="600" priority="836">
      <formula>IF(RIGHT(TEXT(AQ39,"0.#"),1)=".",TRUE,FALSE)</formula>
    </cfRule>
  </conditionalFormatting>
  <conditionalFormatting sqref="AU39:AU41">
    <cfRule type="expression" dxfId="599" priority="833">
      <formula>IF(RIGHT(TEXT(AU39,"0.#"),1)=".",FALSE,TRUE)</formula>
    </cfRule>
    <cfRule type="expression" dxfId="598" priority="834">
      <formula>IF(RIGHT(TEXT(AU39,"0.#"),1)=".",TRUE,FALSE)</formula>
    </cfRule>
  </conditionalFormatting>
  <conditionalFormatting sqref="AI41">
    <cfRule type="expression" dxfId="597" priority="847">
      <formula>IF(RIGHT(TEXT(AI41,"0.#"),1)=".",FALSE,TRUE)</formula>
    </cfRule>
    <cfRule type="expression" dxfId="596" priority="848">
      <formula>IF(RIGHT(TEXT(AI41,"0.#"),1)=".",TRUE,FALSE)</formula>
    </cfRule>
  </conditionalFormatting>
  <conditionalFormatting sqref="AE40">
    <cfRule type="expression" dxfId="595" priority="851">
      <formula>IF(RIGHT(TEXT(AE40,"0.#"),1)=".",FALSE,TRUE)</formula>
    </cfRule>
    <cfRule type="expression" dxfId="594" priority="852">
      <formula>IF(RIGHT(TEXT(AE40,"0.#"),1)=".",TRUE,FALSE)</formula>
    </cfRule>
  </conditionalFormatting>
  <conditionalFormatting sqref="AE41">
    <cfRule type="expression" dxfId="593" priority="849">
      <formula>IF(RIGHT(TEXT(AE41,"0.#"),1)=".",FALSE,TRUE)</formula>
    </cfRule>
    <cfRule type="expression" dxfId="592" priority="850">
      <formula>IF(RIGHT(TEXT(AE41,"0.#"),1)=".",TRUE,FALSE)</formula>
    </cfRule>
  </conditionalFormatting>
  <conditionalFormatting sqref="AM39">
    <cfRule type="expression" dxfId="591" priority="841">
      <formula>IF(RIGHT(TEXT(AM39,"0.#"),1)=".",FALSE,TRUE)</formula>
    </cfRule>
    <cfRule type="expression" dxfId="590" priority="842">
      <formula>IF(RIGHT(TEXT(AM39,"0.#"),1)=".",TRUE,FALSE)</formula>
    </cfRule>
  </conditionalFormatting>
  <conditionalFormatting sqref="AI39">
    <cfRule type="expression" dxfId="589" priority="843">
      <formula>IF(RIGHT(TEXT(AI39,"0.#"),1)=".",FALSE,TRUE)</formula>
    </cfRule>
    <cfRule type="expression" dxfId="588" priority="844">
      <formula>IF(RIGHT(TEXT(AI39,"0.#"),1)=".",TRUE,FALSE)</formula>
    </cfRule>
  </conditionalFormatting>
  <conditionalFormatting sqref="AI40">
    <cfRule type="expression" dxfId="587" priority="845">
      <formula>IF(RIGHT(TEXT(AI40,"0.#"),1)=".",FALSE,TRUE)</formula>
    </cfRule>
    <cfRule type="expression" dxfId="586" priority="846">
      <formula>IF(RIGHT(TEXT(AI40,"0.#"),1)=".",TRUE,FALSE)</formula>
    </cfRule>
  </conditionalFormatting>
  <conditionalFormatting sqref="AU100">
    <cfRule type="expression" dxfId="585" priority="729">
      <formula>IF(RIGHT(TEXT(AU100,"0.#"),1)=".",FALSE,TRUE)</formula>
    </cfRule>
    <cfRule type="expression" dxfId="584" priority="730">
      <formula>IF(RIGHT(TEXT(AU100,"0.#"),1)=".",TRUE,FALSE)</formula>
    </cfRule>
  </conditionalFormatting>
  <conditionalFormatting sqref="AU101">
    <cfRule type="expression" dxfId="583" priority="727">
      <formula>IF(RIGHT(TEXT(AU101,"0.#"),1)=".",FALSE,TRUE)</formula>
    </cfRule>
    <cfRule type="expression" dxfId="582" priority="728">
      <formula>IF(RIGHT(TEXT(AU101,"0.#"),1)=".",TRUE,FALSE)</formula>
    </cfRule>
  </conditionalFormatting>
  <conditionalFormatting sqref="AM35">
    <cfRule type="expression" dxfId="581" priority="721">
      <formula>IF(RIGHT(TEXT(AM35,"0.#"),1)=".",FALSE,TRUE)</formula>
    </cfRule>
    <cfRule type="expression" dxfId="580" priority="722">
      <formula>IF(RIGHT(TEXT(AM35,"0.#"),1)=".",TRUE,FALSE)</formula>
    </cfRule>
  </conditionalFormatting>
  <conditionalFormatting sqref="AE36 AM36">
    <cfRule type="expression" dxfId="579" priority="719">
      <formula>IF(RIGHT(TEXT(AE36,"0.#"),1)=".",FALSE,TRUE)</formula>
    </cfRule>
    <cfRule type="expression" dxfId="578" priority="720">
      <formula>IF(RIGHT(TEXT(AE36,"0.#"),1)=".",TRUE,FALSE)</formula>
    </cfRule>
  </conditionalFormatting>
  <conditionalFormatting sqref="AI36">
    <cfRule type="expression" dxfId="577" priority="717">
      <formula>IF(RIGHT(TEXT(AI36,"0.#"),1)=".",FALSE,TRUE)</formula>
    </cfRule>
    <cfRule type="expression" dxfId="576" priority="718">
      <formula>IF(RIGHT(TEXT(AI36,"0.#"),1)=".",TRUE,FALSE)</formula>
    </cfRule>
  </conditionalFormatting>
  <conditionalFormatting sqref="AQ36">
    <cfRule type="expression" dxfId="575" priority="715">
      <formula>IF(RIGHT(TEXT(AQ36,"0.#"),1)=".",FALSE,TRUE)</formula>
    </cfRule>
    <cfRule type="expression" dxfId="574" priority="716">
      <formula>IF(RIGHT(TEXT(AQ36,"0.#"),1)=".",TRUE,FALSE)</formula>
    </cfRule>
  </conditionalFormatting>
  <conditionalFormatting sqref="AE35 AQ35">
    <cfRule type="expression" dxfId="573" priority="725">
      <formula>IF(RIGHT(TEXT(AE35,"0.#"),1)=".",FALSE,TRUE)</formula>
    </cfRule>
    <cfRule type="expression" dxfId="572" priority="726">
      <formula>IF(RIGHT(TEXT(AE35,"0.#"),1)=".",TRUE,FALSE)</formula>
    </cfRule>
  </conditionalFormatting>
  <conditionalFormatting sqref="AI35">
    <cfRule type="expression" dxfId="571" priority="723">
      <formula>IF(RIGHT(TEXT(AI35,"0.#"),1)=".",FALSE,TRUE)</formula>
    </cfRule>
    <cfRule type="expression" dxfId="570" priority="724">
      <formula>IF(RIGHT(TEXT(AI35,"0.#"),1)=".",TRUE,FALSE)</formula>
    </cfRule>
  </conditionalFormatting>
  <conditionalFormatting sqref="AQ138">
    <cfRule type="expression" dxfId="569" priority="691">
      <formula>IF(RIGHT(TEXT(AQ138,"0.#"),1)=".",FALSE,TRUE)</formula>
    </cfRule>
    <cfRule type="expression" dxfId="568" priority="692">
      <formula>IF(RIGHT(TEXT(AQ138,"0.#"),1)=".",TRUE,FALSE)</formula>
    </cfRule>
  </conditionalFormatting>
  <conditionalFormatting sqref="AQ137">
    <cfRule type="expression" dxfId="567" priority="701">
      <formula>IF(RIGHT(TEXT(AQ137,"0.#"),1)=".",FALSE,TRUE)</formula>
    </cfRule>
    <cfRule type="expression" dxfId="566" priority="702">
      <formula>IF(RIGHT(TEXT(AQ137,"0.#"),1)=".",TRUE,FALSE)</formula>
    </cfRule>
  </conditionalFormatting>
  <conditionalFormatting sqref="AQ172">
    <cfRule type="expression" dxfId="565" priority="679">
      <formula>IF(RIGHT(TEXT(AQ172,"0.#"),1)=".",FALSE,TRUE)</formula>
    </cfRule>
    <cfRule type="expression" dxfId="564" priority="680">
      <formula>IF(RIGHT(TEXT(AQ172,"0.#"),1)=".",TRUE,FALSE)</formula>
    </cfRule>
  </conditionalFormatting>
  <conditionalFormatting sqref="AQ171">
    <cfRule type="expression" dxfId="563" priority="689">
      <formula>IF(RIGHT(TEXT(AQ171,"0.#"),1)=".",FALSE,TRUE)</formula>
    </cfRule>
    <cfRule type="expression" dxfId="562" priority="690">
      <formula>IF(RIGHT(TEXT(AQ171,"0.#"),1)=".",TRUE,FALSE)</formula>
    </cfRule>
  </conditionalFormatting>
  <conditionalFormatting sqref="AE73">
    <cfRule type="expression" dxfId="561" priority="677">
      <formula>IF(RIGHT(TEXT(AE73,"0.#"),1)=".",FALSE,TRUE)</formula>
    </cfRule>
    <cfRule type="expression" dxfId="560" priority="678">
      <formula>IF(RIGHT(TEXT(AE73,"0.#"),1)=".",TRUE,FALSE)</formula>
    </cfRule>
  </conditionalFormatting>
  <conditionalFormatting sqref="AM75">
    <cfRule type="expression" dxfId="559" priority="661">
      <formula>IF(RIGHT(TEXT(AM75,"0.#"),1)=".",FALSE,TRUE)</formula>
    </cfRule>
    <cfRule type="expression" dxfId="558" priority="662">
      <formula>IF(RIGHT(TEXT(AM75,"0.#"),1)=".",TRUE,FALSE)</formula>
    </cfRule>
  </conditionalFormatting>
  <conditionalFormatting sqref="AE74">
    <cfRule type="expression" dxfId="557" priority="675">
      <formula>IF(RIGHT(TEXT(AE74,"0.#"),1)=".",FALSE,TRUE)</formula>
    </cfRule>
    <cfRule type="expression" dxfId="556" priority="676">
      <formula>IF(RIGHT(TEXT(AE74,"0.#"),1)=".",TRUE,FALSE)</formula>
    </cfRule>
  </conditionalFormatting>
  <conditionalFormatting sqref="AE75">
    <cfRule type="expression" dxfId="555" priority="673">
      <formula>IF(RIGHT(TEXT(AE75,"0.#"),1)=".",FALSE,TRUE)</formula>
    </cfRule>
    <cfRule type="expression" dxfId="554" priority="674">
      <formula>IF(RIGHT(TEXT(AE75,"0.#"),1)=".",TRUE,FALSE)</formula>
    </cfRule>
  </conditionalFormatting>
  <conditionalFormatting sqref="AI75">
    <cfRule type="expression" dxfId="553" priority="671">
      <formula>IF(RIGHT(TEXT(AI75,"0.#"),1)=".",FALSE,TRUE)</formula>
    </cfRule>
    <cfRule type="expression" dxfId="552" priority="672">
      <formula>IF(RIGHT(TEXT(AI75,"0.#"),1)=".",TRUE,FALSE)</formula>
    </cfRule>
  </conditionalFormatting>
  <conditionalFormatting sqref="AI74">
    <cfRule type="expression" dxfId="551" priority="669">
      <formula>IF(RIGHT(TEXT(AI74,"0.#"),1)=".",FALSE,TRUE)</formula>
    </cfRule>
    <cfRule type="expression" dxfId="550" priority="670">
      <formula>IF(RIGHT(TEXT(AI74,"0.#"),1)=".",TRUE,FALSE)</formula>
    </cfRule>
  </conditionalFormatting>
  <conditionalFormatting sqref="AI73">
    <cfRule type="expression" dxfId="549" priority="667">
      <formula>IF(RIGHT(TEXT(AI73,"0.#"),1)=".",FALSE,TRUE)</formula>
    </cfRule>
    <cfRule type="expression" dxfId="548" priority="668">
      <formula>IF(RIGHT(TEXT(AI73,"0.#"),1)=".",TRUE,FALSE)</formula>
    </cfRule>
  </conditionalFormatting>
  <conditionalFormatting sqref="AM73">
    <cfRule type="expression" dxfId="547" priority="665">
      <formula>IF(RIGHT(TEXT(AM73,"0.#"),1)=".",FALSE,TRUE)</formula>
    </cfRule>
    <cfRule type="expression" dxfId="546" priority="666">
      <formula>IF(RIGHT(TEXT(AM73,"0.#"),1)=".",TRUE,FALSE)</formula>
    </cfRule>
  </conditionalFormatting>
  <conditionalFormatting sqref="AM74">
    <cfRule type="expression" dxfId="545" priority="663">
      <formula>IF(RIGHT(TEXT(AM74,"0.#"),1)=".",FALSE,TRUE)</formula>
    </cfRule>
    <cfRule type="expression" dxfId="544" priority="664">
      <formula>IF(RIGHT(TEXT(AM74,"0.#"),1)=".",TRUE,FALSE)</formula>
    </cfRule>
  </conditionalFormatting>
  <conditionalFormatting sqref="AQ73:AQ75">
    <cfRule type="expression" dxfId="543" priority="659">
      <formula>IF(RIGHT(TEXT(AQ73,"0.#"),1)=".",FALSE,TRUE)</formula>
    </cfRule>
    <cfRule type="expression" dxfId="542" priority="660">
      <formula>IF(RIGHT(TEXT(AQ73,"0.#"),1)=".",TRUE,FALSE)</formula>
    </cfRule>
  </conditionalFormatting>
  <conditionalFormatting sqref="AU73:AU75">
    <cfRule type="expression" dxfId="541" priority="657">
      <formula>IF(RIGHT(TEXT(AU73,"0.#"),1)=".",FALSE,TRUE)</formula>
    </cfRule>
    <cfRule type="expression" dxfId="540" priority="658">
      <formula>IF(RIGHT(TEXT(AU73,"0.#"),1)=".",TRUE,FALSE)</formula>
    </cfRule>
  </conditionalFormatting>
  <conditionalFormatting sqref="AE107">
    <cfRule type="expression" dxfId="539" priority="655">
      <formula>IF(RIGHT(TEXT(AE107,"0.#"),1)=".",FALSE,TRUE)</formula>
    </cfRule>
    <cfRule type="expression" dxfId="538" priority="656">
      <formula>IF(RIGHT(TEXT(AE107,"0.#"),1)=".",TRUE,FALSE)</formula>
    </cfRule>
  </conditionalFormatting>
  <conditionalFormatting sqref="AM109">
    <cfRule type="expression" dxfId="537" priority="639">
      <formula>IF(RIGHT(TEXT(AM109,"0.#"),1)=".",FALSE,TRUE)</formula>
    </cfRule>
    <cfRule type="expression" dxfId="536" priority="640">
      <formula>IF(RIGHT(TEXT(AM109,"0.#"),1)=".",TRUE,FALSE)</formula>
    </cfRule>
  </conditionalFormatting>
  <conditionalFormatting sqref="AE108">
    <cfRule type="expression" dxfId="535" priority="653">
      <formula>IF(RIGHT(TEXT(AE108,"0.#"),1)=".",FALSE,TRUE)</formula>
    </cfRule>
    <cfRule type="expression" dxfId="534" priority="654">
      <formula>IF(RIGHT(TEXT(AE108,"0.#"),1)=".",TRUE,FALSE)</formula>
    </cfRule>
  </conditionalFormatting>
  <conditionalFormatting sqref="AE109">
    <cfRule type="expression" dxfId="533" priority="651">
      <formula>IF(RIGHT(TEXT(AE109,"0.#"),1)=".",FALSE,TRUE)</formula>
    </cfRule>
    <cfRule type="expression" dxfId="532" priority="652">
      <formula>IF(RIGHT(TEXT(AE109,"0.#"),1)=".",TRUE,FALSE)</formula>
    </cfRule>
  </conditionalFormatting>
  <conditionalFormatting sqref="AI109">
    <cfRule type="expression" dxfId="531" priority="649">
      <formula>IF(RIGHT(TEXT(AI109,"0.#"),1)=".",FALSE,TRUE)</formula>
    </cfRule>
    <cfRule type="expression" dxfId="530" priority="650">
      <formula>IF(RIGHT(TEXT(AI109,"0.#"),1)=".",TRUE,FALSE)</formula>
    </cfRule>
  </conditionalFormatting>
  <conditionalFormatting sqref="AI108">
    <cfRule type="expression" dxfId="529" priority="647">
      <formula>IF(RIGHT(TEXT(AI108,"0.#"),1)=".",FALSE,TRUE)</formula>
    </cfRule>
    <cfRule type="expression" dxfId="528" priority="648">
      <formula>IF(RIGHT(TEXT(AI108,"0.#"),1)=".",TRUE,FALSE)</formula>
    </cfRule>
  </conditionalFormatting>
  <conditionalFormatting sqref="AI107">
    <cfRule type="expression" dxfId="527" priority="645">
      <formula>IF(RIGHT(TEXT(AI107,"0.#"),1)=".",FALSE,TRUE)</formula>
    </cfRule>
    <cfRule type="expression" dxfId="526" priority="646">
      <formula>IF(RIGHT(TEXT(AI107,"0.#"),1)=".",TRUE,FALSE)</formula>
    </cfRule>
  </conditionalFormatting>
  <conditionalFormatting sqref="AM107">
    <cfRule type="expression" dxfId="525" priority="643">
      <formula>IF(RIGHT(TEXT(AM107,"0.#"),1)=".",FALSE,TRUE)</formula>
    </cfRule>
    <cfRule type="expression" dxfId="524" priority="644">
      <formula>IF(RIGHT(TEXT(AM107,"0.#"),1)=".",TRUE,FALSE)</formula>
    </cfRule>
  </conditionalFormatting>
  <conditionalFormatting sqref="AM108">
    <cfRule type="expression" dxfId="523" priority="641">
      <formula>IF(RIGHT(TEXT(AM108,"0.#"),1)=".",FALSE,TRUE)</formula>
    </cfRule>
    <cfRule type="expression" dxfId="522" priority="642">
      <formula>IF(RIGHT(TEXT(AM108,"0.#"),1)=".",TRUE,FALSE)</formula>
    </cfRule>
  </conditionalFormatting>
  <conditionalFormatting sqref="AQ107:AQ109">
    <cfRule type="expression" dxfId="521" priority="637">
      <formula>IF(RIGHT(TEXT(AQ107,"0.#"),1)=".",FALSE,TRUE)</formula>
    </cfRule>
    <cfRule type="expression" dxfId="520" priority="638">
      <formula>IF(RIGHT(TEXT(AQ107,"0.#"),1)=".",TRUE,FALSE)</formula>
    </cfRule>
  </conditionalFormatting>
  <conditionalFormatting sqref="AU107:AU109">
    <cfRule type="expression" dxfId="519" priority="635">
      <formula>IF(RIGHT(TEXT(AU107,"0.#"),1)=".",FALSE,TRUE)</formula>
    </cfRule>
    <cfRule type="expression" dxfId="518" priority="636">
      <formula>IF(RIGHT(TEXT(AU107,"0.#"),1)=".",TRUE,FALSE)</formula>
    </cfRule>
  </conditionalFormatting>
  <conditionalFormatting sqref="AE61">
    <cfRule type="expression" dxfId="517" priority="545">
      <formula>IF(RIGHT(TEXT(AE61,"0.#"),1)=".",FALSE,TRUE)</formula>
    </cfRule>
    <cfRule type="expression" dxfId="516" priority="546">
      <formula>IF(RIGHT(TEXT(AE61,"0.#"),1)=".",TRUE,FALSE)</formula>
    </cfRule>
  </conditionalFormatting>
  <conditionalFormatting sqref="AE62">
    <cfRule type="expression" dxfId="515" priority="543">
      <formula>IF(RIGHT(TEXT(AE62,"0.#"),1)=".",FALSE,TRUE)</formula>
    </cfRule>
    <cfRule type="expression" dxfId="514" priority="544">
      <formula>IF(RIGHT(TEXT(AE62,"0.#"),1)=".",TRUE,FALSE)</formula>
    </cfRule>
  </conditionalFormatting>
  <conditionalFormatting sqref="AM61">
    <cfRule type="expression" dxfId="513" priority="533">
      <formula>IF(RIGHT(TEXT(AM61,"0.#"),1)=".",FALSE,TRUE)</formula>
    </cfRule>
    <cfRule type="expression" dxfId="512" priority="534">
      <formula>IF(RIGHT(TEXT(AM61,"0.#"),1)=".",TRUE,FALSE)</formula>
    </cfRule>
  </conditionalFormatting>
  <conditionalFormatting sqref="AE63">
    <cfRule type="expression" dxfId="511" priority="541">
      <formula>IF(RIGHT(TEXT(AE63,"0.#"),1)=".",FALSE,TRUE)</formula>
    </cfRule>
    <cfRule type="expression" dxfId="510" priority="542">
      <formula>IF(RIGHT(TEXT(AE63,"0.#"),1)=".",TRUE,FALSE)</formula>
    </cfRule>
  </conditionalFormatting>
  <conditionalFormatting sqref="AI63">
    <cfRule type="expression" dxfId="509" priority="539">
      <formula>IF(RIGHT(TEXT(AI63,"0.#"),1)=".",FALSE,TRUE)</formula>
    </cfRule>
    <cfRule type="expression" dxfId="508" priority="540">
      <formula>IF(RIGHT(TEXT(AI63,"0.#"),1)=".",TRUE,FALSE)</formula>
    </cfRule>
  </conditionalFormatting>
  <conditionalFormatting sqref="AI62">
    <cfRule type="expression" dxfId="507" priority="537">
      <formula>IF(RIGHT(TEXT(AI62,"0.#"),1)=".",FALSE,TRUE)</formula>
    </cfRule>
    <cfRule type="expression" dxfId="506" priority="538">
      <formula>IF(RIGHT(TEXT(AI62,"0.#"),1)=".",TRUE,FALSE)</formula>
    </cfRule>
  </conditionalFormatting>
  <conditionalFormatting sqref="AI61">
    <cfRule type="expression" dxfId="505" priority="535">
      <formula>IF(RIGHT(TEXT(AI61,"0.#"),1)=".",FALSE,TRUE)</formula>
    </cfRule>
    <cfRule type="expression" dxfId="504" priority="536">
      <formula>IF(RIGHT(TEXT(AI61,"0.#"),1)=".",TRUE,FALSE)</formula>
    </cfRule>
  </conditionalFormatting>
  <conditionalFormatting sqref="AM62">
    <cfRule type="expression" dxfId="503" priority="531">
      <formula>IF(RIGHT(TEXT(AM62,"0.#"),1)=".",FALSE,TRUE)</formula>
    </cfRule>
    <cfRule type="expression" dxfId="502" priority="532">
      <formula>IF(RIGHT(TEXT(AM62,"0.#"),1)=".",TRUE,FALSE)</formula>
    </cfRule>
  </conditionalFormatting>
  <conditionalFormatting sqref="AM63">
    <cfRule type="expression" dxfId="501" priority="529">
      <formula>IF(RIGHT(TEXT(AM63,"0.#"),1)=".",FALSE,TRUE)</formula>
    </cfRule>
    <cfRule type="expression" dxfId="500" priority="530">
      <formula>IF(RIGHT(TEXT(AM63,"0.#"),1)=".",TRUE,FALSE)</formula>
    </cfRule>
  </conditionalFormatting>
  <conditionalFormatting sqref="AQ61:AQ63">
    <cfRule type="expression" dxfId="499" priority="527">
      <formula>IF(RIGHT(TEXT(AQ61,"0.#"),1)=".",FALSE,TRUE)</formula>
    </cfRule>
    <cfRule type="expression" dxfId="498" priority="528">
      <formula>IF(RIGHT(TEXT(AQ61,"0.#"),1)=".",TRUE,FALSE)</formula>
    </cfRule>
  </conditionalFormatting>
  <conditionalFormatting sqref="AU61:AU63">
    <cfRule type="expression" dxfId="497" priority="525">
      <formula>IF(RIGHT(TEXT(AU61,"0.#"),1)=".",FALSE,TRUE)</formula>
    </cfRule>
    <cfRule type="expression" dxfId="496" priority="526">
      <formula>IF(RIGHT(TEXT(AU61,"0.#"),1)=".",TRUE,FALSE)</formula>
    </cfRule>
  </conditionalFormatting>
  <conditionalFormatting sqref="AE95">
    <cfRule type="expression" dxfId="495" priority="523">
      <formula>IF(RIGHT(TEXT(AE95,"0.#"),1)=".",FALSE,TRUE)</formula>
    </cfRule>
    <cfRule type="expression" dxfId="494" priority="524">
      <formula>IF(RIGHT(TEXT(AE95,"0.#"),1)=".",TRUE,FALSE)</formula>
    </cfRule>
  </conditionalFormatting>
  <conditionalFormatting sqref="AE96">
    <cfRule type="expression" dxfId="493" priority="521">
      <formula>IF(RIGHT(TEXT(AE96,"0.#"),1)=".",FALSE,TRUE)</formula>
    </cfRule>
    <cfRule type="expression" dxfId="492" priority="522">
      <formula>IF(RIGHT(TEXT(AE96,"0.#"),1)=".",TRUE,FALSE)</formula>
    </cfRule>
  </conditionalFormatting>
  <conditionalFormatting sqref="AM95">
    <cfRule type="expression" dxfId="491" priority="511">
      <formula>IF(RIGHT(TEXT(AM95,"0.#"),1)=".",FALSE,TRUE)</formula>
    </cfRule>
    <cfRule type="expression" dxfId="490" priority="512">
      <formula>IF(RIGHT(TEXT(AM95,"0.#"),1)=".",TRUE,FALSE)</formula>
    </cfRule>
  </conditionalFormatting>
  <conditionalFormatting sqref="AE97">
    <cfRule type="expression" dxfId="489" priority="519">
      <formula>IF(RIGHT(TEXT(AE97,"0.#"),1)=".",FALSE,TRUE)</formula>
    </cfRule>
    <cfRule type="expression" dxfId="488" priority="520">
      <formula>IF(RIGHT(TEXT(AE97,"0.#"),1)=".",TRUE,FALSE)</formula>
    </cfRule>
  </conditionalFormatting>
  <conditionalFormatting sqref="AI97">
    <cfRule type="expression" dxfId="487" priority="517">
      <formula>IF(RIGHT(TEXT(AI97,"0.#"),1)=".",FALSE,TRUE)</formula>
    </cfRule>
    <cfRule type="expression" dxfId="486" priority="518">
      <formula>IF(RIGHT(TEXT(AI97,"0.#"),1)=".",TRUE,FALSE)</formula>
    </cfRule>
  </conditionalFormatting>
  <conditionalFormatting sqref="AI96">
    <cfRule type="expression" dxfId="485" priority="515">
      <formula>IF(RIGHT(TEXT(AI96,"0.#"),1)=".",FALSE,TRUE)</formula>
    </cfRule>
    <cfRule type="expression" dxfId="484" priority="516">
      <formula>IF(RIGHT(TEXT(AI96,"0.#"),1)=".",TRUE,FALSE)</formula>
    </cfRule>
  </conditionalFormatting>
  <conditionalFormatting sqref="AI95">
    <cfRule type="expression" dxfId="483" priority="513">
      <formula>IF(RIGHT(TEXT(AI95,"0.#"),1)=".",FALSE,TRUE)</formula>
    </cfRule>
    <cfRule type="expression" dxfId="482" priority="514">
      <formula>IF(RIGHT(TEXT(AI95,"0.#"),1)=".",TRUE,FALSE)</formula>
    </cfRule>
  </conditionalFormatting>
  <conditionalFormatting sqref="AM96">
    <cfRule type="expression" dxfId="481" priority="509">
      <formula>IF(RIGHT(TEXT(AM96,"0.#"),1)=".",FALSE,TRUE)</formula>
    </cfRule>
    <cfRule type="expression" dxfId="480" priority="510">
      <formula>IF(RIGHT(TEXT(AM96,"0.#"),1)=".",TRUE,FALSE)</formula>
    </cfRule>
  </conditionalFormatting>
  <conditionalFormatting sqref="AM97">
    <cfRule type="expression" dxfId="479" priority="507">
      <formula>IF(RIGHT(TEXT(AM97,"0.#"),1)=".",FALSE,TRUE)</formula>
    </cfRule>
    <cfRule type="expression" dxfId="478" priority="508">
      <formula>IF(RIGHT(TEXT(AM97,"0.#"),1)=".",TRUE,FALSE)</formula>
    </cfRule>
  </conditionalFormatting>
  <conditionalFormatting sqref="AQ95:AQ97">
    <cfRule type="expression" dxfId="477" priority="505">
      <formula>IF(RIGHT(TEXT(AQ95,"0.#"),1)=".",FALSE,TRUE)</formula>
    </cfRule>
    <cfRule type="expression" dxfId="476" priority="506">
      <formula>IF(RIGHT(TEXT(AQ95,"0.#"),1)=".",TRUE,FALSE)</formula>
    </cfRule>
  </conditionalFormatting>
  <conditionalFormatting sqref="AU95:AU97">
    <cfRule type="expression" dxfId="475" priority="503">
      <formula>IF(RIGHT(TEXT(AU95,"0.#"),1)=".",FALSE,TRUE)</formula>
    </cfRule>
    <cfRule type="expression" dxfId="474" priority="504">
      <formula>IF(RIGHT(TEXT(AU95,"0.#"),1)=".",TRUE,FALSE)</formula>
    </cfRule>
  </conditionalFormatting>
  <conditionalFormatting sqref="AE129">
    <cfRule type="expression" dxfId="473" priority="501">
      <formula>IF(RIGHT(TEXT(AE129,"0.#"),1)=".",FALSE,TRUE)</formula>
    </cfRule>
    <cfRule type="expression" dxfId="472" priority="502">
      <formula>IF(RIGHT(TEXT(AE129,"0.#"),1)=".",TRUE,FALSE)</formula>
    </cfRule>
  </conditionalFormatting>
  <conditionalFormatting sqref="AE130">
    <cfRule type="expression" dxfId="471" priority="499">
      <formula>IF(RIGHT(TEXT(AE130,"0.#"),1)=".",FALSE,TRUE)</formula>
    </cfRule>
    <cfRule type="expression" dxfId="470" priority="500">
      <formula>IF(RIGHT(TEXT(AE130,"0.#"),1)=".",TRUE,FALSE)</formula>
    </cfRule>
  </conditionalFormatting>
  <conditionalFormatting sqref="AM129">
    <cfRule type="expression" dxfId="469" priority="489">
      <formula>IF(RIGHT(TEXT(AM129,"0.#"),1)=".",FALSE,TRUE)</formula>
    </cfRule>
    <cfRule type="expression" dxfId="468" priority="490">
      <formula>IF(RIGHT(TEXT(AM129,"0.#"),1)=".",TRUE,FALSE)</formula>
    </cfRule>
  </conditionalFormatting>
  <conditionalFormatting sqref="AE131">
    <cfRule type="expression" dxfId="467" priority="497">
      <formula>IF(RIGHT(TEXT(AE131,"0.#"),1)=".",FALSE,TRUE)</formula>
    </cfRule>
    <cfRule type="expression" dxfId="466" priority="498">
      <formula>IF(RIGHT(TEXT(AE131,"0.#"),1)=".",TRUE,FALSE)</formula>
    </cfRule>
  </conditionalFormatting>
  <conditionalFormatting sqref="AI131">
    <cfRule type="expression" dxfId="465" priority="495">
      <formula>IF(RIGHT(TEXT(AI131,"0.#"),1)=".",FALSE,TRUE)</formula>
    </cfRule>
    <cfRule type="expression" dxfId="464" priority="496">
      <formula>IF(RIGHT(TEXT(AI131,"0.#"),1)=".",TRUE,FALSE)</formula>
    </cfRule>
  </conditionalFormatting>
  <conditionalFormatting sqref="AI130">
    <cfRule type="expression" dxfId="463" priority="493">
      <formula>IF(RIGHT(TEXT(AI130,"0.#"),1)=".",FALSE,TRUE)</formula>
    </cfRule>
    <cfRule type="expression" dxfId="462" priority="494">
      <formula>IF(RIGHT(TEXT(AI130,"0.#"),1)=".",TRUE,FALSE)</formula>
    </cfRule>
  </conditionalFormatting>
  <conditionalFormatting sqref="AI129">
    <cfRule type="expression" dxfId="461" priority="491">
      <formula>IF(RIGHT(TEXT(AI129,"0.#"),1)=".",FALSE,TRUE)</formula>
    </cfRule>
    <cfRule type="expression" dxfId="460" priority="492">
      <formula>IF(RIGHT(TEXT(AI129,"0.#"),1)=".",TRUE,FALSE)</formula>
    </cfRule>
  </conditionalFormatting>
  <conditionalFormatting sqref="AM130">
    <cfRule type="expression" dxfId="459" priority="487">
      <formula>IF(RIGHT(TEXT(AM130,"0.#"),1)=".",FALSE,TRUE)</formula>
    </cfRule>
    <cfRule type="expression" dxfId="458" priority="488">
      <formula>IF(RIGHT(TEXT(AM130,"0.#"),1)=".",TRUE,FALSE)</formula>
    </cfRule>
  </conditionalFormatting>
  <conditionalFormatting sqref="AM131">
    <cfRule type="expression" dxfId="457" priority="485">
      <formula>IF(RIGHT(TEXT(AM131,"0.#"),1)=".",FALSE,TRUE)</formula>
    </cfRule>
    <cfRule type="expression" dxfId="456" priority="486">
      <formula>IF(RIGHT(TEXT(AM131,"0.#"),1)=".",TRUE,FALSE)</formula>
    </cfRule>
  </conditionalFormatting>
  <conditionalFormatting sqref="AQ129:AQ131">
    <cfRule type="expression" dxfId="455" priority="483">
      <formula>IF(RIGHT(TEXT(AQ129,"0.#"),1)=".",FALSE,TRUE)</formula>
    </cfRule>
    <cfRule type="expression" dxfId="454" priority="484">
      <formula>IF(RIGHT(TEXT(AQ129,"0.#"),1)=".",TRUE,FALSE)</formula>
    </cfRule>
  </conditionalFormatting>
  <conditionalFormatting sqref="AU129:AU131">
    <cfRule type="expression" dxfId="453" priority="481">
      <formula>IF(RIGHT(TEXT(AU129,"0.#"),1)=".",FALSE,TRUE)</formula>
    </cfRule>
    <cfRule type="expression" dxfId="452" priority="482">
      <formula>IF(RIGHT(TEXT(AU129,"0.#"),1)=".",TRUE,FALSE)</formula>
    </cfRule>
  </conditionalFormatting>
  <conditionalFormatting sqref="AE163">
    <cfRule type="expression" dxfId="451" priority="479">
      <formula>IF(RIGHT(TEXT(AE163,"0.#"),1)=".",FALSE,TRUE)</formula>
    </cfRule>
    <cfRule type="expression" dxfId="450" priority="480">
      <formula>IF(RIGHT(TEXT(AE163,"0.#"),1)=".",TRUE,FALSE)</formula>
    </cfRule>
  </conditionalFormatting>
  <conditionalFormatting sqref="AE164">
    <cfRule type="expression" dxfId="449" priority="477">
      <formula>IF(RIGHT(TEXT(AE164,"0.#"),1)=".",FALSE,TRUE)</formula>
    </cfRule>
    <cfRule type="expression" dxfId="448" priority="478">
      <formula>IF(RIGHT(TEXT(AE164,"0.#"),1)=".",TRUE,FALSE)</formula>
    </cfRule>
  </conditionalFormatting>
  <conditionalFormatting sqref="AM163">
    <cfRule type="expression" dxfId="447" priority="467">
      <formula>IF(RIGHT(TEXT(AM163,"0.#"),1)=".",FALSE,TRUE)</formula>
    </cfRule>
    <cfRule type="expression" dxfId="446" priority="468">
      <formula>IF(RIGHT(TEXT(AM163,"0.#"),1)=".",TRUE,FALSE)</formula>
    </cfRule>
  </conditionalFormatting>
  <conditionalFormatting sqref="AE165">
    <cfRule type="expression" dxfId="445" priority="475">
      <formula>IF(RIGHT(TEXT(AE165,"0.#"),1)=".",FALSE,TRUE)</formula>
    </cfRule>
    <cfRule type="expression" dxfId="444" priority="476">
      <formula>IF(RIGHT(TEXT(AE165,"0.#"),1)=".",TRUE,FALSE)</formula>
    </cfRule>
  </conditionalFormatting>
  <conditionalFormatting sqref="AI165">
    <cfRule type="expression" dxfId="443" priority="473">
      <formula>IF(RIGHT(TEXT(AI165,"0.#"),1)=".",FALSE,TRUE)</formula>
    </cfRule>
    <cfRule type="expression" dxfId="442" priority="474">
      <formula>IF(RIGHT(TEXT(AI165,"0.#"),1)=".",TRUE,FALSE)</formula>
    </cfRule>
  </conditionalFormatting>
  <conditionalFormatting sqref="AI164">
    <cfRule type="expression" dxfId="441" priority="471">
      <formula>IF(RIGHT(TEXT(AI164,"0.#"),1)=".",FALSE,TRUE)</formula>
    </cfRule>
    <cfRule type="expression" dxfId="440" priority="472">
      <formula>IF(RIGHT(TEXT(AI164,"0.#"),1)=".",TRUE,FALSE)</formula>
    </cfRule>
  </conditionalFormatting>
  <conditionalFormatting sqref="AI163">
    <cfRule type="expression" dxfId="439" priority="469">
      <formula>IF(RIGHT(TEXT(AI163,"0.#"),1)=".",FALSE,TRUE)</formula>
    </cfRule>
    <cfRule type="expression" dxfId="438" priority="470">
      <formula>IF(RIGHT(TEXT(AI163,"0.#"),1)=".",TRUE,FALSE)</formula>
    </cfRule>
  </conditionalFormatting>
  <conditionalFormatting sqref="AM164">
    <cfRule type="expression" dxfId="437" priority="465">
      <formula>IF(RIGHT(TEXT(AM164,"0.#"),1)=".",FALSE,TRUE)</formula>
    </cfRule>
    <cfRule type="expression" dxfId="436" priority="466">
      <formula>IF(RIGHT(TEXT(AM164,"0.#"),1)=".",TRUE,FALSE)</formula>
    </cfRule>
  </conditionalFormatting>
  <conditionalFormatting sqref="AM165">
    <cfRule type="expression" dxfId="435" priority="463">
      <formula>IF(RIGHT(TEXT(AM165,"0.#"),1)=".",FALSE,TRUE)</formula>
    </cfRule>
    <cfRule type="expression" dxfId="434" priority="464">
      <formula>IF(RIGHT(TEXT(AM165,"0.#"),1)=".",TRUE,FALSE)</formula>
    </cfRule>
  </conditionalFormatting>
  <conditionalFormatting sqref="AQ163:AQ165">
    <cfRule type="expression" dxfId="433" priority="461">
      <formula>IF(RIGHT(TEXT(AQ163,"0.#"),1)=".",FALSE,TRUE)</formula>
    </cfRule>
    <cfRule type="expression" dxfId="432" priority="462">
      <formula>IF(RIGHT(TEXT(AQ163,"0.#"),1)=".",TRUE,FALSE)</formula>
    </cfRule>
  </conditionalFormatting>
  <conditionalFormatting sqref="AU163:AU165">
    <cfRule type="expression" dxfId="431" priority="459">
      <formula>IF(RIGHT(TEXT(AU163,"0.#"),1)=".",FALSE,TRUE)</formula>
    </cfRule>
    <cfRule type="expression" dxfId="430" priority="460">
      <formula>IF(RIGHT(TEXT(AU163,"0.#"),1)=".",TRUE,FALSE)</formula>
    </cfRule>
  </conditionalFormatting>
  <conditionalFormatting sqref="AE197">
    <cfRule type="expression" dxfId="429" priority="457">
      <formula>IF(RIGHT(TEXT(AE197,"0.#"),1)=".",FALSE,TRUE)</formula>
    </cfRule>
    <cfRule type="expression" dxfId="428" priority="458">
      <formula>IF(RIGHT(TEXT(AE197,"0.#"),1)=".",TRUE,FALSE)</formula>
    </cfRule>
  </conditionalFormatting>
  <conditionalFormatting sqref="AE198">
    <cfRule type="expression" dxfId="427" priority="455">
      <formula>IF(RIGHT(TEXT(AE198,"0.#"),1)=".",FALSE,TRUE)</formula>
    </cfRule>
    <cfRule type="expression" dxfId="426" priority="456">
      <formula>IF(RIGHT(TEXT(AE198,"0.#"),1)=".",TRUE,FALSE)</formula>
    </cfRule>
  </conditionalFormatting>
  <conditionalFormatting sqref="AM197">
    <cfRule type="expression" dxfId="425" priority="445">
      <formula>IF(RIGHT(TEXT(AM197,"0.#"),1)=".",FALSE,TRUE)</formula>
    </cfRule>
    <cfRule type="expression" dxfId="424" priority="446">
      <formula>IF(RIGHT(TEXT(AM197,"0.#"),1)=".",TRUE,FALSE)</formula>
    </cfRule>
  </conditionalFormatting>
  <conditionalFormatting sqref="AE199">
    <cfRule type="expression" dxfId="423" priority="453">
      <formula>IF(RIGHT(TEXT(AE199,"0.#"),1)=".",FALSE,TRUE)</formula>
    </cfRule>
    <cfRule type="expression" dxfId="422" priority="454">
      <formula>IF(RIGHT(TEXT(AE199,"0.#"),1)=".",TRUE,FALSE)</formula>
    </cfRule>
  </conditionalFormatting>
  <conditionalFormatting sqref="AI199">
    <cfRule type="expression" dxfId="421" priority="451">
      <formula>IF(RIGHT(TEXT(AI199,"0.#"),1)=".",FALSE,TRUE)</formula>
    </cfRule>
    <cfRule type="expression" dxfId="420" priority="452">
      <formula>IF(RIGHT(TEXT(AI199,"0.#"),1)=".",TRUE,FALSE)</formula>
    </cfRule>
  </conditionalFormatting>
  <conditionalFormatting sqref="AI198">
    <cfRule type="expression" dxfId="419" priority="449">
      <formula>IF(RIGHT(TEXT(AI198,"0.#"),1)=".",FALSE,TRUE)</formula>
    </cfRule>
    <cfRule type="expression" dxfId="418" priority="450">
      <formula>IF(RIGHT(TEXT(AI198,"0.#"),1)=".",TRUE,FALSE)</formula>
    </cfRule>
  </conditionalFormatting>
  <conditionalFormatting sqref="AI197">
    <cfRule type="expression" dxfId="417" priority="447">
      <formula>IF(RIGHT(TEXT(AI197,"0.#"),1)=".",FALSE,TRUE)</formula>
    </cfRule>
    <cfRule type="expression" dxfId="416" priority="448">
      <formula>IF(RIGHT(TEXT(AI197,"0.#"),1)=".",TRUE,FALSE)</formula>
    </cfRule>
  </conditionalFormatting>
  <conditionalFormatting sqref="AM198">
    <cfRule type="expression" dxfId="415" priority="443">
      <formula>IF(RIGHT(TEXT(AM198,"0.#"),1)=".",FALSE,TRUE)</formula>
    </cfRule>
    <cfRule type="expression" dxfId="414" priority="444">
      <formula>IF(RIGHT(TEXT(AM198,"0.#"),1)=".",TRUE,FALSE)</formula>
    </cfRule>
  </conditionalFormatting>
  <conditionalFormatting sqref="AM199">
    <cfRule type="expression" dxfId="413" priority="441">
      <formula>IF(RIGHT(TEXT(AM199,"0.#"),1)=".",FALSE,TRUE)</formula>
    </cfRule>
    <cfRule type="expression" dxfId="412" priority="442">
      <formula>IF(RIGHT(TEXT(AM199,"0.#"),1)=".",TRUE,FALSE)</formula>
    </cfRule>
  </conditionalFormatting>
  <conditionalFormatting sqref="AQ197:AQ199">
    <cfRule type="expression" dxfId="411" priority="439">
      <formula>IF(RIGHT(TEXT(AQ197,"0.#"),1)=".",FALSE,TRUE)</formula>
    </cfRule>
    <cfRule type="expression" dxfId="410" priority="440">
      <formula>IF(RIGHT(TEXT(AQ197,"0.#"),1)=".",TRUE,FALSE)</formula>
    </cfRule>
  </conditionalFormatting>
  <conditionalFormatting sqref="AU197:AU199">
    <cfRule type="expression" dxfId="409" priority="437">
      <formula>IF(RIGHT(TEXT(AU197,"0.#"),1)=".",FALSE,TRUE)</formula>
    </cfRule>
    <cfRule type="expression" dxfId="408" priority="438">
      <formula>IF(RIGHT(TEXT(AU197,"0.#"),1)=".",TRUE,FALSE)</formula>
    </cfRule>
  </conditionalFormatting>
  <conditionalFormatting sqref="AU134">
    <cfRule type="expression" dxfId="407" priority="421">
      <formula>IF(RIGHT(TEXT(AU134,"0.#"),1)=".",FALSE,TRUE)</formula>
    </cfRule>
    <cfRule type="expression" dxfId="406" priority="422">
      <formula>IF(RIGHT(TEXT(AU134,"0.#"),1)=".",TRUE,FALSE)</formula>
    </cfRule>
  </conditionalFormatting>
  <conditionalFormatting sqref="AU135">
    <cfRule type="expression" dxfId="405" priority="419">
      <formula>IF(RIGHT(TEXT(AU135,"0.#"),1)=".",FALSE,TRUE)</formula>
    </cfRule>
    <cfRule type="expression" dxfId="404" priority="420">
      <formula>IF(RIGHT(TEXT(AU135,"0.#"),1)=".",TRUE,FALSE)</formula>
    </cfRule>
  </conditionalFormatting>
  <conditionalFormatting sqref="AU168">
    <cfRule type="expression" dxfId="403" priority="403">
      <formula>IF(RIGHT(TEXT(AU168,"0.#"),1)=".",FALSE,TRUE)</formula>
    </cfRule>
    <cfRule type="expression" dxfId="402" priority="404">
      <formula>IF(RIGHT(TEXT(AU168,"0.#"),1)=".",TRUE,FALSE)</formula>
    </cfRule>
  </conditionalFormatting>
  <conditionalFormatting sqref="AU169">
    <cfRule type="expression" dxfId="401" priority="401">
      <formula>IF(RIGHT(TEXT(AU169,"0.#"),1)=".",FALSE,TRUE)</formula>
    </cfRule>
    <cfRule type="expression" dxfId="400" priority="402">
      <formula>IF(RIGHT(TEXT(AU169,"0.#"),1)=".",TRUE,FALSE)</formula>
    </cfRule>
  </conditionalFormatting>
  <conditionalFormatting sqref="AE90">
    <cfRule type="expression" dxfId="399" priority="399">
      <formula>IF(RIGHT(TEXT(AE90,"0.#"),1)=".",FALSE,TRUE)</formula>
    </cfRule>
    <cfRule type="expression" dxfId="398" priority="400">
      <formula>IF(RIGHT(TEXT(AE90,"0.#"),1)=".",TRUE,FALSE)</formula>
    </cfRule>
  </conditionalFormatting>
  <conditionalFormatting sqref="AE91">
    <cfRule type="expression" dxfId="397" priority="397">
      <formula>IF(RIGHT(TEXT(AE91,"0.#"),1)=".",FALSE,TRUE)</formula>
    </cfRule>
    <cfRule type="expression" dxfId="396" priority="398">
      <formula>IF(RIGHT(TEXT(AE91,"0.#"),1)=".",TRUE,FALSE)</formula>
    </cfRule>
  </conditionalFormatting>
  <conditionalFormatting sqref="AM90">
    <cfRule type="expression" dxfId="395" priority="387">
      <formula>IF(RIGHT(TEXT(AM90,"0.#"),1)=".",FALSE,TRUE)</formula>
    </cfRule>
    <cfRule type="expression" dxfId="394" priority="388">
      <formula>IF(RIGHT(TEXT(AM90,"0.#"),1)=".",TRUE,FALSE)</formula>
    </cfRule>
  </conditionalFormatting>
  <conditionalFormatting sqref="AE92">
    <cfRule type="expression" dxfId="393" priority="395">
      <formula>IF(RIGHT(TEXT(AE92,"0.#"),1)=".",FALSE,TRUE)</formula>
    </cfRule>
    <cfRule type="expression" dxfId="392" priority="396">
      <formula>IF(RIGHT(TEXT(AE92,"0.#"),1)=".",TRUE,FALSE)</formula>
    </cfRule>
  </conditionalFormatting>
  <conditionalFormatting sqref="AI92">
    <cfRule type="expression" dxfId="391" priority="393">
      <formula>IF(RIGHT(TEXT(AI92,"0.#"),1)=".",FALSE,TRUE)</formula>
    </cfRule>
    <cfRule type="expression" dxfId="390" priority="394">
      <formula>IF(RIGHT(TEXT(AI92,"0.#"),1)=".",TRUE,FALSE)</formula>
    </cfRule>
  </conditionalFormatting>
  <conditionalFormatting sqref="AI91">
    <cfRule type="expression" dxfId="389" priority="391">
      <formula>IF(RIGHT(TEXT(AI91,"0.#"),1)=".",FALSE,TRUE)</formula>
    </cfRule>
    <cfRule type="expression" dxfId="388" priority="392">
      <formula>IF(RIGHT(TEXT(AI91,"0.#"),1)=".",TRUE,FALSE)</formula>
    </cfRule>
  </conditionalFormatting>
  <conditionalFormatting sqref="AI90">
    <cfRule type="expression" dxfId="387" priority="389">
      <formula>IF(RIGHT(TEXT(AI90,"0.#"),1)=".",FALSE,TRUE)</formula>
    </cfRule>
    <cfRule type="expression" dxfId="386" priority="390">
      <formula>IF(RIGHT(TEXT(AI90,"0.#"),1)=".",TRUE,FALSE)</formula>
    </cfRule>
  </conditionalFormatting>
  <conditionalFormatting sqref="AM91">
    <cfRule type="expression" dxfId="385" priority="385">
      <formula>IF(RIGHT(TEXT(AM91,"0.#"),1)=".",FALSE,TRUE)</formula>
    </cfRule>
    <cfRule type="expression" dxfId="384" priority="386">
      <formula>IF(RIGHT(TEXT(AM91,"0.#"),1)=".",TRUE,FALSE)</formula>
    </cfRule>
  </conditionalFormatting>
  <conditionalFormatting sqref="AM92">
    <cfRule type="expression" dxfId="383" priority="383">
      <formula>IF(RIGHT(TEXT(AM92,"0.#"),1)=".",FALSE,TRUE)</formula>
    </cfRule>
    <cfRule type="expression" dxfId="382" priority="384">
      <formula>IF(RIGHT(TEXT(AM92,"0.#"),1)=".",TRUE,FALSE)</formula>
    </cfRule>
  </conditionalFormatting>
  <conditionalFormatting sqref="AQ90:AQ92">
    <cfRule type="expression" dxfId="381" priority="381">
      <formula>IF(RIGHT(TEXT(AQ90,"0.#"),1)=".",FALSE,TRUE)</formula>
    </cfRule>
    <cfRule type="expression" dxfId="380" priority="382">
      <formula>IF(RIGHT(TEXT(AQ90,"0.#"),1)=".",TRUE,FALSE)</formula>
    </cfRule>
  </conditionalFormatting>
  <conditionalFormatting sqref="AU90:AU92">
    <cfRule type="expression" dxfId="379" priority="379">
      <formula>IF(RIGHT(TEXT(AU90,"0.#"),1)=".",FALSE,TRUE)</formula>
    </cfRule>
    <cfRule type="expression" dxfId="378" priority="380">
      <formula>IF(RIGHT(TEXT(AU90,"0.#"),1)=".",TRUE,FALSE)</formula>
    </cfRule>
  </conditionalFormatting>
  <conditionalFormatting sqref="AE85">
    <cfRule type="expression" dxfId="377" priority="377">
      <formula>IF(RIGHT(TEXT(AE85,"0.#"),1)=".",FALSE,TRUE)</formula>
    </cfRule>
    <cfRule type="expression" dxfId="376" priority="378">
      <formula>IF(RIGHT(TEXT(AE85,"0.#"),1)=".",TRUE,FALSE)</formula>
    </cfRule>
  </conditionalFormatting>
  <conditionalFormatting sqref="AE86">
    <cfRule type="expression" dxfId="375" priority="375">
      <formula>IF(RIGHT(TEXT(AE86,"0.#"),1)=".",FALSE,TRUE)</formula>
    </cfRule>
    <cfRule type="expression" dxfId="374" priority="376">
      <formula>IF(RIGHT(TEXT(AE86,"0.#"),1)=".",TRUE,FALSE)</formula>
    </cfRule>
  </conditionalFormatting>
  <conditionalFormatting sqref="AM85">
    <cfRule type="expression" dxfId="373" priority="365">
      <formula>IF(RIGHT(TEXT(AM85,"0.#"),1)=".",FALSE,TRUE)</formula>
    </cfRule>
    <cfRule type="expression" dxfId="372" priority="366">
      <formula>IF(RIGHT(TEXT(AM85,"0.#"),1)=".",TRUE,FALSE)</formula>
    </cfRule>
  </conditionalFormatting>
  <conditionalFormatting sqref="AE87">
    <cfRule type="expression" dxfId="371" priority="373">
      <formula>IF(RIGHT(TEXT(AE87,"0.#"),1)=".",FALSE,TRUE)</formula>
    </cfRule>
    <cfRule type="expression" dxfId="370" priority="374">
      <formula>IF(RIGHT(TEXT(AE87,"0.#"),1)=".",TRUE,FALSE)</formula>
    </cfRule>
  </conditionalFormatting>
  <conditionalFormatting sqref="AI87">
    <cfRule type="expression" dxfId="369" priority="371">
      <formula>IF(RIGHT(TEXT(AI87,"0.#"),1)=".",FALSE,TRUE)</formula>
    </cfRule>
    <cfRule type="expression" dxfId="368" priority="372">
      <formula>IF(RIGHT(TEXT(AI87,"0.#"),1)=".",TRUE,FALSE)</formula>
    </cfRule>
  </conditionalFormatting>
  <conditionalFormatting sqref="AI86">
    <cfRule type="expression" dxfId="367" priority="369">
      <formula>IF(RIGHT(TEXT(AI86,"0.#"),1)=".",FALSE,TRUE)</formula>
    </cfRule>
    <cfRule type="expression" dxfId="366" priority="370">
      <formula>IF(RIGHT(TEXT(AI86,"0.#"),1)=".",TRUE,FALSE)</formula>
    </cfRule>
  </conditionalFormatting>
  <conditionalFormatting sqref="AI85">
    <cfRule type="expression" dxfId="365" priority="367">
      <formula>IF(RIGHT(TEXT(AI85,"0.#"),1)=".",FALSE,TRUE)</formula>
    </cfRule>
    <cfRule type="expression" dxfId="364" priority="368">
      <formula>IF(RIGHT(TEXT(AI85,"0.#"),1)=".",TRUE,FALSE)</formula>
    </cfRule>
  </conditionalFormatting>
  <conditionalFormatting sqref="AM86">
    <cfRule type="expression" dxfId="363" priority="363">
      <formula>IF(RIGHT(TEXT(AM86,"0.#"),1)=".",FALSE,TRUE)</formula>
    </cfRule>
    <cfRule type="expression" dxfId="362" priority="364">
      <formula>IF(RIGHT(TEXT(AM86,"0.#"),1)=".",TRUE,FALSE)</formula>
    </cfRule>
  </conditionalFormatting>
  <conditionalFormatting sqref="AM87">
    <cfRule type="expression" dxfId="361" priority="361">
      <formula>IF(RIGHT(TEXT(AM87,"0.#"),1)=".",FALSE,TRUE)</formula>
    </cfRule>
    <cfRule type="expression" dxfId="360" priority="362">
      <formula>IF(RIGHT(TEXT(AM87,"0.#"),1)=".",TRUE,FALSE)</formula>
    </cfRule>
  </conditionalFormatting>
  <conditionalFormatting sqref="AQ85:AQ87">
    <cfRule type="expression" dxfId="359" priority="359">
      <formula>IF(RIGHT(TEXT(AQ85,"0.#"),1)=".",FALSE,TRUE)</formula>
    </cfRule>
    <cfRule type="expression" dxfId="358" priority="360">
      <formula>IF(RIGHT(TEXT(AQ85,"0.#"),1)=".",TRUE,FALSE)</formula>
    </cfRule>
  </conditionalFormatting>
  <conditionalFormatting sqref="AU85:AU87">
    <cfRule type="expression" dxfId="357" priority="357">
      <formula>IF(RIGHT(TEXT(AU85,"0.#"),1)=".",FALSE,TRUE)</formula>
    </cfRule>
    <cfRule type="expression" dxfId="356" priority="358">
      <formula>IF(RIGHT(TEXT(AU85,"0.#"),1)=".",TRUE,FALSE)</formula>
    </cfRule>
  </conditionalFormatting>
  <conditionalFormatting sqref="AE124">
    <cfRule type="expression" dxfId="355" priority="355">
      <formula>IF(RIGHT(TEXT(AE124,"0.#"),1)=".",FALSE,TRUE)</formula>
    </cfRule>
    <cfRule type="expression" dxfId="354" priority="356">
      <formula>IF(RIGHT(TEXT(AE124,"0.#"),1)=".",TRUE,FALSE)</formula>
    </cfRule>
  </conditionalFormatting>
  <conditionalFormatting sqref="AE125">
    <cfRule type="expression" dxfId="353" priority="353">
      <formula>IF(RIGHT(TEXT(AE125,"0.#"),1)=".",FALSE,TRUE)</formula>
    </cfRule>
    <cfRule type="expression" dxfId="352" priority="354">
      <formula>IF(RIGHT(TEXT(AE125,"0.#"),1)=".",TRUE,FALSE)</formula>
    </cfRule>
  </conditionalFormatting>
  <conditionalFormatting sqref="AM124">
    <cfRule type="expression" dxfId="351" priority="343">
      <formula>IF(RIGHT(TEXT(AM124,"0.#"),1)=".",FALSE,TRUE)</formula>
    </cfRule>
    <cfRule type="expression" dxfId="350" priority="344">
      <formula>IF(RIGHT(TEXT(AM124,"0.#"),1)=".",TRUE,FALSE)</formula>
    </cfRule>
  </conditionalFormatting>
  <conditionalFormatting sqref="AE126">
    <cfRule type="expression" dxfId="349" priority="351">
      <formula>IF(RIGHT(TEXT(AE126,"0.#"),1)=".",FALSE,TRUE)</formula>
    </cfRule>
    <cfRule type="expression" dxfId="348" priority="352">
      <formula>IF(RIGHT(TEXT(AE126,"0.#"),1)=".",TRUE,FALSE)</formula>
    </cfRule>
  </conditionalFormatting>
  <conditionalFormatting sqref="AI126">
    <cfRule type="expression" dxfId="347" priority="349">
      <formula>IF(RIGHT(TEXT(AI126,"0.#"),1)=".",FALSE,TRUE)</formula>
    </cfRule>
    <cfRule type="expression" dxfId="346" priority="350">
      <formula>IF(RIGHT(TEXT(AI126,"0.#"),1)=".",TRUE,FALSE)</formula>
    </cfRule>
  </conditionalFormatting>
  <conditionalFormatting sqref="AI125">
    <cfRule type="expression" dxfId="345" priority="347">
      <formula>IF(RIGHT(TEXT(AI125,"0.#"),1)=".",FALSE,TRUE)</formula>
    </cfRule>
    <cfRule type="expression" dxfId="344" priority="348">
      <formula>IF(RIGHT(TEXT(AI125,"0.#"),1)=".",TRUE,FALSE)</formula>
    </cfRule>
  </conditionalFormatting>
  <conditionalFormatting sqref="AI124">
    <cfRule type="expression" dxfId="343" priority="345">
      <formula>IF(RIGHT(TEXT(AI124,"0.#"),1)=".",FALSE,TRUE)</formula>
    </cfRule>
    <cfRule type="expression" dxfId="342" priority="346">
      <formula>IF(RIGHT(TEXT(AI124,"0.#"),1)=".",TRUE,FALSE)</formula>
    </cfRule>
  </conditionalFormatting>
  <conditionalFormatting sqref="AM125">
    <cfRule type="expression" dxfId="341" priority="341">
      <formula>IF(RIGHT(TEXT(AM125,"0.#"),1)=".",FALSE,TRUE)</formula>
    </cfRule>
    <cfRule type="expression" dxfId="340" priority="342">
      <formula>IF(RIGHT(TEXT(AM125,"0.#"),1)=".",TRUE,FALSE)</formula>
    </cfRule>
  </conditionalFormatting>
  <conditionalFormatting sqref="AM126">
    <cfRule type="expression" dxfId="339" priority="339">
      <formula>IF(RIGHT(TEXT(AM126,"0.#"),1)=".",FALSE,TRUE)</formula>
    </cfRule>
    <cfRule type="expression" dxfId="338" priority="340">
      <formula>IF(RIGHT(TEXT(AM126,"0.#"),1)=".",TRUE,FALSE)</formula>
    </cfRule>
  </conditionalFormatting>
  <conditionalFormatting sqref="AQ124:AQ126">
    <cfRule type="expression" dxfId="337" priority="337">
      <formula>IF(RIGHT(TEXT(AQ124,"0.#"),1)=".",FALSE,TRUE)</formula>
    </cfRule>
    <cfRule type="expression" dxfId="336" priority="338">
      <formula>IF(RIGHT(TEXT(AQ124,"0.#"),1)=".",TRUE,FALSE)</formula>
    </cfRule>
  </conditionalFormatting>
  <conditionalFormatting sqref="AU124:AU126">
    <cfRule type="expression" dxfId="335" priority="335">
      <formula>IF(RIGHT(TEXT(AU124,"0.#"),1)=".",FALSE,TRUE)</formula>
    </cfRule>
    <cfRule type="expression" dxfId="334" priority="336">
      <formula>IF(RIGHT(TEXT(AU124,"0.#"),1)=".",TRUE,FALSE)</formula>
    </cfRule>
  </conditionalFormatting>
  <conditionalFormatting sqref="AE119">
    <cfRule type="expression" dxfId="333" priority="333">
      <formula>IF(RIGHT(TEXT(AE119,"0.#"),1)=".",FALSE,TRUE)</formula>
    </cfRule>
    <cfRule type="expression" dxfId="332" priority="334">
      <formula>IF(RIGHT(TEXT(AE119,"0.#"),1)=".",TRUE,FALSE)</formula>
    </cfRule>
  </conditionalFormatting>
  <conditionalFormatting sqref="AE120">
    <cfRule type="expression" dxfId="331" priority="331">
      <formula>IF(RIGHT(TEXT(AE120,"0.#"),1)=".",FALSE,TRUE)</formula>
    </cfRule>
    <cfRule type="expression" dxfId="330" priority="332">
      <formula>IF(RIGHT(TEXT(AE120,"0.#"),1)=".",TRUE,FALSE)</formula>
    </cfRule>
  </conditionalFormatting>
  <conditionalFormatting sqref="AM119">
    <cfRule type="expression" dxfId="329" priority="321">
      <formula>IF(RIGHT(TEXT(AM119,"0.#"),1)=".",FALSE,TRUE)</formula>
    </cfRule>
    <cfRule type="expression" dxfId="328" priority="322">
      <formula>IF(RIGHT(TEXT(AM119,"0.#"),1)=".",TRUE,FALSE)</formula>
    </cfRule>
  </conditionalFormatting>
  <conditionalFormatting sqref="AE121">
    <cfRule type="expression" dxfId="327" priority="329">
      <formula>IF(RIGHT(TEXT(AE121,"0.#"),1)=".",FALSE,TRUE)</formula>
    </cfRule>
    <cfRule type="expression" dxfId="326" priority="330">
      <formula>IF(RIGHT(TEXT(AE121,"0.#"),1)=".",TRUE,FALSE)</formula>
    </cfRule>
  </conditionalFormatting>
  <conditionalFormatting sqref="AI121">
    <cfRule type="expression" dxfId="325" priority="327">
      <formula>IF(RIGHT(TEXT(AI121,"0.#"),1)=".",FALSE,TRUE)</formula>
    </cfRule>
    <cfRule type="expression" dxfId="324" priority="328">
      <formula>IF(RIGHT(TEXT(AI121,"0.#"),1)=".",TRUE,FALSE)</formula>
    </cfRule>
  </conditionalFormatting>
  <conditionalFormatting sqref="AI120">
    <cfRule type="expression" dxfId="323" priority="325">
      <formula>IF(RIGHT(TEXT(AI120,"0.#"),1)=".",FALSE,TRUE)</formula>
    </cfRule>
    <cfRule type="expression" dxfId="322" priority="326">
      <formula>IF(RIGHT(TEXT(AI120,"0.#"),1)=".",TRUE,FALSE)</formula>
    </cfRule>
  </conditionalFormatting>
  <conditionalFormatting sqref="AI119">
    <cfRule type="expression" dxfId="321" priority="323">
      <formula>IF(RIGHT(TEXT(AI119,"0.#"),1)=".",FALSE,TRUE)</formula>
    </cfRule>
    <cfRule type="expression" dxfId="320" priority="324">
      <formula>IF(RIGHT(TEXT(AI119,"0.#"),1)=".",TRUE,FALSE)</formula>
    </cfRule>
  </conditionalFormatting>
  <conditionalFormatting sqref="AM120">
    <cfRule type="expression" dxfId="319" priority="319">
      <formula>IF(RIGHT(TEXT(AM120,"0.#"),1)=".",FALSE,TRUE)</formula>
    </cfRule>
    <cfRule type="expression" dxfId="318" priority="320">
      <formula>IF(RIGHT(TEXT(AM120,"0.#"),1)=".",TRUE,FALSE)</formula>
    </cfRule>
  </conditionalFormatting>
  <conditionalFormatting sqref="AM121">
    <cfRule type="expression" dxfId="317" priority="317">
      <formula>IF(RIGHT(TEXT(AM121,"0.#"),1)=".",FALSE,TRUE)</formula>
    </cfRule>
    <cfRule type="expression" dxfId="316" priority="318">
      <formula>IF(RIGHT(TEXT(AM121,"0.#"),1)=".",TRUE,FALSE)</formula>
    </cfRule>
  </conditionalFormatting>
  <conditionalFormatting sqref="AQ119:AQ121">
    <cfRule type="expression" dxfId="315" priority="315">
      <formula>IF(RIGHT(TEXT(AQ119,"0.#"),1)=".",FALSE,TRUE)</formula>
    </cfRule>
    <cfRule type="expression" dxfId="314" priority="316">
      <formula>IF(RIGHT(TEXT(AQ119,"0.#"),1)=".",TRUE,FALSE)</formula>
    </cfRule>
  </conditionalFormatting>
  <conditionalFormatting sqref="AU119:AU121">
    <cfRule type="expression" dxfId="313" priority="313">
      <formula>IF(RIGHT(TEXT(AU119,"0.#"),1)=".",FALSE,TRUE)</formula>
    </cfRule>
    <cfRule type="expression" dxfId="312" priority="314">
      <formula>IF(RIGHT(TEXT(AU119,"0.#"),1)=".",TRUE,FALSE)</formula>
    </cfRule>
  </conditionalFormatting>
  <conditionalFormatting sqref="AE158">
    <cfRule type="expression" dxfId="311" priority="311">
      <formula>IF(RIGHT(TEXT(AE158,"0.#"),1)=".",FALSE,TRUE)</formula>
    </cfRule>
    <cfRule type="expression" dxfId="310" priority="312">
      <formula>IF(RIGHT(TEXT(AE158,"0.#"),1)=".",TRUE,FALSE)</formula>
    </cfRule>
  </conditionalFormatting>
  <conditionalFormatting sqref="AE159">
    <cfRule type="expression" dxfId="309" priority="309">
      <formula>IF(RIGHT(TEXT(AE159,"0.#"),1)=".",FALSE,TRUE)</formula>
    </cfRule>
    <cfRule type="expression" dxfId="308" priority="310">
      <formula>IF(RIGHT(TEXT(AE159,"0.#"),1)=".",TRUE,FALSE)</formula>
    </cfRule>
  </conditionalFormatting>
  <conditionalFormatting sqref="AM158">
    <cfRule type="expression" dxfId="307" priority="299">
      <formula>IF(RIGHT(TEXT(AM158,"0.#"),1)=".",FALSE,TRUE)</formula>
    </cfRule>
    <cfRule type="expression" dxfId="306" priority="300">
      <formula>IF(RIGHT(TEXT(AM158,"0.#"),1)=".",TRUE,FALSE)</formula>
    </cfRule>
  </conditionalFormatting>
  <conditionalFormatting sqref="AE160">
    <cfRule type="expression" dxfId="305" priority="307">
      <formula>IF(RIGHT(TEXT(AE160,"0.#"),1)=".",FALSE,TRUE)</formula>
    </cfRule>
    <cfRule type="expression" dxfId="304" priority="308">
      <formula>IF(RIGHT(TEXT(AE160,"0.#"),1)=".",TRUE,FALSE)</formula>
    </cfRule>
  </conditionalFormatting>
  <conditionalFormatting sqref="AI160">
    <cfRule type="expression" dxfId="303" priority="305">
      <formula>IF(RIGHT(TEXT(AI160,"0.#"),1)=".",FALSE,TRUE)</formula>
    </cfRule>
    <cfRule type="expression" dxfId="302" priority="306">
      <formula>IF(RIGHT(TEXT(AI160,"0.#"),1)=".",TRUE,FALSE)</formula>
    </cfRule>
  </conditionalFormatting>
  <conditionalFormatting sqref="AI159">
    <cfRule type="expression" dxfId="301" priority="303">
      <formula>IF(RIGHT(TEXT(AI159,"0.#"),1)=".",FALSE,TRUE)</formula>
    </cfRule>
    <cfRule type="expression" dxfId="300" priority="304">
      <formula>IF(RIGHT(TEXT(AI159,"0.#"),1)=".",TRUE,FALSE)</formula>
    </cfRule>
  </conditionalFormatting>
  <conditionalFormatting sqref="AI158">
    <cfRule type="expression" dxfId="299" priority="301">
      <formula>IF(RIGHT(TEXT(AI158,"0.#"),1)=".",FALSE,TRUE)</formula>
    </cfRule>
    <cfRule type="expression" dxfId="298" priority="302">
      <formula>IF(RIGHT(TEXT(AI158,"0.#"),1)=".",TRUE,FALSE)</formula>
    </cfRule>
  </conditionalFormatting>
  <conditionalFormatting sqref="AM159">
    <cfRule type="expression" dxfId="297" priority="297">
      <formula>IF(RIGHT(TEXT(AM159,"0.#"),1)=".",FALSE,TRUE)</formula>
    </cfRule>
    <cfRule type="expression" dxfId="296" priority="298">
      <formula>IF(RIGHT(TEXT(AM159,"0.#"),1)=".",TRUE,FALSE)</formula>
    </cfRule>
  </conditionalFormatting>
  <conditionalFormatting sqref="AM160">
    <cfRule type="expression" dxfId="295" priority="295">
      <formula>IF(RIGHT(TEXT(AM160,"0.#"),1)=".",FALSE,TRUE)</formula>
    </cfRule>
    <cfRule type="expression" dxfId="294" priority="296">
      <formula>IF(RIGHT(TEXT(AM160,"0.#"),1)=".",TRUE,FALSE)</formula>
    </cfRule>
  </conditionalFormatting>
  <conditionalFormatting sqref="AQ158:AQ160">
    <cfRule type="expression" dxfId="293" priority="293">
      <formula>IF(RIGHT(TEXT(AQ158,"0.#"),1)=".",FALSE,TRUE)</formula>
    </cfRule>
    <cfRule type="expression" dxfId="292" priority="294">
      <formula>IF(RIGHT(TEXT(AQ158,"0.#"),1)=".",TRUE,FALSE)</formula>
    </cfRule>
  </conditionalFormatting>
  <conditionalFormatting sqref="AU158:AU160">
    <cfRule type="expression" dxfId="291" priority="291">
      <formula>IF(RIGHT(TEXT(AU158,"0.#"),1)=".",FALSE,TRUE)</formula>
    </cfRule>
    <cfRule type="expression" dxfId="290" priority="292">
      <formula>IF(RIGHT(TEXT(AU158,"0.#"),1)=".",TRUE,FALSE)</formula>
    </cfRule>
  </conditionalFormatting>
  <conditionalFormatting sqref="AE153">
    <cfRule type="expression" dxfId="289" priority="289">
      <formula>IF(RIGHT(TEXT(AE153,"0.#"),1)=".",FALSE,TRUE)</formula>
    </cfRule>
    <cfRule type="expression" dxfId="288" priority="290">
      <formula>IF(RIGHT(TEXT(AE153,"0.#"),1)=".",TRUE,FALSE)</formula>
    </cfRule>
  </conditionalFormatting>
  <conditionalFormatting sqref="AE154">
    <cfRule type="expression" dxfId="287" priority="287">
      <formula>IF(RIGHT(TEXT(AE154,"0.#"),1)=".",FALSE,TRUE)</formula>
    </cfRule>
    <cfRule type="expression" dxfId="286" priority="288">
      <formula>IF(RIGHT(TEXT(AE154,"0.#"),1)=".",TRUE,FALSE)</formula>
    </cfRule>
  </conditionalFormatting>
  <conditionalFormatting sqref="AM153">
    <cfRule type="expression" dxfId="285" priority="277">
      <formula>IF(RIGHT(TEXT(AM153,"0.#"),1)=".",FALSE,TRUE)</formula>
    </cfRule>
    <cfRule type="expression" dxfId="284" priority="278">
      <formula>IF(RIGHT(TEXT(AM153,"0.#"),1)=".",TRUE,FALSE)</formula>
    </cfRule>
  </conditionalFormatting>
  <conditionalFormatting sqref="AE155">
    <cfRule type="expression" dxfId="283" priority="285">
      <formula>IF(RIGHT(TEXT(AE155,"0.#"),1)=".",FALSE,TRUE)</formula>
    </cfRule>
    <cfRule type="expression" dxfId="282" priority="286">
      <formula>IF(RIGHT(TEXT(AE155,"0.#"),1)=".",TRUE,FALSE)</formula>
    </cfRule>
  </conditionalFormatting>
  <conditionalFormatting sqref="AI155">
    <cfRule type="expression" dxfId="281" priority="283">
      <formula>IF(RIGHT(TEXT(AI155,"0.#"),1)=".",FALSE,TRUE)</formula>
    </cfRule>
    <cfRule type="expression" dxfId="280" priority="284">
      <formula>IF(RIGHT(TEXT(AI155,"0.#"),1)=".",TRUE,FALSE)</formula>
    </cfRule>
  </conditionalFormatting>
  <conditionalFormatting sqref="AI154">
    <cfRule type="expression" dxfId="279" priority="281">
      <formula>IF(RIGHT(TEXT(AI154,"0.#"),1)=".",FALSE,TRUE)</formula>
    </cfRule>
    <cfRule type="expression" dxfId="278" priority="282">
      <formula>IF(RIGHT(TEXT(AI154,"0.#"),1)=".",TRUE,FALSE)</formula>
    </cfRule>
  </conditionalFormatting>
  <conditionalFormatting sqref="AI153">
    <cfRule type="expression" dxfId="277" priority="279">
      <formula>IF(RIGHT(TEXT(AI153,"0.#"),1)=".",FALSE,TRUE)</formula>
    </cfRule>
    <cfRule type="expression" dxfId="276" priority="280">
      <formula>IF(RIGHT(TEXT(AI153,"0.#"),1)=".",TRUE,FALSE)</formula>
    </cfRule>
  </conditionalFormatting>
  <conditionalFormatting sqref="AM154">
    <cfRule type="expression" dxfId="275" priority="275">
      <formula>IF(RIGHT(TEXT(AM154,"0.#"),1)=".",FALSE,TRUE)</formula>
    </cfRule>
    <cfRule type="expression" dxfId="274" priority="276">
      <formula>IF(RIGHT(TEXT(AM154,"0.#"),1)=".",TRUE,FALSE)</formula>
    </cfRule>
  </conditionalFormatting>
  <conditionalFormatting sqref="AM155">
    <cfRule type="expression" dxfId="273" priority="273">
      <formula>IF(RIGHT(TEXT(AM155,"0.#"),1)=".",FALSE,TRUE)</formula>
    </cfRule>
    <cfRule type="expression" dxfId="272" priority="274">
      <formula>IF(RIGHT(TEXT(AM155,"0.#"),1)=".",TRUE,FALSE)</formula>
    </cfRule>
  </conditionalFormatting>
  <conditionalFormatting sqref="AQ153:AQ155">
    <cfRule type="expression" dxfId="271" priority="271">
      <formula>IF(RIGHT(TEXT(AQ153,"0.#"),1)=".",FALSE,TRUE)</formula>
    </cfRule>
    <cfRule type="expression" dxfId="270" priority="272">
      <formula>IF(RIGHT(TEXT(AQ153,"0.#"),1)=".",TRUE,FALSE)</formula>
    </cfRule>
  </conditionalFormatting>
  <conditionalFormatting sqref="AU153:AU155">
    <cfRule type="expression" dxfId="269" priority="269">
      <formula>IF(RIGHT(TEXT(AU153,"0.#"),1)=".",FALSE,TRUE)</formula>
    </cfRule>
    <cfRule type="expression" dxfId="268" priority="270">
      <formula>IF(RIGHT(TEXT(AU153,"0.#"),1)=".",TRUE,FALSE)</formula>
    </cfRule>
  </conditionalFormatting>
  <conditionalFormatting sqref="AE192">
    <cfRule type="expression" dxfId="267" priority="267">
      <formula>IF(RIGHT(TEXT(AE192,"0.#"),1)=".",FALSE,TRUE)</formula>
    </cfRule>
    <cfRule type="expression" dxfId="266" priority="268">
      <formula>IF(RIGHT(TEXT(AE192,"0.#"),1)=".",TRUE,FALSE)</formula>
    </cfRule>
  </conditionalFormatting>
  <conditionalFormatting sqref="AE193">
    <cfRule type="expression" dxfId="265" priority="265">
      <formula>IF(RIGHT(TEXT(AE193,"0.#"),1)=".",FALSE,TRUE)</formula>
    </cfRule>
    <cfRule type="expression" dxfId="264" priority="266">
      <formula>IF(RIGHT(TEXT(AE193,"0.#"),1)=".",TRUE,FALSE)</formula>
    </cfRule>
  </conditionalFormatting>
  <conditionalFormatting sqref="AM192">
    <cfRule type="expression" dxfId="263" priority="255">
      <formula>IF(RIGHT(TEXT(AM192,"0.#"),1)=".",FALSE,TRUE)</formula>
    </cfRule>
    <cfRule type="expression" dxfId="262" priority="256">
      <formula>IF(RIGHT(TEXT(AM192,"0.#"),1)=".",TRUE,FALSE)</formula>
    </cfRule>
  </conditionalFormatting>
  <conditionalFormatting sqref="AE194">
    <cfRule type="expression" dxfId="261" priority="263">
      <formula>IF(RIGHT(TEXT(AE194,"0.#"),1)=".",FALSE,TRUE)</formula>
    </cfRule>
    <cfRule type="expression" dxfId="260" priority="264">
      <formula>IF(RIGHT(TEXT(AE194,"0.#"),1)=".",TRUE,FALSE)</formula>
    </cfRule>
  </conditionalFormatting>
  <conditionalFormatting sqref="AI194">
    <cfRule type="expression" dxfId="259" priority="261">
      <formula>IF(RIGHT(TEXT(AI194,"0.#"),1)=".",FALSE,TRUE)</formula>
    </cfRule>
    <cfRule type="expression" dxfId="258" priority="262">
      <formula>IF(RIGHT(TEXT(AI194,"0.#"),1)=".",TRUE,FALSE)</formula>
    </cfRule>
  </conditionalFormatting>
  <conditionalFormatting sqref="AI193">
    <cfRule type="expression" dxfId="257" priority="259">
      <formula>IF(RIGHT(TEXT(AI193,"0.#"),1)=".",FALSE,TRUE)</formula>
    </cfRule>
    <cfRule type="expression" dxfId="256" priority="260">
      <formula>IF(RIGHT(TEXT(AI193,"0.#"),1)=".",TRUE,FALSE)</formula>
    </cfRule>
  </conditionalFormatting>
  <conditionalFormatting sqref="AI192">
    <cfRule type="expression" dxfId="255" priority="257">
      <formula>IF(RIGHT(TEXT(AI192,"0.#"),1)=".",FALSE,TRUE)</formula>
    </cfRule>
    <cfRule type="expression" dxfId="254" priority="258">
      <formula>IF(RIGHT(TEXT(AI192,"0.#"),1)=".",TRUE,FALSE)</formula>
    </cfRule>
  </conditionalFormatting>
  <conditionalFormatting sqref="AM193">
    <cfRule type="expression" dxfId="253" priority="253">
      <formula>IF(RIGHT(TEXT(AM193,"0.#"),1)=".",FALSE,TRUE)</formula>
    </cfRule>
    <cfRule type="expression" dxfId="252" priority="254">
      <formula>IF(RIGHT(TEXT(AM193,"0.#"),1)=".",TRUE,FALSE)</formula>
    </cfRule>
  </conditionalFormatting>
  <conditionalFormatting sqref="AM194">
    <cfRule type="expression" dxfId="251" priority="251">
      <formula>IF(RIGHT(TEXT(AM194,"0.#"),1)=".",FALSE,TRUE)</formula>
    </cfRule>
    <cfRule type="expression" dxfId="250" priority="252">
      <formula>IF(RIGHT(TEXT(AM194,"0.#"),1)=".",TRUE,FALSE)</formula>
    </cfRule>
  </conditionalFormatting>
  <conditionalFormatting sqref="AQ192:AQ194">
    <cfRule type="expression" dxfId="249" priority="249">
      <formula>IF(RIGHT(TEXT(AQ192,"0.#"),1)=".",FALSE,TRUE)</formula>
    </cfRule>
    <cfRule type="expression" dxfId="248" priority="250">
      <formula>IF(RIGHT(TEXT(AQ192,"0.#"),1)=".",TRUE,FALSE)</formula>
    </cfRule>
  </conditionalFormatting>
  <conditionalFormatting sqref="AU192:AU194">
    <cfRule type="expression" dxfId="247" priority="247">
      <formula>IF(RIGHT(TEXT(AU192,"0.#"),1)=".",FALSE,TRUE)</formula>
    </cfRule>
    <cfRule type="expression" dxfId="246" priority="248">
      <formula>IF(RIGHT(TEXT(AU192,"0.#"),1)=".",TRUE,FALSE)</formula>
    </cfRule>
  </conditionalFormatting>
  <conditionalFormatting sqref="AE187">
    <cfRule type="expression" dxfId="245" priority="245">
      <formula>IF(RIGHT(TEXT(AE187,"0.#"),1)=".",FALSE,TRUE)</formula>
    </cfRule>
    <cfRule type="expression" dxfId="244" priority="246">
      <formula>IF(RIGHT(TEXT(AE187,"0.#"),1)=".",TRUE,FALSE)</formula>
    </cfRule>
  </conditionalFormatting>
  <conditionalFormatting sqref="AE188">
    <cfRule type="expression" dxfId="243" priority="243">
      <formula>IF(RIGHT(TEXT(AE188,"0.#"),1)=".",FALSE,TRUE)</formula>
    </cfRule>
    <cfRule type="expression" dxfId="242" priority="244">
      <formula>IF(RIGHT(TEXT(AE188,"0.#"),1)=".",TRUE,FALSE)</formula>
    </cfRule>
  </conditionalFormatting>
  <conditionalFormatting sqref="AM187">
    <cfRule type="expression" dxfId="241" priority="233">
      <formula>IF(RIGHT(TEXT(AM187,"0.#"),1)=".",FALSE,TRUE)</formula>
    </cfRule>
    <cfRule type="expression" dxfId="240" priority="234">
      <formula>IF(RIGHT(TEXT(AM187,"0.#"),1)=".",TRUE,FALSE)</formula>
    </cfRule>
  </conditionalFormatting>
  <conditionalFormatting sqref="AE189">
    <cfRule type="expression" dxfId="239" priority="241">
      <formula>IF(RIGHT(TEXT(AE189,"0.#"),1)=".",FALSE,TRUE)</formula>
    </cfRule>
    <cfRule type="expression" dxfId="238" priority="242">
      <formula>IF(RIGHT(TEXT(AE189,"0.#"),1)=".",TRUE,FALSE)</formula>
    </cfRule>
  </conditionalFormatting>
  <conditionalFormatting sqref="AI189">
    <cfRule type="expression" dxfId="237" priority="239">
      <formula>IF(RIGHT(TEXT(AI189,"0.#"),1)=".",FALSE,TRUE)</formula>
    </cfRule>
    <cfRule type="expression" dxfId="236" priority="240">
      <formula>IF(RIGHT(TEXT(AI189,"0.#"),1)=".",TRUE,FALSE)</formula>
    </cfRule>
  </conditionalFormatting>
  <conditionalFormatting sqref="AI188">
    <cfRule type="expression" dxfId="235" priority="237">
      <formula>IF(RIGHT(TEXT(AI188,"0.#"),1)=".",FALSE,TRUE)</formula>
    </cfRule>
    <cfRule type="expression" dxfId="234" priority="238">
      <formula>IF(RIGHT(TEXT(AI188,"0.#"),1)=".",TRUE,FALSE)</formula>
    </cfRule>
  </conditionalFormatting>
  <conditionalFormatting sqref="AI187">
    <cfRule type="expression" dxfId="233" priority="235">
      <formula>IF(RIGHT(TEXT(AI187,"0.#"),1)=".",FALSE,TRUE)</formula>
    </cfRule>
    <cfRule type="expression" dxfId="232" priority="236">
      <formula>IF(RIGHT(TEXT(AI187,"0.#"),1)=".",TRUE,FALSE)</formula>
    </cfRule>
  </conditionalFormatting>
  <conditionalFormatting sqref="AM188">
    <cfRule type="expression" dxfId="231" priority="231">
      <formula>IF(RIGHT(TEXT(AM188,"0.#"),1)=".",FALSE,TRUE)</formula>
    </cfRule>
    <cfRule type="expression" dxfId="230" priority="232">
      <formula>IF(RIGHT(TEXT(AM188,"0.#"),1)=".",TRUE,FALSE)</formula>
    </cfRule>
  </conditionalFormatting>
  <conditionalFormatting sqref="AM189">
    <cfRule type="expression" dxfId="229" priority="229">
      <formula>IF(RIGHT(TEXT(AM189,"0.#"),1)=".",FALSE,TRUE)</formula>
    </cfRule>
    <cfRule type="expression" dxfId="228" priority="230">
      <formula>IF(RIGHT(TEXT(AM189,"0.#"),1)=".",TRUE,FALSE)</formula>
    </cfRule>
  </conditionalFormatting>
  <conditionalFormatting sqref="AQ187:AQ189">
    <cfRule type="expression" dxfId="227" priority="227">
      <formula>IF(RIGHT(TEXT(AQ187,"0.#"),1)=".",FALSE,TRUE)</formula>
    </cfRule>
    <cfRule type="expression" dxfId="226" priority="228">
      <formula>IF(RIGHT(TEXT(AQ187,"0.#"),1)=".",TRUE,FALSE)</formula>
    </cfRule>
  </conditionalFormatting>
  <conditionalFormatting sqref="AU187:AU189">
    <cfRule type="expression" dxfId="225" priority="225">
      <formula>IF(RIGHT(TEXT(AU187,"0.#"),1)=".",FALSE,TRUE)</formula>
    </cfRule>
    <cfRule type="expression" dxfId="224" priority="226">
      <formula>IF(RIGHT(TEXT(AU187,"0.#"),1)=".",TRUE,FALSE)</formula>
    </cfRule>
  </conditionalFormatting>
  <conditionalFormatting sqref="AE56">
    <cfRule type="expression" dxfId="223" priority="223">
      <formula>IF(RIGHT(TEXT(AE56,"0.#"),1)=".",FALSE,TRUE)</formula>
    </cfRule>
    <cfRule type="expression" dxfId="222" priority="224">
      <formula>IF(RIGHT(TEXT(AE56,"0.#"),1)=".",TRUE,FALSE)</formula>
    </cfRule>
  </conditionalFormatting>
  <conditionalFormatting sqref="AE57">
    <cfRule type="expression" dxfId="221" priority="221">
      <formula>IF(RIGHT(TEXT(AE57,"0.#"),1)=".",FALSE,TRUE)</formula>
    </cfRule>
    <cfRule type="expression" dxfId="220" priority="222">
      <formula>IF(RIGHT(TEXT(AE57,"0.#"),1)=".",TRUE,FALSE)</formula>
    </cfRule>
  </conditionalFormatting>
  <conditionalFormatting sqref="AM56">
    <cfRule type="expression" dxfId="219" priority="211">
      <formula>IF(RIGHT(TEXT(AM56,"0.#"),1)=".",FALSE,TRUE)</formula>
    </cfRule>
    <cfRule type="expression" dxfId="218" priority="212">
      <formula>IF(RIGHT(TEXT(AM56,"0.#"),1)=".",TRUE,FALSE)</formula>
    </cfRule>
  </conditionalFormatting>
  <conditionalFormatting sqref="AE58">
    <cfRule type="expression" dxfId="217" priority="219">
      <formula>IF(RIGHT(TEXT(AE58,"0.#"),1)=".",FALSE,TRUE)</formula>
    </cfRule>
    <cfRule type="expression" dxfId="216" priority="220">
      <formula>IF(RIGHT(TEXT(AE58,"0.#"),1)=".",TRUE,FALSE)</formula>
    </cfRule>
  </conditionalFormatting>
  <conditionalFormatting sqref="AI58">
    <cfRule type="expression" dxfId="215" priority="217">
      <formula>IF(RIGHT(TEXT(AI58,"0.#"),1)=".",FALSE,TRUE)</formula>
    </cfRule>
    <cfRule type="expression" dxfId="214" priority="218">
      <formula>IF(RIGHT(TEXT(AI58,"0.#"),1)=".",TRUE,FALSE)</formula>
    </cfRule>
  </conditionalFormatting>
  <conditionalFormatting sqref="AI57">
    <cfRule type="expression" dxfId="213" priority="215">
      <formula>IF(RIGHT(TEXT(AI57,"0.#"),1)=".",FALSE,TRUE)</formula>
    </cfRule>
    <cfRule type="expression" dxfId="212" priority="216">
      <formula>IF(RIGHT(TEXT(AI57,"0.#"),1)=".",TRUE,FALSE)</formula>
    </cfRule>
  </conditionalFormatting>
  <conditionalFormatting sqref="AI56">
    <cfRule type="expression" dxfId="211" priority="213">
      <formula>IF(RIGHT(TEXT(AI56,"0.#"),1)=".",FALSE,TRUE)</formula>
    </cfRule>
    <cfRule type="expression" dxfId="210" priority="214">
      <formula>IF(RIGHT(TEXT(AI56,"0.#"),1)=".",TRUE,FALSE)</formula>
    </cfRule>
  </conditionalFormatting>
  <conditionalFormatting sqref="AM57">
    <cfRule type="expression" dxfId="209" priority="209">
      <formula>IF(RIGHT(TEXT(AM57,"0.#"),1)=".",FALSE,TRUE)</formula>
    </cfRule>
    <cfRule type="expression" dxfId="208" priority="210">
      <formula>IF(RIGHT(TEXT(AM57,"0.#"),1)=".",TRUE,FALSE)</formula>
    </cfRule>
  </conditionalFormatting>
  <conditionalFormatting sqref="AM58">
    <cfRule type="expression" dxfId="207" priority="207">
      <formula>IF(RIGHT(TEXT(AM58,"0.#"),1)=".",FALSE,TRUE)</formula>
    </cfRule>
    <cfRule type="expression" dxfId="206" priority="208">
      <formula>IF(RIGHT(TEXT(AM58,"0.#"),1)=".",TRUE,FALSE)</formula>
    </cfRule>
  </conditionalFormatting>
  <conditionalFormatting sqref="AQ56:AQ58">
    <cfRule type="expression" dxfId="205" priority="205">
      <formula>IF(RIGHT(TEXT(AQ56,"0.#"),1)=".",FALSE,TRUE)</formula>
    </cfRule>
    <cfRule type="expression" dxfId="204" priority="206">
      <formula>IF(RIGHT(TEXT(AQ56,"0.#"),1)=".",TRUE,FALSE)</formula>
    </cfRule>
  </conditionalFormatting>
  <conditionalFormatting sqref="AU56:AU58">
    <cfRule type="expression" dxfId="203" priority="203">
      <formula>IF(RIGHT(TEXT(AU56,"0.#"),1)=".",FALSE,TRUE)</formula>
    </cfRule>
    <cfRule type="expression" dxfId="202" priority="204">
      <formula>IF(RIGHT(TEXT(AU56,"0.#"),1)=".",TRUE,FALSE)</formula>
    </cfRule>
  </conditionalFormatting>
  <conditionalFormatting sqref="AE51">
    <cfRule type="expression" dxfId="201" priority="201">
      <formula>IF(RIGHT(TEXT(AE51,"0.#"),1)=".",FALSE,TRUE)</formula>
    </cfRule>
    <cfRule type="expression" dxfId="200" priority="202">
      <formula>IF(RIGHT(TEXT(AE51,"0.#"),1)=".",TRUE,FALSE)</formula>
    </cfRule>
  </conditionalFormatting>
  <conditionalFormatting sqref="AE52">
    <cfRule type="expression" dxfId="199" priority="199">
      <formula>IF(RIGHT(TEXT(AE52,"0.#"),1)=".",FALSE,TRUE)</formula>
    </cfRule>
    <cfRule type="expression" dxfId="198" priority="200">
      <formula>IF(RIGHT(TEXT(AE52,"0.#"),1)=".",TRUE,FALSE)</formula>
    </cfRule>
  </conditionalFormatting>
  <conditionalFormatting sqref="AM51">
    <cfRule type="expression" dxfId="197" priority="189">
      <formula>IF(RIGHT(TEXT(AM51,"0.#"),1)=".",FALSE,TRUE)</formula>
    </cfRule>
    <cfRule type="expression" dxfId="196" priority="190">
      <formula>IF(RIGHT(TEXT(AM51,"0.#"),1)=".",TRUE,FALSE)</formula>
    </cfRule>
  </conditionalFormatting>
  <conditionalFormatting sqref="AE53">
    <cfRule type="expression" dxfId="195" priority="197">
      <formula>IF(RIGHT(TEXT(AE53,"0.#"),1)=".",FALSE,TRUE)</formula>
    </cfRule>
    <cfRule type="expression" dxfId="194" priority="198">
      <formula>IF(RIGHT(TEXT(AE53,"0.#"),1)=".",TRUE,FALSE)</formula>
    </cfRule>
  </conditionalFormatting>
  <conditionalFormatting sqref="AI53">
    <cfRule type="expression" dxfId="193" priority="195">
      <formula>IF(RIGHT(TEXT(AI53,"0.#"),1)=".",FALSE,TRUE)</formula>
    </cfRule>
    <cfRule type="expression" dxfId="192" priority="196">
      <formula>IF(RIGHT(TEXT(AI53,"0.#"),1)=".",TRUE,FALSE)</formula>
    </cfRule>
  </conditionalFormatting>
  <conditionalFormatting sqref="AI52">
    <cfRule type="expression" dxfId="191" priority="193">
      <formula>IF(RIGHT(TEXT(AI52,"0.#"),1)=".",FALSE,TRUE)</formula>
    </cfRule>
    <cfRule type="expression" dxfId="190" priority="194">
      <formula>IF(RIGHT(TEXT(AI52,"0.#"),1)=".",TRUE,FALSE)</formula>
    </cfRule>
  </conditionalFormatting>
  <conditionalFormatting sqref="AI51">
    <cfRule type="expression" dxfId="189" priority="191">
      <formula>IF(RIGHT(TEXT(AI51,"0.#"),1)=".",FALSE,TRUE)</formula>
    </cfRule>
    <cfRule type="expression" dxfId="188" priority="192">
      <formula>IF(RIGHT(TEXT(AI51,"0.#"),1)=".",TRUE,FALSE)</formula>
    </cfRule>
  </conditionalFormatting>
  <conditionalFormatting sqref="AM52">
    <cfRule type="expression" dxfId="187" priority="187">
      <formula>IF(RIGHT(TEXT(AM52,"0.#"),1)=".",FALSE,TRUE)</formula>
    </cfRule>
    <cfRule type="expression" dxfId="186" priority="188">
      <formula>IF(RIGHT(TEXT(AM52,"0.#"),1)=".",TRUE,FALSE)</formula>
    </cfRule>
  </conditionalFormatting>
  <conditionalFormatting sqref="AM53">
    <cfRule type="expression" dxfId="185" priority="185">
      <formula>IF(RIGHT(TEXT(AM53,"0.#"),1)=".",FALSE,TRUE)</formula>
    </cfRule>
    <cfRule type="expression" dxfId="184" priority="186">
      <formula>IF(RIGHT(TEXT(AM53,"0.#"),1)=".",TRUE,FALSE)</formula>
    </cfRule>
  </conditionalFormatting>
  <conditionalFormatting sqref="AQ51:AQ53">
    <cfRule type="expression" dxfId="183" priority="183">
      <formula>IF(RIGHT(TEXT(AQ51,"0.#"),1)=".",FALSE,TRUE)</formula>
    </cfRule>
    <cfRule type="expression" dxfId="182" priority="184">
      <formula>IF(RIGHT(TEXT(AQ51,"0.#"),1)=".",TRUE,FALSE)</formula>
    </cfRule>
  </conditionalFormatting>
  <conditionalFormatting sqref="AU51:AU53">
    <cfRule type="expression" dxfId="181" priority="181">
      <formula>IF(RIGHT(TEXT(AU51,"0.#"),1)=".",FALSE,TRUE)</formula>
    </cfRule>
    <cfRule type="expression" dxfId="180" priority="182">
      <formula>IF(RIGHT(TEXT(AU51,"0.#"),1)=".",TRUE,FALSE)</formula>
    </cfRule>
  </conditionalFormatting>
  <conditionalFormatting sqref="AL366:AO366">
    <cfRule type="expression" dxfId="179" priority="177">
      <formula>IF(AND(AL366&gt;=0, RIGHT(TEXT(AL366,"0.#"),1)&lt;&gt;"."),TRUE,FALSE)</formula>
    </cfRule>
    <cfRule type="expression" dxfId="178" priority="178">
      <formula>IF(AND(AL366&gt;=0, RIGHT(TEXT(AL366,"0.#"),1)="."),TRUE,FALSE)</formula>
    </cfRule>
    <cfRule type="expression" dxfId="177" priority="179">
      <formula>IF(AND(AL366&lt;0, RIGHT(TEXT(AL366,"0.#"),1)&lt;&gt;"."),TRUE,FALSE)</formula>
    </cfRule>
    <cfRule type="expression" dxfId="176" priority="180">
      <formula>IF(AND(AL366&lt;0, RIGHT(TEXT(AL366,"0.#"),1)="."),TRUE,FALSE)</formula>
    </cfRule>
  </conditionalFormatting>
  <conditionalFormatting sqref="Y366">
    <cfRule type="expression" dxfId="175" priority="175">
      <formula>IF(RIGHT(TEXT(Y366,"0.#"),1)=".",FALSE,TRUE)</formula>
    </cfRule>
    <cfRule type="expression" dxfId="174" priority="176">
      <formula>IF(RIGHT(TEXT(Y366,"0.#"),1)=".",TRUE,FALSE)</formula>
    </cfRule>
  </conditionalFormatting>
  <conditionalFormatting sqref="AU336">
    <cfRule type="expression" dxfId="173" priority="173">
      <formula>IF(RIGHT(TEXT(AU336,"0.#"),1)=".",FALSE,TRUE)</formula>
    </cfRule>
    <cfRule type="expression" dxfId="172" priority="174">
      <formula>IF(RIGHT(TEXT(AU336,"0.#"),1)=".",TRUE,FALSE)</formula>
    </cfRule>
  </conditionalFormatting>
  <conditionalFormatting sqref="Y326">
    <cfRule type="expression" dxfId="171" priority="171">
      <formula>IF(RIGHT(TEXT(Y326,"0.#"),1)=".",FALSE,TRUE)</formula>
    </cfRule>
    <cfRule type="expression" dxfId="170" priority="172">
      <formula>IF(RIGHT(TEXT(Y326,"0.#"),1)=".",TRUE,FALSE)</formula>
    </cfRule>
  </conditionalFormatting>
  <conditionalFormatting sqref="AE32 AQ32">
    <cfRule type="expression" dxfId="169" priority="169">
      <formula>IF(RIGHT(TEXT(AE32,"0.#"),1)=".",FALSE,TRUE)</formula>
    </cfRule>
    <cfRule type="expression" dxfId="168" priority="170">
      <formula>IF(RIGHT(TEXT(AE32,"0.#"),1)=".",TRUE,FALSE)</formula>
    </cfRule>
  </conditionalFormatting>
  <conditionalFormatting sqref="AI32">
    <cfRule type="expression" dxfId="167" priority="167">
      <formula>IF(RIGHT(TEXT(AI32,"0.#"),1)=".",FALSE,TRUE)</formula>
    </cfRule>
    <cfRule type="expression" dxfId="166" priority="168">
      <formula>IF(RIGHT(TEXT(AI32,"0.#"),1)=".",TRUE,FALSE)</formula>
    </cfRule>
  </conditionalFormatting>
  <conditionalFormatting sqref="AM32">
    <cfRule type="expression" dxfId="165" priority="165">
      <formula>IF(RIGHT(TEXT(AM32,"0.#"),1)=".",FALSE,TRUE)</formula>
    </cfRule>
    <cfRule type="expression" dxfId="164" priority="166">
      <formula>IF(RIGHT(TEXT(AM32,"0.#"),1)=".",TRUE,FALSE)</formula>
    </cfRule>
  </conditionalFormatting>
  <conditionalFormatting sqref="AE33">
    <cfRule type="expression" dxfId="163" priority="163">
      <formula>IF(RIGHT(TEXT(AE33,"0.#"),1)=".",FALSE,TRUE)</formula>
    </cfRule>
    <cfRule type="expression" dxfId="162" priority="164">
      <formula>IF(RIGHT(TEXT(AE33,"0.#"),1)=".",TRUE,FALSE)</formula>
    </cfRule>
  </conditionalFormatting>
  <conditionalFormatting sqref="AI33">
    <cfRule type="expression" dxfId="161" priority="161">
      <formula>IF(RIGHT(TEXT(AI33,"0.#"),1)=".",FALSE,TRUE)</formula>
    </cfRule>
    <cfRule type="expression" dxfId="160" priority="162">
      <formula>IF(RIGHT(TEXT(AI33,"0.#"),1)=".",TRUE,FALSE)</formula>
    </cfRule>
  </conditionalFormatting>
  <conditionalFormatting sqref="AM33">
    <cfRule type="expression" dxfId="159" priority="159">
      <formula>IF(RIGHT(TEXT(AM33,"0.#"),1)=".",FALSE,TRUE)</formula>
    </cfRule>
    <cfRule type="expression" dxfId="158" priority="160">
      <formula>IF(RIGHT(TEXT(AM33,"0.#"),1)=".",TRUE,FALSE)</formula>
    </cfRule>
  </conditionalFormatting>
  <conditionalFormatting sqref="AQ33">
    <cfRule type="expression" dxfId="157" priority="157">
      <formula>IF(RIGHT(TEXT(AQ33,"0.#"),1)=".",FALSE,TRUE)</formula>
    </cfRule>
    <cfRule type="expression" dxfId="156" priority="158">
      <formula>IF(RIGHT(TEXT(AQ33,"0.#"),1)=".",TRUE,FALSE)</formula>
    </cfRule>
  </conditionalFormatting>
  <conditionalFormatting sqref="AM69">
    <cfRule type="expression" dxfId="155" priority="151">
      <formula>IF(RIGHT(TEXT(AM69,"0.#"),1)=".",FALSE,TRUE)</formula>
    </cfRule>
    <cfRule type="expression" dxfId="154" priority="152">
      <formula>IF(RIGHT(TEXT(AM69,"0.#"),1)=".",TRUE,FALSE)</formula>
    </cfRule>
  </conditionalFormatting>
  <conditionalFormatting sqref="AE70 AM70">
    <cfRule type="expression" dxfId="153" priority="149">
      <formula>IF(RIGHT(TEXT(AE70,"0.#"),1)=".",FALSE,TRUE)</formula>
    </cfRule>
    <cfRule type="expression" dxfId="152" priority="150">
      <formula>IF(RIGHT(TEXT(AE70,"0.#"),1)=".",TRUE,FALSE)</formula>
    </cfRule>
  </conditionalFormatting>
  <conditionalFormatting sqref="AI70">
    <cfRule type="expression" dxfId="151" priority="147">
      <formula>IF(RIGHT(TEXT(AI70,"0.#"),1)=".",FALSE,TRUE)</formula>
    </cfRule>
    <cfRule type="expression" dxfId="150" priority="148">
      <formula>IF(RIGHT(TEXT(AI70,"0.#"),1)=".",TRUE,FALSE)</formula>
    </cfRule>
  </conditionalFormatting>
  <conditionalFormatting sqref="AQ70">
    <cfRule type="expression" dxfId="149" priority="145">
      <formula>IF(RIGHT(TEXT(AQ70,"0.#"),1)=".",FALSE,TRUE)</formula>
    </cfRule>
    <cfRule type="expression" dxfId="148" priority="146">
      <formula>IF(RIGHT(TEXT(AQ70,"0.#"),1)=".",TRUE,FALSE)</formula>
    </cfRule>
  </conditionalFormatting>
  <conditionalFormatting sqref="AE69 AQ69">
    <cfRule type="expression" dxfId="147" priority="155">
      <formula>IF(RIGHT(TEXT(AE69,"0.#"),1)=".",FALSE,TRUE)</formula>
    </cfRule>
    <cfRule type="expression" dxfId="146" priority="156">
      <formula>IF(RIGHT(TEXT(AE69,"0.#"),1)=".",TRUE,FALSE)</formula>
    </cfRule>
  </conditionalFormatting>
  <conditionalFormatting sqref="AI69">
    <cfRule type="expression" dxfId="145" priority="153">
      <formula>IF(RIGHT(TEXT(AI69,"0.#"),1)=".",FALSE,TRUE)</formula>
    </cfRule>
    <cfRule type="expression" dxfId="144" priority="154">
      <formula>IF(RIGHT(TEXT(AI69,"0.#"),1)=".",TRUE,FALSE)</formula>
    </cfRule>
  </conditionalFormatting>
  <conditionalFormatting sqref="AE175">
    <cfRule type="expression" dxfId="143" priority="143">
      <formula>IF(RIGHT(TEXT(AE175,"0.#"),1)=".",FALSE,TRUE)</formula>
    </cfRule>
    <cfRule type="expression" dxfId="142" priority="144">
      <formula>IF(RIGHT(TEXT(AE175,"0.#"),1)=".",TRUE,FALSE)</formula>
    </cfRule>
  </conditionalFormatting>
  <conditionalFormatting sqref="AE176">
    <cfRule type="expression" dxfId="141" priority="141">
      <formula>IF(RIGHT(TEXT(AE176,"0.#"),1)=".",FALSE,TRUE)</formula>
    </cfRule>
    <cfRule type="expression" dxfId="140" priority="142">
      <formula>IF(RIGHT(TEXT(AE176,"0.#"),1)=".",TRUE,FALSE)</formula>
    </cfRule>
  </conditionalFormatting>
  <conditionalFormatting sqref="AI176">
    <cfRule type="expression" dxfId="139" priority="139">
      <formula>IF(RIGHT(TEXT(AI176,"0.#"),1)=".",FALSE,TRUE)</formula>
    </cfRule>
    <cfRule type="expression" dxfId="138" priority="140">
      <formula>IF(RIGHT(TEXT(AI176,"0.#"),1)=".",TRUE,FALSE)</formula>
    </cfRule>
  </conditionalFormatting>
  <conditionalFormatting sqref="AI175">
    <cfRule type="expression" dxfId="137" priority="137">
      <formula>IF(RIGHT(TEXT(AI175,"0.#"),1)=".",FALSE,TRUE)</formula>
    </cfRule>
    <cfRule type="expression" dxfId="136" priority="138">
      <formula>IF(RIGHT(TEXT(AI175,"0.#"),1)=".",TRUE,FALSE)</formula>
    </cfRule>
  </conditionalFormatting>
  <conditionalFormatting sqref="AM175">
    <cfRule type="expression" dxfId="135" priority="135">
      <formula>IF(RIGHT(TEXT(AM175,"0.#"),1)=".",FALSE,TRUE)</formula>
    </cfRule>
    <cfRule type="expression" dxfId="134" priority="136">
      <formula>IF(RIGHT(TEXT(AM175,"0.#"),1)=".",TRUE,FALSE)</formula>
    </cfRule>
  </conditionalFormatting>
  <conditionalFormatting sqref="AM176">
    <cfRule type="expression" dxfId="133" priority="133">
      <formula>IF(RIGHT(TEXT(AM176,"0.#"),1)=".",FALSE,TRUE)</formula>
    </cfRule>
    <cfRule type="expression" dxfId="132" priority="134">
      <formula>IF(RIGHT(TEXT(AM176,"0.#"),1)=".",TRUE,FALSE)</formula>
    </cfRule>
  </conditionalFormatting>
  <conditionalFormatting sqref="AQ175:AQ176">
    <cfRule type="expression" dxfId="131" priority="131">
      <formula>IF(RIGHT(TEXT(AQ175,"0.#"),1)=".",FALSE,TRUE)</formula>
    </cfRule>
    <cfRule type="expression" dxfId="130" priority="132">
      <formula>IF(RIGHT(TEXT(AQ175,"0.#"),1)=".",TRUE,FALSE)</formula>
    </cfRule>
  </conditionalFormatting>
  <conditionalFormatting sqref="AU175:AU176">
    <cfRule type="expression" dxfId="129" priority="129">
      <formula>IF(RIGHT(TEXT(AU175,"0.#"),1)=".",FALSE,TRUE)</formula>
    </cfRule>
    <cfRule type="expression" dxfId="128" priority="130">
      <formula>IF(RIGHT(TEXT(AU175,"0.#"),1)=".",TRUE,FALSE)</formula>
    </cfRule>
  </conditionalFormatting>
  <conditionalFormatting sqref="AM177">
    <cfRule type="expression" dxfId="127" priority="123">
      <formula>IF(RIGHT(TEXT(AM177,"0.#"),1)=".",FALSE,TRUE)</formula>
    </cfRule>
    <cfRule type="expression" dxfId="126" priority="124">
      <formula>IF(RIGHT(TEXT(AM177,"0.#"),1)=".",TRUE,FALSE)</formula>
    </cfRule>
  </conditionalFormatting>
  <conditionalFormatting sqref="AE177">
    <cfRule type="expression" dxfId="125" priority="127">
      <formula>IF(RIGHT(TEXT(AE177,"0.#"),1)=".",FALSE,TRUE)</formula>
    </cfRule>
    <cfRule type="expression" dxfId="124" priority="128">
      <formula>IF(RIGHT(TEXT(AE177,"0.#"),1)=".",TRUE,FALSE)</formula>
    </cfRule>
  </conditionalFormatting>
  <conditionalFormatting sqref="AI177">
    <cfRule type="expression" dxfId="123" priority="125">
      <formula>IF(RIGHT(TEXT(AI177,"0.#"),1)=".",FALSE,TRUE)</formula>
    </cfRule>
    <cfRule type="expression" dxfId="122" priority="126">
      <formula>IF(RIGHT(TEXT(AI177,"0.#"),1)=".",TRUE,FALSE)</formula>
    </cfRule>
  </conditionalFormatting>
  <conditionalFormatting sqref="AQ177">
    <cfRule type="expression" dxfId="121" priority="121">
      <formula>IF(RIGHT(TEXT(AQ177,"0.#"),1)=".",FALSE,TRUE)</formula>
    </cfRule>
    <cfRule type="expression" dxfId="120" priority="122">
      <formula>IF(RIGHT(TEXT(AQ177,"0.#"),1)=".",TRUE,FALSE)</formula>
    </cfRule>
  </conditionalFormatting>
  <conditionalFormatting sqref="AU177">
    <cfRule type="expression" dxfId="119" priority="119">
      <formula>IF(RIGHT(TEXT(AU177,"0.#"),1)=".",FALSE,TRUE)</formula>
    </cfRule>
    <cfRule type="expression" dxfId="118" priority="120">
      <formula>IF(RIGHT(TEXT(AU177,"0.#"),1)=".",TRUE,FALSE)</formula>
    </cfRule>
  </conditionalFormatting>
  <conditionalFormatting sqref="AM171">
    <cfRule type="expression" dxfId="117" priority="113">
      <formula>IF(RIGHT(TEXT(AM171,"0.#"),1)=".",FALSE,TRUE)</formula>
    </cfRule>
    <cfRule type="expression" dxfId="116" priority="114">
      <formula>IF(RIGHT(TEXT(AM171,"0.#"),1)=".",TRUE,FALSE)</formula>
    </cfRule>
  </conditionalFormatting>
  <conditionalFormatting sqref="AE172 AM172">
    <cfRule type="expression" dxfId="115" priority="111">
      <formula>IF(RIGHT(TEXT(AE172,"0.#"),1)=".",FALSE,TRUE)</formula>
    </cfRule>
    <cfRule type="expression" dxfId="114" priority="112">
      <formula>IF(RIGHT(TEXT(AE172,"0.#"),1)=".",TRUE,FALSE)</formula>
    </cfRule>
  </conditionalFormatting>
  <conditionalFormatting sqref="AI172">
    <cfRule type="expression" dxfId="113" priority="109">
      <formula>IF(RIGHT(TEXT(AI172,"0.#"),1)=".",FALSE,TRUE)</formula>
    </cfRule>
    <cfRule type="expression" dxfId="112" priority="110">
      <formula>IF(RIGHT(TEXT(AI172,"0.#"),1)=".",TRUE,FALSE)</formula>
    </cfRule>
  </conditionalFormatting>
  <conditionalFormatting sqref="AE171">
    <cfRule type="expression" dxfId="111" priority="117">
      <formula>IF(RIGHT(TEXT(AE171,"0.#"),1)=".",FALSE,TRUE)</formula>
    </cfRule>
    <cfRule type="expression" dxfId="110" priority="118">
      <formula>IF(RIGHT(TEXT(AE171,"0.#"),1)=".",TRUE,FALSE)</formula>
    </cfRule>
  </conditionalFormatting>
  <conditionalFormatting sqref="AI171">
    <cfRule type="expression" dxfId="109" priority="115">
      <formula>IF(RIGHT(TEXT(AI171,"0.#"),1)=".",FALSE,TRUE)</formula>
    </cfRule>
    <cfRule type="expression" dxfId="108" priority="116">
      <formula>IF(RIGHT(TEXT(AI171,"0.#"),1)=".",TRUE,FALSE)</formula>
    </cfRule>
  </conditionalFormatting>
  <conditionalFormatting sqref="AE168 AQ168">
    <cfRule type="expression" dxfId="107" priority="107">
      <formula>IF(RIGHT(TEXT(AE168,"0.#"),1)=".",FALSE,TRUE)</formula>
    </cfRule>
    <cfRule type="expression" dxfId="106" priority="108">
      <formula>IF(RIGHT(TEXT(AE168,"0.#"),1)=".",TRUE,FALSE)</formula>
    </cfRule>
  </conditionalFormatting>
  <conditionalFormatting sqref="AI168">
    <cfRule type="expression" dxfId="105" priority="105">
      <formula>IF(RIGHT(TEXT(AI168,"0.#"),1)=".",FALSE,TRUE)</formula>
    </cfRule>
    <cfRule type="expression" dxfId="104" priority="106">
      <formula>IF(RIGHT(TEXT(AI168,"0.#"),1)=".",TRUE,FALSE)</formula>
    </cfRule>
  </conditionalFormatting>
  <conditionalFormatting sqref="AM168">
    <cfRule type="expression" dxfId="103" priority="103">
      <formula>IF(RIGHT(TEXT(AM168,"0.#"),1)=".",FALSE,TRUE)</formula>
    </cfRule>
    <cfRule type="expression" dxfId="102" priority="104">
      <formula>IF(RIGHT(TEXT(AM168,"0.#"),1)=".",TRUE,FALSE)</formula>
    </cfRule>
  </conditionalFormatting>
  <conditionalFormatting sqref="AE169">
    <cfRule type="expression" dxfId="101" priority="101">
      <formula>IF(RIGHT(TEXT(AE169,"0.#"),1)=".",FALSE,TRUE)</formula>
    </cfRule>
    <cfRule type="expression" dxfId="100" priority="102">
      <formula>IF(RIGHT(TEXT(AE169,"0.#"),1)=".",TRUE,FALSE)</formula>
    </cfRule>
  </conditionalFormatting>
  <conditionalFormatting sqref="AI169">
    <cfRule type="expression" dxfId="99" priority="99">
      <formula>IF(RIGHT(TEXT(AI169,"0.#"),1)=".",FALSE,TRUE)</formula>
    </cfRule>
    <cfRule type="expression" dxfId="98" priority="100">
      <formula>IF(RIGHT(TEXT(AI169,"0.#"),1)=".",TRUE,FALSE)</formula>
    </cfRule>
  </conditionalFormatting>
  <conditionalFormatting sqref="AM169">
    <cfRule type="expression" dxfId="97" priority="97">
      <formula>IF(RIGHT(TEXT(AM169,"0.#"),1)=".",FALSE,TRUE)</formula>
    </cfRule>
    <cfRule type="expression" dxfId="96" priority="98">
      <formula>IF(RIGHT(TEXT(AM169,"0.#"),1)=".",TRUE,FALSE)</formula>
    </cfRule>
  </conditionalFormatting>
  <conditionalFormatting sqref="AQ169">
    <cfRule type="expression" dxfId="95" priority="95">
      <formula>IF(RIGHT(TEXT(AQ169,"0.#"),1)=".",FALSE,TRUE)</formula>
    </cfRule>
    <cfRule type="expression" dxfId="94" priority="96">
      <formula>IF(RIGHT(TEXT(AQ169,"0.#"),1)=".",TRUE,FALSE)</formula>
    </cfRule>
  </conditionalFormatting>
  <conditionalFormatting sqref="AM142">
    <cfRule type="expression" dxfId="93" priority="83">
      <formula>IF(RIGHT(TEXT(AM142,"0.#"),1)=".",FALSE,TRUE)</formula>
    </cfRule>
    <cfRule type="expression" dxfId="92" priority="84">
      <formula>IF(RIGHT(TEXT(AM142,"0.#"),1)=".",TRUE,FALSE)</formula>
    </cfRule>
  </conditionalFormatting>
  <conditionalFormatting sqref="AE141">
    <cfRule type="expression" dxfId="91" priority="93">
      <formula>IF(RIGHT(TEXT(AE141,"0.#"),1)=".",FALSE,TRUE)</formula>
    </cfRule>
    <cfRule type="expression" dxfId="90" priority="94">
      <formula>IF(RIGHT(TEXT(AE141,"0.#"),1)=".",TRUE,FALSE)</formula>
    </cfRule>
  </conditionalFormatting>
  <conditionalFormatting sqref="AQ141:AQ142">
    <cfRule type="expression" dxfId="89" priority="81">
      <formula>IF(RIGHT(TEXT(AQ141,"0.#"),1)=".",FALSE,TRUE)</formula>
    </cfRule>
    <cfRule type="expression" dxfId="88" priority="82">
      <formula>IF(RIGHT(TEXT(AQ141,"0.#"),1)=".",TRUE,FALSE)</formula>
    </cfRule>
  </conditionalFormatting>
  <conditionalFormatting sqref="AU141:AU142">
    <cfRule type="expression" dxfId="87" priority="79">
      <formula>IF(RIGHT(TEXT(AU141,"0.#"),1)=".",FALSE,TRUE)</formula>
    </cfRule>
    <cfRule type="expression" dxfId="86" priority="80">
      <formula>IF(RIGHT(TEXT(AU141,"0.#"),1)=".",TRUE,FALSE)</formula>
    </cfRule>
  </conditionalFormatting>
  <conditionalFormatting sqref="AE142">
    <cfRule type="expression" dxfId="85" priority="91">
      <formula>IF(RIGHT(TEXT(AE142,"0.#"),1)=".",FALSE,TRUE)</formula>
    </cfRule>
    <cfRule type="expression" dxfId="84" priority="92">
      <formula>IF(RIGHT(TEXT(AE142,"0.#"),1)=".",TRUE,FALSE)</formula>
    </cfRule>
  </conditionalFormatting>
  <conditionalFormatting sqref="AM141">
    <cfRule type="expression" dxfId="83" priority="85">
      <formula>IF(RIGHT(TEXT(AM141,"0.#"),1)=".",FALSE,TRUE)</formula>
    </cfRule>
    <cfRule type="expression" dxfId="82" priority="86">
      <formula>IF(RIGHT(TEXT(AM141,"0.#"),1)=".",TRUE,FALSE)</formula>
    </cfRule>
  </conditionalFormatting>
  <conditionalFormatting sqref="AI141">
    <cfRule type="expression" dxfId="81" priority="87">
      <formula>IF(RIGHT(TEXT(AI141,"0.#"),1)=".",FALSE,TRUE)</formula>
    </cfRule>
    <cfRule type="expression" dxfId="80" priority="88">
      <formula>IF(RIGHT(TEXT(AI141,"0.#"),1)=".",TRUE,FALSE)</formula>
    </cfRule>
  </conditionalFormatting>
  <conditionalFormatting sqref="AI142">
    <cfRule type="expression" dxfId="79" priority="89">
      <formula>IF(RIGHT(TEXT(AI142,"0.#"),1)=".",FALSE,TRUE)</formula>
    </cfRule>
    <cfRule type="expression" dxfId="78" priority="90">
      <formula>IF(RIGHT(TEXT(AI142,"0.#"),1)=".",TRUE,FALSE)</formula>
    </cfRule>
  </conditionalFormatting>
  <conditionalFormatting sqref="AM143">
    <cfRule type="expression" dxfId="77" priority="73">
      <formula>IF(RIGHT(TEXT(AM143,"0.#"),1)=".",FALSE,TRUE)</formula>
    </cfRule>
    <cfRule type="expression" dxfId="76" priority="74">
      <formula>IF(RIGHT(TEXT(AM143,"0.#"),1)=".",TRUE,FALSE)</formula>
    </cfRule>
  </conditionalFormatting>
  <conditionalFormatting sqref="AQ143">
    <cfRule type="expression" dxfId="75" priority="71">
      <formula>IF(RIGHT(TEXT(AQ143,"0.#"),1)=".",FALSE,TRUE)</formula>
    </cfRule>
    <cfRule type="expression" dxfId="74" priority="72">
      <formula>IF(RIGHT(TEXT(AQ143,"0.#"),1)=".",TRUE,FALSE)</formula>
    </cfRule>
  </conditionalFormatting>
  <conditionalFormatting sqref="AU143">
    <cfRule type="expression" dxfId="73" priority="69">
      <formula>IF(RIGHT(TEXT(AU143,"0.#"),1)=".",FALSE,TRUE)</formula>
    </cfRule>
    <cfRule type="expression" dxfId="72" priority="70">
      <formula>IF(RIGHT(TEXT(AU143,"0.#"),1)=".",TRUE,FALSE)</formula>
    </cfRule>
  </conditionalFormatting>
  <conditionalFormatting sqref="AI143">
    <cfRule type="expression" dxfId="71" priority="75">
      <formula>IF(RIGHT(TEXT(AI143,"0.#"),1)=".",FALSE,TRUE)</formula>
    </cfRule>
    <cfRule type="expression" dxfId="70" priority="76">
      <formula>IF(RIGHT(TEXT(AI143,"0.#"),1)=".",TRUE,FALSE)</formula>
    </cfRule>
  </conditionalFormatting>
  <conditionalFormatting sqref="AE143">
    <cfRule type="expression" dxfId="69" priority="77">
      <formula>IF(RIGHT(TEXT(AE143,"0.#"),1)=".",FALSE,TRUE)</formula>
    </cfRule>
    <cfRule type="expression" dxfId="68" priority="78">
      <formula>IF(RIGHT(TEXT(AE143,"0.#"),1)=".",TRUE,FALSE)</formula>
    </cfRule>
  </conditionalFormatting>
  <conditionalFormatting sqref="AE66 AQ66">
    <cfRule type="expression" dxfId="67" priority="67">
      <formula>IF(RIGHT(TEXT(AE66,"0.#"),1)=".",FALSE,TRUE)</formula>
    </cfRule>
    <cfRule type="expression" dxfId="66" priority="68">
      <formula>IF(RIGHT(TEXT(AE66,"0.#"),1)=".",TRUE,FALSE)</formula>
    </cfRule>
  </conditionalFormatting>
  <conditionalFormatting sqref="AI66">
    <cfRule type="expression" dxfId="65" priority="65">
      <formula>IF(RIGHT(TEXT(AI66,"0.#"),1)=".",FALSE,TRUE)</formula>
    </cfRule>
    <cfRule type="expression" dxfId="64" priority="66">
      <formula>IF(RIGHT(TEXT(AI66,"0.#"),1)=".",TRUE,FALSE)</formula>
    </cfRule>
  </conditionalFormatting>
  <conditionalFormatting sqref="AM66">
    <cfRule type="expression" dxfId="63" priority="63">
      <formula>IF(RIGHT(TEXT(AM66,"0.#"),1)=".",FALSE,TRUE)</formula>
    </cfRule>
    <cfRule type="expression" dxfId="62" priority="64">
      <formula>IF(RIGHT(TEXT(AM66,"0.#"),1)=".",TRUE,FALSE)</formula>
    </cfRule>
  </conditionalFormatting>
  <conditionalFormatting sqref="AE67">
    <cfRule type="expression" dxfId="61" priority="61">
      <formula>IF(RIGHT(TEXT(AE67,"0.#"),1)=".",FALSE,TRUE)</formula>
    </cfRule>
    <cfRule type="expression" dxfId="60" priority="62">
      <formula>IF(RIGHT(TEXT(AE67,"0.#"),1)=".",TRUE,FALSE)</formula>
    </cfRule>
  </conditionalFormatting>
  <conditionalFormatting sqref="AI67">
    <cfRule type="expression" dxfId="59" priority="59">
      <formula>IF(RIGHT(TEXT(AI67,"0.#"),1)=".",FALSE,TRUE)</formula>
    </cfRule>
    <cfRule type="expression" dxfId="58" priority="60">
      <formula>IF(RIGHT(TEXT(AI67,"0.#"),1)=".",TRUE,FALSE)</formula>
    </cfRule>
  </conditionalFormatting>
  <conditionalFormatting sqref="AM67">
    <cfRule type="expression" dxfId="57" priority="57">
      <formula>IF(RIGHT(TEXT(AM67,"0.#"),1)=".",FALSE,TRUE)</formula>
    </cfRule>
    <cfRule type="expression" dxfId="56" priority="58">
      <formula>IF(RIGHT(TEXT(AM67,"0.#"),1)=".",TRUE,FALSE)</formula>
    </cfRule>
  </conditionalFormatting>
  <conditionalFormatting sqref="AQ67">
    <cfRule type="expression" dxfId="55" priority="55">
      <formula>IF(RIGHT(TEXT(AQ67,"0.#"),1)=".",FALSE,TRUE)</formula>
    </cfRule>
    <cfRule type="expression" dxfId="54" priority="56">
      <formula>IF(RIGHT(TEXT(AQ67,"0.#"),1)=".",TRUE,FALSE)</formula>
    </cfRule>
  </conditionalFormatting>
  <conditionalFormatting sqref="AU66">
    <cfRule type="expression" dxfId="53" priority="53">
      <formula>IF(RIGHT(TEXT(AU66,"0.#"),1)=".",FALSE,TRUE)</formula>
    </cfRule>
    <cfRule type="expression" dxfId="52" priority="54">
      <formula>IF(RIGHT(TEXT(AU66,"0.#"),1)=".",TRUE,FALSE)</formula>
    </cfRule>
  </conditionalFormatting>
  <conditionalFormatting sqref="AU67">
    <cfRule type="expression" dxfId="51" priority="51">
      <formula>IF(RIGHT(TEXT(AU67,"0.#"),1)=".",FALSE,TRUE)</formula>
    </cfRule>
    <cfRule type="expression" dxfId="50" priority="52">
      <formula>IF(RIGHT(TEXT(AU67,"0.#"),1)=".",TRUE,FALSE)</formula>
    </cfRule>
  </conditionalFormatting>
  <conditionalFormatting sqref="AE100 AQ100">
    <cfRule type="expression" dxfId="49" priority="49">
      <formula>IF(RIGHT(TEXT(AE100,"0.#"),1)=".",FALSE,TRUE)</formula>
    </cfRule>
    <cfRule type="expression" dxfId="48" priority="50">
      <formula>IF(RIGHT(TEXT(AE100,"0.#"),1)=".",TRUE,FALSE)</formula>
    </cfRule>
  </conditionalFormatting>
  <conditionalFormatting sqref="AI100">
    <cfRule type="expression" dxfId="47" priority="47">
      <formula>IF(RIGHT(TEXT(AI100,"0.#"),1)=".",FALSE,TRUE)</formula>
    </cfRule>
    <cfRule type="expression" dxfId="46" priority="48">
      <formula>IF(RIGHT(TEXT(AI100,"0.#"),1)=".",TRUE,FALSE)</formula>
    </cfRule>
  </conditionalFormatting>
  <conditionalFormatting sqref="AM100">
    <cfRule type="expression" dxfId="45" priority="45">
      <formula>IF(RIGHT(TEXT(AM100,"0.#"),1)=".",FALSE,TRUE)</formula>
    </cfRule>
    <cfRule type="expression" dxfId="44" priority="46">
      <formula>IF(RIGHT(TEXT(AM100,"0.#"),1)=".",TRUE,FALSE)</formula>
    </cfRule>
  </conditionalFormatting>
  <conditionalFormatting sqref="AE101">
    <cfRule type="expression" dxfId="43" priority="43">
      <formula>IF(RIGHT(TEXT(AE101,"0.#"),1)=".",FALSE,TRUE)</formula>
    </cfRule>
    <cfRule type="expression" dxfId="42" priority="44">
      <formula>IF(RIGHT(TEXT(AE101,"0.#"),1)=".",TRUE,FALSE)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M101">
    <cfRule type="expression" dxfId="39" priority="39">
      <formula>IF(RIGHT(TEXT(AM101,"0.#"),1)=".",FALSE,TRUE)</formula>
    </cfRule>
    <cfRule type="expression" dxfId="38" priority="40">
      <formula>IF(RIGHT(TEXT(AM101,"0.#"),1)=".",TRUE,FALSE)</formula>
    </cfRule>
  </conditionalFormatting>
  <conditionalFormatting sqref="AQ101">
    <cfRule type="expression" dxfId="37" priority="37">
      <formula>IF(RIGHT(TEXT(AQ101,"0.#"),1)=".",FALSE,TRUE)</formula>
    </cfRule>
    <cfRule type="expression" dxfId="36" priority="38">
      <formula>IF(RIGHT(TEXT(AQ101,"0.#"),1)=".",TRUE,FALSE)</formula>
    </cfRule>
  </conditionalFormatting>
  <conditionalFormatting sqref="AM103">
    <cfRule type="expression" dxfId="35" priority="31">
      <formula>IF(RIGHT(TEXT(AM103,"0.#"),1)=".",FALSE,TRUE)</formula>
    </cfRule>
    <cfRule type="expression" dxfId="34" priority="32">
      <formula>IF(RIGHT(TEXT(AM103,"0.#"),1)=".",TRUE,FALSE)</formula>
    </cfRule>
  </conditionalFormatting>
  <conditionalFormatting sqref="AE104 AM104">
    <cfRule type="expression" dxfId="33" priority="29">
      <formula>IF(RIGHT(TEXT(AE104,"0.#"),1)=".",FALSE,TRUE)</formula>
    </cfRule>
    <cfRule type="expression" dxfId="32" priority="30">
      <formula>IF(RIGHT(TEXT(AE104,"0.#"),1)=".",TRUE,FALSE)</formula>
    </cfRule>
  </conditionalFormatting>
  <conditionalFormatting sqref="AI104">
    <cfRule type="expression" dxfId="31" priority="27">
      <formula>IF(RIGHT(TEXT(AI104,"0.#"),1)=".",FALSE,TRUE)</formula>
    </cfRule>
    <cfRule type="expression" dxfId="30" priority="28">
      <formula>IF(RIGHT(TEXT(AI104,"0.#"),1)=".",TRUE,FALSE)</formula>
    </cfRule>
  </conditionalFormatting>
  <conditionalFormatting sqref="AQ104">
    <cfRule type="expression" dxfId="29" priority="25">
      <formula>IF(RIGHT(TEXT(AQ104,"0.#"),1)=".",FALSE,TRUE)</formula>
    </cfRule>
    <cfRule type="expression" dxfId="28" priority="26">
      <formula>IF(RIGHT(TEXT(AQ104,"0.#"),1)=".",TRUE,FALSE)</formula>
    </cfRule>
  </conditionalFormatting>
  <conditionalFormatting sqref="AE103 AQ103">
    <cfRule type="expression" dxfId="27" priority="35">
      <formula>IF(RIGHT(TEXT(AE103,"0.#"),1)=".",FALSE,TRUE)</formula>
    </cfRule>
    <cfRule type="expression" dxfId="26" priority="36">
      <formula>IF(RIGHT(TEXT(AE103,"0.#"),1)=".",TRUE,FALSE)</formula>
    </cfRule>
  </conditionalFormatting>
  <conditionalFormatting sqref="AI103">
    <cfRule type="expression" dxfId="25" priority="33">
      <formula>IF(RIGHT(TEXT(AI103,"0.#"),1)=".",FALSE,TRUE)</formula>
    </cfRule>
    <cfRule type="expression" dxfId="24" priority="34">
      <formula>IF(RIGHT(TEXT(AI103,"0.#"),1)=".",TRUE,FALSE)</formula>
    </cfRule>
  </conditionalFormatting>
  <conditionalFormatting sqref="AE134 AQ134">
    <cfRule type="expression" dxfId="23" priority="23">
      <formula>IF(RIGHT(TEXT(AE134,"0.#"),1)=".",FALSE,TRUE)</formula>
    </cfRule>
    <cfRule type="expression" dxfId="22" priority="24">
      <formula>IF(RIGHT(TEXT(AE134,"0.#"),1)=".",TRUE,FALSE)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M134">
    <cfRule type="expression" dxfId="19" priority="19">
      <formula>IF(RIGHT(TEXT(AM134,"0.#"),1)=".",FALSE,TRUE)</formula>
    </cfRule>
    <cfRule type="expression" dxfId="18" priority="20">
      <formula>IF(RIGHT(TEXT(AM134,"0.#"),1)=".",TRUE,FALSE)</formula>
    </cfRule>
  </conditionalFormatting>
  <conditionalFormatting sqref="AE135">
    <cfRule type="expression" dxfId="17" priority="17">
      <formula>IF(RIGHT(TEXT(AE135,"0.#"),1)=".",FALSE,TRUE)</formula>
    </cfRule>
    <cfRule type="expression" dxfId="16" priority="18">
      <formula>IF(RIGHT(TEXT(AE135,"0.#"),1)=".",TRUE,FALSE)</formula>
    </cfRule>
  </conditionalFormatting>
  <conditionalFormatting sqref="AI135">
    <cfRule type="expression" dxfId="15" priority="15">
      <formula>IF(RIGHT(TEXT(AI135,"0.#"),1)=".",FALSE,TRUE)</formula>
    </cfRule>
    <cfRule type="expression" dxfId="14" priority="16">
      <formula>IF(RIGHT(TEXT(AI135,"0.#"),1)=".",TRUE,FALSE)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AQ135">
    <cfRule type="expression" dxfId="11" priority="11">
      <formula>IF(RIGHT(TEXT(AQ135,"0.#"),1)=".",FALSE,TRUE)</formula>
    </cfRule>
    <cfRule type="expression" dxfId="10" priority="12">
      <formula>IF(RIGHT(TEXT(AQ135,"0.#"),1)=".",TRUE,FALSE)</formula>
    </cfRule>
  </conditionalFormatting>
  <conditionalFormatting sqref="AM137">
    <cfRule type="expression" dxfId="9" priority="5">
      <formula>IF(RIGHT(TEXT(AM137,"0.#"),1)=".",FALSE,TRUE)</formula>
    </cfRule>
    <cfRule type="expression" dxfId="8" priority="6">
      <formula>IF(RIGHT(TEXT(AM137,"0.#"),1)=".",TRUE,FALSE)</formula>
    </cfRule>
  </conditionalFormatting>
  <conditionalFormatting sqref="AE138 AM138">
    <cfRule type="expression" dxfId="7" priority="3">
      <formula>IF(RIGHT(TEXT(AE138,"0.#"),1)=".",FALSE,TRUE)</formula>
    </cfRule>
    <cfRule type="expression" dxfId="6" priority="4">
      <formula>IF(RIGHT(TEXT(AE138,"0.#"),1)=".",TRUE,FALSE)</formula>
    </cfRule>
  </conditionalFormatting>
  <conditionalFormatting sqref="AI138">
    <cfRule type="expression" dxfId="5" priority="1">
      <formula>IF(RIGHT(TEXT(AI138,"0.#"),1)=".",FALSE,TRUE)</formula>
    </cfRule>
    <cfRule type="expression" dxfId="4" priority="2">
      <formula>IF(RIGHT(TEXT(AI138,"0.#"),1)=".",TRUE,FALSE)</formula>
    </cfRule>
  </conditionalFormatting>
  <conditionalFormatting sqref="AE137">
    <cfRule type="expression" dxfId="3" priority="9">
      <formula>IF(RIGHT(TEXT(AE137,"0.#"),1)=".",FALSE,TRUE)</formula>
    </cfRule>
    <cfRule type="expression" dxfId="2" priority="10">
      <formula>IF(RIGHT(TEXT(AE137,"0.#"),1)=".",TRUE,FALSE)</formula>
    </cfRule>
  </conditionalFormatting>
  <conditionalFormatting sqref="AI137">
    <cfRule type="expression" dxfId="1" priority="7">
      <formula>IF(RIGHT(TEXT(AI137,"0.#"),1)=".",FALSE,TRUE)</formula>
    </cfRule>
    <cfRule type="expression" dxfId="0" priority="8">
      <formula>IF(RIGHT(TEXT(AI137,"0.#"),1)=".",TRUE,FALSE)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5" orientation="portrait" cellComments="asDisplayed" r:id="rId1"/>
  <headerFooter differentFirst="1" alignWithMargins="0"/>
  <rowBreaks count="5" manualBreakCount="5">
    <brk id="132" max="49" man="1"/>
    <brk id="220" max="49" man="1"/>
    <brk id="248" max="49" man="1"/>
    <brk id="268" max="49" man="1"/>
    <brk id="3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2022-06-21T11:15:40Z</cp:lastPrinted>
  <dcterms:created xsi:type="dcterms:W3CDTF">2012-03-13T00:50:25Z</dcterms:created>
  <dcterms:modified xsi:type="dcterms:W3CDTF">2022-08-29T06:58:58Z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