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E54AE45B-912F-4760-A308-F900DF0C5C4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7" i="11"/>
  <c r="AY396" i="11"/>
  <c r="AY398" i="11" s="1"/>
  <c r="AY372" i="11"/>
  <c r="AY371" i="11"/>
  <c r="AY370" i="11"/>
  <c r="AY369" i="11"/>
  <c r="AY368" i="11"/>
  <c r="AY367" i="11"/>
  <c r="AY334" i="11"/>
  <c r="AY339" i="11" s="1"/>
  <c r="AY321" i="11"/>
  <c r="AY332" i="11" s="1"/>
  <c r="AY336" i="11" l="1"/>
  <c r="AY337" i="11"/>
  <c r="AY340" i="11"/>
  <c r="AY341" i="11"/>
  <c r="AY399" i="11"/>
  <c r="AY333" i="11"/>
  <c r="AY325" i="11"/>
  <c r="AY326" i="11"/>
  <c r="AY327" i="11"/>
  <c r="AY328" i="11"/>
  <c r="AY338" i="11"/>
  <c r="AY330" i="11"/>
  <c r="AY329" i="11"/>
  <c r="AY322" i="11"/>
  <c r="AY323" i="11"/>
  <c r="AY331" i="11"/>
  <c r="AY324"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3" i="11"/>
  <c r="AY161" i="11"/>
  <c r="AY162" i="11" s="1"/>
  <c r="AY156" i="11"/>
  <c r="AY158" i="11" s="1"/>
  <c r="AY154" i="11"/>
  <c r="AY146" i="11"/>
  <c r="AY150" i="11" s="1"/>
  <c r="AY127" i="11"/>
  <c r="AY131" i="11" s="1"/>
  <c r="AY122" i="11"/>
  <c r="AY124" i="11" s="1"/>
  <c r="AY112" i="11"/>
  <c r="AY116" i="11" s="1"/>
  <c r="AY99" i="11"/>
  <c r="AY100" i="11" s="1"/>
  <c r="AY98" i="11"/>
  <c r="AY102" i="11"/>
  <c r="AY104" i="11" s="1"/>
  <c r="AY213" i="11" l="1"/>
  <c r="AY164" i="11"/>
  <c r="AY206" i="11"/>
  <c r="AY125" i="11"/>
  <c r="AY205" i="11"/>
  <c r="AY117" i="11"/>
  <c r="AY118" i="11"/>
  <c r="AY152" i="11"/>
  <c r="AY151" i="11"/>
  <c r="AY207" i="11"/>
  <c r="AY119" i="11"/>
  <c r="AY153" i="11"/>
  <c r="AY145" i="11"/>
  <c r="AY212" i="11"/>
  <c r="AY126" i="11"/>
  <c r="AY204" i="11"/>
  <c r="AY174" i="11"/>
  <c r="AY175" i="11"/>
  <c r="AY140" i="11"/>
  <c r="AY134" i="11"/>
  <c r="AY176" i="11"/>
  <c r="AY198" i="11"/>
  <c r="AY113" i="11"/>
  <c r="AY121" i="11"/>
  <c r="AY129" i="11"/>
  <c r="AY155" i="11"/>
  <c r="AY141" i="11"/>
  <c r="AY177" i="11"/>
  <c r="AY101" i="11"/>
  <c r="AY128" i="11"/>
  <c r="AY114" i="11"/>
  <c r="AY130" i="11"/>
  <c r="AY142" i="11"/>
  <c r="AY178" i="11"/>
  <c r="AY201" i="11"/>
  <c r="AY209" i="11"/>
  <c r="AY115" i="11"/>
  <c r="AY123" i="11"/>
  <c r="AY143" i="11"/>
  <c r="AY202" i="11"/>
  <c r="AY210" i="11"/>
  <c r="AY193" i="11"/>
  <c r="AY12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89" i="11" s="1"/>
  <c r="AY78" i="11"/>
  <c r="AY87" i="11" s="1"/>
  <c r="AY44" i="11"/>
  <c r="AY52" i="11" s="1"/>
  <c r="AY97" i="11" l="1"/>
  <c r="AY96" i="11"/>
  <c r="AY80" i="11"/>
  <c r="AY81" i="11"/>
  <c r="AY55" i="11"/>
  <c r="AY84" i="11"/>
  <c r="AY82" i="11"/>
  <c r="AY83" i="11"/>
  <c r="AY91" i="11"/>
  <c r="AY49" i="11"/>
  <c r="AY90"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<sst xmlns="http://schemas.openxmlformats.org/spreadsheetml/2006/main" count="1603" uniqueCount="760">
  <si>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</si>
  <si>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</si>
  <si>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</si>
  <si>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</si>
  <si>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</si>
  <si>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</si>
  <si>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</si>
  <si>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</si>
  <si>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</si>
  <si>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</si>
  <si>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</si>
  <si>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</si>
  <si>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</si>
  <si>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</si>
  <si>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</si>
  <si>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</si>
  <si>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</si>
  <si>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</si>
  <si>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</si>
  <si>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</si>
  <si>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</si>
  <si>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</si>
  <si>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</si>
  <si>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</si>
  <si>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</si>
  <si>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</si>
  <si>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</si>
  <si>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</si>
  <si>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</si>
  <si>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</si>
  <si>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</si>
  <si>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</si>
  <si>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</si>
  <si>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</si>
  <si>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</si>
  <si>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</si>
  <si>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</si>
  <si>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</si>
  <si>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</si>
  <si>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</si>
  <si>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</si>
  <si>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</si>
  <si>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</si>
  <si>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</si>
  <si>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</si>
  <si>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</si>
  <si>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</si>
  <si>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</si>
  <si>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</si>
  <si>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</si>
  <si>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</si>
  <si>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</si>
  <si>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</si>
  <si>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</si>
  <si>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</si>
  <si>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</si>
  <si>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</si>
  <si>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</si>
  <si>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</si>
  <si>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</si>
  <si>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</si>
  <si>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</si>
  <si>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</si>
  <si>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</si>
  <si>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</si>
  <si>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</si>
  <si>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</si>
  <si>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</si>
  <si>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</si>
  <si>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</si>
  <si>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</si>
  <si>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</si>
  <si>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</si>
  <si>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</si>
  <si>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</si>
  <si>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</si>
  <si>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</si>
  <si>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</si>
  <si>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</si>
  <si>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</si>
  <si>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</si>
  <si>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</si>
  <si>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</si>
  <si>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</si>
  <si>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</si>
  <si>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</si>
  <si>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</si>
  <si>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</si>
  <si>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</si>
  <si>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</si>
  <si>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</si>
  <si>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</si>
  <si>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</si>
  <si>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</si>
  <si>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</si>
  <si>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</si>
  <si>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</si>
  <si>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</si>
  <si>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</si>
  <si>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</si>
  <si>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</si>
  <si>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</si>
  <si>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</si>
  <si>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</si>
  <si>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</si>
  <si>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</si>
  <si>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</si>
  <si>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</si>
  <si>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</si>
  <si>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</si>
  <si>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</si>
  <si>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</si>
  <si>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</si>
  <si>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</si>
  <si>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</si>
  <si>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</si>
  <si>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</si>
  <si>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</si>
  <si>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</si>
  <si>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</si>
  <si>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</si>
  <si>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</si>
  <si>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</si>
  <si>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</si>
  <si>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</si>
  <si>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</si>
  <si>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</si>
  <si>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</si>
  <si>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</si>
  <si>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</si>
  <si>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</si>
  <si>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</si>
  <si>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</si>
  <si>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</si>
  <si>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</si>
  <si>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</si>
  <si>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</si>
  <si>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</si>
  <si>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</si>
  <si>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</si>
  <si>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</si>
  <si>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</si>
  <si>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</si>
  <si>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</si>
  <si>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</si>
  <si>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</si>
  <si>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</si>
  <si>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</si>
  <si>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</si>
  <si>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</si>
  <si>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</si>
  <si>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</si>
  <si>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</si>
  <si>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</si>
  <si>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</si>
  <si>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</si>
  <si>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</si>
  <si>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</si>
  <si>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</si>
  <si>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</si>
  <si>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</si>
  <si>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</si>
  <si>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</si>
  <si>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</si>
  <si>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</si>
  <si>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</si>
  <si>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</si>
  <si>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</si>
  <si>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</si>
  <si>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</si>
  <si>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</si>
  <si>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</si>
  <si>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</si>
  <si>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</si>
  <si>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</si>
  <si>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</si>
  <si>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</si>
  <si>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</si>
  <si>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</si>
  <si>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</si>
  <si>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</si>
  <si>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</si>
  <si>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</si>
  <si>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</si>
  <si>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</si>
  <si>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</si>
  <si>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</si>
  <si>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</si>
  <si>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</si>
  <si>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</si>
  <si>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</si>
  <si>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</si>
  <si>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</si>
  <si>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</si>
  <si>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</si>
  <si>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</si>
  <si>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</si>
  <si>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</si>
  <si>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</si>
  <si>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</si>
  <si>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</si>
  <si>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</si>
  <si>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</si>
  <si>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</si>
  <si>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</si>
  <si>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</si>
  <si>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</si>
  <si>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</si>
  <si>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</si>
  <si>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</si>
  <si>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</si>
  <si>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</si>
  <si>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</si>
  <si>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</si>
  <si>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</si>
  <si>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</si>
  <si>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</si>
  <si>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</si>
  <si>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</si>
  <si>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</si>
  <si>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</si>
  <si>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</si>
  <si>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</si>
  <si>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</si>
  <si>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</si>
  <si>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</si>
  <si>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</si>
  <si>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</si>
  <si>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</si>
  <si>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</si>
  <si>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</si>
  <si>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</si>
  <si>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</si>
  <si>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</si>
  <si>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</si>
  <si>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</si>
  <si>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</si>
  <si>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</si>
  <si>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</si>
  <si>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</si>
  <si>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</si>
  <si>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</si>
  <si>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</si>
  <si>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</si>
  <si>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</si>
  <si>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</si>
  <si>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</si>
  <si>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</si>
  <si>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</si>
  <si>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</si>
  <si>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</si>
  <si>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</si>
  <si>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</si>
  <si>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</si>
  <si>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</si>
  <si>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</si>
  <si>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</si>
  <si>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</si>
  <si>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</si>
  <si>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</si>
  <si>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</si>
  <si>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</si>
  <si>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</si>
  <si>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</si>
  <si>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</si>
  <si>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</si>
  <si>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</si>
  <si>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</si>
  <si>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</si>
  <si>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</si>
  <si>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</si>
  <si>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</si>
  <si>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</si>
  <si>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</si>
  <si>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</si>
  <si>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</si>
  <si>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</si>
  <si>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</si>
  <si>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</si>
  <si>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</si>
  <si>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</si>
  <si>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</si>
  <si>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</si>
  <si>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</si>
  <si>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</si>
  <si>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</si>
  <si>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</si>
  <si>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</si>
  <si>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</si>
  <si>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</si>
  <si>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</si>
  <si>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</si>
  <si>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</si>
  <si>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</si>
  <si>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</si>
  <si>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</si>
  <si>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</si>
  <si>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</si>
  <si>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</si>
  <si>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</si>
  <si>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</si>
  <si>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</si>
  <si>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</si>
  <si>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</si>
  <si>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</si>
  <si>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</si>
  <si>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</si>
  <si>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</si>
  <si>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</si>
  <si>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</si>
  <si>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</si>
  <si>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</si>
  <si>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</si>
  <si>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</si>
  <si>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</si>
  <si>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</si>
  <si>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</si>
  <si>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</si>
  <si>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</si>
  <si>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</si>
  <si>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</si>
  <si>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</si>
  <si>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</si>
  <si>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</si>
  <si>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</si>
  <si>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</si>
  <si>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</si>
  <si>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</si>
  <si>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</si>
  <si>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</si>
  <si>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</si>
  <si>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</si>
  <si>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</si>
  <si>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</si>
  <si>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</si>
  <si>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</si>
  <si>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</si>
  <si>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</si>
  <si>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</si>
  <si>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</si>
  <si>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</si>
  <si>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</si>
  <si>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</si>
  <si>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</si>
  <si>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</si>
  <si>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</si>
  <si>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</si>
  <si>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</si>
  <si>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</si>
  <si>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</si>
  <si>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</si>
  <si>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</si>
  <si>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</si>
  <si>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</si>
  <si>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</si>
  <si>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</si>
  <si>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</si>
  <si>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</si>
  <si>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</si>
  <si>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</si>
  <si>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</si>
  <si>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</si>
  <si>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</si>
  <si>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</si>
  <si>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</si>
  <si>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</si>
  <si>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</si>
  <si>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</si>
  <si>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</si>
  <si>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</si>
  <si>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</si>
  <si>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</si>
  <si>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</si>
  <si>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</si>
  <si>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</si>
  <si>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</si>
  <si>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</si>
  <si>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</si>
  <si>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</si>
  <si>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</si>
  <si>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</si>
  <si>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</si>
  <si>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</si>
  <si>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</si>
  <si>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</si>
  <si>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</si>
  <si>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</si>
  <si>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</si>
  <si>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</si>
  <si>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</si>
  <si>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</si>
  <si>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</si>
  <si>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</si>
  <si>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</si>
  <si>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</si>
  <si>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</si>
  <si>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</si>
  <si>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</si>
  <si>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</si>
  <si>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</si>
  <si>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</si>
  <si>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</si>
  <si>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</si>
  <si>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</si>
  <si>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</si>
  <si>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</si>
  <si>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</si>
  <si>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</si>
  <si>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</si>
  <si>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</si>
  <si>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</si>
  <si>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</si>
  <si>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</si>
  <si>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</si>
  <si>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</si>
  <si>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</si>
  <si>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</si>
  <si>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</si>
  <si>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</si>
  <si>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</si>
  <si>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</si>
  <si>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</si>
  <si>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</si>
  <si>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</si>
  <si>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</si>
  <si>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</si>
  <si>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</si>
  <si>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</si>
  <si>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</si>
  <si>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</si>
  <si>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</si>
  <si>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</si>
  <si>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</si>
  <si>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</si>
  <si>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</si>
  <si>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</si>
  <si>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</si>
  <si>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</si>
  <si>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</si>
  <si>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</si>
  <si>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</si>
  <si>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</si>
  <si>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</si>
  <si>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</si>
  <si>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</si>
  <si>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</si>
  <si>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</si>
  <si>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</si>
  <si>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</si>
  <si>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</si>
  <si>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</si>
  <si>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</si>
  <si>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</si>
  <si>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</si>
  <si>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</si>
  <si>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</si>
  <si>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</si>
  <si>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</si>
  <si>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</si>
  <si>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</si>
  <si>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</si>
  <si>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</si>
  <si>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</si>
  <si>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</si>
  <si>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</si>
  <si>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</si>
  <si>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</si>
  <si>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</si>
  <si>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</si>
  <si>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</si>
  <si>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</si>
  <si>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</si>
  <si>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</si>
  <si>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</si>
  <si>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</si>
  <si>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</si>
  <si>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</si>
  <si>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</si>
  <si>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</si>
  <si>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</si>
  <si>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</si>
  <si>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</si>
  <si>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</si>
  <si>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</si>
  <si>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</si>
  <si>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</si>
  <si>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</si>
  <si>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</si>
  <si>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</si>
  <si>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</si>
  <si>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</si>
  <si>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</si>
  <si>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</si>
  <si>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</si>
  <si>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</si>
  <si>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</si>
  <si>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</si>
  <si>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</si>
  <si>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</si>
  <si>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</si>
  <si>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</si>
  <si>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</si>
  <si>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</si>
  <si>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</si>
  <si>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</si>
  <si>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</si>
  <si>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</si>
  <si>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</si>
  <si>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</si>
  <si>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</si>
  <si>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</si>
  <si>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</si>
  <si>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</si>
  <si>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</si>
  <si>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</si>
  <si>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</si>
  <si>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</si>
  <si>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</si>
  <si>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</si>
  <si>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</si>
  <si>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</si>
  <si>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</si>
  <si>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</si>
  <si>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</si>
  <si>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</si>
  <si>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</si>
  <si>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</si>
  <si>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</si>
  <si>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</si>
  <si>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</si>
  <si>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</si>
  <si>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</si>
  <si>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</si>
  <si>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</si>
  <si>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</si>
  <si>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</si>
  <si>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</si>
  <si>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</si>
  <si>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</si>
  <si>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</si>
  <si>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</si>
  <si>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</si>
  <si>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</si>
  <si>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</si>
  <si>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</si>
  <si>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</si>
  <si>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</si>
  <si>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</si>
  <si>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</si>
  <si>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</si>
  <si>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</si>
  <si>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</si>
  <si>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</si>
  <si>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</si>
  <si>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</si>
  <si>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</si>
  <si>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</si>
  <si>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</si>
  <si>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</si>
  <si>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</si>
  <si>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</si>
  <si>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</si>
  <si>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</si>
  <si>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</si>
  <si>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</si>
  <si>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</si>
  <si>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</si>
  <si>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</si>
  <si>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</si>
  <si>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</si>
  <si>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</si>
  <si>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</si>
  <si>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</si>
  <si>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</si>
  <si>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</si>
  <si>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</si>
  <si>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</si>
  <si>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</si>
  <si>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</si>
  <si>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</si>
  <si>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</si>
  <si>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</si>
  <si>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</si>
  <si>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</si>
  <si>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</si>
  <si>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</si>
  <si>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</si>
  <si>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</si>
  <si>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</si>
  <si>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</si>
  <si>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</si>
  <si>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</si>
  <si>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</si>
  <si>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</si>
  <si>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</si>
  <si>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</si>
  <si>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</si>
  <si>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</si>
  <si>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</si>
  <si>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</si>
  <si>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</si>
  <si>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</si>
  <si>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国立公園管理計画等策定調査費</t>
  </si>
  <si>
    <t>自然環境局</t>
  </si>
  <si>
    <t>平成18年度</t>
  </si>
  <si>
    <t>終了予定なし</t>
  </si>
  <si>
    <t>国立公園課</t>
  </si>
  <si>
    <t>自然公園法（第１条、第３条）</t>
  </si>
  <si>
    <t>国立公園管理運営計画作成要領（平成26年7月7日　環境省自然環境局通知）</t>
  </si>
  <si>
    <t>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</si>
  <si>
    <t>-</t>
  </si>
  <si>
    <t>環境保全調査費</t>
  </si>
  <si>
    <t>諸謝金</t>
  </si>
  <si>
    <t>「管理運営計画作成要領」に基づいた管理運営計画をすべての対象地域で策定する</t>
  </si>
  <si>
    <t>策定地域数／全地域数（75地域）×１００（％）</t>
  </si>
  <si>
    <t>地域</t>
  </si>
  <si>
    <t>管理運営計画の策定数</t>
  </si>
  <si>
    <t>●●</t>
    <phoneticPr fontId="5"/>
  </si>
  <si>
    <t>管理運営計画の策定・改定作業実施地域数</t>
  </si>
  <si>
    <t>管理運営計画等の策定・改定作業の実施地域数を算出の指標とする。
執行額／実施地域数　　　　　　　　　　　　　　</t>
    <phoneticPr fontId="5"/>
  </si>
  <si>
    <t>百万円</t>
  </si>
  <si>
    <t>百万円/地域</t>
    <phoneticPr fontId="5"/>
  </si>
  <si>
    <t>2７/9</t>
  </si>
  <si>
    <t>19/12</t>
  </si>
  <si>
    <t>／　</t>
    <phoneticPr fontId="5"/>
  </si>
  <si>
    <t>　　/</t>
    <phoneticPr fontId="5"/>
  </si>
  <si>
    <t>／　　　　　　　　　　　　　　</t>
    <phoneticPr fontId="5"/>
  </si>
  <si>
    <t>　　/</t>
    <phoneticPr fontId="5"/>
  </si>
  <si>
    <t>　　/</t>
    <phoneticPr fontId="5"/>
  </si>
  <si>
    <t>191</t>
  </si>
  <si>
    <t>199</t>
  </si>
  <si>
    <t>220</t>
  </si>
  <si>
    <t>211</t>
  </si>
  <si>
    <t>200</t>
  </si>
  <si>
    <t>224</t>
  </si>
  <si>
    <t>○</t>
  </si>
  <si>
    <t>22/12</t>
    <phoneticPr fontId="5"/>
  </si>
  <si>
    <t>環境省が地域の多様な関係者とともに、当該国立公園のビジョンの実現に向けた取組方針及び役割分担を定めた行動計画、自然公園法に基づく許認可の審査基準として地域ごとの取扱いを定めた許認可等取扱方針を定めた管理運営計画を策定する。</t>
    <rPh sb="96" eb="97">
      <t>サダ</t>
    </rPh>
    <rPh sb="99" eb="103">
      <t>カンリウンエイ</t>
    </rPh>
    <rPh sb="103" eb="105">
      <t>ケイカク</t>
    </rPh>
    <rPh sb="106" eb="108">
      <t>サクテイ</t>
    </rPh>
    <phoneticPr fontId="5"/>
  </si>
  <si>
    <t>明確な役割分担、保護すべき自然環境、適切な利用環境の確保等について、地域社会の構成員それぞれが共通認識を持つこと。</t>
    <rPh sb="39" eb="42">
      <t>コウセイイン</t>
    </rPh>
    <phoneticPr fontId="5"/>
  </si>
  <si>
    <t>地域との合意形成を踏まえて国立公園の管理運営計画等を作成するものであり、国民や社会のニーズを的確に反映している。</t>
    <phoneticPr fontId="5"/>
  </si>
  <si>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</si>
  <si>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</si>
  <si>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有</t>
  </si>
  <si>
    <t>‐</t>
  </si>
  <si>
    <t>地域ごとに国立公園の自然的・社会的状況は大きく異なるため、計画作成のコストは一様でないが、妥当な水準の範囲内である。</t>
    <phoneticPr fontId="5"/>
  </si>
  <si>
    <t>情報収集のための調査費及び合意形成のための検討会開催費並びにこれらの実施に必要な最低限の人件費、諸経費に限定されている。</t>
    <rPh sb="27" eb="28">
      <t>ナラ</t>
    </rPh>
    <phoneticPr fontId="5"/>
  </si>
  <si>
    <t>各計画を最低限の予算で実施するようにしている。</t>
    <rPh sb="0" eb="3">
      <t>カクケイカク</t>
    </rPh>
    <rPh sb="4" eb="7">
      <t>サイテイゲン</t>
    </rPh>
    <rPh sb="8" eb="10">
      <t>ヨサン</t>
    </rPh>
    <rPh sb="11" eb="13">
      <t>ジッシ</t>
    </rPh>
    <phoneticPr fontId="5"/>
  </si>
  <si>
    <t>今後も適切に管理運営計画の策定を進め、成果目標に見合うよう努めていく。</t>
    <rPh sb="0" eb="2">
      <t>コンゴ</t>
    </rPh>
    <rPh sb="3" eb="5">
      <t>テキセツ</t>
    </rPh>
    <rPh sb="6" eb="8">
      <t>カンリ</t>
    </rPh>
    <rPh sb="8" eb="10">
      <t>ウンエイ</t>
    </rPh>
    <rPh sb="10" eb="12">
      <t>ケイカク</t>
    </rPh>
    <rPh sb="13" eb="15">
      <t>サクテイ</t>
    </rPh>
    <rPh sb="16" eb="17">
      <t>スス</t>
    </rPh>
    <rPh sb="19" eb="21">
      <t>セイカ</t>
    </rPh>
    <rPh sb="21" eb="23">
      <t>モクヒョウ</t>
    </rPh>
    <rPh sb="24" eb="26">
      <t>ミア</t>
    </rPh>
    <rPh sb="29" eb="30">
      <t>ツト</t>
    </rPh>
    <phoneticPr fontId="5"/>
  </si>
  <si>
    <t>地域の自然的・社会的状況を的確に把握し、地域との合意形成を経て合理的な計画等を作成するものであるため、調査及び協議会開催という手段が最も合理的である。</t>
    <phoneticPr fontId="5"/>
  </si>
  <si>
    <t>おおむね見合ったものとなっている。</t>
    <phoneticPr fontId="5"/>
  </si>
  <si>
    <t>作成した成果物は公表され、各地域の各主体による具体的な管理において常に参照されるものとなるため、十分に活用される。</t>
    <phoneticPr fontId="5"/>
  </si>
  <si>
    <t>A.有限会社北斗エージェンシー</t>
    <phoneticPr fontId="5"/>
  </si>
  <si>
    <t xml:space="preserve">
</t>
    <phoneticPr fontId="5"/>
  </si>
  <si>
    <t>人件費</t>
    <rPh sb="0" eb="3">
      <t>ジンケンヒ</t>
    </rPh>
    <phoneticPr fontId="4"/>
  </si>
  <si>
    <t>業務費</t>
    <rPh sb="0" eb="3">
      <t>ギョウムヒ</t>
    </rPh>
    <phoneticPr fontId="4"/>
  </si>
  <si>
    <t>間接費</t>
    <rPh sb="0" eb="3">
      <t>カンセツヒ</t>
    </rPh>
    <phoneticPr fontId="4"/>
  </si>
  <si>
    <t>消費税</t>
    <rPh sb="0" eb="3">
      <t>ショウヒゼイ</t>
    </rPh>
    <phoneticPr fontId="4"/>
  </si>
  <si>
    <t>旅費交通費、諸謝金、報告書作成費、資料作成費</t>
    <rPh sb="0" eb="2">
      <t>リョヒ</t>
    </rPh>
    <rPh sb="2" eb="5">
      <t>コウツウヒ</t>
    </rPh>
    <rPh sb="6" eb="7">
      <t>ショ</t>
    </rPh>
    <rPh sb="7" eb="9">
      <t>シャキン</t>
    </rPh>
    <rPh sb="10" eb="13">
      <t>ホウコクショ</t>
    </rPh>
    <rPh sb="13" eb="16">
      <t>サクセイヒ</t>
    </rPh>
    <rPh sb="17" eb="19">
      <t>シリョウ</t>
    </rPh>
    <rPh sb="19" eb="22">
      <t>サクセイヒ</t>
    </rPh>
    <phoneticPr fontId="4"/>
  </si>
  <si>
    <t>一般管理費</t>
    <rPh sb="0" eb="2">
      <t>イッパン</t>
    </rPh>
    <rPh sb="2" eb="5">
      <t>カンリヒ</t>
    </rPh>
    <phoneticPr fontId="4"/>
  </si>
  <si>
    <t>B.環境コンサルタント株式会社</t>
    <phoneticPr fontId="5"/>
  </si>
  <si>
    <t>諸謝金</t>
    <rPh sb="0" eb="3">
      <t>ショシャキン</t>
    </rPh>
    <phoneticPr fontId="4"/>
  </si>
  <si>
    <t>旅費</t>
    <rPh sb="0" eb="2">
      <t>リョヒ</t>
    </rPh>
    <phoneticPr fontId="4"/>
  </si>
  <si>
    <t>印刷製本費</t>
    <rPh sb="0" eb="2">
      <t>インサツ</t>
    </rPh>
    <rPh sb="2" eb="4">
      <t>セイホン</t>
    </rPh>
    <rPh sb="4" eb="5">
      <t>ヒ</t>
    </rPh>
    <phoneticPr fontId="4"/>
  </si>
  <si>
    <t>60人日</t>
    <rPh sb="2" eb="3">
      <t>ニン</t>
    </rPh>
    <rPh sb="3" eb="4">
      <t>ニチ</t>
    </rPh>
    <phoneticPr fontId="4"/>
  </si>
  <si>
    <t>有識者謝金5名分</t>
    <rPh sb="0" eb="3">
      <t>ユウシキシャ</t>
    </rPh>
    <rPh sb="3" eb="5">
      <t>シャキン</t>
    </rPh>
    <rPh sb="6" eb="7">
      <t>メイ</t>
    </rPh>
    <rPh sb="7" eb="8">
      <t>ブン</t>
    </rPh>
    <phoneticPr fontId="4"/>
  </si>
  <si>
    <t>日帰り3回分</t>
    <rPh sb="0" eb="2">
      <t>ヒガエ</t>
    </rPh>
    <rPh sb="4" eb="6">
      <t>カイブン</t>
    </rPh>
    <phoneticPr fontId="4"/>
  </si>
  <si>
    <t>報告書5部</t>
    <rPh sb="0" eb="3">
      <t>ホウコクショ</t>
    </rPh>
    <rPh sb="4" eb="5">
      <t>ブ</t>
    </rPh>
    <phoneticPr fontId="4"/>
  </si>
  <si>
    <t>謝金</t>
    <rPh sb="0" eb="2">
      <t>シャキン</t>
    </rPh>
    <phoneticPr fontId="4"/>
  </si>
  <si>
    <t>会議費</t>
    <rPh sb="0" eb="3">
      <t>カイギヒ</t>
    </rPh>
    <phoneticPr fontId="4"/>
  </si>
  <si>
    <t>通信運搬費</t>
    <rPh sb="0" eb="5">
      <t>ツウシンウンパンヒ</t>
    </rPh>
    <phoneticPr fontId="4"/>
  </si>
  <si>
    <t>印刷製本費</t>
    <rPh sb="0" eb="2">
      <t>インサツ</t>
    </rPh>
    <rPh sb="2" eb="5">
      <t>セイホンヒ</t>
    </rPh>
    <phoneticPr fontId="4"/>
  </si>
  <si>
    <t>その他</t>
    <rPh sb="2" eb="3">
      <t>ホカ</t>
    </rPh>
    <phoneticPr fontId="4"/>
  </si>
  <si>
    <t>一般管理費、消費税等</t>
    <rPh sb="0" eb="2">
      <t>イッパン</t>
    </rPh>
    <rPh sb="2" eb="5">
      <t>カンリヒ</t>
    </rPh>
    <rPh sb="6" eb="9">
      <t>ショウヒゼイ</t>
    </rPh>
    <rPh sb="9" eb="10">
      <t>トウ</t>
    </rPh>
    <phoneticPr fontId="4"/>
  </si>
  <si>
    <t>人件費</t>
  </si>
  <si>
    <t>旅費交通費</t>
  </si>
  <si>
    <t>謝礼金</t>
  </si>
  <si>
    <t>印刷製本費</t>
  </si>
  <si>
    <t>その他</t>
  </si>
  <si>
    <t>計画検討、会議資料・報告書作成等</t>
  </si>
  <si>
    <t>会議、打合せ交通費、宿泊費</t>
  </si>
  <si>
    <t>会議出席者への謝金</t>
  </si>
  <si>
    <t>報告書製本・会議資料印刷</t>
  </si>
  <si>
    <t>一般管理費、消費税等</t>
  </si>
  <si>
    <t>有限会社北斗エージェンシー</t>
    <rPh sb="0" eb="4">
      <t>ユウゲンガイシャ</t>
    </rPh>
    <rPh sb="4" eb="6">
      <t>ホクト</t>
    </rPh>
    <phoneticPr fontId="5"/>
  </si>
  <si>
    <t>大雪山国立公園管理運営計画作成業務</t>
    <phoneticPr fontId="5"/>
  </si>
  <si>
    <t>環境コンサルタント株式会社</t>
    <phoneticPr fontId="5"/>
  </si>
  <si>
    <t>令和３年度阿寒摩周国立公園管理計画検討のための現況調査業務</t>
    <phoneticPr fontId="5"/>
  </si>
  <si>
    <t>令和３年度十和田八幡平国立公園休屋集団施設地区景観分析等業務</t>
    <phoneticPr fontId="5"/>
  </si>
  <si>
    <t>アール・エー・ビー開発株式会社</t>
    <rPh sb="11" eb="15">
      <t>カブシキガイシャ</t>
    </rPh>
    <phoneticPr fontId="5"/>
  </si>
  <si>
    <t>令和３年度十和田八甲田地域寒水沢地区の公園事業の在り方検討業務</t>
    <phoneticPr fontId="5"/>
  </si>
  <si>
    <t>アール・エー・ビー開発株式会社</t>
    <phoneticPr fontId="5"/>
  </si>
  <si>
    <t>令和３年度十和田八甲田地域管理計画審査基準検討資料作成業務</t>
    <phoneticPr fontId="5"/>
  </si>
  <si>
    <t>快聲堂</t>
    <phoneticPr fontId="5"/>
  </si>
  <si>
    <t>－</t>
  </si>
  <si>
    <t>尾瀬国立公園インフォメーションマップ作成業務</t>
    <phoneticPr fontId="5"/>
  </si>
  <si>
    <t>－</t>
    <phoneticPr fontId="5"/>
  </si>
  <si>
    <t>富士箱根伊豆国立公園伊豆諸島地域ガイドブック印刷業務</t>
    <phoneticPr fontId="5"/>
  </si>
  <si>
    <t>尾瀬国立公園管理運営計画書の印刷業務</t>
    <phoneticPr fontId="5"/>
  </si>
  <si>
    <t>消耗品（アルモード　アルミイーゼル）購入</t>
    <rPh sb="0" eb="3">
      <t>ショウモウヒン</t>
    </rPh>
    <rPh sb="18" eb="20">
      <t>コウニュウ</t>
    </rPh>
    <phoneticPr fontId="5"/>
  </si>
  <si>
    <t>消耗品（アルミフレーム　ハングシェイプ）購入</t>
    <rPh sb="0" eb="3">
      <t>ショウモウヒン</t>
    </rPh>
    <rPh sb="20" eb="22">
      <t>コウニュウ</t>
    </rPh>
    <phoneticPr fontId="5"/>
  </si>
  <si>
    <t>消耗品（ノギス）購入</t>
    <rPh sb="0" eb="3">
      <t>ショウモウヒン</t>
    </rPh>
    <rPh sb="8" eb="10">
      <t>コウニュウ</t>
    </rPh>
    <phoneticPr fontId="5"/>
  </si>
  <si>
    <t>消耗品（樹木尺）購入</t>
    <rPh sb="0" eb="3">
      <t>ショウモウヒン</t>
    </rPh>
    <rPh sb="4" eb="6">
      <t>ジュモク</t>
    </rPh>
    <rPh sb="6" eb="7">
      <t>シャク</t>
    </rPh>
    <rPh sb="8" eb="10">
      <t>コウニュウ</t>
    </rPh>
    <phoneticPr fontId="5"/>
  </si>
  <si>
    <t>有限会社エムリンク</t>
    <phoneticPr fontId="5"/>
  </si>
  <si>
    <t>冊子印刷</t>
    <rPh sb="0" eb="2">
      <t>サッシ</t>
    </rPh>
    <rPh sb="2" eb="4">
      <t>インサツ</t>
    </rPh>
    <phoneticPr fontId="5"/>
  </si>
  <si>
    <t>日ノ丸印刷株式会社</t>
    <phoneticPr fontId="5"/>
  </si>
  <si>
    <t>パンフレット製作・印刷</t>
    <rPh sb="6" eb="8">
      <t>セイサク</t>
    </rPh>
    <rPh sb="9" eb="11">
      <t>インサツ</t>
    </rPh>
    <phoneticPr fontId="5"/>
  </si>
  <si>
    <t>ＣｏｌｏＧｒａｐｈｉｃａｌ　竹林　陽子</t>
    <phoneticPr fontId="5"/>
  </si>
  <si>
    <t>竹田印刷株式会社関西事業部</t>
    <phoneticPr fontId="5"/>
  </si>
  <si>
    <t>阿蘇くじゅう国立公園（阿蘇地域）管理運営計画策定検討業務</t>
  </si>
  <si>
    <t>霧島錦江湾国立公園(錦江湾地域)管理運営計画改定事業</t>
    <rPh sb="0" eb="9">
      <t>キリシマキンコウワンコクリツコウエン</t>
    </rPh>
    <rPh sb="10" eb="13">
      <t>キンコウワン</t>
    </rPh>
    <rPh sb="13" eb="15">
      <t>チイキ</t>
    </rPh>
    <rPh sb="16" eb="18">
      <t>カンリ</t>
    </rPh>
    <rPh sb="18" eb="20">
      <t>ウンエイ</t>
    </rPh>
    <rPh sb="20" eb="22">
      <t>ケイカク</t>
    </rPh>
    <rPh sb="22" eb="24">
      <t>カイテイ</t>
    </rPh>
    <rPh sb="24" eb="26">
      <t>ジギョウ</t>
    </rPh>
    <phoneticPr fontId="31"/>
  </si>
  <si>
    <t>（株）環境技建ウェーブ</t>
  </si>
  <si>
    <t>令和３年度慶良間諸島国立公園における管理運営計画案作成業務</t>
  </si>
  <si>
    <t>一般競争
（総合評価）</t>
  </si>
  <si>
    <t>（株）メッツ研究所</t>
  </si>
  <si>
    <t>令和３年度奄美群島国立公園喜界島地域、沖永良部島地域及び与論島地域管理運営計画検討業務</t>
  </si>
  <si>
    <t>一般競争
（最低価格）</t>
  </si>
  <si>
    <t>（有）総合コピーセンター　石垣</t>
  </si>
  <si>
    <t>令和３年度西表石垣国立公園パンフレット印刷業務</t>
  </si>
  <si>
    <t>少額随契</t>
  </si>
  <si>
    <t>アトリエレンタカー</t>
    <phoneticPr fontId="5"/>
  </si>
  <si>
    <t>アトリエレンタカー</t>
  </si>
  <si>
    <t>レンタカー代</t>
    <phoneticPr fontId="5"/>
  </si>
  <si>
    <t>レンタカー代（１１／１８～１９沖永良部島出張に係るもの）</t>
  </si>
  <si>
    <t>与論レンタカー</t>
    <phoneticPr fontId="5"/>
  </si>
  <si>
    <t>与論レンタカー</t>
  </si>
  <si>
    <t>（有）園田モータース</t>
  </si>
  <si>
    <t>D.快聲堂</t>
    <phoneticPr fontId="5"/>
  </si>
  <si>
    <t>E.有限会社エムリンク</t>
    <phoneticPr fontId="5"/>
  </si>
  <si>
    <t>富士箱根伊豆国立公園伊豆諸島地域協働型管理運営体制構築支援業務</t>
    <rPh sb="0" eb="1">
      <t>トミ</t>
    </rPh>
    <phoneticPr fontId="5"/>
  </si>
  <si>
    <t>５．生物多様性の保全と自然との共生の推進</t>
    <phoneticPr fontId="5"/>
  </si>
  <si>
    <t>　管理運営計画等の策定のための調整を円滑に行うため、関係自治体との連携を密にとる。また、本省においては策定状況調査を行い、適宜進捗管理を行うことで、効率的に策定が進むよう調整する。</t>
    <rPh sb="51" eb="53">
      <t>サクテイ</t>
    </rPh>
    <rPh sb="53" eb="55">
      <t>ジョウキョウ</t>
    </rPh>
    <rPh sb="55" eb="57">
      <t>チョウサ</t>
    </rPh>
    <rPh sb="58" eb="59">
      <t>オコナ</t>
    </rPh>
    <rPh sb="74" eb="77">
      <t>コウリツテキ</t>
    </rPh>
    <rPh sb="78" eb="80">
      <t>サクテイ</t>
    </rPh>
    <rPh sb="81" eb="82">
      <t>スス</t>
    </rPh>
    <rPh sb="85" eb="87">
      <t>チョウセイ</t>
    </rPh>
    <phoneticPr fontId="5"/>
  </si>
  <si>
    <t>　本事業は、自然公園法に基づき、各国立公園における地域の自然的・社会的条件を踏まえて、地域の合意形成を通じて「管理運営計画」をとりまとめるものである。これらの計画に基づき、国立公園においてよりきめ細やかな管理がより円滑に実施されるという成果が得られる。成果を得るために、管理運営計画については、その検討・策定をより適切に推進していく必要があり、適切に実施されている。契約方法については一般競争入札を中心とし、事業費も最低限に抑えられていることから、経済的で効率的な執行となっている。</t>
    <rPh sb="183" eb="185">
      <t>ケイヤク</t>
    </rPh>
    <rPh sb="185" eb="187">
      <t>ホウホウ</t>
    </rPh>
    <rPh sb="192" eb="194">
      <t>イッパン</t>
    </rPh>
    <rPh sb="194" eb="196">
      <t>キョウソウ</t>
    </rPh>
    <rPh sb="196" eb="198">
      <t>ニュウサツ</t>
    </rPh>
    <rPh sb="199" eb="201">
      <t>チュウシン</t>
    </rPh>
    <rPh sb="204" eb="207">
      <t>ジギョウヒ</t>
    </rPh>
    <rPh sb="208" eb="211">
      <t>サイテイゲン</t>
    </rPh>
    <rPh sb="212" eb="213">
      <t>オサ</t>
    </rPh>
    <rPh sb="224" eb="227">
      <t>ケイザイテキ</t>
    </rPh>
    <rPh sb="232" eb="234">
      <t>シッコウ</t>
    </rPh>
    <phoneticPr fontId="5"/>
  </si>
  <si>
    <t>一般競争入札においては、一者応札の案件は１件あったが、支出先の選定は適切に行われた。
一者応札となった案件については、今後入札公告期間を長めに設定する等事業者が参入しやすいようにすることとしている。</t>
    <phoneticPr fontId="5"/>
  </si>
  <si>
    <t>目標５-２</t>
  </si>
  <si>
    <t>https://www.env.go.jp/guide/seisaku/index.html</t>
    <phoneticPr fontId="5"/>
  </si>
  <si>
    <t>-</t>
    <phoneticPr fontId="5"/>
  </si>
  <si>
    <t xml:space="preserve">平成26年度に定めた「国立公園管理運営計画作成要領（平成26年7月付環自国発第1407074号自然環境局長通知）」にもとづき、全国の国立公園において「国立公園管理運営計画」作成へ向け、多様な主体の連携による協働を推進し、新たな公園管理システムの確立を目指すとともに、個別の問題点ごとにその解決のための「管理運営計画」を作成する。
</t>
    <phoneticPr fontId="5"/>
  </si>
  <si>
    <t>無</t>
  </si>
  <si>
    <t>入札について落札率が予想以上に低かったもの。</t>
    <rPh sb="0" eb="2">
      <t>ニュウサツ</t>
    </rPh>
    <rPh sb="6" eb="9">
      <t>ラクサツリツ</t>
    </rPh>
    <rPh sb="10" eb="14">
      <t>ヨソウイジョウ</t>
    </rPh>
    <rPh sb="15" eb="16">
      <t>ヒク</t>
    </rPh>
    <phoneticPr fontId="5"/>
  </si>
  <si>
    <t>引き続き、地方環境事務所・関係自治体等との連携を密にとり、各種計画の策定を適切に行うこと。また、一者応札の改善に向けた取り組みを検討すること。</t>
    <phoneticPr fontId="5"/>
  </si>
  <si>
    <t>地域の実情に応じた対応が必要であるため、現地事務所、関係自治体及び関係者と連携を密にし、計画の策定を行う。また、これまで以上に執行管理を適切に行う。</t>
    <phoneticPr fontId="5"/>
  </si>
  <si>
    <t>課長　則久　雅司</t>
    <rPh sb="3" eb="5">
      <t>ノリヒサ</t>
    </rPh>
    <rPh sb="6" eb="8">
      <t>マサシ</t>
    </rPh>
    <phoneticPr fontId="5"/>
  </si>
  <si>
    <t>C.株式会社風景屋</t>
    <rPh sb="2" eb="4">
      <t>カブシキ</t>
    </rPh>
    <rPh sb="4" eb="6">
      <t>カイシャ</t>
    </rPh>
    <phoneticPr fontId="5"/>
  </si>
  <si>
    <t>株式会社風景屋</t>
    <rPh sb="0" eb="2">
      <t>カブシキ</t>
    </rPh>
    <rPh sb="2" eb="4">
      <t>カイシャ</t>
    </rPh>
    <phoneticPr fontId="5"/>
  </si>
  <si>
    <t>三条印刷株式会社</t>
    <phoneticPr fontId="5"/>
  </si>
  <si>
    <t>ライトブランディング株式会社</t>
    <phoneticPr fontId="5"/>
  </si>
  <si>
    <t>株式会社エビス</t>
    <phoneticPr fontId="5"/>
  </si>
  <si>
    <t>株式会社トレード</t>
    <phoneticPr fontId="5"/>
  </si>
  <si>
    <t>ページテック株式会社</t>
    <phoneticPr fontId="5"/>
  </si>
  <si>
    <t>有限会社くぼごん</t>
    <phoneticPr fontId="5"/>
  </si>
  <si>
    <t>株式会社竹谷商事</t>
    <phoneticPr fontId="5"/>
  </si>
  <si>
    <t>株式会社水圏科学コンサルタント</t>
    <phoneticPr fontId="5"/>
  </si>
  <si>
    <t>株式会社一成</t>
    <phoneticPr fontId="5"/>
  </si>
  <si>
    <t>株式会社環境技建ウエーブ</t>
    <phoneticPr fontId="5"/>
  </si>
  <si>
    <t>株式会社メッツ研究所</t>
    <phoneticPr fontId="5"/>
  </si>
  <si>
    <t>有限会社総合コピーセンター石垣</t>
    <phoneticPr fontId="5"/>
  </si>
  <si>
    <t>有限会社園田モータース</t>
    <phoneticPr fontId="5"/>
  </si>
  <si>
    <t>G.株式会社環境技建ウェーブ</t>
    <rPh sb="2" eb="6">
      <t>カブシキガイシャ</t>
    </rPh>
    <rPh sb="6" eb="8">
      <t>カンキョウ</t>
    </rPh>
    <phoneticPr fontId="5"/>
  </si>
  <si>
    <t>F.株式会社水圏科学コンサルタント</t>
    <rPh sb="2" eb="4">
      <t>カブシキ</t>
    </rPh>
    <rPh sb="4" eb="6">
      <t>カイシャ</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</si>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</sst>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0" xfId="1" applyFont="1" applyAlignment="1" applyProtection="1">
      <alignment vertical="top"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94970</xdr:colOff>
      <xdr:row>275</xdr:row>
      <xdr:rowOff>196067</xdr:rowOff>
    </xdr:from>
    <xdr:to>
      <xdr:col>49</xdr:col>
      <xdr:colOff>7167</xdr:colOff>
      <xdr:row>277</xdr:row>
      <xdr:rowOff>334663</xdr:rowOff>
    </xdr:to>
    <xdr:grpSp>
      <xdr:nvGrpSpPr>
        <xdr:cNvPr id="2" name="グループ化 1">
          <a:extLst>
            <a:ext uri="{FF2B5EF4-FFF2-40B4-BE49-F238E27FC236}">
              <a16:creationId xmlns:a16="http://schemas.microsoft.com/office/drawing/2014/main" id="{F38A2029-F532-49A0-9DBB-FEB02919F517}"/>
            </a:ext>
          </a:extLst>
        </xdr:cNvPr>
        <xdr:cNvGrpSpPr/>
      </xdr:nvGrpSpPr>
      <xdr:grpSpPr>
        <a:xfrm>
          <a:off x="2067205" y="40103389"/>
          <a:ext cx="6728549" cy="827011"/>
          <a:chOff x="2243558" y="35877717"/>
          <a:chExt cx="7239885" cy="2660403"/>
        </a:xfrm>
      </xdr:grpSpPr>
      <xdr:sp macro="" textlink="">
        <xdr:nvSpPr>
          <xdr:cNvPr id="3" name="正方形/長方形 2">
            <a:extLst>
              <a:ext uri="{FF2B5EF4-FFF2-40B4-BE49-F238E27FC236}">
                <a16:creationId xmlns:a16="http://schemas.microsoft.com/office/drawing/2014/main" id="{BE350459-4F90-BB6C-BDBA-00A9841F66EB}"/>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釧路自然環境事務所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３．０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 name="正方形/長方形 3">
            <a:extLst>
              <a:ext uri="{FF2B5EF4-FFF2-40B4-BE49-F238E27FC236}">
                <a16:creationId xmlns:a16="http://schemas.microsoft.com/office/drawing/2014/main" id="{A3A9D974-098C-EF87-930F-ECFB78236DF9}"/>
              </a:ext>
            </a:extLst>
          </xdr:cNvPr>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Ｂ．環境コンサルタント株式会社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３．０</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 name="大かっこ 4">
            <a:extLst>
              <a:ext uri="{FF2B5EF4-FFF2-40B4-BE49-F238E27FC236}">
                <a16:creationId xmlns:a16="http://schemas.microsoft.com/office/drawing/2014/main" id="{B6303349-EF3B-A27E-6880-B9615D5A3334}"/>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令和３年度阿寒摩周国立公園管理計画検討のための現況調査業務</a:t>
            </a:r>
            <a:endParaRPr lang="en-US" altLang="ja-JP">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93A5C9C3-18FA-CC0B-0B38-F2FE065FA994}"/>
              </a:ext>
            </a:extLst>
          </xdr:cNvPr>
          <xdr:cNvCxnSpPr>
            <a:stCxn id="3" idx="3"/>
            <a:endCxn id="4"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50677</xdr:colOff>
      <xdr:row>281</xdr:row>
      <xdr:rowOff>86446</xdr:rowOff>
    </xdr:from>
    <xdr:to>
      <xdr:col>49</xdr:col>
      <xdr:colOff>109390</xdr:colOff>
      <xdr:row>283</xdr:row>
      <xdr:rowOff>168087</xdr:rowOff>
    </xdr:to>
    <xdr:grpSp>
      <xdr:nvGrpSpPr>
        <xdr:cNvPr id="7" name="グループ化 6">
          <a:extLst>
            <a:ext uri="{FF2B5EF4-FFF2-40B4-BE49-F238E27FC236}">
              <a16:creationId xmlns:a16="http://schemas.microsoft.com/office/drawing/2014/main" id="{E6420876-C8AE-4C76-A463-DCF9074260BA}"/>
            </a:ext>
          </a:extLst>
        </xdr:cNvPr>
        <xdr:cNvGrpSpPr/>
      </xdr:nvGrpSpPr>
      <xdr:grpSpPr>
        <a:xfrm>
          <a:off x="2019737" y="42071712"/>
          <a:ext cx="6871890" cy="776406"/>
          <a:chOff x="2205066" y="35161493"/>
          <a:chExt cx="7267382" cy="5876529"/>
        </a:xfrm>
      </xdr:grpSpPr>
      <xdr:sp macro="" textlink="">
        <xdr:nvSpPr>
          <xdr:cNvPr id="8" name="正方形/長方形 7">
            <a:extLst>
              <a:ext uri="{FF2B5EF4-FFF2-40B4-BE49-F238E27FC236}">
                <a16:creationId xmlns:a16="http://schemas.microsoft.com/office/drawing/2014/main" id="{EF7981B1-2EDE-7A20-41CC-31783E7FFAB0}"/>
              </a:ext>
            </a:extLst>
          </xdr:cNvPr>
          <xdr:cNvSpPr/>
        </xdr:nvSpPr>
        <xdr:spPr bwMode="auto">
          <a:xfrm>
            <a:off x="2205066" y="36268587"/>
            <a:ext cx="1737653" cy="47694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AD32F18A-4D29-0DF6-5CEF-588013128F0F}"/>
              </a:ext>
            </a:extLst>
          </xdr:cNvPr>
          <xdr:cNvSpPr/>
        </xdr:nvSpPr>
        <xdr:spPr bwMode="auto">
          <a:xfrm>
            <a:off x="4409663" y="36375778"/>
            <a:ext cx="2520000" cy="45014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Ｄ</a:t>
            </a:r>
            <a:r>
              <a:rPr kumimoji="1" lang="ja-JP" altLang="en-US" sz="1100">
                <a:solidFill>
                  <a:sysClr val="windowText" lastClr="000000"/>
                </a:solidFill>
                <a:latin typeface="+mn-ea"/>
                <a:ea typeface="+mn-ea"/>
              </a:rPr>
              <a:t>．快聲堂等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（８件）２．８百万円</a:t>
            </a:r>
            <a:endParaRPr kumimoji="1" lang="en-US" altLang="ja-JP" sz="11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B5094434-899F-DDA0-DB28-C3BC6CD2D67F}"/>
              </a:ext>
            </a:extLst>
          </xdr:cNvPr>
          <xdr:cNvSpPr/>
        </xdr:nvSpPr>
        <xdr:spPr bwMode="auto">
          <a:xfrm>
            <a:off x="7020054" y="35161493"/>
            <a:ext cx="2452394" cy="5579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富士箱根伊豆国立公園伊豆諸島地域協働型管理運営体制構築支援業務　等</a:t>
            </a:r>
            <a:endParaRPr lang="en-US" altLang="ja-JP">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9F26A4E5-2E93-0044-BFE3-819610C52AA5}"/>
              </a:ext>
            </a:extLst>
          </xdr:cNvPr>
          <xdr:cNvCxnSpPr>
            <a:stCxn id="8" idx="3"/>
            <a:endCxn id="9" idx="1"/>
          </xdr:cNvCxnSpPr>
        </xdr:nvCxnSpPr>
        <xdr:spPr bwMode="auto">
          <a:xfrm flipV="1">
            <a:off x="3942719" y="38626523"/>
            <a:ext cx="466944" cy="26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71005</xdr:colOff>
      <xdr:row>284</xdr:row>
      <xdr:rowOff>150229</xdr:rowOff>
    </xdr:from>
    <xdr:to>
      <xdr:col>49</xdr:col>
      <xdr:colOff>148996</xdr:colOff>
      <xdr:row>285</xdr:row>
      <xdr:rowOff>584988</xdr:rowOff>
    </xdr:to>
    <xdr:grpSp>
      <xdr:nvGrpSpPr>
        <xdr:cNvPr id="12" name="グループ化 11">
          <a:extLst>
            <a:ext uri="{FF2B5EF4-FFF2-40B4-BE49-F238E27FC236}">
              <a16:creationId xmlns:a16="http://schemas.microsoft.com/office/drawing/2014/main" id="{A6E1ADEB-33EE-4276-82A5-169AD865B5EB}"/>
            </a:ext>
          </a:extLst>
        </xdr:cNvPr>
        <xdr:cNvGrpSpPr/>
      </xdr:nvGrpSpPr>
      <xdr:grpSpPr>
        <a:xfrm>
          <a:off x="2040065" y="43180817"/>
          <a:ext cx="6891168" cy="778967"/>
          <a:chOff x="2106443" y="40293757"/>
          <a:chExt cx="7416639" cy="3700152"/>
        </a:xfrm>
      </xdr:grpSpPr>
      <xdr:sp macro="" textlink="">
        <xdr:nvSpPr>
          <xdr:cNvPr id="13" name="正方形/長方形 12">
            <a:extLst>
              <a:ext uri="{FF2B5EF4-FFF2-40B4-BE49-F238E27FC236}">
                <a16:creationId xmlns:a16="http://schemas.microsoft.com/office/drawing/2014/main" id="{9EE575D1-C6FE-1C94-BDA3-1598EA9FD912}"/>
              </a:ext>
            </a:extLst>
          </xdr:cNvPr>
          <xdr:cNvSpPr/>
        </xdr:nvSpPr>
        <xdr:spPr bwMode="auto">
          <a:xfrm>
            <a:off x="4405588" y="40305347"/>
            <a:ext cx="2519087" cy="31263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．有限会社エムリンク等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（４件）１．６</a:t>
            </a:r>
            <a:r>
              <a:rPr kumimoji="1" lang="ja-JP" altLang="ja-JP" sz="1100">
                <a:solidFill>
                  <a:sysClr val="windowText" lastClr="000000"/>
                </a:solidFill>
                <a:effectLst/>
                <a:latin typeface="+mn-ea"/>
                <a:ea typeface="+mn-ea"/>
                <a:cs typeface="+mn-cs"/>
              </a:rPr>
              <a:t>百万円</a:t>
            </a:r>
          </a:p>
        </xdr:txBody>
      </xdr:sp>
      <xdr:sp macro="" textlink="">
        <xdr:nvSpPr>
          <xdr:cNvPr id="14" name="正方形/長方形 13">
            <a:extLst>
              <a:ext uri="{FF2B5EF4-FFF2-40B4-BE49-F238E27FC236}">
                <a16:creationId xmlns:a16="http://schemas.microsoft.com/office/drawing/2014/main" id="{1301D3D1-4244-8FBA-5330-3B28F451DA09}"/>
              </a:ext>
            </a:extLst>
          </xdr:cNvPr>
          <xdr:cNvSpPr/>
        </xdr:nvSpPr>
        <xdr:spPr bwMode="auto">
          <a:xfrm>
            <a:off x="2106443" y="40309014"/>
            <a:ext cx="1876934" cy="3234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a:extLst>
              <a:ext uri="{FF2B5EF4-FFF2-40B4-BE49-F238E27FC236}">
                <a16:creationId xmlns:a16="http://schemas.microsoft.com/office/drawing/2014/main" id="{F72AFF5B-9B8A-226B-0950-44D51486FBBB}"/>
              </a:ext>
            </a:extLst>
          </xdr:cNvPr>
          <xdr:cNvSpPr/>
        </xdr:nvSpPr>
        <xdr:spPr bwMode="auto">
          <a:xfrm>
            <a:off x="7029450" y="40293757"/>
            <a:ext cx="2493632" cy="370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冊子印刷　等</a:t>
            </a:r>
            <a:endParaRPr lang="en-US" altLang="ja-JP">
              <a:solidFill>
                <a:sysClr val="windowText" lastClr="000000"/>
              </a:solidFill>
            </a:endParaRPr>
          </a:p>
        </xdr:txBody>
      </xdr:sp>
      <xdr:cxnSp macro="">
        <xdr:nvCxnSpPr>
          <xdr:cNvPr id="16" name="直線矢印コネクタ 15">
            <a:extLst>
              <a:ext uri="{FF2B5EF4-FFF2-40B4-BE49-F238E27FC236}">
                <a16:creationId xmlns:a16="http://schemas.microsoft.com/office/drawing/2014/main" id="{94495C6C-E3ED-3D69-1521-2C72BA82F9B4}"/>
              </a:ext>
            </a:extLst>
          </xdr:cNvPr>
          <xdr:cNvCxnSpPr>
            <a:stCxn id="14" idx="3"/>
            <a:endCxn id="13" idx="1"/>
          </xdr:cNvCxnSpPr>
        </xdr:nvCxnSpPr>
        <xdr:spPr bwMode="auto">
          <a:xfrm flipV="1">
            <a:off x="3983377" y="41868538"/>
            <a:ext cx="422210" cy="578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28803</xdr:colOff>
      <xdr:row>286</xdr:row>
      <xdr:rowOff>232381</xdr:rowOff>
    </xdr:from>
    <xdr:to>
      <xdr:col>49</xdr:col>
      <xdr:colOff>110092</xdr:colOff>
      <xdr:row>288</xdr:row>
      <xdr:rowOff>2883</xdr:rowOff>
    </xdr:to>
    <xdr:grpSp>
      <xdr:nvGrpSpPr>
        <xdr:cNvPr id="17" name="グループ化 16">
          <a:extLst>
            <a:ext uri="{FF2B5EF4-FFF2-40B4-BE49-F238E27FC236}">
              <a16:creationId xmlns:a16="http://schemas.microsoft.com/office/drawing/2014/main" id="{7523C917-ED66-4625-9B02-F897C825AF24}"/>
            </a:ext>
          </a:extLst>
        </xdr:cNvPr>
        <xdr:cNvGrpSpPr/>
      </xdr:nvGrpSpPr>
      <xdr:grpSpPr>
        <a:xfrm>
          <a:off x="1997863" y="44285880"/>
          <a:ext cx="6894466" cy="1112032"/>
          <a:chOff x="1906161" y="39644573"/>
          <a:chExt cx="7434839" cy="5493674"/>
        </a:xfrm>
      </xdr:grpSpPr>
      <xdr:sp macro="" textlink="">
        <xdr:nvSpPr>
          <xdr:cNvPr id="18" name="正方形/長方形 17">
            <a:extLst>
              <a:ext uri="{FF2B5EF4-FFF2-40B4-BE49-F238E27FC236}">
                <a16:creationId xmlns:a16="http://schemas.microsoft.com/office/drawing/2014/main" id="{B3D00FBF-E487-7E57-150C-E3DD079B4673}"/>
              </a:ext>
            </a:extLst>
          </xdr:cNvPr>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５．１百万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19" name="正方形/長方形 18">
            <a:extLst>
              <a:ext uri="{FF2B5EF4-FFF2-40B4-BE49-F238E27FC236}">
                <a16:creationId xmlns:a16="http://schemas.microsoft.com/office/drawing/2014/main" id="{F5813D74-6A21-BBBD-35B3-0FEF50C3E44B}"/>
              </a:ext>
            </a:extLst>
          </xdr:cNvPr>
          <xdr:cNvSpPr/>
        </xdr:nvSpPr>
        <xdr:spPr bwMode="auto">
          <a:xfrm>
            <a:off x="4225678" y="39834663"/>
            <a:ext cx="2519999" cy="53035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Ｆ．㈱水圏科学コンサルタント等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（２件）５．１百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20" name="大かっこ 19">
            <a:extLst>
              <a:ext uri="{FF2B5EF4-FFF2-40B4-BE49-F238E27FC236}">
                <a16:creationId xmlns:a16="http://schemas.microsoft.com/office/drawing/2014/main" id="{DA56E72D-0931-2E60-43A5-97087331FB19}"/>
              </a:ext>
            </a:extLst>
          </xdr:cNvPr>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阿蘇くじゅう国立公園（阿蘇地域）管理運営計画策定検討業務　等</a:t>
            </a:r>
          </a:p>
        </xdr:txBody>
      </xdr:sp>
      <xdr:cxnSp macro="">
        <xdr:nvCxnSpPr>
          <xdr:cNvPr id="21" name="直線矢印コネクタ 20">
            <a:extLst>
              <a:ext uri="{FF2B5EF4-FFF2-40B4-BE49-F238E27FC236}">
                <a16:creationId xmlns:a16="http://schemas.microsoft.com/office/drawing/2014/main" id="{CA34BBFE-7E9E-6B97-0DC0-49B717405E0F}"/>
              </a:ext>
            </a:extLst>
          </xdr:cNvPr>
          <xdr:cNvCxnSpPr>
            <a:stCxn id="18" idx="3"/>
            <a:endCxn id="19"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35326</xdr:colOff>
      <xdr:row>288</xdr:row>
      <xdr:rowOff>178333</xdr:rowOff>
    </xdr:from>
    <xdr:to>
      <xdr:col>49</xdr:col>
      <xdr:colOff>190500</xdr:colOff>
      <xdr:row>291</xdr:row>
      <xdr:rowOff>18143</xdr:rowOff>
    </xdr:to>
    <xdr:grpSp>
      <xdr:nvGrpSpPr>
        <xdr:cNvPr id="22" name="グループ化 21">
          <a:extLst>
            <a:ext uri="{FF2B5EF4-FFF2-40B4-BE49-F238E27FC236}">
              <a16:creationId xmlns:a16="http://schemas.microsoft.com/office/drawing/2014/main" id="{D41D51F0-CD07-42AB-8037-72948BE74CBF}"/>
            </a:ext>
          </a:extLst>
        </xdr:cNvPr>
        <xdr:cNvGrpSpPr/>
      </xdr:nvGrpSpPr>
      <xdr:grpSpPr>
        <a:xfrm>
          <a:off x="2007561" y="45576537"/>
          <a:ext cx="6968351" cy="889988"/>
          <a:chOff x="1906161" y="39644573"/>
          <a:chExt cx="7434839" cy="5493682"/>
        </a:xfrm>
      </xdr:grpSpPr>
      <xdr:sp macro="" textlink="">
        <xdr:nvSpPr>
          <xdr:cNvPr id="23" name="正方形/長方形 22">
            <a:extLst>
              <a:ext uri="{FF2B5EF4-FFF2-40B4-BE49-F238E27FC236}">
                <a16:creationId xmlns:a16="http://schemas.microsoft.com/office/drawing/2014/main" id="{3989A264-7A83-8870-50E7-CA6137892926}"/>
              </a:ext>
            </a:extLst>
          </xdr:cNvPr>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沖縄奄美自然環境事務所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６．０百万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24" name="正方形/長方形 23">
            <a:extLst>
              <a:ext uri="{FF2B5EF4-FFF2-40B4-BE49-F238E27FC236}">
                <a16:creationId xmlns:a16="http://schemas.microsoft.com/office/drawing/2014/main" id="{36CBC6A9-35A2-D679-388C-BF256F7E4F48}"/>
              </a:ext>
            </a:extLst>
          </xdr:cNvPr>
          <xdr:cNvSpPr/>
        </xdr:nvSpPr>
        <xdr:spPr bwMode="auto">
          <a:xfrm>
            <a:off x="4225678" y="39834672"/>
            <a:ext cx="2519999" cy="53035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Ｇ．（株）環境技建ウェーブ等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（６件）６．０百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25" name="大かっこ 24">
            <a:extLst>
              <a:ext uri="{FF2B5EF4-FFF2-40B4-BE49-F238E27FC236}">
                <a16:creationId xmlns:a16="http://schemas.microsoft.com/office/drawing/2014/main" id="{EDABECB4-3B7A-2964-D035-27E3B74638A6}"/>
              </a:ext>
            </a:extLst>
          </xdr:cNvPr>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令和３年度慶良間諸島国立公園における管理運営計画案作成業務　等</a:t>
            </a:r>
          </a:p>
        </xdr:txBody>
      </xdr:sp>
      <xdr:cxnSp macro="">
        <xdr:nvCxnSpPr>
          <xdr:cNvPr id="26" name="直線矢印コネクタ 25">
            <a:extLst>
              <a:ext uri="{FF2B5EF4-FFF2-40B4-BE49-F238E27FC236}">
                <a16:creationId xmlns:a16="http://schemas.microsoft.com/office/drawing/2014/main" id="{BFF3B437-70AB-CB50-8FD5-E83FDEAEF243}"/>
              </a:ext>
            </a:extLst>
          </xdr:cNvPr>
          <xdr:cNvCxnSpPr>
            <a:stCxn id="23" idx="3"/>
            <a:endCxn id="24"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102976</xdr:colOff>
      <xdr:row>269</xdr:row>
      <xdr:rowOff>0</xdr:rowOff>
    </xdr:from>
    <xdr:to>
      <xdr:col>16</xdr:col>
      <xdr:colOff>118854</xdr:colOff>
      <xdr:row>271</xdr:row>
      <xdr:rowOff>1258</xdr:rowOff>
    </xdr:to>
    <xdr:sp macro="" textlink="">
      <xdr:nvSpPr>
        <xdr:cNvPr id="27" name="正方形/長方形 26">
          <a:extLst>
            <a:ext uri="{FF2B5EF4-FFF2-40B4-BE49-F238E27FC236}">
              <a16:creationId xmlns:a16="http://schemas.microsoft.com/office/drawing/2014/main" id="{C0A385A3-FD45-4298-9EF2-FBFE3C0D7380}"/>
            </a:ext>
          </a:extLst>
        </xdr:cNvPr>
        <xdr:cNvSpPr/>
      </xdr:nvSpPr>
      <xdr:spPr bwMode="auto">
        <a:xfrm>
          <a:off x="1303126" y="46043850"/>
          <a:ext cx="2016128" cy="7061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p>
      </xdr:txBody>
    </xdr:sp>
    <xdr:clientData/>
  </xdr:twoCellAnchor>
  <xdr:twoCellAnchor>
    <xdr:from>
      <xdr:col>10</xdr:col>
      <xdr:colOff>21697</xdr:colOff>
      <xdr:row>271</xdr:row>
      <xdr:rowOff>99786</xdr:rowOff>
    </xdr:from>
    <xdr:to>
      <xdr:col>49</xdr:col>
      <xdr:colOff>362857</xdr:colOff>
      <xdr:row>291</xdr:row>
      <xdr:rowOff>299356</xdr:rowOff>
    </xdr:to>
    <xdr:sp macro="" textlink="">
      <xdr:nvSpPr>
        <xdr:cNvPr id="28" name="角丸四角形 69">
          <a:extLst>
            <a:ext uri="{FF2B5EF4-FFF2-40B4-BE49-F238E27FC236}">
              <a16:creationId xmlns:a16="http://schemas.microsoft.com/office/drawing/2014/main" id="{92C156D3-AD5D-4ACE-9FC7-32DC7144FECE}"/>
            </a:ext>
          </a:extLst>
        </xdr:cNvPr>
        <xdr:cNvSpPr/>
      </xdr:nvSpPr>
      <xdr:spPr bwMode="auto">
        <a:xfrm>
          <a:off x="2021947" y="46848486"/>
          <a:ext cx="8142135" cy="8181520"/>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7</xdr:col>
      <xdr:colOff>136071</xdr:colOff>
      <xdr:row>270</xdr:row>
      <xdr:rowOff>350078</xdr:rowOff>
    </xdr:from>
    <xdr:to>
      <xdr:col>7</xdr:col>
      <xdr:colOff>159763</xdr:colOff>
      <xdr:row>294</xdr:row>
      <xdr:rowOff>117928</xdr:rowOff>
    </xdr:to>
    <xdr:cxnSp macro="">
      <xdr:nvCxnSpPr>
        <xdr:cNvPr id="29" name="直線コネクタ 28">
          <a:extLst>
            <a:ext uri="{FF2B5EF4-FFF2-40B4-BE49-F238E27FC236}">
              <a16:creationId xmlns:a16="http://schemas.microsoft.com/office/drawing/2014/main" id="{FCB6BC03-3674-43CD-91EF-A27F87296A95}"/>
            </a:ext>
          </a:extLst>
        </xdr:cNvPr>
        <xdr:cNvCxnSpPr/>
      </xdr:nvCxnSpPr>
      <xdr:spPr>
        <a:xfrm flipH="1">
          <a:off x="1536246" y="46746353"/>
          <a:ext cx="23692" cy="91118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281</xdr:row>
      <xdr:rowOff>0</xdr:rowOff>
    </xdr:from>
    <xdr:to>
      <xdr:col>10</xdr:col>
      <xdr:colOff>76445</xdr:colOff>
      <xdr:row>281</xdr:row>
      <xdr:rowOff>3337</xdr:rowOff>
    </xdr:to>
    <xdr:cxnSp macro="">
      <xdr:nvCxnSpPr>
        <xdr:cNvPr id="30" name="直線矢印コネクタ 29">
          <a:extLst>
            <a:ext uri="{FF2B5EF4-FFF2-40B4-BE49-F238E27FC236}">
              <a16:creationId xmlns:a16="http://schemas.microsoft.com/office/drawing/2014/main" id="{AEB82481-76D0-46D2-9185-169BD3F54495}"/>
            </a:ext>
          </a:extLst>
        </xdr:cNvPr>
        <xdr:cNvCxnSpPr/>
      </xdr:nvCxnSpPr>
      <xdr:spPr bwMode="auto">
        <a:xfrm flipV="1">
          <a:off x="1600200" y="50272950"/>
          <a:ext cx="476495"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73766</xdr:colOff>
      <xdr:row>293</xdr:row>
      <xdr:rowOff>130193</xdr:rowOff>
    </xdr:from>
    <xdr:to>
      <xdr:col>19</xdr:col>
      <xdr:colOff>84518</xdr:colOff>
      <xdr:row>295</xdr:row>
      <xdr:rowOff>212160</xdr:rowOff>
    </xdr:to>
    <xdr:sp macro="" textlink="">
      <xdr:nvSpPr>
        <xdr:cNvPr id="31" name="正方形/長方形 30">
          <a:extLst>
            <a:ext uri="{FF2B5EF4-FFF2-40B4-BE49-F238E27FC236}">
              <a16:creationId xmlns:a16="http://schemas.microsoft.com/office/drawing/2014/main" id="{8F855524-56BA-4614-8D32-13E2DB896D27}"/>
            </a:ext>
          </a:extLst>
        </xdr:cNvPr>
        <xdr:cNvSpPr/>
      </xdr:nvSpPr>
      <xdr:spPr bwMode="auto">
        <a:xfrm>
          <a:off x="2074016" y="55556168"/>
          <a:ext cx="1810977" cy="71061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旅費・謝金</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7</xdr:col>
      <xdr:colOff>117929</xdr:colOff>
      <xdr:row>294</xdr:row>
      <xdr:rowOff>86195</xdr:rowOff>
    </xdr:from>
    <xdr:to>
      <xdr:col>10</xdr:col>
      <xdr:colOff>96059</xdr:colOff>
      <xdr:row>294</xdr:row>
      <xdr:rowOff>99789</xdr:rowOff>
    </xdr:to>
    <xdr:cxnSp macro="">
      <xdr:nvCxnSpPr>
        <xdr:cNvPr id="32" name="直線矢印コネクタ 31">
          <a:extLst>
            <a:ext uri="{FF2B5EF4-FFF2-40B4-BE49-F238E27FC236}">
              <a16:creationId xmlns:a16="http://schemas.microsoft.com/office/drawing/2014/main" id="{599A8F7A-6B53-4D6D-88A8-4B61FD27B737}"/>
            </a:ext>
          </a:extLst>
        </xdr:cNvPr>
        <xdr:cNvCxnSpPr/>
      </xdr:nvCxnSpPr>
      <xdr:spPr bwMode="auto">
        <a:xfrm flipV="1">
          <a:off x="1518104" y="55826495"/>
          <a:ext cx="578205" cy="135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173957</xdr:colOff>
      <xdr:row>274</xdr:row>
      <xdr:rowOff>275850</xdr:rowOff>
    </xdr:from>
    <xdr:to>
      <xdr:col>36</xdr:col>
      <xdr:colOff>0</xdr:colOff>
      <xdr:row>275</xdr:row>
      <xdr:rowOff>220942</xdr:rowOff>
    </xdr:to>
    <xdr:sp macro="" textlink="">
      <xdr:nvSpPr>
        <xdr:cNvPr id="38" name="大かっこ 37">
          <a:extLst>
            <a:ext uri="{FF2B5EF4-FFF2-40B4-BE49-F238E27FC236}">
              <a16:creationId xmlns:a16="http://schemas.microsoft.com/office/drawing/2014/main" id="{0AA66ECE-1DFE-4F79-BE47-4C5D9485EE9F}"/>
            </a:ext>
          </a:extLst>
        </xdr:cNvPr>
        <xdr:cNvSpPr/>
      </xdr:nvSpPr>
      <xdr:spPr bwMode="auto">
        <a:xfrm>
          <a:off x="4477016" y="39821409"/>
          <a:ext cx="1977572" cy="292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900">
              <a:solidFill>
                <a:sysClr val="windowText" lastClr="000000"/>
              </a:solidFill>
            </a:rPr>
            <a:t>請負</a:t>
          </a:r>
          <a:r>
            <a:rPr lang="en-US" altLang="ja-JP" sz="900">
              <a:solidFill>
                <a:sysClr val="windowText" lastClr="000000"/>
              </a:solidFill>
            </a:rPr>
            <a:t>【</a:t>
          </a:r>
          <a:r>
            <a:rPr lang="ja-JP" altLang="en-US" sz="900">
              <a:solidFill>
                <a:sysClr val="windowText" lastClr="000000"/>
              </a:solidFill>
            </a:rPr>
            <a:t>指名競争契約（総合評価）</a:t>
          </a:r>
          <a:r>
            <a:rPr lang="en-US" altLang="ja-JP" sz="900">
              <a:solidFill>
                <a:sysClr val="windowText" lastClr="000000"/>
              </a:solidFill>
            </a:rPr>
            <a:t>】</a:t>
          </a:r>
        </a:p>
      </xdr:txBody>
    </xdr:sp>
    <xdr:clientData/>
  </xdr:twoCellAnchor>
  <xdr:twoCellAnchor>
    <xdr:from>
      <xdr:col>25</xdr:col>
      <xdr:colOff>66729</xdr:colOff>
      <xdr:row>280</xdr:row>
      <xdr:rowOff>234789</xdr:rowOff>
    </xdr:from>
    <xdr:to>
      <xdr:col>35</xdr:col>
      <xdr:colOff>109390</xdr:colOff>
      <xdr:row>281</xdr:row>
      <xdr:rowOff>125687</xdr:rowOff>
    </xdr:to>
    <xdr:sp macro="" textlink="">
      <xdr:nvSpPr>
        <xdr:cNvPr id="39" name="大かっこ 38">
          <a:extLst>
            <a:ext uri="{FF2B5EF4-FFF2-40B4-BE49-F238E27FC236}">
              <a16:creationId xmlns:a16="http://schemas.microsoft.com/office/drawing/2014/main" id="{5FD7C870-9ADB-49CA-86CD-E8918B02A9C4}"/>
            </a:ext>
          </a:extLst>
        </xdr:cNvPr>
        <xdr:cNvSpPr/>
      </xdr:nvSpPr>
      <xdr:spPr bwMode="auto">
        <a:xfrm>
          <a:off x="5109376" y="92862613"/>
          <a:ext cx="2059720" cy="238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一般競争入札（最低価格）等</a:t>
          </a:r>
          <a:endParaRPr lang="en-US" altLang="ja-JP" sz="800">
            <a:solidFill>
              <a:sysClr val="windowText" lastClr="000000"/>
            </a:solidFill>
          </a:endParaRPr>
        </a:p>
      </xdr:txBody>
    </xdr:sp>
    <xdr:clientData/>
  </xdr:twoCellAnchor>
  <xdr:twoCellAnchor>
    <xdr:from>
      <xdr:col>26</xdr:col>
      <xdr:colOff>11407</xdr:colOff>
      <xdr:row>283</xdr:row>
      <xdr:rowOff>205947</xdr:rowOff>
    </xdr:from>
    <xdr:to>
      <xdr:col>34</xdr:col>
      <xdr:colOff>149612</xdr:colOff>
      <xdr:row>284</xdr:row>
      <xdr:rowOff>51486</xdr:rowOff>
    </xdr:to>
    <xdr:sp macro="" textlink="">
      <xdr:nvSpPr>
        <xdr:cNvPr id="40" name="大かっこ 39">
          <a:extLst>
            <a:ext uri="{FF2B5EF4-FFF2-40B4-BE49-F238E27FC236}">
              <a16:creationId xmlns:a16="http://schemas.microsoft.com/office/drawing/2014/main" id="{7573868B-6A0C-46CE-8A46-AEA39AEE4135}"/>
            </a:ext>
          </a:extLst>
        </xdr:cNvPr>
        <xdr:cNvSpPr/>
      </xdr:nvSpPr>
      <xdr:spPr bwMode="auto">
        <a:xfrm>
          <a:off x="5255760" y="93875918"/>
          <a:ext cx="1751852" cy="192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随意契約（少額）</a:t>
          </a:r>
          <a:r>
            <a:rPr lang="en-US" altLang="ja-JP" sz="800">
              <a:solidFill>
                <a:sysClr val="windowText" lastClr="000000"/>
              </a:solidFill>
            </a:rPr>
            <a:t>】</a:t>
          </a:r>
        </a:p>
      </xdr:txBody>
    </xdr:sp>
    <xdr:clientData/>
  </xdr:twoCellAnchor>
  <xdr:twoCellAnchor>
    <xdr:from>
      <xdr:col>25</xdr:col>
      <xdr:colOff>180201</xdr:colOff>
      <xdr:row>286</xdr:row>
      <xdr:rowOff>77231</xdr:rowOff>
    </xdr:from>
    <xdr:to>
      <xdr:col>35</xdr:col>
      <xdr:colOff>90714</xdr:colOff>
      <xdr:row>286</xdr:row>
      <xdr:rowOff>208643</xdr:rowOff>
    </xdr:to>
    <xdr:sp macro="" textlink="">
      <xdr:nvSpPr>
        <xdr:cNvPr id="42" name="大かっこ 41">
          <a:extLst>
            <a:ext uri="{FF2B5EF4-FFF2-40B4-BE49-F238E27FC236}">
              <a16:creationId xmlns:a16="http://schemas.microsoft.com/office/drawing/2014/main" id="{58CEF8B4-F61E-466E-90E5-8C4264469B29}"/>
            </a:ext>
          </a:extLst>
        </xdr:cNvPr>
        <xdr:cNvSpPr/>
      </xdr:nvSpPr>
      <xdr:spPr bwMode="auto">
        <a:xfrm>
          <a:off x="5180826" y="52426631"/>
          <a:ext cx="1910763" cy="131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一般競争入札（最低価格 ）等</a:t>
          </a:r>
          <a:endParaRPr lang="en-US" altLang="ja-JP" sz="800">
            <a:solidFill>
              <a:sysClr val="windowText" lastClr="000000"/>
            </a:solidFill>
          </a:endParaRPr>
        </a:p>
      </xdr:txBody>
    </xdr:sp>
    <xdr:clientData/>
  </xdr:twoCellAnchor>
  <xdr:twoCellAnchor>
    <xdr:from>
      <xdr:col>26</xdr:col>
      <xdr:colOff>0</xdr:colOff>
      <xdr:row>287</xdr:row>
      <xdr:rowOff>653143</xdr:rowOff>
    </xdr:from>
    <xdr:to>
      <xdr:col>35</xdr:col>
      <xdr:colOff>108857</xdr:colOff>
      <xdr:row>288</xdr:row>
      <xdr:rowOff>175054</xdr:rowOff>
    </xdr:to>
    <xdr:sp macro="" textlink="">
      <xdr:nvSpPr>
        <xdr:cNvPr id="43" name="大かっこ 42">
          <a:extLst>
            <a:ext uri="{FF2B5EF4-FFF2-40B4-BE49-F238E27FC236}">
              <a16:creationId xmlns:a16="http://schemas.microsoft.com/office/drawing/2014/main" id="{75E64554-8C03-4223-A6AF-72AF5447FE14}"/>
            </a:ext>
          </a:extLst>
        </xdr:cNvPr>
        <xdr:cNvSpPr/>
      </xdr:nvSpPr>
      <xdr:spPr bwMode="auto">
        <a:xfrm>
          <a:off x="5200650" y="53669293"/>
          <a:ext cx="1909082" cy="188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800">
              <a:solidFill>
                <a:sysClr val="windowText" lastClr="000000"/>
              </a:solidFill>
            </a:rPr>
            <a:t>請負</a:t>
          </a:r>
          <a:r>
            <a:rPr lang="en-US" altLang="ja-JP" sz="800">
              <a:solidFill>
                <a:sysClr val="windowText" lastClr="000000"/>
              </a:solidFill>
            </a:rPr>
            <a:t>【</a:t>
          </a:r>
          <a:r>
            <a:rPr lang="ja-JP" altLang="en-US" sz="800">
              <a:solidFill>
                <a:sysClr val="windowText" lastClr="000000"/>
              </a:solidFill>
            </a:rPr>
            <a:t>一般競争入札（総合評価）等</a:t>
          </a:r>
          <a:endParaRPr lang="en-US" altLang="ja-JP" sz="800">
            <a:solidFill>
              <a:sysClr val="windowText" lastClr="000000"/>
            </a:solidFill>
          </a:endParaRPr>
        </a:p>
      </xdr:txBody>
    </xdr:sp>
    <xdr:clientData/>
  </xdr:twoCellAnchor>
  <xdr:twoCellAnchor>
    <xdr:from>
      <xdr:col>11</xdr:col>
      <xdr:colOff>59231</xdr:colOff>
      <xdr:row>272</xdr:row>
      <xdr:rowOff>115794</xdr:rowOff>
    </xdr:from>
    <xdr:to>
      <xdr:col>48</xdr:col>
      <xdr:colOff>152857</xdr:colOff>
      <xdr:row>274</xdr:row>
      <xdr:rowOff>254390</xdr:rowOff>
    </xdr:to>
    <xdr:grpSp>
      <xdr:nvGrpSpPr>
        <xdr:cNvPr id="44" name="グループ化 43">
          <a:extLst>
            <a:ext uri="{FF2B5EF4-FFF2-40B4-BE49-F238E27FC236}">
              <a16:creationId xmlns:a16="http://schemas.microsoft.com/office/drawing/2014/main" id="{B1F71DDA-33AA-49E8-B64A-78875E22CB58}"/>
            </a:ext>
          </a:extLst>
        </xdr:cNvPr>
        <xdr:cNvGrpSpPr/>
      </xdr:nvGrpSpPr>
      <xdr:grpSpPr>
        <a:xfrm>
          <a:off x="2031466" y="38977794"/>
          <a:ext cx="6727509" cy="836536"/>
          <a:chOff x="2243558" y="35877717"/>
          <a:chExt cx="7239885" cy="2660403"/>
        </a:xfrm>
      </xdr:grpSpPr>
      <xdr:sp macro="" textlink="">
        <xdr:nvSpPr>
          <xdr:cNvPr id="45" name="正方形/長方形 44">
            <a:extLst>
              <a:ext uri="{FF2B5EF4-FFF2-40B4-BE49-F238E27FC236}">
                <a16:creationId xmlns:a16="http://schemas.microsoft.com/office/drawing/2014/main" id="{5BA49646-BD2E-71D8-601D-3695BBCA1526}"/>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北海道地方環境事務所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6" name="正方形/長方形 45">
            <a:extLst>
              <a:ext uri="{FF2B5EF4-FFF2-40B4-BE49-F238E27FC236}">
                <a16:creationId xmlns:a16="http://schemas.microsoft.com/office/drawing/2014/main" id="{690D5F3A-1C18-8A57-6676-6BFF26C64600}"/>
              </a:ext>
            </a:extLst>
          </xdr:cNvPr>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．有限会社北斗エージェンシー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１．１</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47" name="大かっこ 46">
            <a:extLst>
              <a:ext uri="{FF2B5EF4-FFF2-40B4-BE49-F238E27FC236}">
                <a16:creationId xmlns:a16="http://schemas.microsoft.com/office/drawing/2014/main" id="{802DCE7D-4D32-567E-48FF-3B3A7E97BE21}"/>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大雪山国立公園管理運営計画作成業務</a:t>
            </a:r>
            <a:endParaRPr lang="en-US" altLang="ja-JP">
              <a:solidFill>
                <a:sysClr val="windowText" lastClr="000000"/>
              </a:solidFill>
            </a:endParaRPr>
          </a:p>
        </xdr:txBody>
      </xdr:sp>
      <xdr:cxnSp macro="">
        <xdr:nvCxnSpPr>
          <xdr:cNvPr id="48" name="直線矢印コネクタ 47">
            <a:extLst>
              <a:ext uri="{FF2B5EF4-FFF2-40B4-BE49-F238E27FC236}">
                <a16:creationId xmlns:a16="http://schemas.microsoft.com/office/drawing/2014/main" id="{3C8DDB25-E744-A9CA-2221-27DFA91A8F0D}"/>
              </a:ext>
            </a:extLst>
          </xdr:cNvPr>
          <xdr:cNvCxnSpPr>
            <a:stCxn id="45" idx="3"/>
            <a:endCxn id="46"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24</xdr:col>
      <xdr:colOff>112058</xdr:colOff>
      <xdr:row>271</xdr:row>
      <xdr:rowOff>239080</xdr:rowOff>
    </xdr:from>
    <xdr:to>
      <xdr:col>35</xdr:col>
      <xdr:colOff>126439</xdr:colOff>
      <xdr:row>272</xdr:row>
      <xdr:rowOff>160057</xdr:rowOff>
    </xdr:to>
    <xdr:sp macro="" textlink="">
      <xdr:nvSpPr>
        <xdr:cNvPr id="49" name="大かっこ 48">
          <a:extLst>
            <a:ext uri="{FF2B5EF4-FFF2-40B4-BE49-F238E27FC236}">
              <a16:creationId xmlns:a16="http://schemas.microsoft.com/office/drawing/2014/main" id="{933AC573-1224-4BB7-83D5-1E04977EA212}"/>
            </a:ext>
          </a:extLst>
        </xdr:cNvPr>
        <xdr:cNvSpPr/>
      </xdr:nvSpPr>
      <xdr:spPr bwMode="auto">
        <a:xfrm>
          <a:off x="4415117" y="38742492"/>
          <a:ext cx="1986616" cy="268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900">
              <a:solidFill>
                <a:sysClr val="windowText" lastClr="000000"/>
              </a:solidFill>
            </a:rPr>
            <a:t>請負</a:t>
          </a:r>
          <a:r>
            <a:rPr lang="en-US" altLang="ja-JP" sz="900">
              <a:solidFill>
                <a:sysClr val="windowText" lastClr="000000"/>
              </a:solidFill>
            </a:rPr>
            <a:t>【</a:t>
          </a:r>
          <a:r>
            <a:rPr lang="ja-JP" altLang="en-US" sz="900">
              <a:solidFill>
                <a:sysClr val="windowText" lastClr="000000"/>
              </a:solidFill>
            </a:rPr>
            <a:t>一般競争入札（最低価格）</a:t>
          </a:r>
          <a:r>
            <a:rPr lang="en-US" altLang="ja-JP" sz="900">
              <a:solidFill>
                <a:sysClr val="windowText" lastClr="000000"/>
              </a:solidFill>
            </a:rPr>
            <a:t>】</a:t>
          </a:r>
        </a:p>
      </xdr:txBody>
    </xdr:sp>
    <xdr:clientData/>
  </xdr:twoCellAnchor>
  <xdr:twoCellAnchor>
    <xdr:from>
      <xdr:col>8</xdr:col>
      <xdr:colOff>145677</xdr:colOff>
      <xdr:row>323</xdr:row>
      <xdr:rowOff>67235</xdr:rowOff>
    </xdr:from>
    <xdr:to>
      <xdr:col>25</xdr:col>
      <xdr:colOff>117901</xdr:colOff>
      <xdr:row>326</xdr:row>
      <xdr:rowOff>84588</xdr:rowOff>
    </xdr:to>
    <xdr:sp macro="" textlink="">
      <xdr:nvSpPr>
        <xdr:cNvPr id="50" name="テキスト ボックス 49">
          <a:extLst>
            <a:ext uri="{FF2B5EF4-FFF2-40B4-BE49-F238E27FC236}">
              <a16:creationId xmlns:a16="http://schemas.microsoft.com/office/drawing/2014/main" id="{6B5EDA3D-E6F3-430F-81DF-480E42999D4C}"/>
            </a:ext>
          </a:extLst>
        </xdr:cNvPr>
        <xdr:cNvSpPr txBox="1"/>
      </xdr:nvSpPr>
      <xdr:spPr>
        <a:xfrm>
          <a:off x="1759324" y="107329941"/>
          <a:ext cx="3401224" cy="958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190501</xdr:colOff>
      <xdr:row>323</xdr:row>
      <xdr:rowOff>56029</xdr:rowOff>
    </xdr:from>
    <xdr:to>
      <xdr:col>47</xdr:col>
      <xdr:colOff>162725</xdr:colOff>
      <xdr:row>326</xdr:row>
      <xdr:rowOff>73382</xdr:rowOff>
    </xdr:to>
    <xdr:sp macro="" textlink="">
      <xdr:nvSpPr>
        <xdr:cNvPr id="51" name="テキスト ボックス 50">
          <a:extLst>
            <a:ext uri="{FF2B5EF4-FFF2-40B4-BE49-F238E27FC236}">
              <a16:creationId xmlns:a16="http://schemas.microsoft.com/office/drawing/2014/main" id="{61093D3B-8449-469E-8F2F-DD783035787A}"/>
            </a:ext>
          </a:extLst>
        </xdr:cNvPr>
        <xdr:cNvSpPr txBox="1"/>
      </xdr:nvSpPr>
      <xdr:spPr>
        <a:xfrm>
          <a:off x="6241677" y="107318735"/>
          <a:ext cx="3401224" cy="958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22412</xdr:colOff>
      <xdr:row>336</xdr:row>
      <xdr:rowOff>56029</xdr:rowOff>
    </xdr:from>
    <xdr:to>
      <xdr:col>25</xdr:col>
      <xdr:colOff>196342</xdr:colOff>
      <xdr:row>339</xdr:row>
      <xdr:rowOff>73382</xdr:rowOff>
    </xdr:to>
    <xdr:sp macro="" textlink="">
      <xdr:nvSpPr>
        <xdr:cNvPr id="52" name="テキスト ボックス 51">
          <a:extLst>
            <a:ext uri="{FF2B5EF4-FFF2-40B4-BE49-F238E27FC236}">
              <a16:creationId xmlns:a16="http://schemas.microsoft.com/office/drawing/2014/main" id="{B67DD0D6-5E81-489C-9C0C-3F6FA2B92D3A}"/>
            </a:ext>
          </a:extLst>
        </xdr:cNvPr>
        <xdr:cNvSpPr txBox="1"/>
      </xdr:nvSpPr>
      <xdr:spPr>
        <a:xfrm>
          <a:off x="1837765" y="111397676"/>
          <a:ext cx="3401224" cy="958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11</xdr:col>
      <xdr:colOff>67234</xdr:colOff>
      <xdr:row>278</xdr:row>
      <xdr:rowOff>123265</xdr:rowOff>
    </xdr:from>
    <xdr:to>
      <xdr:col>49</xdr:col>
      <xdr:colOff>125947</xdr:colOff>
      <xdr:row>280</xdr:row>
      <xdr:rowOff>204906</xdr:rowOff>
    </xdr:to>
    <xdr:grpSp>
      <xdr:nvGrpSpPr>
        <xdr:cNvPr id="65" name="グループ化 64">
          <a:extLst>
            <a:ext uri="{FF2B5EF4-FFF2-40B4-BE49-F238E27FC236}">
              <a16:creationId xmlns:a16="http://schemas.microsoft.com/office/drawing/2014/main" id="{8D626F13-0DD6-4B83-AF7B-365CE54F7559}"/>
            </a:ext>
          </a:extLst>
        </xdr:cNvPr>
        <xdr:cNvGrpSpPr/>
      </xdr:nvGrpSpPr>
      <xdr:grpSpPr>
        <a:xfrm>
          <a:off x="2036294" y="41072734"/>
          <a:ext cx="6871890" cy="770056"/>
          <a:chOff x="2205066" y="35161493"/>
          <a:chExt cx="7267382" cy="5876529"/>
        </a:xfrm>
      </xdr:grpSpPr>
      <xdr:sp macro="" textlink="">
        <xdr:nvSpPr>
          <xdr:cNvPr id="66" name="正方形/長方形 65">
            <a:extLst>
              <a:ext uri="{FF2B5EF4-FFF2-40B4-BE49-F238E27FC236}">
                <a16:creationId xmlns:a16="http://schemas.microsoft.com/office/drawing/2014/main" id="{C44A8E9E-3937-BB5F-E912-207CC35E2B1E}"/>
              </a:ext>
            </a:extLst>
          </xdr:cNvPr>
          <xdr:cNvSpPr/>
        </xdr:nvSpPr>
        <xdr:spPr bwMode="auto">
          <a:xfrm>
            <a:off x="2205066" y="36268587"/>
            <a:ext cx="1737653" cy="47694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67" name="正方形/長方形 66">
            <a:extLst>
              <a:ext uri="{FF2B5EF4-FFF2-40B4-BE49-F238E27FC236}">
                <a16:creationId xmlns:a16="http://schemas.microsoft.com/office/drawing/2014/main" id="{25BBA2FF-600D-A9A4-547C-EA666F4FBFDD}"/>
              </a:ext>
            </a:extLst>
          </xdr:cNvPr>
          <xdr:cNvSpPr/>
        </xdr:nvSpPr>
        <xdr:spPr bwMode="auto">
          <a:xfrm>
            <a:off x="4409663" y="36375777"/>
            <a:ext cx="2520000" cy="45014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Ｃ．風景屋等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（３件）２．８百万円</a:t>
            </a:r>
            <a:endParaRPr kumimoji="1" lang="en-US" altLang="ja-JP" sz="1100">
              <a:solidFill>
                <a:sysClr val="windowText" lastClr="000000"/>
              </a:solidFill>
              <a:latin typeface="+mn-ea"/>
              <a:ea typeface="+mn-ea"/>
            </a:endParaRPr>
          </a:p>
        </xdr:txBody>
      </xdr:sp>
      <xdr:sp macro="" textlink="">
        <xdr:nvSpPr>
          <xdr:cNvPr id="68" name="大かっこ 67">
            <a:extLst>
              <a:ext uri="{FF2B5EF4-FFF2-40B4-BE49-F238E27FC236}">
                <a16:creationId xmlns:a16="http://schemas.microsoft.com/office/drawing/2014/main" id="{BD5A80C3-9835-5EF7-915C-A12851A1CC52}"/>
              </a:ext>
            </a:extLst>
          </xdr:cNvPr>
          <xdr:cNvSpPr/>
        </xdr:nvSpPr>
        <xdr:spPr bwMode="auto">
          <a:xfrm>
            <a:off x="7020054" y="35161493"/>
            <a:ext cx="2452394" cy="5579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令和３年度十和田八幡平国立公園休屋集団施設地区景観分析等業務　等</a:t>
            </a:r>
            <a:endParaRPr lang="en-US" altLang="ja-JP">
              <a:solidFill>
                <a:sysClr val="windowText" lastClr="000000"/>
              </a:solidFill>
            </a:endParaRPr>
          </a:p>
        </xdr:txBody>
      </xdr:sp>
      <xdr:cxnSp macro="">
        <xdr:nvCxnSpPr>
          <xdr:cNvPr id="69" name="直線矢印コネクタ 68">
            <a:extLst>
              <a:ext uri="{FF2B5EF4-FFF2-40B4-BE49-F238E27FC236}">
                <a16:creationId xmlns:a16="http://schemas.microsoft.com/office/drawing/2014/main" id="{EF870E52-5476-E9EF-73DE-55AE124553F6}"/>
              </a:ext>
            </a:extLst>
          </xdr:cNvPr>
          <xdr:cNvCxnSpPr>
            <a:stCxn id="66" idx="3"/>
            <a:endCxn id="67" idx="1"/>
          </xdr:cNvCxnSpPr>
        </xdr:nvCxnSpPr>
        <xdr:spPr bwMode="auto">
          <a:xfrm flipV="1">
            <a:off x="3942719" y="38626523"/>
            <a:ext cx="466944" cy="26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25</xdr:col>
      <xdr:colOff>96571</xdr:colOff>
      <xdr:row>278</xdr:row>
      <xdr:rowOff>44582</xdr:rowOff>
    </xdr:from>
    <xdr:to>
      <xdr:col>34</xdr:col>
      <xdr:colOff>33070</xdr:colOff>
      <xdr:row>278</xdr:row>
      <xdr:rowOff>237503</xdr:rowOff>
    </xdr:to>
    <xdr:sp macro="" textlink="">
      <xdr:nvSpPr>
        <xdr:cNvPr id="71" name="大かっこ 70">
          <a:extLst>
            <a:ext uri="{FF2B5EF4-FFF2-40B4-BE49-F238E27FC236}">
              <a16:creationId xmlns:a16="http://schemas.microsoft.com/office/drawing/2014/main" id="{8053BA53-BDAA-49F0-A4AD-07F7FC0C5DB4}"/>
            </a:ext>
          </a:extLst>
        </xdr:cNvPr>
        <xdr:cNvSpPr/>
      </xdr:nvSpPr>
      <xdr:spPr bwMode="auto">
        <a:xfrm>
          <a:off x="5139218" y="91977641"/>
          <a:ext cx="1751852" cy="192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900">
              <a:solidFill>
                <a:sysClr val="windowText" lastClr="000000"/>
              </a:solidFill>
            </a:rPr>
            <a:t>請負</a:t>
          </a:r>
          <a:r>
            <a:rPr lang="en-US" altLang="ja-JP" sz="900">
              <a:solidFill>
                <a:sysClr val="windowText" lastClr="000000"/>
              </a:solidFill>
            </a:rPr>
            <a:t>【</a:t>
          </a:r>
          <a:r>
            <a:rPr lang="ja-JP" altLang="en-US" sz="900">
              <a:solidFill>
                <a:sysClr val="windowText" lastClr="000000"/>
              </a:solidFill>
            </a:rPr>
            <a:t>随意契約（少額）</a:t>
          </a:r>
          <a:r>
            <a:rPr lang="en-US" altLang="ja-JP"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E668" sqref="AE66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7">
        <v>2022</v>
      </c>
      <c r="AE2" s="177"/>
      <c r="AF2" s="177"/>
      <c r="AG2" s="177"/>
      <c r="AH2" s="177"/>
      <c r="AI2" s="75" t="s">
        <v>278</v>
      </c>
      <c r="AJ2" s="177" t="s">
        <v>599</v>
      </c>
      <c r="AK2" s="177"/>
      <c r="AL2" s="177"/>
      <c r="AM2" s="177"/>
      <c r="AN2" s="75" t="s">
        <v>278</v>
      </c>
      <c r="AO2" s="177">
        <v>21</v>
      </c>
      <c r="AP2" s="177"/>
      <c r="AQ2" s="177"/>
      <c r="AR2" s="76" t="s">
        <v>278</v>
      </c>
      <c r="AS2" s="178">
        <v>212</v>
      </c>
      <c r="AT2" s="178"/>
      <c r="AU2" s="178"/>
      <c r="AV2" s="75" t="str">
        <f>IF(AW2="","","-")</f>
        <v/>
      </c>
      <c r="AW2" s="179"/>
      <c r="AX2" s="179"/>
    </row>
    <row r="3" spans="1:50" ht="21" customHeight="1" thickBot="1" x14ac:dyDescent="0.25">
      <c r="A3" s="180" t="s">
        <v>589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3" t="s">
        <v>59</v>
      </c>
      <c r="AJ3" s="182" t="s">
        <v>601</v>
      </c>
      <c r="AK3" s="182"/>
      <c r="AL3" s="182"/>
      <c r="AM3" s="182"/>
      <c r="AN3" s="182"/>
      <c r="AO3" s="182"/>
      <c r="AP3" s="182"/>
      <c r="AQ3" s="182"/>
      <c r="AR3" s="182"/>
      <c r="AS3" s="182"/>
      <c r="AT3" s="182"/>
      <c r="AU3" s="182"/>
      <c r="AV3" s="182"/>
      <c r="AW3" s="182"/>
      <c r="AX3" s="24" t="s">
        <v>60</v>
      </c>
    </row>
    <row r="4" spans="1:50" ht="24.75" customHeight="1" x14ac:dyDescent="0.2">
      <c r="A4" s="152" t="s">
        <v>23</v>
      </c>
      <c r="B4" s="153"/>
      <c r="C4" s="153"/>
      <c r="D4" s="153"/>
      <c r="E4" s="153"/>
      <c r="F4" s="153"/>
      <c r="G4" s="154" t="s">
        <v>602</v>
      </c>
      <c r="H4" s="155"/>
      <c r="I4" s="155"/>
      <c r="J4" s="155"/>
      <c r="K4" s="155"/>
      <c r="L4" s="155"/>
      <c r="M4" s="155"/>
      <c r="N4" s="155"/>
      <c r="O4" s="155"/>
      <c r="P4" s="155"/>
      <c r="Q4" s="155"/>
      <c r="R4" s="155"/>
      <c r="S4" s="155"/>
      <c r="T4" s="155"/>
      <c r="U4" s="155"/>
      <c r="V4" s="155"/>
      <c r="W4" s="155"/>
      <c r="X4" s="155"/>
      <c r="Y4" s="156" t="s">
        <v>1</v>
      </c>
      <c r="Z4" s="157"/>
      <c r="AA4" s="157"/>
      <c r="AB4" s="157"/>
      <c r="AC4" s="157"/>
      <c r="AD4" s="158"/>
      <c r="AE4" s="159" t="s">
        <v>603</v>
      </c>
      <c r="AF4" s="160"/>
      <c r="AG4" s="160"/>
      <c r="AH4" s="160"/>
      <c r="AI4" s="160"/>
      <c r="AJ4" s="160"/>
      <c r="AK4" s="160"/>
      <c r="AL4" s="160"/>
      <c r="AM4" s="160"/>
      <c r="AN4" s="160"/>
      <c r="AO4" s="160"/>
      <c r="AP4" s="161"/>
      <c r="AQ4" s="162" t="s">
        <v>2</v>
      </c>
      <c r="AR4" s="157"/>
      <c r="AS4" s="157"/>
      <c r="AT4" s="157"/>
      <c r="AU4" s="157"/>
      <c r="AV4" s="157"/>
      <c r="AW4" s="157"/>
      <c r="AX4" s="163"/>
    </row>
    <row r="5" spans="1:50" ht="30" customHeight="1" x14ac:dyDescent="0.2">
      <c r="A5" s="164" t="s">
        <v>62</v>
      </c>
      <c r="B5" s="165"/>
      <c r="C5" s="165"/>
      <c r="D5" s="165"/>
      <c r="E5" s="165"/>
      <c r="F5" s="166"/>
      <c r="G5" s="167" t="s">
        <v>604</v>
      </c>
      <c r="H5" s="168"/>
      <c r="I5" s="168"/>
      <c r="J5" s="168"/>
      <c r="K5" s="168"/>
      <c r="L5" s="168"/>
      <c r="M5" s="169" t="s">
        <v>61</v>
      </c>
      <c r="N5" s="170"/>
      <c r="O5" s="170"/>
      <c r="P5" s="170"/>
      <c r="Q5" s="170"/>
      <c r="R5" s="171"/>
      <c r="S5" s="172" t="s">
        <v>605</v>
      </c>
      <c r="T5" s="168"/>
      <c r="U5" s="168"/>
      <c r="V5" s="168"/>
      <c r="W5" s="168"/>
      <c r="X5" s="173"/>
      <c r="Y5" s="174" t="s">
        <v>3</v>
      </c>
      <c r="Z5" s="175"/>
      <c r="AA5" s="175"/>
      <c r="AB5" s="175"/>
      <c r="AC5" s="175"/>
      <c r="AD5" s="176"/>
      <c r="AE5" s="199" t="s">
        <v>606</v>
      </c>
      <c r="AF5" s="199"/>
      <c r="AG5" s="199"/>
      <c r="AH5" s="199"/>
      <c r="AI5" s="199"/>
      <c r="AJ5" s="199"/>
      <c r="AK5" s="199"/>
      <c r="AL5" s="199"/>
      <c r="AM5" s="199"/>
      <c r="AN5" s="199"/>
      <c r="AO5" s="199"/>
      <c r="AP5" s="200"/>
      <c r="AQ5" s="201" t="s">
        <v>741</v>
      </c>
      <c r="AR5" s="202"/>
      <c r="AS5" s="202"/>
      <c r="AT5" s="202"/>
      <c r="AU5" s="202"/>
      <c r="AV5" s="202"/>
      <c r="AW5" s="202"/>
      <c r="AX5" s="203"/>
    </row>
    <row r="6" spans="1:50" ht="39" customHeight="1" x14ac:dyDescent="0.2">
      <c r="A6" s="204" t="s">
        <v>4</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2">
      <c r="A7" s="183" t="s">
        <v>20</v>
      </c>
      <c r="B7" s="184"/>
      <c r="C7" s="184"/>
      <c r="D7" s="184"/>
      <c r="E7" s="184"/>
      <c r="F7" s="185"/>
      <c r="G7" s="209" t="s">
        <v>607</v>
      </c>
      <c r="H7" s="210"/>
      <c r="I7" s="210"/>
      <c r="J7" s="210"/>
      <c r="K7" s="210"/>
      <c r="L7" s="210"/>
      <c r="M7" s="210"/>
      <c r="N7" s="210"/>
      <c r="O7" s="210"/>
      <c r="P7" s="210"/>
      <c r="Q7" s="210"/>
      <c r="R7" s="210"/>
      <c r="S7" s="210"/>
      <c r="T7" s="210"/>
      <c r="U7" s="210"/>
      <c r="V7" s="210"/>
      <c r="W7" s="210"/>
      <c r="X7" s="211"/>
      <c r="Y7" s="212" t="s">
        <v>263</v>
      </c>
      <c r="Z7" s="213"/>
      <c r="AA7" s="213"/>
      <c r="AB7" s="213"/>
      <c r="AC7" s="213"/>
      <c r="AD7" s="214"/>
      <c r="AE7" s="215" t="s">
        <v>608</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2">
      <c r="A8" s="183" t="s">
        <v>185</v>
      </c>
      <c r="B8" s="184"/>
      <c r="C8" s="184"/>
      <c r="D8" s="184"/>
      <c r="E8" s="184"/>
      <c r="F8" s="185"/>
      <c r="G8" s="186" t="str">
        <f>入力規則等!A27</f>
        <v>地方創生</v>
      </c>
      <c r="H8" s="187"/>
      <c r="I8" s="187"/>
      <c r="J8" s="187"/>
      <c r="K8" s="187"/>
      <c r="L8" s="187"/>
      <c r="M8" s="187"/>
      <c r="N8" s="187"/>
      <c r="O8" s="187"/>
      <c r="P8" s="187"/>
      <c r="Q8" s="187"/>
      <c r="R8" s="187"/>
      <c r="S8" s="187"/>
      <c r="T8" s="187"/>
      <c r="U8" s="187"/>
      <c r="V8" s="187"/>
      <c r="W8" s="187"/>
      <c r="X8" s="188"/>
      <c r="Y8" s="189" t="s">
        <v>186</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2">
      <c r="A9" s="194" t="s">
        <v>21</v>
      </c>
      <c r="B9" s="195"/>
      <c r="C9" s="195"/>
      <c r="D9" s="195"/>
      <c r="E9" s="195"/>
      <c r="F9" s="195"/>
      <c r="G9" s="196" t="s">
        <v>609</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71" customHeight="1" x14ac:dyDescent="0.2">
      <c r="A10" s="239" t="s">
        <v>27</v>
      </c>
      <c r="B10" s="240"/>
      <c r="C10" s="240"/>
      <c r="D10" s="240"/>
      <c r="E10" s="240"/>
      <c r="F10" s="240"/>
      <c r="G10" s="241" t="s">
        <v>736</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2">
      <c r="A11" s="239" t="s">
        <v>5</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2">
      <c r="A12" s="248" t="s">
        <v>22</v>
      </c>
      <c r="B12" s="249"/>
      <c r="C12" s="249"/>
      <c r="D12" s="249"/>
      <c r="E12" s="249"/>
      <c r="F12" s="250"/>
      <c r="G12" s="255"/>
      <c r="H12" s="256"/>
      <c r="I12" s="256"/>
      <c r="J12" s="256"/>
      <c r="K12" s="256"/>
      <c r="L12" s="256"/>
      <c r="M12" s="256"/>
      <c r="N12" s="256"/>
      <c r="O12" s="256"/>
      <c r="P12" s="227" t="s">
        <v>410</v>
      </c>
      <c r="Q12" s="228"/>
      <c r="R12" s="228"/>
      <c r="S12" s="228"/>
      <c r="T12" s="228"/>
      <c r="U12" s="228"/>
      <c r="V12" s="257"/>
      <c r="W12" s="227" t="s">
        <v>562</v>
      </c>
      <c r="X12" s="228"/>
      <c r="Y12" s="228"/>
      <c r="Z12" s="228"/>
      <c r="AA12" s="228"/>
      <c r="AB12" s="228"/>
      <c r="AC12" s="257"/>
      <c r="AD12" s="227" t="s">
        <v>564</v>
      </c>
      <c r="AE12" s="228"/>
      <c r="AF12" s="228"/>
      <c r="AG12" s="228"/>
      <c r="AH12" s="228"/>
      <c r="AI12" s="228"/>
      <c r="AJ12" s="257"/>
      <c r="AK12" s="227" t="s">
        <v>580</v>
      </c>
      <c r="AL12" s="228"/>
      <c r="AM12" s="228"/>
      <c r="AN12" s="228"/>
      <c r="AO12" s="228"/>
      <c r="AP12" s="228"/>
      <c r="AQ12" s="257"/>
      <c r="AR12" s="227" t="s">
        <v>581</v>
      </c>
      <c r="AS12" s="228"/>
      <c r="AT12" s="228"/>
      <c r="AU12" s="228"/>
      <c r="AV12" s="228"/>
      <c r="AW12" s="228"/>
      <c r="AX12" s="229"/>
    </row>
    <row r="13" spans="1:50" ht="21" customHeight="1" x14ac:dyDescent="0.2">
      <c r="A13" s="251"/>
      <c r="B13" s="252"/>
      <c r="C13" s="252"/>
      <c r="D13" s="252"/>
      <c r="E13" s="252"/>
      <c r="F13" s="253"/>
      <c r="G13" s="271" t="s">
        <v>6</v>
      </c>
      <c r="H13" s="272"/>
      <c r="I13" s="230" t="s">
        <v>7</v>
      </c>
      <c r="J13" s="231"/>
      <c r="K13" s="231"/>
      <c r="L13" s="231"/>
      <c r="M13" s="231"/>
      <c r="N13" s="231"/>
      <c r="O13" s="232"/>
      <c r="P13" s="221">
        <v>33</v>
      </c>
      <c r="Q13" s="222"/>
      <c r="R13" s="222"/>
      <c r="S13" s="222"/>
      <c r="T13" s="222"/>
      <c r="U13" s="222"/>
      <c r="V13" s="223"/>
      <c r="W13" s="221">
        <v>29</v>
      </c>
      <c r="X13" s="222"/>
      <c r="Y13" s="222"/>
      <c r="Z13" s="222"/>
      <c r="AA13" s="222"/>
      <c r="AB13" s="222"/>
      <c r="AC13" s="223"/>
      <c r="AD13" s="221">
        <v>29</v>
      </c>
      <c r="AE13" s="222"/>
      <c r="AF13" s="222"/>
      <c r="AG13" s="222"/>
      <c r="AH13" s="222"/>
      <c r="AI13" s="222"/>
      <c r="AJ13" s="223"/>
      <c r="AK13" s="221">
        <v>24</v>
      </c>
      <c r="AL13" s="222"/>
      <c r="AM13" s="222"/>
      <c r="AN13" s="222"/>
      <c r="AO13" s="222"/>
      <c r="AP13" s="222"/>
      <c r="AQ13" s="223"/>
      <c r="AR13" s="233">
        <v>19</v>
      </c>
      <c r="AS13" s="234"/>
      <c r="AT13" s="234"/>
      <c r="AU13" s="234"/>
      <c r="AV13" s="234"/>
      <c r="AW13" s="234"/>
      <c r="AX13" s="235"/>
    </row>
    <row r="14" spans="1:50" ht="21" customHeight="1" x14ac:dyDescent="0.2">
      <c r="A14" s="251"/>
      <c r="B14" s="252"/>
      <c r="C14" s="252"/>
      <c r="D14" s="252"/>
      <c r="E14" s="252"/>
      <c r="F14" s="253"/>
      <c r="G14" s="273"/>
      <c r="H14" s="274"/>
      <c r="I14" s="218" t="s">
        <v>8</v>
      </c>
      <c r="J14" s="236"/>
      <c r="K14" s="236"/>
      <c r="L14" s="236"/>
      <c r="M14" s="236"/>
      <c r="N14" s="236"/>
      <c r="O14" s="237"/>
      <c r="P14" s="221" t="s">
        <v>610</v>
      </c>
      <c r="Q14" s="222"/>
      <c r="R14" s="222"/>
      <c r="S14" s="222"/>
      <c r="T14" s="222"/>
      <c r="U14" s="222"/>
      <c r="V14" s="223"/>
      <c r="W14" s="221" t="s">
        <v>610</v>
      </c>
      <c r="X14" s="222"/>
      <c r="Y14" s="222"/>
      <c r="Z14" s="222"/>
      <c r="AA14" s="222"/>
      <c r="AB14" s="222"/>
      <c r="AC14" s="223"/>
      <c r="AD14" s="221" t="s">
        <v>610</v>
      </c>
      <c r="AE14" s="222"/>
      <c r="AF14" s="222"/>
      <c r="AG14" s="222"/>
      <c r="AH14" s="222"/>
      <c r="AI14" s="222"/>
      <c r="AJ14" s="223"/>
      <c r="AK14" s="221" t="s">
        <v>278</v>
      </c>
      <c r="AL14" s="222"/>
      <c r="AM14" s="222"/>
      <c r="AN14" s="222"/>
      <c r="AO14" s="222"/>
      <c r="AP14" s="222"/>
      <c r="AQ14" s="223"/>
      <c r="AR14" s="277"/>
      <c r="AS14" s="277"/>
      <c r="AT14" s="277"/>
      <c r="AU14" s="277"/>
      <c r="AV14" s="277"/>
      <c r="AW14" s="277"/>
      <c r="AX14" s="278"/>
    </row>
    <row r="15" spans="1:50" ht="21" customHeight="1" x14ac:dyDescent="0.2">
      <c r="A15" s="251"/>
      <c r="B15" s="252"/>
      <c r="C15" s="252"/>
      <c r="D15" s="252"/>
      <c r="E15" s="252"/>
      <c r="F15" s="253"/>
      <c r="G15" s="273"/>
      <c r="H15" s="274"/>
      <c r="I15" s="218" t="s">
        <v>47</v>
      </c>
      <c r="J15" s="219"/>
      <c r="K15" s="219"/>
      <c r="L15" s="219"/>
      <c r="M15" s="219"/>
      <c r="N15" s="219"/>
      <c r="O15" s="220"/>
      <c r="P15" s="221" t="s">
        <v>610</v>
      </c>
      <c r="Q15" s="222"/>
      <c r="R15" s="222"/>
      <c r="S15" s="222"/>
      <c r="T15" s="222"/>
      <c r="U15" s="222"/>
      <c r="V15" s="223"/>
      <c r="W15" s="221" t="s">
        <v>610</v>
      </c>
      <c r="X15" s="222"/>
      <c r="Y15" s="222"/>
      <c r="Z15" s="222"/>
      <c r="AA15" s="222"/>
      <c r="AB15" s="222"/>
      <c r="AC15" s="223"/>
      <c r="AD15" s="221" t="s">
        <v>610</v>
      </c>
      <c r="AE15" s="222"/>
      <c r="AF15" s="222"/>
      <c r="AG15" s="222"/>
      <c r="AH15" s="222"/>
      <c r="AI15" s="222"/>
      <c r="AJ15" s="223"/>
      <c r="AK15" s="221" t="s">
        <v>278</v>
      </c>
      <c r="AL15" s="222"/>
      <c r="AM15" s="222"/>
      <c r="AN15" s="222"/>
      <c r="AO15" s="222"/>
      <c r="AP15" s="222"/>
      <c r="AQ15" s="223"/>
      <c r="AR15" s="221" t="s">
        <v>278</v>
      </c>
      <c r="AS15" s="222"/>
      <c r="AT15" s="222"/>
      <c r="AU15" s="222"/>
      <c r="AV15" s="222"/>
      <c r="AW15" s="222"/>
      <c r="AX15" s="238"/>
    </row>
    <row r="16" spans="1:50" ht="21" customHeight="1" x14ac:dyDescent="0.2">
      <c r="A16" s="251"/>
      <c r="B16" s="252"/>
      <c r="C16" s="252"/>
      <c r="D16" s="252"/>
      <c r="E16" s="252"/>
      <c r="F16" s="253"/>
      <c r="G16" s="273"/>
      <c r="H16" s="274"/>
      <c r="I16" s="218" t="s">
        <v>48</v>
      </c>
      <c r="J16" s="219"/>
      <c r="K16" s="219"/>
      <c r="L16" s="219"/>
      <c r="M16" s="219"/>
      <c r="N16" s="219"/>
      <c r="O16" s="220"/>
      <c r="P16" s="221" t="s">
        <v>610</v>
      </c>
      <c r="Q16" s="222"/>
      <c r="R16" s="222"/>
      <c r="S16" s="222"/>
      <c r="T16" s="222"/>
      <c r="U16" s="222"/>
      <c r="V16" s="223"/>
      <c r="W16" s="221" t="s">
        <v>610</v>
      </c>
      <c r="X16" s="222"/>
      <c r="Y16" s="222"/>
      <c r="Z16" s="222"/>
      <c r="AA16" s="222"/>
      <c r="AB16" s="222"/>
      <c r="AC16" s="223"/>
      <c r="AD16" s="221" t="s">
        <v>278</v>
      </c>
      <c r="AE16" s="222"/>
      <c r="AF16" s="222"/>
      <c r="AG16" s="222"/>
      <c r="AH16" s="222"/>
      <c r="AI16" s="222"/>
      <c r="AJ16" s="223"/>
      <c r="AK16" s="221" t="s">
        <v>278</v>
      </c>
      <c r="AL16" s="222"/>
      <c r="AM16" s="222"/>
      <c r="AN16" s="222"/>
      <c r="AO16" s="222"/>
      <c r="AP16" s="222"/>
      <c r="AQ16" s="223"/>
      <c r="AR16" s="224"/>
      <c r="AS16" s="225"/>
      <c r="AT16" s="225"/>
      <c r="AU16" s="225"/>
      <c r="AV16" s="225"/>
      <c r="AW16" s="225"/>
      <c r="AX16" s="226"/>
    </row>
    <row r="17" spans="1:50" ht="24.75" customHeight="1" x14ac:dyDescent="0.2">
      <c r="A17" s="251"/>
      <c r="B17" s="252"/>
      <c r="C17" s="252"/>
      <c r="D17" s="252"/>
      <c r="E17" s="252"/>
      <c r="F17" s="253"/>
      <c r="G17" s="273"/>
      <c r="H17" s="274"/>
      <c r="I17" s="218" t="s">
        <v>46</v>
      </c>
      <c r="J17" s="236"/>
      <c r="K17" s="236"/>
      <c r="L17" s="236"/>
      <c r="M17" s="236"/>
      <c r="N17" s="236"/>
      <c r="O17" s="237"/>
      <c r="P17" s="221" t="s">
        <v>610</v>
      </c>
      <c r="Q17" s="222"/>
      <c r="R17" s="222"/>
      <c r="S17" s="222"/>
      <c r="T17" s="222"/>
      <c r="U17" s="222"/>
      <c r="V17" s="223"/>
      <c r="W17" s="221" t="s">
        <v>610</v>
      </c>
      <c r="X17" s="222"/>
      <c r="Y17" s="222"/>
      <c r="Z17" s="222"/>
      <c r="AA17" s="222"/>
      <c r="AB17" s="222"/>
      <c r="AC17" s="223"/>
      <c r="AD17" s="221" t="s">
        <v>610</v>
      </c>
      <c r="AE17" s="222"/>
      <c r="AF17" s="222"/>
      <c r="AG17" s="222"/>
      <c r="AH17" s="222"/>
      <c r="AI17" s="222"/>
      <c r="AJ17" s="223"/>
      <c r="AK17" s="221" t="s">
        <v>278</v>
      </c>
      <c r="AL17" s="222"/>
      <c r="AM17" s="222"/>
      <c r="AN17" s="222"/>
      <c r="AO17" s="222"/>
      <c r="AP17" s="222"/>
      <c r="AQ17" s="223"/>
      <c r="AR17" s="269"/>
      <c r="AS17" s="269"/>
      <c r="AT17" s="269"/>
      <c r="AU17" s="269"/>
      <c r="AV17" s="269"/>
      <c r="AW17" s="269"/>
      <c r="AX17" s="270"/>
    </row>
    <row r="18" spans="1:50" ht="24.75" customHeight="1" x14ac:dyDescent="0.2">
      <c r="A18" s="251"/>
      <c r="B18" s="252"/>
      <c r="C18" s="252"/>
      <c r="D18" s="252"/>
      <c r="E18" s="252"/>
      <c r="F18" s="253"/>
      <c r="G18" s="275"/>
      <c r="H18" s="276"/>
      <c r="I18" s="262" t="s">
        <v>18</v>
      </c>
      <c r="J18" s="263"/>
      <c r="K18" s="263"/>
      <c r="L18" s="263"/>
      <c r="M18" s="263"/>
      <c r="N18" s="263"/>
      <c r="O18" s="264"/>
      <c r="P18" s="265">
        <f>SUM(P13:V17)</f>
        <v>33</v>
      </c>
      <c r="Q18" s="266"/>
      <c r="R18" s="266"/>
      <c r="S18" s="266"/>
      <c r="T18" s="266"/>
      <c r="U18" s="266"/>
      <c r="V18" s="267"/>
      <c r="W18" s="265">
        <f>SUM(W13:AC17)</f>
        <v>29</v>
      </c>
      <c r="X18" s="266"/>
      <c r="Y18" s="266"/>
      <c r="Z18" s="266"/>
      <c r="AA18" s="266"/>
      <c r="AB18" s="266"/>
      <c r="AC18" s="267"/>
      <c r="AD18" s="265">
        <f>SUM(AD13:AJ17)</f>
        <v>29</v>
      </c>
      <c r="AE18" s="266"/>
      <c r="AF18" s="266"/>
      <c r="AG18" s="266"/>
      <c r="AH18" s="266"/>
      <c r="AI18" s="266"/>
      <c r="AJ18" s="267"/>
      <c r="AK18" s="265">
        <f>SUM(AK13:AQ17)</f>
        <v>24</v>
      </c>
      <c r="AL18" s="266"/>
      <c r="AM18" s="266"/>
      <c r="AN18" s="266"/>
      <c r="AO18" s="266"/>
      <c r="AP18" s="266"/>
      <c r="AQ18" s="267"/>
      <c r="AR18" s="265">
        <f>SUM(AR13:AX17)</f>
        <v>19</v>
      </c>
      <c r="AS18" s="266"/>
      <c r="AT18" s="266"/>
      <c r="AU18" s="266"/>
      <c r="AV18" s="266"/>
      <c r="AW18" s="266"/>
      <c r="AX18" s="268"/>
    </row>
    <row r="19" spans="1:50" ht="24.75" customHeight="1" x14ac:dyDescent="0.2">
      <c r="A19" s="251"/>
      <c r="B19" s="252"/>
      <c r="C19" s="252"/>
      <c r="D19" s="252"/>
      <c r="E19" s="252"/>
      <c r="F19" s="253"/>
      <c r="G19" s="258" t="s">
        <v>9</v>
      </c>
      <c r="H19" s="259"/>
      <c r="I19" s="259"/>
      <c r="J19" s="259"/>
      <c r="K19" s="259"/>
      <c r="L19" s="259"/>
      <c r="M19" s="259"/>
      <c r="N19" s="259"/>
      <c r="O19" s="259"/>
      <c r="P19" s="221">
        <v>27</v>
      </c>
      <c r="Q19" s="222"/>
      <c r="R19" s="222"/>
      <c r="S19" s="222"/>
      <c r="T19" s="222"/>
      <c r="U19" s="222"/>
      <c r="V19" s="223"/>
      <c r="W19" s="221">
        <v>19</v>
      </c>
      <c r="X19" s="222"/>
      <c r="Y19" s="222"/>
      <c r="Z19" s="222"/>
      <c r="AA19" s="222"/>
      <c r="AB19" s="222"/>
      <c r="AC19" s="223"/>
      <c r="AD19" s="221">
        <v>22</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2">
      <c r="A20" s="251"/>
      <c r="B20" s="252"/>
      <c r="C20" s="252"/>
      <c r="D20" s="252"/>
      <c r="E20" s="252"/>
      <c r="F20" s="253"/>
      <c r="G20" s="258" t="s">
        <v>10</v>
      </c>
      <c r="H20" s="259"/>
      <c r="I20" s="259"/>
      <c r="J20" s="259"/>
      <c r="K20" s="259"/>
      <c r="L20" s="259"/>
      <c r="M20" s="259"/>
      <c r="N20" s="259"/>
      <c r="O20" s="259"/>
      <c r="P20" s="297">
        <f>IF(P18=0, "-", SUM(P19)/P18)</f>
        <v>0.81818181818181823</v>
      </c>
      <c r="Q20" s="297"/>
      <c r="R20" s="297"/>
      <c r="S20" s="297"/>
      <c r="T20" s="297"/>
      <c r="U20" s="297"/>
      <c r="V20" s="297"/>
      <c r="W20" s="297">
        <f>IF(W18=0, "-", SUM(W19)/W18)</f>
        <v>0.65517241379310343</v>
      </c>
      <c r="X20" s="297"/>
      <c r="Y20" s="297"/>
      <c r="Z20" s="297"/>
      <c r="AA20" s="297"/>
      <c r="AB20" s="297"/>
      <c r="AC20" s="297"/>
      <c r="AD20" s="297">
        <f>IF(AD18=0, "-", SUM(AD19)/AD18)</f>
        <v>0.75862068965517238</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2">
      <c r="A21" s="194"/>
      <c r="B21" s="195"/>
      <c r="C21" s="195"/>
      <c r="D21" s="195"/>
      <c r="E21" s="195"/>
      <c r="F21" s="254"/>
      <c r="G21" s="295" t="s">
        <v>234</v>
      </c>
      <c r="H21" s="296"/>
      <c r="I21" s="296"/>
      <c r="J21" s="296"/>
      <c r="K21" s="296"/>
      <c r="L21" s="296"/>
      <c r="M21" s="296"/>
      <c r="N21" s="296"/>
      <c r="O21" s="296"/>
      <c r="P21" s="297">
        <f>IF(P19=0, "-", SUM(P19)/SUM(P13,P14))</f>
        <v>0.81818181818181823</v>
      </c>
      <c r="Q21" s="297"/>
      <c r="R21" s="297"/>
      <c r="S21" s="297"/>
      <c r="T21" s="297"/>
      <c r="U21" s="297"/>
      <c r="V21" s="297"/>
      <c r="W21" s="297">
        <f>IF(W19=0, "-", SUM(W19)/SUM(W13,W14))</f>
        <v>0.65517241379310343</v>
      </c>
      <c r="X21" s="297"/>
      <c r="Y21" s="297"/>
      <c r="Z21" s="297"/>
      <c r="AA21" s="297"/>
      <c r="AB21" s="297"/>
      <c r="AC21" s="297"/>
      <c r="AD21" s="297">
        <f>IF(AD19=0, "-", SUM(AD19)/SUM(AD13,AD14))</f>
        <v>0.75862068965517238</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x14ac:dyDescent="0.2">
      <c r="A22" s="305" t="s">
        <v>584</v>
      </c>
      <c r="B22" s="306"/>
      <c r="C22" s="306"/>
      <c r="D22" s="306"/>
      <c r="E22" s="306"/>
      <c r="F22" s="307"/>
      <c r="G22" s="311" t="s">
        <v>224</v>
      </c>
      <c r="H22" s="280"/>
      <c r="I22" s="280"/>
      <c r="J22" s="280"/>
      <c r="K22" s="280"/>
      <c r="L22" s="280"/>
      <c r="M22" s="280"/>
      <c r="N22" s="280"/>
      <c r="O22" s="312"/>
      <c r="P22" s="279" t="s">
        <v>582</v>
      </c>
      <c r="Q22" s="280"/>
      <c r="R22" s="280"/>
      <c r="S22" s="280"/>
      <c r="T22" s="280"/>
      <c r="U22" s="280"/>
      <c r="V22" s="312"/>
      <c r="W22" s="279" t="s">
        <v>583</v>
      </c>
      <c r="X22" s="280"/>
      <c r="Y22" s="280"/>
      <c r="Z22" s="280"/>
      <c r="AA22" s="280"/>
      <c r="AB22" s="280"/>
      <c r="AC22" s="312"/>
      <c r="AD22" s="279" t="s">
        <v>223</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2">
      <c r="A23" s="308"/>
      <c r="B23" s="309"/>
      <c r="C23" s="309"/>
      <c r="D23" s="309"/>
      <c r="E23" s="309"/>
      <c r="F23" s="310"/>
      <c r="G23" s="282" t="s">
        <v>611</v>
      </c>
      <c r="H23" s="283"/>
      <c r="I23" s="283"/>
      <c r="J23" s="283"/>
      <c r="K23" s="283"/>
      <c r="L23" s="283"/>
      <c r="M23" s="283"/>
      <c r="N23" s="283"/>
      <c r="O23" s="284"/>
      <c r="P23" s="233">
        <v>23</v>
      </c>
      <c r="Q23" s="234"/>
      <c r="R23" s="234"/>
      <c r="S23" s="234"/>
      <c r="T23" s="234"/>
      <c r="U23" s="234"/>
      <c r="V23" s="285"/>
      <c r="W23" s="233">
        <v>18</v>
      </c>
      <c r="X23" s="234"/>
      <c r="Y23" s="234"/>
      <c r="Z23" s="234"/>
      <c r="AA23" s="234"/>
      <c r="AB23" s="234"/>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2">
      <c r="A24" s="308"/>
      <c r="B24" s="309"/>
      <c r="C24" s="309"/>
      <c r="D24" s="309"/>
      <c r="E24" s="309"/>
      <c r="F24" s="310"/>
      <c r="G24" s="292" t="s">
        <v>612</v>
      </c>
      <c r="H24" s="293"/>
      <c r="I24" s="293"/>
      <c r="J24" s="293"/>
      <c r="K24" s="293"/>
      <c r="L24" s="293"/>
      <c r="M24" s="293"/>
      <c r="N24" s="293"/>
      <c r="O24" s="294"/>
      <c r="P24" s="221">
        <v>1</v>
      </c>
      <c r="Q24" s="222"/>
      <c r="R24" s="222"/>
      <c r="S24" s="222"/>
      <c r="T24" s="222"/>
      <c r="U24" s="222"/>
      <c r="V24" s="223"/>
      <c r="W24" s="221">
        <v>1</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2">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2">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2">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31" t="s">
        <v>18</v>
      </c>
      <c r="H29" s="132"/>
      <c r="I29" s="132"/>
      <c r="J29" s="132"/>
      <c r="K29" s="132"/>
      <c r="L29" s="132"/>
      <c r="M29" s="132"/>
      <c r="N29" s="132"/>
      <c r="O29" s="133"/>
      <c r="P29" s="335">
        <f>AK13</f>
        <v>24</v>
      </c>
      <c r="Q29" s="336"/>
      <c r="R29" s="336"/>
      <c r="S29" s="336"/>
      <c r="T29" s="336"/>
      <c r="U29" s="336"/>
      <c r="V29" s="337"/>
      <c r="W29" s="338">
        <f>AR13</f>
        <v>19</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2">
      <c r="A30" s="341" t="s">
        <v>573</v>
      </c>
      <c r="B30" s="342"/>
      <c r="C30" s="342"/>
      <c r="D30" s="342"/>
      <c r="E30" s="342"/>
      <c r="F30" s="343"/>
      <c r="G30" s="344" t="s">
        <v>637</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3" t="s">
        <v>574</v>
      </c>
      <c r="B31" s="322"/>
      <c r="C31" s="322"/>
      <c r="D31" s="322"/>
      <c r="E31" s="322"/>
      <c r="F31" s="323"/>
      <c r="G31" s="355" t="s">
        <v>566</v>
      </c>
      <c r="H31" s="356"/>
      <c r="I31" s="356"/>
      <c r="J31" s="356"/>
      <c r="K31" s="356"/>
      <c r="L31" s="356"/>
      <c r="M31" s="356"/>
      <c r="N31" s="356"/>
      <c r="O31" s="356"/>
      <c r="P31" s="357" t="s">
        <v>565</v>
      </c>
      <c r="Q31" s="356"/>
      <c r="R31" s="356"/>
      <c r="S31" s="356"/>
      <c r="T31" s="356"/>
      <c r="U31" s="356"/>
      <c r="V31" s="356"/>
      <c r="W31" s="356"/>
      <c r="X31" s="358"/>
      <c r="Y31" s="359"/>
      <c r="Z31" s="360"/>
      <c r="AA31" s="361"/>
      <c r="AB31" s="406" t="s">
        <v>11</v>
      </c>
      <c r="AC31" s="406"/>
      <c r="AD31" s="406"/>
      <c r="AE31" s="407" t="s">
        <v>410</v>
      </c>
      <c r="AF31" s="408"/>
      <c r="AG31" s="408"/>
      <c r="AH31" s="409"/>
      <c r="AI31" s="407" t="s">
        <v>562</v>
      </c>
      <c r="AJ31" s="408"/>
      <c r="AK31" s="408"/>
      <c r="AL31" s="409"/>
      <c r="AM31" s="407" t="s">
        <v>378</v>
      </c>
      <c r="AN31" s="408"/>
      <c r="AO31" s="408"/>
      <c r="AP31" s="409"/>
      <c r="AQ31" s="415" t="s">
        <v>409</v>
      </c>
      <c r="AR31" s="416"/>
      <c r="AS31" s="416"/>
      <c r="AT31" s="417"/>
      <c r="AU31" s="415" t="s">
        <v>585</v>
      </c>
      <c r="AV31" s="416"/>
      <c r="AW31" s="416"/>
      <c r="AX31" s="418"/>
    </row>
    <row r="32" spans="1:50" ht="23.25" customHeight="1" x14ac:dyDescent="0.2">
      <c r="A32" s="353"/>
      <c r="B32" s="322"/>
      <c r="C32" s="322"/>
      <c r="D32" s="322"/>
      <c r="E32" s="322"/>
      <c r="F32" s="323"/>
      <c r="G32" s="362" t="s">
        <v>638</v>
      </c>
      <c r="H32" s="363"/>
      <c r="I32" s="363"/>
      <c r="J32" s="363"/>
      <c r="K32" s="363"/>
      <c r="L32" s="363"/>
      <c r="M32" s="363"/>
      <c r="N32" s="363"/>
      <c r="O32" s="363"/>
      <c r="P32" s="366" t="s">
        <v>618</v>
      </c>
      <c r="Q32" s="367"/>
      <c r="R32" s="367"/>
      <c r="S32" s="367"/>
      <c r="T32" s="367"/>
      <c r="U32" s="367"/>
      <c r="V32" s="367"/>
      <c r="W32" s="367"/>
      <c r="X32" s="368"/>
      <c r="Y32" s="372" t="s">
        <v>51</v>
      </c>
      <c r="Z32" s="373"/>
      <c r="AA32" s="374"/>
      <c r="AB32" s="375" t="s">
        <v>615</v>
      </c>
      <c r="AC32" s="375"/>
      <c r="AD32" s="375"/>
      <c r="AE32" s="376">
        <v>9</v>
      </c>
      <c r="AF32" s="376"/>
      <c r="AG32" s="376"/>
      <c r="AH32" s="376"/>
      <c r="AI32" s="376">
        <v>12</v>
      </c>
      <c r="AJ32" s="376"/>
      <c r="AK32" s="376"/>
      <c r="AL32" s="376"/>
      <c r="AM32" s="376">
        <v>12</v>
      </c>
      <c r="AN32" s="376"/>
      <c r="AO32" s="376"/>
      <c r="AP32" s="376"/>
      <c r="AQ32" s="403" t="s">
        <v>278</v>
      </c>
      <c r="AR32" s="376"/>
      <c r="AS32" s="376"/>
      <c r="AT32" s="376"/>
      <c r="AU32" s="394" t="s">
        <v>278</v>
      </c>
      <c r="AV32" s="410"/>
      <c r="AW32" s="410"/>
      <c r="AX32" s="411"/>
    </row>
    <row r="33" spans="1:51" ht="52.5" customHeight="1" x14ac:dyDescent="0.2">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2" t="s">
        <v>52</v>
      </c>
      <c r="Z33" s="413"/>
      <c r="AA33" s="414"/>
      <c r="AB33" s="375" t="s">
        <v>615</v>
      </c>
      <c r="AC33" s="375"/>
      <c r="AD33" s="375"/>
      <c r="AE33" s="376">
        <v>10</v>
      </c>
      <c r="AF33" s="376"/>
      <c r="AG33" s="376"/>
      <c r="AH33" s="376"/>
      <c r="AI33" s="376">
        <v>10</v>
      </c>
      <c r="AJ33" s="376"/>
      <c r="AK33" s="376"/>
      <c r="AL33" s="376"/>
      <c r="AM33" s="376">
        <v>12</v>
      </c>
      <c r="AN33" s="376"/>
      <c r="AO33" s="376"/>
      <c r="AP33" s="376"/>
      <c r="AQ33" s="376">
        <v>10</v>
      </c>
      <c r="AR33" s="376"/>
      <c r="AS33" s="376"/>
      <c r="AT33" s="376"/>
      <c r="AU33" s="394" t="s">
        <v>278</v>
      </c>
      <c r="AV33" s="410"/>
      <c r="AW33" s="410"/>
      <c r="AX33" s="411"/>
    </row>
    <row r="34" spans="1:51" ht="23.25" customHeight="1" x14ac:dyDescent="0.2">
      <c r="A34" s="441" t="s">
        <v>575</v>
      </c>
      <c r="B34" s="442"/>
      <c r="C34" s="442"/>
      <c r="D34" s="442"/>
      <c r="E34" s="442"/>
      <c r="F34" s="443"/>
      <c r="G34" s="228" t="s">
        <v>576</v>
      </c>
      <c r="H34" s="228"/>
      <c r="I34" s="228"/>
      <c r="J34" s="228"/>
      <c r="K34" s="228"/>
      <c r="L34" s="228"/>
      <c r="M34" s="228"/>
      <c r="N34" s="228"/>
      <c r="O34" s="228"/>
      <c r="P34" s="228"/>
      <c r="Q34" s="228"/>
      <c r="R34" s="228"/>
      <c r="S34" s="228"/>
      <c r="T34" s="228"/>
      <c r="U34" s="228"/>
      <c r="V34" s="228"/>
      <c r="W34" s="228"/>
      <c r="X34" s="257"/>
      <c r="Y34" s="449"/>
      <c r="Z34" s="450"/>
      <c r="AA34" s="451"/>
      <c r="AB34" s="227" t="s">
        <v>11</v>
      </c>
      <c r="AC34" s="228"/>
      <c r="AD34" s="257"/>
      <c r="AE34" s="227" t="s">
        <v>410</v>
      </c>
      <c r="AF34" s="228"/>
      <c r="AG34" s="228"/>
      <c r="AH34" s="257"/>
      <c r="AI34" s="227" t="s">
        <v>562</v>
      </c>
      <c r="AJ34" s="228"/>
      <c r="AK34" s="228"/>
      <c r="AL34" s="257"/>
      <c r="AM34" s="227" t="s">
        <v>378</v>
      </c>
      <c r="AN34" s="228"/>
      <c r="AO34" s="228"/>
      <c r="AP34" s="257"/>
      <c r="AQ34" s="421" t="s">
        <v>586</v>
      </c>
      <c r="AR34" s="422"/>
      <c r="AS34" s="422"/>
      <c r="AT34" s="422"/>
      <c r="AU34" s="422"/>
      <c r="AV34" s="422"/>
      <c r="AW34" s="422"/>
      <c r="AX34" s="423"/>
    </row>
    <row r="35" spans="1:51" ht="23.25" customHeight="1" x14ac:dyDescent="0.2">
      <c r="A35" s="444"/>
      <c r="B35" s="445"/>
      <c r="C35" s="445"/>
      <c r="D35" s="445"/>
      <c r="E35" s="445"/>
      <c r="F35" s="446"/>
      <c r="G35" s="399" t="s">
        <v>619</v>
      </c>
      <c r="H35" s="400"/>
      <c r="I35" s="400"/>
      <c r="J35" s="400"/>
      <c r="K35" s="400"/>
      <c r="L35" s="400"/>
      <c r="M35" s="400"/>
      <c r="N35" s="400"/>
      <c r="O35" s="400"/>
      <c r="P35" s="400"/>
      <c r="Q35" s="400"/>
      <c r="R35" s="400"/>
      <c r="S35" s="400"/>
      <c r="T35" s="400"/>
      <c r="U35" s="400"/>
      <c r="V35" s="400"/>
      <c r="W35" s="400"/>
      <c r="X35" s="400"/>
      <c r="Y35" s="424" t="s">
        <v>575</v>
      </c>
      <c r="Z35" s="425"/>
      <c r="AA35" s="426"/>
      <c r="AB35" s="427" t="s">
        <v>620</v>
      </c>
      <c r="AC35" s="428"/>
      <c r="AD35" s="429"/>
      <c r="AE35" s="403">
        <v>3</v>
      </c>
      <c r="AF35" s="403"/>
      <c r="AG35" s="403"/>
      <c r="AH35" s="403"/>
      <c r="AI35" s="403">
        <v>1.58</v>
      </c>
      <c r="AJ35" s="403"/>
      <c r="AK35" s="403"/>
      <c r="AL35" s="403"/>
      <c r="AM35" s="403">
        <v>1.8</v>
      </c>
      <c r="AN35" s="403"/>
      <c r="AO35" s="403"/>
      <c r="AP35" s="403"/>
      <c r="AQ35" s="394" t="s">
        <v>278</v>
      </c>
      <c r="AR35" s="377"/>
      <c r="AS35" s="377"/>
      <c r="AT35" s="377"/>
      <c r="AU35" s="377"/>
      <c r="AV35" s="377"/>
      <c r="AW35" s="377"/>
      <c r="AX35" s="378"/>
    </row>
    <row r="36" spans="1:51" ht="38" customHeight="1" x14ac:dyDescent="0.2">
      <c r="A36" s="447"/>
      <c r="B36" s="213"/>
      <c r="C36" s="213"/>
      <c r="D36" s="213"/>
      <c r="E36" s="213"/>
      <c r="F36" s="448"/>
      <c r="G36" s="401"/>
      <c r="H36" s="402"/>
      <c r="I36" s="402"/>
      <c r="J36" s="402"/>
      <c r="K36" s="402"/>
      <c r="L36" s="402"/>
      <c r="M36" s="402"/>
      <c r="N36" s="402"/>
      <c r="O36" s="402"/>
      <c r="P36" s="402"/>
      <c r="Q36" s="402"/>
      <c r="R36" s="402"/>
      <c r="S36" s="402"/>
      <c r="T36" s="402"/>
      <c r="U36" s="402"/>
      <c r="V36" s="402"/>
      <c r="W36" s="402"/>
      <c r="X36" s="402"/>
      <c r="Y36" s="390" t="s">
        <v>577</v>
      </c>
      <c r="Z36" s="404"/>
      <c r="AA36" s="405"/>
      <c r="AB36" s="430" t="s">
        <v>621</v>
      </c>
      <c r="AC36" s="431"/>
      <c r="AD36" s="432"/>
      <c r="AE36" s="433" t="s">
        <v>622</v>
      </c>
      <c r="AF36" s="433"/>
      <c r="AG36" s="433"/>
      <c r="AH36" s="433"/>
      <c r="AI36" s="433" t="s">
        <v>623</v>
      </c>
      <c r="AJ36" s="433"/>
      <c r="AK36" s="433"/>
      <c r="AL36" s="433"/>
      <c r="AM36" s="433" t="s">
        <v>636</v>
      </c>
      <c r="AN36" s="433"/>
      <c r="AO36" s="433"/>
      <c r="AP36" s="433"/>
      <c r="AQ36" s="433" t="s">
        <v>278</v>
      </c>
      <c r="AR36" s="433"/>
      <c r="AS36" s="433"/>
      <c r="AT36" s="433"/>
      <c r="AU36" s="433"/>
      <c r="AV36" s="433"/>
      <c r="AW36" s="433"/>
      <c r="AX36" s="435"/>
    </row>
    <row r="37" spans="1:51" ht="18.75" customHeight="1" x14ac:dyDescent="0.2">
      <c r="A37" s="471" t="s">
        <v>231</v>
      </c>
      <c r="B37" s="472"/>
      <c r="C37" s="472"/>
      <c r="D37" s="472"/>
      <c r="E37" s="472"/>
      <c r="F37" s="473"/>
      <c r="G37" s="481" t="s">
        <v>139</v>
      </c>
      <c r="H37" s="327"/>
      <c r="I37" s="327"/>
      <c r="J37" s="327"/>
      <c r="K37" s="327"/>
      <c r="L37" s="327"/>
      <c r="M37" s="327"/>
      <c r="N37" s="327"/>
      <c r="O37" s="328"/>
      <c r="P37" s="331" t="s">
        <v>55</v>
      </c>
      <c r="Q37" s="327"/>
      <c r="R37" s="327"/>
      <c r="S37" s="327"/>
      <c r="T37" s="327"/>
      <c r="U37" s="327"/>
      <c r="V37" s="327"/>
      <c r="W37" s="327"/>
      <c r="X37" s="328"/>
      <c r="Y37" s="482"/>
      <c r="Z37" s="483"/>
      <c r="AA37" s="484"/>
      <c r="AB37" s="488" t="s">
        <v>11</v>
      </c>
      <c r="AC37" s="489"/>
      <c r="AD37" s="490"/>
      <c r="AE37" s="488" t="s">
        <v>410</v>
      </c>
      <c r="AF37" s="489"/>
      <c r="AG37" s="489"/>
      <c r="AH37" s="490"/>
      <c r="AI37" s="493" t="s">
        <v>562</v>
      </c>
      <c r="AJ37" s="493"/>
      <c r="AK37" s="493"/>
      <c r="AL37" s="488"/>
      <c r="AM37" s="493" t="s">
        <v>378</v>
      </c>
      <c r="AN37" s="493"/>
      <c r="AO37" s="493"/>
      <c r="AP37" s="488"/>
      <c r="AQ37" s="462" t="s">
        <v>174</v>
      </c>
      <c r="AR37" s="463"/>
      <c r="AS37" s="463"/>
      <c r="AT37" s="464"/>
      <c r="AU37" s="327" t="s">
        <v>128</v>
      </c>
      <c r="AV37" s="327"/>
      <c r="AW37" s="327"/>
      <c r="AX37" s="332"/>
    </row>
    <row r="38" spans="1:51" ht="18.75" customHeight="1" x14ac:dyDescent="0.2">
      <c r="A38" s="474"/>
      <c r="B38" s="475"/>
      <c r="C38" s="475"/>
      <c r="D38" s="475"/>
      <c r="E38" s="475"/>
      <c r="F38" s="476"/>
      <c r="G38" s="348"/>
      <c r="H38" s="329"/>
      <c r="I38" s="329"/>
      <c r="J38" s="329"/>
      <c r="K38" s="329"/>
      <c r="L38" s="329"/>
      <c r="M38" s="329"/>
      <c r="N38" s="329"/>
      <c r="O38" s="330"/>
      <c r="P38" s="333"/>
      <c r="Q38" s="329"/>
      <c r="R38" s="329"/>
      <c r="S38" s="329"/>
      <c r="T38" s="329"/>
      <c r="U38" s="329"/>
      <c r="V38" s="329"/>
      <c r="W38" s="329"/>
      <c r="X38" s="330"/>
      <c r="Y38" s="485"/>
      <c r="Z38" s="486"/>
      <c r="AA38" s="487"/>
      <c r="AB38" s="407"/>
      <c r="AC38" s="491"/>
      <c r="AD38" s="492"/>
      <c r="AE38" s="407"/>
      <c r="AF38" s="491"/>
      <c r="AG38" s="491"/>
      <c r="AH38" s="492"/>
      <c r="AI38" s="494"/>
      <c r="AJ38" s="494"/>
      <c r="AK38" s="494"/>
      <c r="AL38" s="407"/>
      <c r="AM38" s="494"/>
      <c r="AN38" s="494"/>
      <c r="AO38" s="494"/>
      <c r="AP38" s="407"/>
      <c r="AQ38" s="436" t="s">
        <v>610</v>
      </c>
      <c r="AR38" s="437"/>
      <c r="AS38" s="438" t="s">
        <v>175</v>
      </c>
      <c r="AT38" s="439"/>
      <c r="AU38" s="440">
        <v>6</v>
      </c>
      <c r="AV38" s="440"/>
      <c r="AW38" s="329" t="s">
        <v>166</v>
      </c>
      <c r="AX38" s="334"/>
    </row>
    <row r="39" spans="1:51" ht="23.25" customHeight="1" x14ac:dyDescent="0.2">
      <c r="A39" s="477"/>
      <c r="B39" s="475"/>
      <c r="C39" s="475"/>
      <c r="D39" s="475"/>
      <c r="E39" s="475"/>
      <c r="F39" s="476"/>
      <c r="G39" s="379" t="s">
        <v>613</v>
      </c>
      <c r="H39" s="380"/>
      <c r="I39" s="380"/>
      <c r="J39" s="380"/>
      <c r="K39" s="380"/>
      <c r="L39" s="380"/>
      <c r="M39" s="380"/>
      <c r="N39" s="380"/>
      <c r="O39" s="381"/>
      <c r="P39" s="144" t="s">
        <v>614</v>
      </c>
      <c r="Q39" s="144"/>
      <c r="R39" s="144"/>
      <c r="S39" s="144"/>
      <c r="T39" s="144"/>
      <c r="U39" s="144"/>
      <c r="V39" s="144"/>
      <c r="W39" s="144"/>
      <c r="X39" s="145"/>
      <c r="Y39" s="390" t="s">
        <v>12</v>
      </c>
      <c r="Z39" s="391"/>
      <c r="AA39" s="392"/>
      <c r="AB39" s="393" t="s">
        <v>615</v>
      </c>
      <c r="AC39" s="393"/>
      <c r="AD39" s="393"/>
      <c r="AE39" s="394">
        <v>3</v>
      </c>
      <c r="AF39" s="377"/>
      <c r="AG39" s="377"/>
      <c r="AH39" s="377"/>
      <c r="AI39" s="394">
        <v>3</v>
      </c>
      <c r="AJ39" s="377"/>
      <c r="AK39" s="377"/>
      <c r="AL39" s="377"/>
      <c r="AM39" s="394">
        <v>6</v>
      </c>
      <c r="AN39" s="377"/>
      <c r="AO39" s="377"/>
      <c r="AP39" s="377"/>
      <c r="AQ39" s="396" t="s">
        <v>610</v>
      </c>
      <c r="AR39" s="397"/>
      <c r="AS39" s="397"/>
      <c r="AT39" s="398"/>
      <c r="AU39" s="377">
        <v>75</v>
      </c>
      <c r="AV39" s="377"/>
      <c r="AW39" s="377"/>
      <c r="AX39" s="378"/>
    </row>
    <row r="40" spans="1:51" ht="23.25" customHeight="1" x14ac:dyDescent="0.2">
      <c r="A40" s="478"/>
      <c r="B40" s="479"/>
      <c r="C40" s="479"/>
      <c r="D40" s="479"/>
      <c r="E40" s="479"/>
      <c r="F40" s="480"/>
      <c r="G40" s="382"/>
      <c r="H40" s="383"/>
      <c r="I40" s="383"/>
      <c r="J40" s="383"/>
      <c r="K40" s="383"/>
      <c r="L40" s="383"/>
      <c r="M40" s="383"/>
      <c r="N40" s="383"/>
      <c r="O40" s="384"/>
      <c r="P40" s="388"/>
      <c r="Q40" s="388"/>
      <c r="R40" s="388"/>
      <c r="S40" s="388"/>
      <c r="T40" s="388"/>
      <c r="U40" s="388"/>
      <c r="V40" s="388"/>
      <c r="W40" s="388"/>
      <c r="X40" s="389"/>
      <c r="Y40" s="227" t="s">
        <v>50</v>
      </c>
      <c r="Z40" s="228"/>
      <c r="AA40" s="257"/>
      <c r="AB40" s="452" t="s">
        <v>615</v>
      </c>
      <c r="AC40" s="452"/>
      <c r="AD40" s="452"/>
      <c r="AE40" s="394">
        <v>75</v>
      </c>
      <c r="AF40" s="377"/>
      <c r="AG40" s="377"/>
      <c r="AH40" s="377"/>
      <c r="AI40" s="394">
        <v>75</v>
      </c>
      <c r="AJ40" s="377"/>
      <c r="AK40" s="377"/>
      <c r="AL40" s="377"/>
      <c r="AM40" s="394">
        <v>75</v>
      </c>
      <c r="AN40" s="377"/>
      <c r="AO40" s="377"/>
      <c r="AP40" s="377"/>
      <c r="AQ40" s="396" t="s">
        <v>610</v>
      </c>
      <c r="AR40" s="397"/>
      <c r="AS40" s="397"/>
      <c r="AT40" s="398"/>
      <c r="AU40" s="377">
        <v>75</v>
      </c>
      <c r="AV40" s="377"/>
      <c r="AW40" s="377"/>
      <c r="AX40" s="378"/>
    </row>
    <row r="41" spans="1:51" ht="23.25" customHeight="1" x14ac:dyDescent="0.2">
      <c r="A41" s="477"/>
      <c r="B41" s="475"/>
      <c r="C41" s="475"/>
      <c r="D41" s="475"/>
      <c r="E41" s="475"/>
      <c r="F41" s="476"/>
      <c r="G41" s="385"/>
      <c r="H41" s="386"/>
      <c r="I41" s="386"/>
      <c r="J41" s="386"/>
      <c r="K41" s="386"/>
      <c r="L41" s="386"/>
      <c r="M41" s="386"/>
      <c r="N41" s="386"/>
      <c r="O41" s="387"/>
      <c r="P41" s="147"/>
      <c r="Q41" s="147"/>
      <c r="R41" s="147"/>
      <c r="S41" s="147"/>
      <c r="T41" s="147"/>
      <c r="U41" s="147"/>
      <c r="V41" s="147"/>
      <c r="W41" s="147"/>
      <c r="X41" s="148"/>
      <c r="Y41" s="227" t="s">
        <v>13</v>
      </c>
      <c r="Z41" s="228"/>
      <c r="AA41" s="257"/>
      <c r="AB41" s="395" t="s">
        <v>14</v>
      </c>
      <c r="AC41" s="395"/>
      <c r="AD41" s="395"/>
      <c r="AE41" s="394">
        <v>5</v>
      </c>
      <c r="AF41" s="377"/>
      <c r="AG41" s="377"/>
      <c r="AH41" s="377"/>
      <c r="AI41" s="394">
        <v>5</v>
      </c>
      <c r="AJ41" s="377"/>
      <c r="AK41" s="377"/>
      <c r="AL41" s="377"/>
      <c r="AM41" s="394">
        <v>8</v>
      </c>
      <c r="AN41" s="377"/>
      <c r="AO41" s="377"/>
      <c r="AP41" s="377"/>
      <c r="AQ41" s="396" t="s">
        <v>610</v>
      </c>
      <c r="AR41" s="397"/>
      <c r="AS41" s="397"/>
      <c r="AT41" s="398"/>
      <c r="AU41" s="377">
        <v>100</v>
      </c>
      <c r="AV41" s="377"/>
      <c r="AW41" s="377"/>
      <c r="AX41" s="378"/>
    </row>
    <row r="42" spans="1:51" ht="23.25" customHeight="1" x14ac:dyDescent="0.2">
      <c r="A42" s="465" t="s">
        <v>255</v>
      </c>
      <c r="B42" s="460"/>
      <c r="C42" s="460"/>
      <c r="D42" s="460"/>
      <c r="E42" s="460"/>
      <c r="F42" s="461"/>
      <c r="G42" s="501" t="s">
        <v>616</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x14ac:dyDescent="0.2">
      <c r="A43" s="354"/>
      <c r="B43" s="325"/>
      <c r="C43" s="325"/>
      <c r="D43" s="325"/>
      <c r="E43" s="325"/>
      <c r="F43" s="326"/>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2">
      <c r="A44" s="950" t="s">
        <v>567</v>
      </c>
      <c r="B44" s="321" t="s">
        <v>568</v>
      </c>
      <c r="C44" s="322"/>
      <c r="D44" s="322"/>
      <c r="E44" s="322"/>
      <c r="F44" s="323"/>
      <c r="G44" s="327" t="s">
        <v>569</v>
      </c>
      <c r="H44" s="327"/>
      <c r="I44" s="327"/>
      <c r="J44" s="327"/>
      <c r="K44" s="327"/>
      <c r="L44" s="327"/>
      <c r="M44" s="327"/>
      <c r="N44" s="327"/>
      <c r="O44" s="327"/>
      <c r="P44" s="327"/>
      <c r="Q44" s="327"/>
      <c r="R44" s="327"/>
      <c r="S44" s="327"/>
      <c r="T44" s="327"/>
      <c r="U44" s="327"/>
      <c r="V44" s="327"/>
      <c r="W44" s="327"/>
      <c r="X44" s="327"/>
      <c r="Y44" s="327"/>
      <c r="Z44" s="327"/>
      <c r="AA44" s="328"/>
      <c r="AB44" s="331" t="s">
        <v>587</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2">
      <c r="A46" s="319"/>
      <c r="B46" s="321"/>
      <c r="C46" s="322"/>
      <c r="D46" s="322"/>
      <c r="E46" s="322"/>
      <c r="F46" s="323"/>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2">
      <c r="A47" s="319"/>
      <c r="B47" s="321"/>
      <c r="C47" s="322"/>
      <c r="D47" s="322"/>
      <c r="E47" s="322"/>
      <c r="F47" s="323"/>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2">
      <c r="A48" s="319"/>
      <c r="B48" s="324"/>
      <c r="C48" s="325"/>
      <c r="D48" s="325"/>
      <c r="E48" s="325"/>
      <c r="F48" s="326"/>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2">
      <c r="A49" s="319"/>
      <c r="B49" s="459" t="s">
        <v>138</v>
      </c>
      <c r="C49" s="460"/>
      <c r="D49" s="460"/>
      <c r="E49" s="460"/>
      <c r="F49" s="461"/>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947" t="s">
        <v>11</v>
      </c>
      <c r="AC49" s="948"/>
      <c r="AD49" s="949"/>
      <c r="AE49" s="420" t="s">
        <v>410</v>
      </c>
      <c r="AF49" s="420"/>
      <c r="AG49" s="420"/>
      <c r="AH49" s="420"/>
      <c r="AI49" s="420" t="s">
        <v>562</v>
      </c>
      <c r="AJ49" s="420"/>
      <c r="AK49" s="420"/>
      <c r="AL49" s="420"/>
      <c r="AM49" s="420" t="s">
        <v>378</v>
      </c>
      <c r="AN49" s="420"/>
      <c r="AO49" s="420"/>
      <c r="AP49" s="420"/>
      <c r="AQ49" s="495" t="s">
        <v>174</v>
      </c>
      <c r="AR49" s="496"/>
      <c r="AS49" s="496"/>
      <c r="AT49" s="497"/>
      <c r="AU49" s="498" t="s">
        <v>128</v>
      </c>
      <c r="AV49" s="498"/>
      <c r="AW49" s="498"/>
      <c r="AX49" s="499"/>
      <c r="AY49">
        <f t="shared" si="0"/>
        <v>0</v>
      </c>
      <c r="AZ49" s="10"/>
      <c r="BA49" s="10"/>
      <c r="BB49" s="10"/>
      <c r="BC49" s="10"/>
    </row>
    <row r="50" spans="1:60" ht="18.75" hidden="1" customHeight="1" x14ac:dyDescent="0.2">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1"/>
      <c r="AD50" s="492"/>
      <c r="AE50" s="420"/>
      <c r="AF50" s="420"/>
      <c r="AG50" s="420"/>
      <c r="AH50" s="420"/>
      <c r="AI50" s="420"/>
      <c r="AJ50" s="420"/>
      <c r="AK50" s="420"/>
      <c r="AL50" s="420"/>
      <c r="AM50" s="420"/>
      <c r="AN50" s="420"/>
      <c r="AO50" s="420"/>
      <c r="AP50" s="420"/>
      <c r="AQ50" s="500"/>
      <c r="AR50" s="440"/>
      <c r="AS50" s="438" t="s">
        <v>175</v>
      </c>
      <c r="AT50" s="439"/>
      <c r="AU50" s="440"/>
      <c r="AV50" s="440"/>
      <c r="AW50" s="329" t="s">
        <v>166</v>
      </c>
      <c r="AX50" s="334"/>
      <c r="AY50">
        <f t="shared" si="0"/>
        <v>0</v>
      </c>
      <c r="AZ50" s="10"/>
      <c r="BA50" s="10"/>
      <c r="BB50" s="10"/>
      <c r="BC50" s="10"/>
      <c r="BD50" s="10"/>
      <c r="BE50" s="10"/>
      <c r="BF50" s="10"/>
      <c r="BG50" s="10"/>
      <c r="BH50" s="10"/>
    </row>
    <row r="51" spans="1:60" ht="23.25" hidden="1" customHeight="1" x14ac:dyDescent="0.2">
      <c r="A51" s="319"/>
      <c r="B51" s="321"/>
      <c r="C51" s="322"/>
      <c r="D51" s="322"/>
      <c r="E51" s="322"/>
      <c r="F51" s="323"/>
      <c r="G51" s="143"/>
      <c r="H51" s="144"/>
      <c r="I51" s="144"/>
      <c r="J51" s="144"/>
      <c r="K51" s="144"/>
      <c r="L51" s="144"/>
      <c r="M51" s="144"/>
      <c r="N51" s="144"/>
      <c r="O51" s="145"/>
      <c r="P51" s="144"/>
      <c r="Q51" s="453"/>
      <c r="R51" s="453"/>
      <c r="S51" s="453"/>
      <c r="T51" s="453"/>
      <c r="U51" s="453"/>
      <c r="V51" s="453"/>
      <c r="W51" s="453"/>
      <c r="X51" s="454"/>
      <c r="Y51" s="951" t="s">
        <v>57</v>
      </c>
      <c r="Z51" s="952"/>
      <c r="AA51" s="953"/>
      <c r="AB51" s="393"/>
      <c r="AC51" s="393"/>
      <c r="AD51" s="393"/>
      <c r="AE51" s="394"/>
      <c r="AF51" s="377"/>
      <c r="AG51" s="377"/>
      <c r="AH51" s="377"/>
      <c r="AI51" s="394"/>
      <c r="AJ51" s="377"/>
      <c r="AK51" s="377"/>
      <c r="AL51" s="377"/>
      <c r="AM51" s="394"/>
      <c r="AN51" s="377"/>
      <c r="AO51" s="377"/>
      <c r="AP51" s="377"/>
      <c r="AQ51" s="396"/>
      <c r="AR51" s="397"/>
      <c r="AS51" s="397"/>
      <c r="AT51" s="398"/>
      <c r="AU51" s="377"/>
      <c r="AV51" s="377"/>
      <c r="AW51" s="377"/>
      <c r="AX51" s="378"/>
      <c r="AY51">
        <f t="shared" si="0"/>
        <v>0</v>
      </c>
    </row>
    <row r="52" spans="1:60" ht="23.25" hidden="1" customHeight="1" x14ac:dyDescent="0.2">
      <c r="A52" s="319"/>
      <c r="B52" s="321"/>
      <c r="C52" s="322"/>
      <c r="D52" s="322"/>
      <c r="E52" s="322"/>
      <c r="F52" s="323"/>
      <c r="G52" s="954"/>
      <c r="H52" s="388"/>
      <c r="I52" s="388"/>
      <c r="J52" s="388"/>
      <c r="K52" s="388"/>
      <c r="L52" s="388"/>
      <c r="M52" s="388"/>
      <c r="N52" s="388"/>
      <c r="O52" s="389"/>
      <c r="P52" s="455"/>
      <c r="Q52" s="455"/>
      <c r="R52" s="455"/>
      <c r="S52" s="455"/>
      <c r="T52" s="455"/>
      <c r="U52" s="455"/>
      <c r="V52" s="455"/>
      <c r="W52" s="455"/>
      <c r="X52" s="456"/>
      <c r="Y52" s="955" t="s">
        <v>50</v>
      </c>
      <c r="Z52" s="798"/>
      <c r="AA52" s="799"/>
      <c r="AB52" s="452"/>
      <c r="AC52" s="452"/>
      <c r="AD52" s="452"/>
      <c r="AE52" s="394"/>
      <c r="AF52" s="377"/>
      <c r="AG52" s="377"/>
      <c r="AH52" s="377"/>
      <c r="AI52" s="394"/>
      <c r="AJ52" s="377"/>
      <c r="AK52" s="377"/>
      <c r="AL52" s="377"/>
      <c r="AM52" s="394"/>
      <c r="AN52" s="377"/>
      <c r="AO52" s="377"/>
      <c r="AP52" s="377"/>
      <c r="AQ52" s="396"/>
      <c r="AR52" s="397"/>
      <c r="AS52" s="397"/>
      <c r="AT52" s="398"/>
      <c r="AU52" s="377"/>
      <c r="AV52" s="377"/>
      <c r="AW52" s="377"/>
      <c r="AX52" s="378"/>
      <c r="AY52">
        <f t="shared" si="0"/>
        <v>0</v>
      </c>
      <c r="AZ52" s="10"/>
      <c r="BA52" s="10"/>
      <c r="BB52" s="10"/>
      <c r="BC52" s="10"/>
    </row>
    <row r="53" spans="1:60" ht="23.25" hidden="1" customHeight="1" x14ac:dyDescent="0.2">
      <c r="A53" s="319"/>
      <c r="B53" s="321"/>
      <c r="C53" s="322"/>
      <c r="D53" s="322"/>
      <c r="E53" s="322"/>
      <c r="F53" s="323"/>
      <c r="G53" s="146"/>
      <c r="H53" s="147"/>
      <c r="I53" s="147"/>
      <c r="J53" s="147"/>
      <c r="K53" s="147"/>
      <c r="L53" s="147"/>
      <c r="M53" s="147"/>
      <c r="N53" s="147"/>
      <c r="O53" s="148"/>
      <c r="P53" s="457"/>
      <c r="Q53" s="457"/>
      <c r="R53" s="457"/>
      <c r="S53" s="457"/>
      <c r="T53" s="457"/>
      <c r="U53" s="457"/>
      <c r="V53" s="457"/>
      <c r="W53" s="457"/>
      <c r="X53" s="458"/>
      <c r="Y53" s="955" t="s">
        <v>13</v>
      </c>
      <c r="Z53" s="798"/>
      <c r="AA53" s="799"/>
      <c r="AB53" s="956" t="s">
        <v>14</v>
      </c>
      <c r="AC53" s="956"/>
      <c r="AD53" s="956"/>
      <c r="AE53" s="568"/>
      <c r="AF53" s="569"/>
      <c r="AG53" s="569"/>
      <c r="AH53" s="569"/>
      <c r="AI53" s="568"/>
      <c r="AJ53" s="569"/>
      <c r="AK53" s="569"/>
      <c r="AL53" s="569"/>
      <c r="AM53" s="568"/>
      <c r="AN53" s="569"/>
      <c r="AO53" s="569"/>
      <c r="AP53" s="569"/>
      <c r="AQ53" s="396"/>
      <c r="AR53" s="397"/>
      <c r="AS53" s="397"/>
      <c r="AT53" s="398"/>
      <c r="AU53" s="377"/>
      <c r="AV53" s="377"/>
      <c r="AW53" s="377"/>
      <c r="AX53" s="378"/>
      <c r="AY53">
        <f t="shared" si="0"/>
        <v>0</v>
      </c>
      <c r="AZ53" s="10"/>
      <c r="BA53" s="10"/>
      <c r="BB53" s="10"/>
      <c r="BC53" s="10"/>
      <c r="BD53" s="10"/>
      <c r="BE53" s="10"/>
      <c r="BF53" s="10"/>
      <c r="BG53" s="10"/>
      <c r="BH53" s="10"/>
    </row>
    <row r="54" spans="1:60" ht="18.75" hidden="1" customHeight="1" x14ac:dyDescent="0.2">
      <c r="A54" s="319"/>
      <c r="B54" s="459" t="s">
        <v>138</v>
      </c>
      <c r="C54" s="460"/>
      <c r="D54" s="460"/>
      <c r="E54" s="460"/>
      <c r="F54" s="461"/>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947" t="s">
        <v>11</v>
      </c>
      <c r="AC54" s="948"/>
      <c r="AD54" s="949"/>
      <c r="AE54" s="420" t="s">
        <v>410</v>
      </c>
      <c r="AF54" s="420"/>
      <c r="AG54" s="420"/>
      <c r="AH54" s="420"/>
      <c r="AI54" s="420" t="s">
        <v>562</v>
      </c>
      <c r="AJ54" s="420"/>
      <c r="AK54" s="420"/>
      <c r="AL54" s="420"/>
      <c r="AM54" s="420" t="s">
        <v>378</v>
      </c>
      <c r="AN54" s="420"/>
      <c r="AO54" s="420"/>
      <c r="AP54" s="420"/>
      <c r="AQ54" s="495" t="s">
        <v>174</v>
      </c>
      <c r="AR54" s="496"/>
      <c r="AS54" s="496"/>
      <c r="AT54" s="497"/>
      <c r="AU54" s="498" t="s">
        <v>128</v>
      </c>
      <c r="AV54" s="498"/>
      <c r="AW54" s="498"/>
      <c r="AX54" s="499"/>
      <c r="AY54">
        <f>COUNTA($G$56)</f>
        <v>0</v>
      </c>
      <c r="AZ54" s="10"/>
      <c r="BA54" s="10"/>
      <c r="BB54" s="10"/>
      <c r="BC54" s="10"/>
    </row>
    <row r="55" spans="1:60" ht="18.75" hidden="1" customHeight="1" x14ac:dyDescent="0.2">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1"/>
      <c r="AD55" s="492"/>
      <c r="AE55" s="420"/>
      <c r="AF55" s="420"/>
      <c r="AG55" s="420"/>
      <c r="AH55" s="420"/>
      <c r="AI55" s="420"/>
      <c r="AJ55" s="420"/>
      <c r="AK55" s="420"/>
      <c r="AL55" s="420"/>
      <c r="AM55" s="420"/>
      <c r="AN55" s="420"/>
      <c r="AO55" s="420"/>
      <c r="AP55" s="420"/>
      <c r="AQ55" s="500"/>
      <c r="AR55" s="440"/>
      <c r="AS55" s="438" t="s">
        <v>175</v>
      </c>
      <c r="AT55" s="439"/>
      <c r="AU55" s="440"/>
      <c r="AV55" s="440"/>
      <c r="AW55" s="329" t="s">
        <v>166</v>
      </c>
      <c r="AX55" s="334"/>
      <c r="AY55">
        <f>$AY$54</f>
        <v>0</v>
      </c>
      <c r="AZ55" s="10"/>
      <c r="BA55" s="10"/>
      <c r="BB55" s="10"/>
      <c r="BC55" s="10"/>
      <c r="BD55" s="10"/>
      <c r="BE55" s="10"/>
      <c r="BF55" s="10"/>
      <c r="BG55" s="10"/>
      <c r="BH55" s="10"/>
    </row>
    <row r="56" spans="1:60" ht="23.25" hidden="1" customHeight="1" x14ac:dyDescent="0.2">
      <c r="A56" s="319"/>
      <c r="B56" s="321"/>
      <c r="C56" s="322"/>
      <c r="D56" s="322"/>
      <c r="E56" s="322"/>
      <c r="F56" s="323"/>
      <c r="G56" s="143"/>
      <c r="H56" s="144"/>
      <c r="I56" s="144"/>
      <c r="J56" s="144"/>
      <c r="K56" s="144"/>
      <c r="L56" s="144"/>
      <c r="M56" s="144"/>
      <c r="N56" s="144"/>
      <c r="O56" s="145"/>
      <c r="P56" s="144"/>
      <c r="Q56" s="453"/>
      <c r="R56" s="453"/>
      <c r="S56" s="453"/>
      <c r="T56" s="453"/>
      <c r="U56" s="453"/>
      <c r="V56" s="453"/>
      <c r="W56" s="453"/>
      <c r="X56" s="454"/>
      <c r="Y56" s="951" t="s">
        <v>57</v>
      </c>
      <c r="Z56" s="952"/>
      <c r="AA56" s="953"/>
      <c r="AB56" s="393"/>
      <c r="AC56" s="393"/>
      <c r="AD56" s="393"/>
      <c r="AE56" s="394"/>
      <c r="AF56" s="377"/>
      <c r="AG56" s="377"/>
      <c r="AH56" s="377"/>
      <c r="AI56" s="394"/>
      <c r="AJ56" s="377"/>
      <c r="AK56" s="377"/>
      <c r="AL56" s="377"/>
      <c r="AM56" s="394"/>
      <c r="AN56" s="377"/>
      <c r="AO56" s="377"/>
      <c r="AP56" s="377"/>
      <c r="AQ56" s="396"/>
      <c r="AR56" s="397"/>
      <c r="AS56" s="397"/>
      <c r="AT56" s="398"/>
      <c r="AU56" s="377"/>
      <c r="AV56" s="377"/>
      <c r="AW56" s="377"/>
      <c r="AX56" s="378"/>
      <c r="AY56">
        <f>$AY$54</f>
        <v>0</v>
      </c>
    </row>
    <row r="57" spans="1:60" ht="23.25" hidden="1" customHeight="1" x14ac:dyDescent="0.2">
      <c r="A57" s="319"/>
      <c r="B57" s="321"/>
      <c r="C57" s="322"/>
      <c r="D57" s="322"/>
      <c r="E57" s="322"/>
      <c r="F57" s="323"/>
      <c r="G57" s="954"/>
      <c r="H57" s="388"/>
      <c r="I57" s="388"/>
      <c r="J57" s="388"/>
      <c r="K57" s="388"/>
      <c r="L57" s="388"/>
      <c r="M57" s="388"/>
      <c r="N57" s="388"/>
      <c r="O57" s="389"/>
      <c r="P57" s="455"/>
      <c r="Q57" s="455"/>
      <c r="R57" s="455"/>
      <c r="S57" s="455"/>
      <c r="T57" s="455"/>
      <c r="U57" s="455"/>
      <c r="V57" s="455"/>
      <c r="W57" s="455"/>
      <c r="X57" s="456"/>
      <c r="Y57" s="955" t="s">
        <v>50</v>
      </c>
      <c r="Z57" s="798"/>
      <c r="AA57" s="799"/>
      <c r="AB57" s="452"/>
      <c r="AC57" s="452"/>
      <c r="AD57" s="452"/>
      <c r="AE57" s="394"/>
      <c r="AF57" s="377"/>
      <c r="AG57" s="377"/>
      <c r="AH57" s="377"/>
      <c r="AI57" s="394"/>
      <c r="AJ57" s="377"/>
      <c r="AK57" s="377"/>
      <c r="AL57" s="377"/>
      <c r="AM57" s="394"/>
      <c r="AN57" s="377"/>
      <c r="AO57" s="377"/>
      <c r="AP57" s="377"/>
      <c r="AQ57" s="396"/>
      <c r="AR57" s="397"/>
      <c r="AS57" s="397"/>
      <c r="AT57" s="398"/>
      <c r="AU57" s="377"/>
      <c r="AV57" s="377"/>
      <c r="AW57" s="377"/>
      <c r="AX57" s="378"/>
      <c r="AY57">
        <f>$AY$54</f>
        <v>0</v>
      </c>
      <c r="AZ57" s="10"/>
      <c r="BA57" s="10"/>
      <c r="BB57" s="10"/>
      <c r="BC57" s="10"/>
    </row>
    <row r="58" spans="1:60" ht="23.25" hidden="1" customHeight="1" x14ac:dyDescent="0.2">
      <c r="A58" s="319"/>
      <c r="B58" s="324"/>
      <c r="C58" s="325"/>
      <c r="D58" s="325"/>
      <c r="E58" s="325"/>
      <c r="F58" s="326"/>
      <c r="G58" s="146"/>
      <c r="H58" s="147"/>
      <c r="I58" s="147"/>
      <c r="J58" s="147"/>
      <c r="K58" s="147"/>
      <c r="L58" s="147"/>
      <c r="M58" s="147"/>
      <c r="N58" s="147"/>
      <c r="O58" s="148"/>
      <c r="P58" s="457"/>
      <c r="Q58" s="457"/>
      <c r="R58" s="457"/>
      <c r="S58" s="457"/>
      <c r="T58" s="457"/>
      <c r="U58" s="457"/>
      <c r="V58" s="457"/>
      <c r="W58" s="457"/>
      <c r="X58" s="458"/>
      <c r="Y58" s="955" t="s">
        <v>13</v>
      </c>
      <c r="Z58" s="798"/>
      <c r="AA58" s="799"/>
      <c r="AB58" s="956" t="s">
        <v>14</v>
      </c>
      <c r="AC58" s="956"/>
      <c r="AD58" s="956"/>
      <c r="AE58" s="568"/>
      <c r="AF58" s="569"/>
      <c r="AG58" s="569"/>
      <c r="AH58" s="569"/>
      <c r="AI58" s="568"/>
      <c r="AJ58" s="569"/>
      <c r="AK58" s="569"/>
      <c r="AL58" s="569"/>
      <c r="AM58" s="568"/>
      <c r="AN58" s="569"/>
      <c r="AO58" s="569"/>
      <c r="AP58" s="569"/>
      <c r="AQ58" s="396"/>
      <c r="AR58" s="397"/>
      <c r="AS58" s="397"/>
      <c r="AT58" s="398"/>
      <c r="AU58" s="377"/>
      <c r="AV58" s="377"/>
      <c r="AW58" s="377"/>
      <c r="AX58" s="378"/>
      <c r="AY58">
        <f>$AY$54</f>
        <v>0</v>
      </c>
      <c r="AZ58" s="10"/>
      <c r="BA58" s="10"/>
      <c r="BB58" s="10"/>
      <c r="BC58" s="10"/>
      <c r="BD58" s="10"/>
      <c r="BE58" s="10"/>
      <c r="BF58" s="10"/>
      <c r="BG58" s="10"/>
      <c r="BH58" s="10"/>
    </row>
    <row r="59" spans="1:60" ht="18.75" hidden="1" customHeight="1" x14ac:dyDescent="0.2">
      <c r="A59" s="319"/>
      <c r="B59" s="459" t="s">
        <v>138</v>
      </c>
      <c r="C59" s="460"/>
      <c r="D59" s="460"/>
      <c r="E59" s="460"/>
      <c r="F59" s="461"/>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947" t="s">
        <v>11</v>
      </c>
      <c r="AC59" s="948"/>
      <c r="AD59" s="949"/>
      <c r="AE59" s="420" t="s">
        <v>410</v>
      </c>
      <c r="AF59" s="420"/>
      <c r="AG59" s="420"/>
      <c r="AH59" s="420"/>
      <c r="AI59" s="420" t="s">
        <v>562</v>
      </c>
      <c r="AJ59" s="420"/>
      <c r="AK59" s="420"/>
      <c r="AL59" s="420"/>
      <c r="AM59" s="420" t="s">
        <v>378</v>
      </c>
      <c r="AN59" s="420"/>
      <c r="AO59" s="420"/>
      <c r="AP59" s="420"/>
      <c r="AQ59" s="495" t="s">
        <v>174</v>
      </c>
      <c r="AR59" s="496"/>
      <c r="AS59" s="496"/>
      <c r="AT59" s="497"/>
      <c r="AU59" s="498" t="s">
        <v>128</v>
      </c>
      <c r="AV59" s="498"/>
      <c r="AW59" s="498"/>
      <c r="AX59" s="499"/>
      <c r="AY59">
        <f>COUNTA($G$61)</f>
        <v>0</v>
      </c>
      <c r="AZ59" s="10"/>
      <c r="BA59" s="10"/>
      <c r="BB59" s="10"/>
      <c r="BC59" s="10"/>
    </row>
    <row r="60" spans="1:60" ht="18.75" hidden="1" customHeight="1" x14ac:dyDescent="0.2">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1"/>
      <c r="AD60" s="492"/>
      <c r="AE60" s="420"/>
      <c r="AF60" s="420"/>
      <c r="AG60" s="420"/>
      <c r="AH60" s="420"/>
      <c r="AI60" s="420"/>
      <c r="AJ60" s="420"/>
      <c r="AK60" s="420"/>
      <c r="AL60" s="420"/>
      <c r="AM60" s="420"/>
      <c r="AN60" s="420"/>
      <c r="AO60" s="420"/>
      <c r="AP60" s="420"/>
      <c r="AQ60" s="500"/>
      <c r="AR60" s="440"/>
      <c r="AS60" s="438" t="s">
        <v>175</v>
      </c>
      <c r="AT60" s="439"/>
      <c r="AU60" s="440"/>
      <c r="AV60" s="440"/>
      <c r="AW60" s="329" t="s">
        <v>166</v>
      </c>
      <c r="AX60" s="334"/>
      <c r="AY60">
        <f>$AY$59</f>
        <v>0</v>
      </c>
      <c r="AZ60" s="10"/>
      <c r="BA60" s="10"/>
      <c r="BB60" s="10"/>
      <c r="BC60" s="10"/>
      <c r="BD60" s="10"/>
      <c r="BE60" s="10"/>
      <c r="BF60" s="10"/>
      <c r="BG60" s="10"/>
      <c r="BH60" s="10"/>
    </row>
    <row r="61" spans="1:60" ht="23.25" hidden="1" customHeight="1" x14ac:dyDescent="0.2">
      <c r="A61" s="319"/>
      <c r="B61" s="321"/>
      <c r="C61" s="322"/>
      <c r="D61" s="322"/>
      <c r="E61" s="322"/>
      <c r="F61" s="323"/>
      <c r="G61" s="143"/>
      <c r="H61" s="144"/>
      <c r="I61" s="144"/>
      <c r="J61" s="144"/>
      <c r="K61" s="144"/>
      <c r="L61" s="144"/>
      <c r="M61" s="144"/>
      <c r="N61" s="144"/>
      <c r="O61" s="145"/>
      <c r="P61" s="144"/>
      <c r="Q61" s="453"/>
      <c r="R61" s="453"/>
      <c r="S61" s="453"/>
      <c r="T61" s="453"/>
      <c r="U61" s="453"/>
      <c r="V61" s="453"/>
      <c r="W61" s="453"/>
      <c r="X61" s="454"/>
      <c r="Y61" s="951" t="s">
        <v>57</v>
      </c>
      <c r="Z61" s="952"/>
      <c r="AA61" s="953"/>
      <c r="AB61" s="393"/>
      <c r="AC61" s="393"/>
      <c r="AD61" s="393"/>
      <c r="AE61" s="394"/>
      <c r="AF61" s="377"/>
      <c r="AG61" s="377"/>
      <c r="AH61" s="377"/>
      <c r="AI61" s="394"/>
      <c r="AJ61" s="377"/>
      <c r="AK61" s="377"/>
      <c r="AL61" s="377"/>
      <c r="AM61" s="394"/>
      <c r="AN61" s="377"/>
      <c r="AO61" s="377"/>
      <c r="AP61" s="377"/>
      <c r="AQ61" s="396"/>
      <c r="AR61" s="397"/>
      <c r="AS61" s="397"/>
      <c r="AT61" s="398"/>
      <c r="AU61" s="377"/>
      <c r="AV61" s="377"/>
      <c r="AW61" s="377"/>
      <c r="AX61" s="378"/>
      <c r="AY61">
        <f>$AY$59</f>
        <v>0</v>
      </c>
    </row>
    <row r="62" spans="1:60" ht="23.25" hidden="1" customHeight="1" x14ac:dyDescent="0.2">
      <c r="A62" s="319"/>
      <c r="B62" s="321"/>
      <c r="C62" s="322"/>
      <c r="D62" s="322"/>
      <c r="E62" s="322"/>
      <c r="F62" s="323"/>
      <c r="G62" s="954"/>
      <c r="H62" s="388"/>
      <c r="I62" s="388"/>
      <c r="J62" s="388"/>
      <c r="K62" s="388"/>
      <c r="L62" s="388"/>
      <c r="M62" s="388"/>
      <c r="N62" s="388"/>
      <c r="O62" s="389"/>
      <c r="P62" s="455"/>
      <c r="Q62" s="455"/>
      <c r="R62" s="455"/>
      <c r="S62" s="455"/>
      <c r="T62" s="455"/>
      <c r="U62" s="455"/>
      <c r="V62" s="455"/>
      <c r="W62" s="455"/>
      <c r="X62" s="456"/>
      <c r="Y62" s="955" t="s">
        <v>50</v>
      </c>
      <c r="Z62" s="798"/>
      <c r="AA62" s="799"/>
      <c r="AB62" s="452"/>
      <c r="AC62" s="452"/>
      <c r="AD62" s="452"/>
      <c r="AE62" s="394"/>
      <c r="AF62" s="377"/>
      <c r="AG62" s="377"/>
      <c r="AH62" s="377"/>
      <c r="AI62" s="394"/>
      <c r="AJ62" s="377"/>
      <c r="AK62" s="377"/>
      <c r="AL62" s="377"/>
      <c r="AM62" s="394"/>
      <c r="AN62" s="377"/>
      <c r="AO62" s="377"/>
      <c r="AP62" s="377"/>
      <c r="AQ62" s="396"/>
      <c r="AR62" s="397"/>
      <c r="AS62" s="397"/>
      <c r="AT62" s="398"/>
      <c r="AU62" s="377"/>
      <c r="AV62" s="377"/>
      <c r="AW62" s="377"/>
      <c r="AX62" s="378"/>
      <c r="AY62">
        <f>$AY$59</f>
        <v>0</v>
      </c>
      <c r="AZ62" s="10"/>
      <c r="BA62" s="10"/>
      <c r="BB62" s="10"/>
      <c r="BC62" s="10"/>
    </row>
    <row r="63" spans="1:60" ht="23.25" hidden="1" customHeight="1" thickBot="1" x14ac:dyDescent="0.25">
      <c r="A63" s="320"/>
      <c r="B63" s="944"/>
      <c r="C63" s="945"/>
      <c r="D63" s="945"/>
      <c r="E63" s="945"/>
      <c r="F63" s="946"/>
      <c r="G63" s="146"/>
      <c r="H63" s="147"/>
      <c r="I63" s="147"/>
      <c r="J63" s="147"/>
      <c r="K63" s="147"/>
      <c r="L63" s="147"/>
      <c r="M63" s="147"/>
      <c r="N63" s="147"/>
      <c r="O63" s="148"/>
      <c r="P63" s="457"/>
      <c r="Q63" s="457"/>
      <c r="R63" s="457"/>
      <c r="S63" s="457"/>
      <c r="T63" s="457"/>
      <c r="U63" s="457"/>
      <c r="V63" s="457"/>
      <c r="W63" s="457"/>
      <c r="X63" s="458"/>
      <c r="Y63" s="955" t="s">
        <v>13</v>
      </c>
      <c r="Z63" s="798"/>
      <c r="AA63" s="799"/>
      <c r="AB63" s="956" t="s">
        <v>14</v>
      </c>
      <c r="AC63" s="956"/>
      <c r="AD63" s="956"/>
      <c r="AE63" s="568"/>
      <c r="AF63" s="569"/>
      <c r="AG63" s="569"/>
      <c r="AH63" s="569"/>
      <c r="AI63" s="568"/>
      <c r="AJ63" s="569"/>
      <c r="AK63" s="569"/>
      <c r="AL63" s="569"/>
      <c r="AM63" s="568"/>
      <c r="AN63" s="569"/>
      <c r="AO63" s="569"/>
      <c r="AP63" s="569"/>
      <c r="AQ63" s="396"/>
      <c r="AR63" s="397"/>
      <c r="AS63" s="397"/>
      <c r="AT63" s="398"/>
      <c r="AU63" s="377"/>
      <c r="AV63" s="377"/>
      <c r="AW63" s="377"/>
      <c r="AX63" s="378"/>
      <c r="AY63">
        <f>$AY$59</f>
        <v>0</v>
      </c>
      <c r="AZ63" s="10"/>
      <c r="BA63" s="10"/>
      <c r="BB63" s="10"/>
      <c r="BC63" s="10"/>
      <c r="BD63" s="10"/>
      <c r="BE63" s="10"/>
      <c r="BF63" s="10"/>
      <c r="BG63" s="10"/>
      <c r="BH63" s="10"/>
    </row>
    <row r="64" spans="1:60" ht="47.25" hidden="1" customHeight="1" x14ac:dyDescent="0.2">
      <c r="A64" s="341" t="s">
        <v>573</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2">
      <c r="A65" s="353" t="s">
        <v>574</v>
      </c>
      <c r="B65" s="322"/>
      <c r="C65" s="322"/>
      <c r="D65" s="322"/>
      <c r="E65" s="322"/>
      <c r="F65" s="323"/>
      <c r="G65" s="355" t="s">
        <v>566</v>
      </c>
      <c r="H65" s="356"/>
      <c r="I65" s="356"/>
      <c r="J65" s="356"/>
      <c r="K65" s="356"/>
      <c r="L65" s="356"/>
      <c r="M65" s="356"/>
      <c r="N65" s="356"/>
      <c r="O65" s="356"/>
      <c r="P65" s="357" t="s">
        <v>565</v>
      </c>
      <c r="Q65" s="356"/>
      <c r="R65" s="356"/>
      <c r="S65" s="356"/>
      <c r="T65" s="356"/>
      <c r="U65" s="356"/>
      <c r="V65" s="356"/>
      <c r="W65" s="356"/>
      <c r="X65" s="358"/>
      <c r="Y65" s="359"/>
      <c r="Z65" s="360"/>
      <c r="AA65" s="361"/>
      <c r="AB65" s="406" t="s">
        <v>11</v>
      </c>
      <c r="AC65" s="406"/>
      <c r="AD65" s="406"/>
      <c r="AE65" s="407" t="s">
        <v>410</v>
      </c>
      <c r="AF65" s="408"/>
      <c r="AG65" s="408"/>
      <c r="AH65" s="409"/>
      <c r="AI65" s="407" t="s">
        <v>562</v>
      </c>
      <c r="AJ65" s="408"/>
      <c r="AK65" s="408"/>
      <c r="AL65" s="409"/>
      <c r="AM65" s="407" t="s">
        <v>378</v>
      </c>
      <c r="AN65" s="408"/>
      <c r="AO65" s="408"/>
      <c r="AP65" s="409"/>
      <c r="AQ65" s="415" t="s">
        <v>409</v>
      </c>
      <c r="AR65" s="416"/>
      <c r="AS65" s="416"/>
      <c r="AT65" s="417"/>
      <c r="AU65" s="415" t="s">
        <v>585</v>
      </c>
      <c r="AV65" s="416"/>
      <c r="AW65" s="416"/>
      <c r="AX65" s="418"/>
      <c r="AY65">
        <f>COUNTA($G$66)</f>
        <v>0</v>
      </c>
    </row>
    <row r="66" spans="1:51" ht="23.25" hidden="1" customHeight="1" x14ac:dyDescent="0.2">
      <c r="A66" s="353"/>
      <c r="B66" s="322"/>
      <c r="C66" s="322"/>
      <c r="D66" s="322"/>
      <c r="E66" s="322"/>
      <c r="F66" s="323"/>
      <c r="G66" s="434"/>
      <c r="H66" s="363"/>
      <c r="I66" s="363"/>
      <c r="J66" s="363"/>
      <c r="K66" s="363"/>
      <c r="L66" s="363"/>
      <c r="M66" s="363"/>
      <c r="N66" s="363"/>
      <c r="O66" s="363"/>
      <c r="P66" s="366"/>
      <c r="Q66" s="367"/>
      <c r="R66" s="367"/>
      <c r="S66" s="367"/>
      <c r="T66" s="367"/>
      <c r="U66" s="367"/>
      <c r="V66" s="367"/>
      <c r="W66" s="367"/>
      <c r="X66" s="368"/>
      <c r="Y66" s="372" t="s">
        <v>51</v>
      </c>
      <c r="Z66" s="373"/>
      <c r="AA66" s="374"/>
      <c r="AB66" s="375"/>
      <c r="AC66" s="375"/>
      <c r="AD66" s="375"/>
      <c r="AE66" s="376"/>
      <c r="AF66" s="376"/>
      <c r="AG66" s="376"/>
      <c r="AH66" s="376"/>
      <c r="AI66" s="376"/>
      <c r="AJ66" s="376"/>
      <c r="AK66" s="376"/>
      <c r="AL66" s="376"/>
      <c r="AM66" s="376"/>
      <c r="AN66" s="376"/>
      <c r="AO66" s="376"/>
      <c r="AP66" s="376"/>
      <c r="AQ66" s="376"/>
      <c r="AR66" s="376"/>
      <c r="AS66" s="376"/>
      <c r="AT66" s="376"/>
      <c r="AU66" s="419"/>
      <c r="AV66" s="410"/>
      <c r="AW66" s="410"/>
      <c r="AX66" s="411"/>
      <c r="AY66">
        <f>$AY$65</f>
        <v>0</v>
      </c>
    </row>
    <row r="67" spans="1:51" ht="23.25" hidden="1" customHeight="1" x14ac:dyDescent="0.2">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2" t="s">
        <v>52</v>
      </c>
      <c r="Z67" s="413"/>
      <c r="AA67" s="414"/>
      <c r="AB67" s="375"/>
      <c r="AC67" s="375"/>
      <c r="AD67" s="375"/>
      <c r="AE67" s="376"/>
      <c r="AF67" s="376"/>
      <c r="AG67" s="376"/>
      <c r="AH67" s="376"/>
      <c r="AI67" s="376"/>
      <c r="AJ67" s="376"/>
      <c r="AK67" s="376"/>
      <c r="AL67" s="376"/>
      <c r="AM67" s="376"/>
      <c r="AN67" s="376"/>
      <c r="AO67" s="376"/>
      <c r="AP67" s="376"/>
      <c r="AQ67" s="376"/>
      <c r="AR67" s="376"/>
      <c r="AS67" s="376"/>
      <c r="AT67" s="376"/>
      <c r="AU67" s="419"/>
      <c r="AV67" s="410"/>
      <c r="AW67" s="410"/>
      <c r="AX67" s="411"/>
      <c r="AY67">
        <f>$AY$65</f>
        <v>0</v>
      </c>
    </row>
    <row r="68" spans="1:51" ht="23.25" hidden="1" customHeight="1" x14ac:dyDescent="0.2">
      <c r="A68" s="441" t="s">
        <v>575</v>
      </c>
      <c r="B68" s="442"/>
      <c r="C68" s="442"/>
      <c r="D68" s="442"/>
      <c r="E68" s="442"/>
      <c r="F68" s="443"/>
      <c r="G68" s="228" t="s">
        <v>576</v>
      </c>
      <c r="H68" s="228"/>
      <c r="I68" s="228"/>
      <c r="J68" s="228"/>
      <c r="K68" s="228"/>
      <c r="L68" s="228"/>
      <c r="M68" s="228"/>
      <c r="N68" s="228"/>
      <c r="O68" s="228"/>
      <c r="P68" s="228"/>
      <c r="Q68" s="228"/>
      <c r="R68" s="228"/>
      <c r="S68" s="228"/>
      <c r="T68" s="228"/>
      <c r="U68" s="228"/>
      <c r="V68" s="228"/>
      <c r="W68" s="228"/>
      <c r="X68" s="257"/>
      <c r="Y68" s="449"/>
      <c r="Z68" s="450"/>
      <c r="AA68" s="451"/>
      <c r="AB68" s="227" t="s">
        <v>11</v>
      </c>
      <c r="AC68" s="228"/>
      <c r="AD68" s="257"/>
      <c r="AE68" s="420" t="s">
        <v>410</v>
      </c>
      <c r="AF68" s="420"/>
      <c r="AG68" s="420"/>
      <c r="AH68" s="420"/>
      <c r="AI68" s="420" t="s">
        <v>562</v>
      </c>
      <c r="AJ68" s="420"/>
      <c r="AK68" s="420"/>
      <c r="AL68" s="420"/>
      <c r="AM68" s="420" t="s">
        <v>378</v>
      </c>
      <c r="AN68" s="420"/>
      <c r="AO68" s="420"/>
      <c r="AP68" s="420"/>
      <c r="AQ68" s="421" t="s">
        <v>586</v>
      </c>
      <c r="AR68" s="422"/>
      <c r="AS68" s="422"/>
      <c r="AT68" s="422"/>
      <c r="AU68" s="422"/>
      <c r="AV68" s="422"/>
      <c r="AW68" s="422"/>
      <c r="AX68" s="423"/>
      <c r="AY68">
        <f>IF(SUBSTITUTE(SUBSTITUTE($G$69,"／",""),"　","")="",0,1)</f>
        <v>0</v>
      </c>
    </row>
    <row r="69" spans="1:51" ht="23.25" hidden="1" customHeight="1" x14ac:dyDescent="0.2">
      <c r="A69" s="444"/>
      <c r="B69" s="445"/>
      <c r="C69" s="445"/>
      <c r="D69" s="445"/>
      <c r="E69" s="445"/>
      <c r="F69" s="446"/>
      <c r="G69" s="399" t="s">
        <v>624</v>
      </c>
      <c r="H69" s="400"/>
      <c r="I69" s="400"/>
      <c r="J69" s="400"/>
      <c r="K69" s="400"/>
      <c r="L69" s="400"/>
      <c r="M69" s="400"/>
      <c r="N69" s="400"/>
      <c r="O69" s="400"/>
      <c r="P69" s="400"/>
      <c r="Q69" s="400"/>
      <c r="R69" s="400"/>
      <c r="S69" s="400"/>
      <c r="T69" s="400"/>
      <c r="U69" s="400"/>
      <c r="V69" s="400"/>
      <c r="W69" s="400"/>
      <c r="X69" s="400"/>
      <c r="Y69" s="424" t="s">
        <v>575</v>
      </c>
      <c r="Z69" s="425"/>
      <c r="AA69" s="426"/>
      <c r="AB69" s="427"/>
      <c r="AC69" s="428"/>
      <c r="AD69" s="429"/>
      <c r="AE69" s="403"/>
      <c r="AF69" s="403"/>
      <c r="AG69" s="403"/>
      <c r="AH69" s="403"/>
      <c r="AI69" s="403"/>
      <c r="AJ69" s="403"/>
      <c r="AK69" s="403"/>
      <c r="AL69" s="403"/>
      <c r="AM69" s="403"/>
      <c r="AN69" s="403"/>
      <c r="AO69" s="403"/>
      <c r="AP69" s="403"/>
      <c r="AQ69" s="394"/>
      <c r="AR69" s="377"/>
      <c r="AS69" s="377"/>
      <c r="AT69" s="377"/>
      <c r="AU69" s="377"/>
      <c r="AV69" s="377"/>
      <c r="AW69" s="377"/>
      <c r="AX69" s="378"/>
      <c r="AY69">
        <f>$AY$68</f>
        <v>0</v>
      </c>
    </row>
    <row r="70" spans="1:51" ht="46.5" hidden="1" customHeight="1" x14ac:dyDescent="0.2">
      <c r="A70" s="447"/>
      <c r="B70" s="213"/>
      <c r="C70" s="213"/>
      <c r="D70" s="213"/>
      <c r="E70" s="213"/>
      <c r="F70" s="448"/>
      <c r="G70" s="401"/>
      <c r="H70" s="402"/>
      <c r="I70" s="402"/>
      <c r="J70" s="402"/>
      <c r="K70" s="402"/>
      <c r="L70" s="402"/>
      <c r="M70" s="402"/>
      <c r="N70" s="402"/>
      <c r="O70" s="402"/>
      <c r="P70" s="402"/>
      <c r="Q70" s="402"/>
      <c r="R70" s="402"/>
      <c r="S70" s="402"/>
      <c r="T70" s="402"/>
      <c r="U70" s="402"/>
      <c r="V70" s="402"/>
      <c r="W70" s="402"/>
      <c r="X70" s="402"/>
      <c r="Y70" s="390" t="s">
        <v>577</v>
      </c>
      <c r="Z70" s="404"/>
      <c r="AA70" s="405"/>
      <c r="AB70" s="430" t="s">
        <v>625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hidden="1" customHeight="1" x14ac:dyDescent="0.2">
      <c r="A71" s="507" t="s">
        <v>231</v>
      </c>
      <c r="B71" s="508"/>
      <c r="C71" s="508"/>
      <c r="D71" s="508"/>
      <c r="E71" s="508"/>
      <c r="F71" s="509"/>
      <c r="G71" s="481" t="s">
        <v>139</v>
      </c>
      <c r="H71" s="327"/>
      <c r="I71" s="327"/>
      <c r="J71" s="327"/>
      <c r="K71" s="327"/>
      <c r="L71" s="327"/>
      <c r="M71" s="327"/>
      <c r="N71" s="327"/>
      <c r="O71" s="328"/>
      <c r="P71" s="331" t="s">
        <v>55</v>
      </c>
      <c r="Q71" s="327"/>
      <c r="R71" s="327"/>
      <c r="S71" s="327"/>
      <c r="T71" s="327"/>
      <c r="U71" s="327"/>
      <c r="V71" s="327"/>
      <c r="W71" s="327"/>
      <c r="X71" s="328"/>
      <c r="Y71" s="482"/>
      <c r="Z71" s="483"/>
      <c r="AA71" s="484"/>
      <c r="AB71" s="488" t="s">
        <v>11</v>
      </c>
      <c r="AC71" s="489"/>
      <c r="AD71" s="490"/>
      <c r="AE71" s="420" t="s">
        <v>410</v>
      </c>
      <c r="AF71" s="420"/>
      <c r="AG71" s="420"/>
      <c r="AH71" s="420"/>
      <c r="AI71" s="420" t="s">
        <v>562</v>
      </c>
      <c r="AJ71" s="420"/>
      <c r="AK71" s="420"/>
      <c r="AL71" s="420"/>
      <c r="AM71" s="420" t="s">
        <v>378</v>
      </c>
      <c r="AN71" s="420"/>
      <c r="AO71" s="420"/>
      <c r="AP71" s="420"/>
      <c r="AQ71" s="462" t="s">
        <v>174</v>
      </c>
      <c r="AR71" s="463"/>
      <c r="AS71" s="463"/>
      <c r="AT71" s="464"/>
      <c r="AU71" s="327" t="s">
        <v>128</v>
      </c>
      <c r="AV71" s="327"/>
      <c r="AW71" s="327"/>
      <c r="AX71" s="332"/>
      <c r="AY71">
        <f>COUNTA($G$73)</f>
        <v>0</v>
      </c>
    </row>
    <row r="72" spans="1:51" ht="18.75" hidden="1" customHeight="1" x14ac:dyDescent="0.2">
      <c r="A72" s="510"/>
      <c r="B72" s="511"/>
      <c r="C72" s="511"/>
      <c r="D72" s="511"/>
      <c r="E72" s="511"/>
      <c r="F72" s="512"/>
      <c r="G72" s="348"/>
      <c r="H72" s="329"/>
      <c r="I72" s="329"/>
      <c r="J72" s="329"/>
      <c r="K72" s="329"/>
      <c r="L72" s="329"/>
      <c r="M72" s="329"/>
      <c r="N72" s="329"/>
      <c r="O72" s="330"/>
      <c r="P72" s="333"/>
      <c r="Q72" s="329"/>
      <c r="R72" s="329"/>
      <c r="S72" s="329"/>
      <c r="T72" s="329"/>
      <c r="U72" s="329"/>
      <c r="V72" s="329"/>
      <c r="W72" s="329"/>
      <c r="X72" s="330"/>
      <c r="Y72" s="485"/>
      <c r="Z72" s="486"/>
      <c r="AA72" s="487"/>
      <c r="AB72" s="407"/>
      <c r="AC72" s="491"/>
      <c r="AD72" s="492"/>
      <c r="AE72" s="420"/>
      <c r="AF72" s="420"/>
      <c r="AG72" s="420"/>
      <c r="AH72" s="420"/>
      <c r="AI72" s="420"/>
      <c r="AJ72" s="420"/>
      <c r="AK72" s="420"/>
      <c r="AL72" s="420"/>
      <c r="AM72" s="420"/>
      <c r="AN72" s="420"/>
      <c r="AO72" s="420"/>
      <c r="AP72" s="420"/>
      <c r="AQ72" s="436"/>
      <c r="AR72" s="437"/>
      <c r="AS72" s="438" t="s">
        <v>175</v>
      </c>
      <c r="AT72" s="439"/>
      <c r="AU72" s="440"/>
      <c r="AV72" s="440"/>
      <c r="AW72" s="329" t="s">
        <v>166</v>
      </c>
      <c r="AX72" s="334"/>
      <c r="AY72">
        <f t="shared" ref="AY72:AY77" si="1">$AY$71</f>
        <v>0</v>
      </c>
    </row>
    <row r="73" spans="1:51" ht="23.25" hidden="1" customHeight="1" x14ac:dyDescent="0.2">
      <c r="A73" s="513"/>
      <c r="B73" s="511"/>
      <c r="C73" s="511"/>
      <c r="D73" s="511"/>
      <c r="E73" s="511"/>
      <c r="F73" s="512"/>
      <c r="G73" s="379"/>
      <c r="H73" s="380"/>
      <c r="I73" s="380"/>
      <c r="J73" s="380"/>
      <c r="K73" s="380"/>
      <c r="L73" s="380"/>
      <c r="M73" s="380"/>
      <c r="N73" s="380"/>
      <c r="O73" s="381"/>
      <c r="P73" s="144"/>
      <c r="Q73" s="144"/>
      <c r="R73" s="144"/>
      <c r="S73" s="144"/>
      <c r="T73" s="144"/>
      <c r="U73" s="144"/>
      <c r="V73" s="144"/>
      <c r="W73" s="144"/>
      <c r="X73" s="145"/>
      <c r="Y73" s="390" t="s">
        <v>12</v>
      </c>
      <c r="Z73" s="391"/>
      <c r="AA73" s="392"/>
      <c r="AB73" s="393"/>
      <c r="AC73" s="393"/>
      <c r="AD73" s="393"/>
      <c r="AE73" s="394"/>
      <c r="AF73" s="377"/>
      <c r="AG73" s="377"/>
      <c r="AH73" s="377"/>
      <c r="AI73" s="394"/>
      <c r="AJ73" s="377"/>
      <c r="AK73" s="377"/>
      <c r="AL73" s="377"/>
      <c r="AM73" s="394"/>
      <c r="AN73" s="377"/>
      <c r="AO73" s="377"/>
      <c r="AP73" s="377"/>
      <c r="AQ73" s="396"/>
      <c r="AR73" s="397"/>
      <c r="AS73" s="397"/>
      <c r="AT73" s="398"/>
      <c r="AU73" s="377"/>
      <c r="AV73" s="377"/>
      <c r="AW73" s="377"/>
      <c r="AX73" s="378"/>
      <c r="AY73">
        <f t="shared" si="1"/>
        <v>0</v>
      </c>
    </row>
    <row r="74" spans="1:51" ht="23.25" hidden="1" customHeight="1" x14ac:dyDescent="0.2">
      <c r="A74" s="514"/>
      <c r="B74" s="515"/>
      <c r="C74" s="515"/>
      <c r="D74" s="515"/>
      <c r="E74" s="515"/>
      <c r="F74" s="516"/>
      <c r="G74" s="382"/>
      <c r="H74" s="383"/>
      <c r="I74" s="383"/>
      <c r="J74" s="383"/>
      <c r="K74" s="383"/>
      <c r="L74" s="383"/>
      <c r="M74" s="383"/>
      <c r="N74" s="383"/>
      <c r="O74" s="384"/>
      <c r="P74" s="388"/>
      <c r="Q74" s="388"/>
      <c r="R74" s="388"/>
      <c r="S74" s="388"/>
      <c r="T74" s="388"/>
      <c r="U74" s="388"/>
      <c r="V74" s="388"/>
      <c r="W74" s="388"/>
      <c r="X74" s="389"/>
      <c r="Y74" s="227" t="s">
        <v>50</v>
      </c>
      <c r="Z74" s="228"/>
      <c r="AA74" s="257"/>
      <c r="AB74" s="452"/>
      <c r="AC74" s="452"/>
      <c r="AD74" s="452"/>
      <c r="AE74" s="394"/>
      <c r="AF74" s="377"/>
      <c r="AG74" s="377"/>
      <c r="AH74" s="377"/>
      <c r="AI74" s="394"/>
      <c r="AJ74" s="377"/>
      <c r="AK74" s="377"/>
      <c r="AL74" s="377"/>
      <c r="AM74" s="394"/>
      <c r="AN74" s="377"/>
      <c r="AO74" s="377"/>
      <c r="AP74" s="377"/>
      <c r="AQ74" s="396"/>
      <c r="AR74" s="397"/>
      <c r="AS74" s="397"/>
      <c r="AT74" s="398"/>
      <c r="AU74" s="377"/>
      <c r="AV74" s="377"/>
      <c r="AW74" s="377"/>
      <c r="AX74" s="378"/>
      <c r="AY74">
        <f t="shared" si="1"/>
        <v>0</v>
      </c>
    </row>
    <row r="75" spans="1:51" ht="23.25" hidden="1" customHeight="1" x14ac:dyDescent="0.2">
      <c r="A75" s="513"/>
      <c r="B75" s="511"/>
      <c r="C75" s="511"/>
      <c r="D75" s="511"/>
      <c r="E75" s="511"/>
      <c r="F75" s="512"/>
      <c r="G75" s="385"/>
      <c r="H75" s="386"/>
      <c r="I75" s="386"/>
      <c r="J75" s="386"/>
      <c r="K75" s="386"/>
      <c r="L75" s="386"/>
      <c r="M75" s="386"/>
      <c r="N75" s="386"/>
      <c r="O75" s="387"/>
      <c r="P75" s="147"/>
      <c r="Q75" s="147"/>
      <c r="R75" s="147"/>
      <c r="S75" s="147"/>
      <c r="T75" s="147"/>
      <c r="U75" s="147"/>
      <c r="V75" s="147"/>
      <c r="W75" s="147"/>
      <c r="X75" s="148"/>
      <c r="Y75" s="227" t="s">
        <v>13</v>
      </c>
      <c r="Z75" s="228"/>
      <c r="AA75" s="257"/>
      <c r="AB75" s="395" t="s">
        <v>14</v>
      </c>
      <c r="AC75" s="395"/>
      <c r="AD75" s="395"/>
      <c r="AE75" s="394"/>
      <c r="AF75" s="377"/>
      <c r="AG75" s="377"/>
      <c r="AH75" s="377"/>
      <c r="AI75" s="394"/>
      <c r="AJ75" s="377"/>
      <c r="AK75" s="377"/>
      <c r="AL75" s="377"/>
      <c r="AM75" s="394"/>
      <c r="AN75" s="377"/>
      <c r="AO75" s="377"/>
      <c r="AP75" s="377"/>
      <c r="AQ75" s="396"/>
      <c r="AR75" s="397"/>
      <c r="AS75" s="397"/>
      <c r="AT75" s="398"/>
      <c r="AU75" s="377"/>
      <c r="AV75" s="377"/>
      <c r="AW75" s="377"/>
      <c r="AX75" s="378"/>
      <c r="AY75">
        <f t="shared" si="1"/>
        <v>0</v>
      </c>
    </row>
    <row r="76" spans="1:51" ht="23.25" hidden="1" customHeight="1" x14ac:dyDescent="0.2">
      <c r="A76" s="465" t="s">
        <v>255</v>
      </c>
      <c r="B76" s="460"/>
      <c r="C76" s="460"/>
      <c r="D76" s="460"/>
      <c r="E76" s="460"/>
      <c r="F76" s="461"/>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x14ac:dyDescent="0.2">
      <c r="A77" s="354"/>
      <c r="B77" s="325"/>
      <c r="C77" s="325"/>
      <c r="D77" s="325"/>
      <c r="E77" s="325"/>
      <c r="F77" s="326"/>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x14ac:dyDescent="0.2">
      <c r="A78" s="319" t="s">
        <v>567</v>
      </c>
      <c r="B78" s="321" t="s">
        <v>568</v>
      </c>
      <c r="C78" s="322"/>
      <c r="D78" s="322"/>
      <c r="E78" s="322"/>
      <c r="F78" s="323"/>
      <c r="G78" s="327" t="s">
        <v>569</v>
      </c>
      <c r="H78" s="327"/>
      <c r="I78" s="327"/>
      <c r="J78" s="327"/>
      <c r="K78" s="327"/>
      <c r="L78" s="327"/>
      <c r="M78" s="327"/>
      <c r="N78" s="327"/>
      <c r="O78" s="327"/>
      <c r="P78" s="327"/>
      <c r="Q78" s="327"/>
      <c r="R78" s="327"/>
      <c r="S78" s="327"/>
      <c r="T78" s="327"/>
      <c r="U78" s="327"/>
      <c r="V78" s="327"/>
      <c r="W78" s="327"/>
      <c r="X78" s="327"/>
      <c r="Y78" s="327"/>
      <c r="Z78" s="327"/>
      <c r="AA78" s="328"/>
      <c r="AB78" s="331" t="s">
        <v>587</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2">
      <c r="A80" s="319"/>
      <c r="B80" s="321"/>
      <c r="C80" s="322"/>
      <c r="D80" s="322"/>
      <c r="E80" s="322"/>
      <c r="F80" s="323"/>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2">
      <c r="A81" s="319"/>
      <c r="B81" s="321"/>
      <c r="C81" s="322"/>
      <c r="D81" s="322"/>
      <c r="E81" s="322"/>
      <c r="F81" s="323"/>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2">
      <c r="A82" s="319"/>
      <c r="B82" s="324"/>
      <c r="C82" s="325"/>
      <c r="D82" s="325"/>
      <c r="E82" s="325"/>
      <c r="F82" s="326"/>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2">
      <c r="A83" s="319"/>
      <c r="B83" s="459" t="s">
        <v>138</v>
      </c>
      <c r="C83" s="460"/>
      <c r="D83" s="460"/>
      <c r="E83" s="460"/>
      <c r="F83" s="461"/>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947" t="s">
        <v>11</v>
      </c>
      <c r="AC83" s="948"/>
      <c r="AD83" s="949"/>
      <c r="AE83" s="420" t="s">
        <v>410</v>
      </c>
      <c r="AF83" s="420"/>
      <c r="AG83" s="420"/>
      <c r="AH83" s="420"/>
      <c r="AI83" s="420" t="s">
        <v>562</v>
      </c>
      <c r="AJ83" s="420"/>
      <c r="AK83" s="420"/>
      <c r="AL83" s="420"/>
      <c r="AM83" s="420" t="s">
        <v>378</v>
      </c>
      <c r="AN83" s="420"/>
      <c r="AO83" s="420"/>
      <c r="AP83" s="420"/>
      <c r="AQ83" s="495" t="s">
        <v>174</v>
      </c>
      <c r="AR83" s="496"/>
      <c r="AS83" s="496"/>
      <c r="AT83" s="497"/>
      <c r="AU83" s="498" t="s">
        <v>128</v>
      </c>
      <c r="AV83" s="498"/>
      <c r="AW83" s="498"/>
      <c r="AX83" s="499"/>
      <c r="AY83">
        <f t="shared" si="2"/>
        <v>0</v>
      </c>
      <c r="AZ83" s="10"/>
      <c r="BA83" s="10"/>
      <c r="BB83" s="10"/>
      <c r="BC83" s="10"/>
    </row>
    <row r="84" spans="1:60" ht="18.75" hidden="1" customHeight="1" x14ac:dyDescent="0.2">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1"/>
      <c r="AD84" s="492"/>
      <c r="AE84" s="420"/>
      <c r="AF84" s="420"/>
      <c r="AG84" s="420"/>
      <c r="AH84" s="420"/>
      <c r="AI84" s="420"/>
      <c r="AJ84" s="420"/>
      <c r="AK84" s="420"/>
      <c r="AL84" s="420"/>
      <c r="AM84" s="420"/>
      <c r="AN84" s="420"/>
      <c r="AO84" s="420"/>
      <c r="AP84" s="420"/>
      <c r="AQ84" s="500"/>
      <c r="AR84" s="440"/>
      <c r="AS84" s="438" t="s">
        <v>175</v>
      </c>
      <c r="AT84" s="439"/>
      <c r="AU84" s="440"/>
      <c r="AV84" s="440"/>
      <c r="AW84" s="329" t="s">
        <v>166</v>
      </c>
      <c r="AX84" s="334"/>
      <c r="AY84">
        <f t="shared" si="2"/>
        <v>0</v>
      </c>
      <c r="AZ84" s="10"/>
      <c r="BA84" s="10"/>
      <c r="BB84" s="10"/>
      <c r="BC84" s="10"/>
      <c r="BD84" s="10"/>
      <c r="BE84" s="10"/>
      <c r="BF84" s="10"/>
      <c r="BG84" s="10"/>
      <c r="BH84" s="10"/>
    </row>
    <row r="85" spans="1:60" ht="23.25" hidden="1" customHeight="1" x14ac:dyDescent="0.2">
      <c r="A85" s="319"/>
      <c r="B85" s="321"/>
      <c r="C85" s="322"/>
      <c r="D85" s="322"/>
      <c r="E85" s="322"/>
      <c r="F85" s="323"/>
      <c r="G85" s="143"/>
      <c r="H85" s="144"/>
      <c r="I85" s="144"/>
      <c r="J85" s="144"/>
      <c r="K85" s="144"/>
      <c r="L85" s="144"/>
      <c r="M85" s="144"/>
      <c r="N85" s="144"/>
      <c r="O85" s="145"/>
      <c r="P85" s="144"/>
      <c r="Q85" s="453"/>
      <c r="R85" s="453"/>
      <c r="S85" s="453"/>
      <c r="T85" s="453"/>
      <c r="U85" s="453"/>
      <c r="V85" s="453"/>
      <c r="W85" s="453"/>
      <c r="X85" s="454"/>
      <c r="Y85" s="951" t="s">
        <v>57</v>
      </c>
      <c r="Z85" s="952"/>
      <c r="AA85" s="953"/>
      <c r="AB85" s="393"/>
      <c r="AC85" s="393"/>
      <c r="AD85" s="393"/>
      <c r="AE85" s="394"/>
      <c r="AF85" s="377"/>
      <c r="AG85" s="377"/>
      <c r="AH85" s="377"/>
      <c r="AI85" s="394"/>
      <c r="AJ85" s="377"/>
      <c r="AK85" s="377"/>
      <c r="AL85" s="377"/>
      <c r="AM85" s="394"/>
      <c r="AN85" s="377"/>
      <c r="AO85" s="377"/>
      <c r="AP85" s="377"/>
      <c r="AQ85" s="396"/>
      <c r="AR85" s="397"/>
      <c r="AS85" s="397"/>
      <c r="AT85" s="398"/>
      <c r="AU85" s="377"/>
      <c r="AV85" s="377"/>
      <c r="AW85" s="377"/>
      <c r="AX85" s="378"/>
      <c r="AY85">
        <f t="shared" si="2"/>
        <v>0</v>
      </c>
    </row>
    <row r="86" spans="1:60" ht="23.25" hidden="1" customHeight="1" x14ac:dyDescent="0.2">
      <c r="A86" s="319"/>
      <c r="B86" s="321"/>
      <c r="C86" s="322"/>
      <c r="D86" s="322"/>
      <c r="E86" s="322"/>
      <c r="F86" s="323"/>
      <c r="G86" s="954"/>
      <c r="H86" s="388"/>
      <c r="I86" s="388"/>
      <c r="J86" s="388"/>
      <c r="K86" s="388"/>
      <c r="L86" s="388"/>
      <c r="M86" s="388"/>
      <c r="N86" s="388"/>
      <c r="O86" s="389"/>
      <c r="P86" s="455"/>
      <c r="Q86" s="455"/>
      <c r="R86" s="455"/>
      <c r="S86" s="455"/>
      <c r="T86" s="455"/>
      <c r="U86" s="455"/>
      <c r="V86" s="455"/>
      <c r="W86" s="455"/>
      <c r="X86" s="456"/>
      <c r="Y86" s="955" t="s">
        <v>50</v>
      </c>
      <c r="Z86" s="798"/>
      <c r="AA86" s="799"/>
      <c r="AB86" s="452"/>
      <c r="AC86" s="452"/>
      <c r="AD86" s="452"/>
      <c r="AE86" s="394"/>
      <c r="AF86" s="377"/>
      <c r="AG86" s="377"/>
      <c r="AH86" s="377"/>
      <c r="AI86" s="394"/>
      <c r="AJ86" s="377"/>
      <c r="AK86" s="377"/>
      <c r="AL86" s="377"/>
      <c r="AM86" s="394"/>
      <c r="AN86" s="377"/>
      <c r="AO86" s="377"/>
      <c r="AP86" s="377"/>
      <c r="AQ86" s="396"/>
      <c r="AR86" s="397"/>
      <c r="AS86" s="397"/>
      <c r="AT86" s="398"/>
      <c r="AU86" s="377"/>
      <c r="AV86" s="377"/>
      <c r="AW86" s="377"/>
      <c r="AX86" s="378"/>
      <c r="AY86">
        <f t="shared" si="2"/>
        <v>0</v>
      </c>
      <c r="AZ86" s="10"/>
      <c r="BA86" s="10"/>
      <c r="BB86" s="10"/>
      <c r="BC86" s="10"/>
    </row>
    <row r="87" spans="1:60" ht="23.25" hidden="1" customHeight="1" x14ac:dyDescent="0.2">
      <c r="A87" s="319"/>
      <c r="B87" s="321"/>
      <c r="C87" s="322"/>
      <c r="D87" s="322"/>
      <c r="E87" s="322"/>
      <c r="F87" s="323"/>
      <c r="G87" s="146"/>
      <c r="H87" s="147"/>
      <c r="I87" s="147"/>
      <c r="J87" s="147"/>
      <c r="K87" s="147"/>
      <c r="L87" s="147"/>
      <c r="M87" s="147"/>
      <c r="N87" s="147"/>
      <c r="O87" s="148"/>
      <c r="P87" s="457"/>
      <c r="Q87" s="457"/>
      <c r="R87" s="457"/>
      <c r="S87" s="457"/>
      <c r="T87" s="457"/>
      <c r="U87" s="457"/>
      <c r="V87" s="457"/>
      <c r="W87" s="457"/>
      <c r="X87" s="458"/>
      <c r="Y87" s="955" t="s">
        <v>13</v>
      </c>
      <c r="Z87" s="798"/>
      <c r="AA87" s="799"/>
      <c r="AB87" s="956" t="s">
        <v>14</v>
      </c>
      <c r="AC87" s="956"/>
      <c r="AD87" s="956"/>
      <c r="AE87" s="568"/>
      <c r="AF87" s="569"/>
      <c r="AG87" s="569"/>
      <c r="AH87" s="569"/>
      <c r="AI87" s="568"/>
      <c r="AJ87" s="569"/>
      <c r="AK87" s="569"/>
      <c r="AL87" s="569"/>
      <c r="AM87" s="568"/>
      <c r="AN87" s="569"/>
      <c r="AO87" s="569"/>
      <c r="AP87" s="569"/>
      <c r="AQ87" s="396"/>
      <c r="AR87" s="397"/>
      <c r="AS87" s="397"/>
      <c r="AT87" s="398"/>
      <c r="AU87" s="377"/>
      <c r="AV87" s="377"/>
      <c r="AW87" s="377"/>
      <c r="AX87" s="378"/>
      <c r="AY87">
        <f t="shared" si="2"/>
        <v>0</v>
      </c>
      <c r="AZ87" s="10"/>
      <c r="BA87" s="10"/>
      <c r="BB87" s="10"/>
      <c r="BC87" s="10"/>
      <c r="BD87" s="10"/>
      <c r="BE87" s="10"/>
      <c r="BF87" s="10"/>
      <c r="BG87" s="10"/>
      <c r="BH87" s="10"/>
    </row>
    <row r="88" spans="1:60" ht="18.75" hidden="1" customHeight="1" x14ac:dyDescent="0.2">
      <c r="A88" s="319"/>
      <c r="B88" s="459" t="s">
        <v>138</v>
      </c>
      <c r="C88" s="460"/>
      <c r="D88" s="460"/>
      <c r="E88" s="460"/>
      <c r="F88" s="461"/>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947" t="s">
        <v>11</v>
      </c>
      <c r="AC88" s="948"/>
      <c r="AD88" s="949"/>
      <c r="AE88" s="420" t="s">
        <v>410</v>
      </c>
      <c r="AF88" s="420"/>
      <c r="AG88" s="420"/>
      <c r="AH88" s="420"/>
      <c r="AI88" s="420" t="s">
        <v>562</v>
      </c>
      <c r="AJ88" s="420"/>
      <c r="AK88" s="420"/>
      <c r="AL88" s="420"/>
      <c r="AM88" s="420" t="s">
        <v>378</v>
      </c>
      <c r="AN88" s="420"/>
      <c r="AO88" s="420"/>
      <c r="AP88" s="420"/>
      <c r="AQ88" s="495" t="s">
        <v>174</v>
      </c>
      <c r="AR88" s="496"/>
      <c r="AS88" s="496"/>
      <c r="AT88" s="497"/>
      <c r="AU88" s="498" t="s">
        <v>128</v>
      </c>
      <c r="AV88" s="498"/>
      <c r="AW88" s="498"/>
      <c r="AX88" s="499"/>
      <c r="AY88">
        <f>$G$90</f>
        <v>0</v>
      </c>
      <c r="AZ88" s="10"/>
      <c r="BA88" s="10"/>
      <c r="BB88" s="10"/>
      <c r="BC88" s="10"/>
    </row>
    <row r="89" spans="1:60" ht="18.75" hidden="1" customHeight="1" x14ac:dyDescent="0.2">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1"/>
      <c r="AD89" s="492"/>
      <c r="AE89" s="420"/>
      <c r="AF89" s="420"/>
      <c r="AG89" s="420"/>
      <c r="AH89" s="420"/>
      <c r="AI89" s="420"/>
      <c r="AJ89" s="420"/>
      <c r="AK89" s="420"/>
      <c r="AL89" s="420"/>
      <c r="AM89" s="420"/>
      <c r="AN89" s="420"/>
      <c r="AO89" s="420"/>
      <c r="AP89" s="420"/>
      <c r="AQ89" s="500"/>
      <c r="AR89" s="440"/>
      <c r="AS89" s="438" t="s">
        <v>175</v>
      </c>
      <c r="AT89" s="439"/>
      <c r="AU89" s="440"/>
      <c r="AV89" s="440"/>
      <c r="AW89" s="329" t="s">
        <v>166</v>
      </c>
      <c r="AX89" s="334"/>
      <c r="AY89">
        <f>$AY$88</f>
        <v>0</v>
      </c>
      <c r="AZ89" s="10"/>
      <c r="BA89" s="10"/>
      <c r="BB89" s="10"/>
      <c r="BC89" s="10"/>
      <c r="BD89" s="10"/>
      <c r="BE89" s="10"/>
      <c r="BF89" s="10"/>
      <c r="BG89" s="10"/>
      <c r="BH89" s="10"/>
    </row>
    <row r="90" spans="1:60" ht="23.25" hidden="1" customHeight="1" x14ac:dyDescent="0.2">
      <c r="A90" s="319"/>
      <c r="B90" s="321"/>
      <c r="C90" s="322"/>
      <c r="D90" s="322"/>
      <c r="E90" s="322"/>
      <c r="F90" s="323"/>
      <c r="G90" s="143"/>
      <c r="H90" s="144"/>
      <c r="I90" s="144"/>
      <c r="J90" s="144"/>
      <c r="K90" s="144"/>
      <c r="L90" s="144"/>
      <c r="M90" s="144"/>
      <c r="N90" s="144"/>
      <c r="O90" s="145"/>
      <c r="P90" s="144"/>
      <c r="Q90" s="453"/>
      <c r="R90" s="453"/>
      <c r="S90" s="453"/>
      <c r="T90" s="453"/>
      <c r="U90" s="453"/>
      <c r="V90" s="453"/>
      <c r="W90" s="453"/>
      <c r="X90" s="454"/>
      <c r="Y90" s="951" t="s">
        <v>57</v>
      </c>
      <c r="Z90" s="952"/>
      <c r="AA90" s="953"/>
      <c r="AB90" s="393"/>
      <c r="AC90" s="393"/>
      <c r="AD90" s="393"/>
      <c r="AE90" s="394"/>
      <c r="AF90" s="377"/>
      <c r="AG90" s="377"/>
      <c r="AH90" s="377"/>
      <c r="AI90" s="394"/>
      <c r="AJ90" s="377"/>
      <c r="AK90" s="377"/>
      <c r="AL90" s="377"/>
      <c r="AM90" s="394"/>
      <c r="AN90" s="377"/>
      <c r="AO90" s="377"/>
      <c r="AP90" s="377"/>
      <c r="AQ90" s="396"/>
      <c r="AR90" s="397"/>
      <c r="AS90" s="397"/>
      <c r="AT90" s="398"/>
      <c r="AU90" s="377"/>
      <c r="AV90" s="377"/>
      <c r="AW90" s="377"/>
      <c r="AX90" s="378"/>
      <c r="AY90">
        <f>$AY$88</f>
        <v>0</v>
      </c>
    </row>
    <row r="91" spans="1:60" ht="23.25" hidden="1" customHeight="1" x14ac:dyDescent="0.2">
      <c r="A91" s="319"/>
      <c r="B91" s="321"/>
      <c r="C91" s="322"/>
      <c r="D91" s="322"/>
      <c r="E91" s="322"/>
      <c r="F91" s="323"/>
      <c r="G91" s="954"/>
      <c r="H91" s="388"/>
      <c r="I91" s="388"/>
      <c r="J91" s="388"/>
      <c r="K91" s="388"/>
      <c r="L91" s="388"/>
      <c r="M91" s="388"/>
      <c r="N91" s="388"/>
      <c r="O91" s="389"/>
      <c r="P91" s="455"/>
      <c r="Q91" s="455"/>
      <c r="R91" s="455"/>
      <c r="S91" s="455"/>
      <c r="T91" s="455"/>
      <c r="U91" s="455"/>
      <c r="V91" s="455"/>
      <c r="W91" s="455"/>
      <c r="X91" s="456"/>
      <c r="Y91" s="955" t="s">
        <v>50</v>
      </c>
      <c r="Z91" s="798"/>
      <c r="AA91" s="799"/>
      <c r="AB91" s="452"/>
      <c r="AC91" s="452"/>
      <c r="AD91" s="452"/>
      <c r="AE91" s="394"/>
      <c r="AF91" s="377"/>
      <c r="AG91" s="377"/>
      <c r="AH91" s="377"/>
      <c r="AI91" s="394"/>
      <c r="AJ91" s="377"/>
      <c r="AK91" s="377"/>
      <c r="AL91" s="377"/>
      <c r="AM91" s="394"/>
      <c r="AN91" s="377"/>
      <c r="AO91" s="377"/>
      <c r="AP91" s="377"/>
      <c r="AQ91" s="396"/>
      <c r="AR91" s="397"/>
      <c r="AS91" s="397"/>
      <c r="AT91" s="398"/>
      <c r="AU91" s="377"/>
      <c r="AV91" s="377"/>
      <c r="AW91" s="377"/>
      <c r="AX91" s="378"/>
      <c r="AY91">
        <f>$AY$88</f>
        <v>0</v>
      </c>
      <c r="AZ91" s="10"/>
      <c r="BA91" s="10"/>
      <c r="BB91" s="10"/>
      <c r="BC91" s="10"/>
    </row>
    <row r="92" spans="1:60" ht="23.25" hidden="1" customHeight="1" x14ac:dyDescent="0.2">
      <c r="A92" s="319"/>
      <c r="B92" s="324"/>
      <c r="C92" s="325"/>
      <c r="D92" s="325"/>
      <c r="E92" s="325"/>
      <c r="F92" s="326"/>
      <c r="G92" s="146"/>
      <c r="H92" s="147"/>
      <c r="I92" s="147"/>
      <c r="J92" s="147"/>
      <c r="K92" s="147"/>
      <c r="L92" s="147"/>
      <c r="M92" s="147"/>
      <c r="N92" s="147"/>
      <c r="O92" s="148"/>
      <c r="P92" s="457"/>
      <c r="Q92" s="457"/>
      <c r="R92" s="457"/>
      <c r="S92" s="457"/>
      <c r="T92" s="457"/>
      <c r="U92" s="457"/>
      <c r="V92" s="457"/>
      <c r="W92" s="457"/>
      <c r="X92" s="458"/>
      <c r="Y92" s="955" t="s">
        <v>13</v>
      </c>
      <c r="Z92" s="798"/>
      <c r="AA92" s="799"/>
      <c r="AB92" s="956" t="s">
        <v>14</v>
      </c>
      <c r="AC92" s="956"/>
      <c r="AD92" s="956"/>
      <c r="AE92" s="568"/>
      <c r="AF92" s="569"/>
      <c r="AG92" s="569"/>
      <c r="AH92" s="569"/>
      <c r="AI92" s="568"/>
      <c r="AJ92" s="569"/>
      <c r="AK92" s="569"/>
      <c r="AL92" s="569"/>
      <c r="AM92" s="568"/>
      <c r="AN92" s="569"/>
      <c r="AO92" s="569"/>
      <c r="AP92" s="569"/>
      <c r="AQ92" s="396"/>
      <c r="AR92" s="397"/>
      <c r="AS92" s="397"/>
      <c r="AT92" s="398"/>
      <c r="AU92" s="377"/>
      <c r="AV92" s="377"/>
      <c r="AW92" s="377"/>
      <c r="AX92" s="378"/>
      <c r="AY92">
        <f>$AY$88</f>
        <v>0</v>
      </c>
      <c r="AZ92" s="10"/>
      <c r="BA92" s="10"/>
      <c r="BB92" s="10"/>
      <c r="BC92" s="10"/>
      <c r="BD92" s="10"/>
      <c r="BE92" s="10"/>
      <c r="BF92" s="10"/>
      <c r="BG92" s="10"/>
      <c r="BH92" s="10"/>
    </row>
    <row r="93" spans="1:60" ht="18.75" hidden="1" customHeight="1" x14ac:dyDescent="0.2">
      <c r="A93" s="319"/>
      <c r="B93" s="321" t="s">
        <v>138</v>
      </c>
      <c r="C93" s="322"/>
      <c r="D93" s="322"/>
      <c r="E93" s="322"/>
      <c r="F93" s="323"/>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947" t="s">
        <v>11</v>
      </c>
      <c r="AC93" s="948"/>
      <c r="AD93" s="949"/>
      <c r="AE93" s="420" t="s">
        <v>410</v>
      </c>
      <c r="AF93" s="420"/>
      <c r="AG93" s="420"/>
      <c r="AH93" s="420"/>
      <c r="AI93" s="420" t="s">
        <v>562</v>
      </c>
      <c r="AJ93" s="420"/>
      <c r="AK93" s="420"/>
      <c r="AL93" s="420"/>
      <c r="AM93" s="420" t="s">
        <v>378</v>
      </c>
      <c r="AN93" s="420"/>
      <c r="AO93" s="420"/>
      <c r="AP93" s="420"/>
      <c r="AQ93" s="495" t="s">
        <v>174</v>
      </c>
      <c r="AR93" s="496"/>
      <c r="AS93" s="496"/>
      <c r="AT93" s="497"/>
      <c r="AU93" s="498" t="s">
        <v>128</v>
      </c>
      <c r="AV93" s="498"/>
      <c r="AW93" s="498"/>
      <c r="AX93" s="499"/>
      <c r="AY93">
        <f>$G$95</f>
        <v>0</v>
      </c>
      <c r="AZ93" s="10"/>
      <c r="BA93" s="10"/>
      <c r="BB93" s="10"/>
      <c r="BC93" s="10"/>
    </row>
    <row r="94" spans="1:60" ht="18.75" hidden="1" customHeight="1" x14ac:dyDescent="0.2">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1"/>
      <c r="AD94" s="492"/>
      <c r="AE94" s="420"/>
      <c r="AF94" s="420"/>
      <c r="AG94" s="420"/>
      <c r="AH94" s="420"/>
      <c r="AI94" s="420"/>
      <c r="AJ94" s="420"/>
      <c r="AK94" s="420"/>
      <c r="AL94" s="420"/>
      <c r="AM94" s="420"/>
      <c r="AN94" s="420"/>
      <c r="AO94" s="420"/>
      <c r="AP94" s="420"/>
      <c r="AQ94" s="500"/>
      <c r="AR94" s="440"/>
      <c r="AS94" s="438" t="s">
        <v>175</v>
      </c>
      <c r="AT94" s="439"/>
      <c r="AU94" s="440"/>
      <c r="AV94" s="440"/>
      <c r="AW94" s="329" t="s">
        <v>166</v>
      </c>
      <c r="AX94" s="334"/>
      <c r="AY94">
        <f>$AY$93</f>
        <v>0</v>
      </c>
      <c r="AZ94" s="10"/>
      <c r="BA94" s="10"/>
      <c r="BB94" s="10"/>
      <c r="BC94" s="10"/>
      <c r="BD94" s="10"/>
      <c r="BE94" s="10"/>
      <c r="BF94" s="10"/>
      <c r="BG94" s="10"/>
      <c r="BH94" s="10"/>
    </row>
    <row r="95" spans="1:60" ht="23.25" hidden="1" customHeight="1" x14ac:dyDescent="0.2">
      <c r="A95" s="319"/>
      <c r="B95" s="321"/>
      <c r="C95" s="322"/>
      <c r="D95" s="322"/>
      <c r="E95" s="322"/>
      <c r="F95" s="323"/>
      <c r="G95" s="143"/>
      <c r="H95" s="144"/>
      <c r="I95" s="144"/>
      <c r="J95" s="144"/>
      <c r="K95" s="144"/>
      <c r="L95" s="144"/>
      <c r="M95" s="144"/>
      <c r="N95" s="144"/>
      <c r="O95" s="145"/>
      <c r="P95" s="144"/>
      <c r="Q95" s="453"/>
      <c r="R95" s="453"/>
      <c r="S95" s="453"/>
      <c r="T95" s="453"/>
      <c r="U95" s="453"/>
      <c r="V95" s="453"/>
      <c r="W95" s="453"/>
      <c r="X95" s="454"/>
      <c r="Y95" s="951" t="s">
        <v>57</v>
      </c>
      <c r="Z95" s="952"/>
      <c r="AA95" s="953"/>
      <c r="AB95" s="393"/>
      <c r="AC95" s="393"/>
      <c r="AD95" s="393"/>
      <c r="AE95" s="394"/>
      <c r="AF95" s="377"/>
      <c r="AG95" s="377"/>
      <c r="AH95" s="377"/>
      <c r="AI95" s="394"/>
      <c r="AJ95" s="377"/>
      <c r="AK95" s="377"/>
      <c r="AL95" s="377"/>
      <c r="AM95" s="394"/>
      <c r="AN95" s="377"/>
      <c r="AO95" s="377"/>
      <c r="AP95" s="377"/>
      <c r="AQ95" s="396"/>
      <c r="AR95" s="397"/>
      <c r="AS95" s="397"/>
      <c r="AT95" s="398"/>
      <c r="AU95" s="377"/>
      <c r="AV95" s="377"/>
      <c r="AW95" s="377"/>
      <c r="AX95" s="378"/>
      <c r="AY95">
        <f>$AY$93</f>
        <v>0</v>
      </c>
    </row>
    <row r="96" spans="1:60" ht="23.25" hidden="1" customHeight="1" x14ac:dyDescent="0.2">
      <c r="A96" s="319"/>
      <c r="B96" s="321"/>
      <c r="C96" s="322"/>
      <c r="D96" s="322"/>
      <c r="E96" s="322"/>
      <c r="F96" s="323"/>
      <c r="G96" s="954"/>
      <c r="H96" s="388"/>
      <c r="I96" s="388"/>
      <c r="J96" s="388"/>
      <c r="K96" s="388"/>
      <c r="L96" s="388"/>
      <c r="M96" s="388"/>
      <c r="N96" s="388"/>
      <c r="O96" s="389"/>
      <c r="P96" s="455"/>
      <c r="Q96" s="455"/>
      <c r="R96" s="455"/>
      <c r="S96" s="455"/>
      <c r="T96" s="455"/>
      <c r="U96" s="455"/>
      <c r="V96" s="455"/>
      <c r="W96" s="455"/>
      <c r="X96" s="456"/>
      <c r="Y96" s="955" t="s">
        <v>50</v>
      </c>
      <c r="Z96" s="798"/>
      <c r="AA96" s="799"/>
      <c r="AB96" s="452"/>
      <c r="AC96" s="452"/>
      <c r="AD96" s="452"/>
      <c r="AE96" s="394"/>
      <c r="AF96" s="377"/>
      <c r="AG96" s="377"/>
      <c r="AH96" s="377"/>
      <c r="AI96" s="394"/>
      <c r="AJ96" s="377"/>
      <c r="AK96" s="377"/>
      <c r="AL96" s="377"/>
      <c r="AM96" s="394"/>
      <c r="AN96" s="377"/>
      <c r="AO96" s="377"/>
      <c r="AP96" s="377"/>
      <c r="AQ96" s="396"/>
      <c r="AR96" s="397"/>
      <c r="AS96" s="397"/>
      <c r="AT96" s="398"/>
      <c r="AU96" s="377"/>
      <c r="AV96" s="377"/>
      <c r="AW96" s="377"/>
      <c r="AX96" s="378"/>
      <c r="AY96">
        <f>$AY$93</f>
        <v>0</v>
      </c>
      <c r="AZ96" s="10"/>
      <c r="BA96" s="10"/>
      <c r="BB96" s="10"/>
      <c r="BC96" s="10"/>
    </row>
    <row r="97" spans="1:60" ht="23.25" hidden="1" customHeight="1" thickBot="1" x14ac:dyDescent="0.25">
      <c r="A97" s="320"/>
      <c r="B97" s="944"/>
      <c r="C97" s="945"/>
      <c r="D97" s="945"/>
      <c r="E97" s="945"/>
      <c r="F97" s="946"/>
      <c r="G97" s="146"/>
      <c r="H97" s="147"/>
      <c r="I97" s="147"/>
      <c r="J97" s="147"/>
      <c r="K97" s="147"/>
      <c r="L97" s="147"/>
      <c r="M97" s="147"/>
      <c r="N97" s="147"/>
      <c r="O97" s="148"/>
      <c r="P97" s="457"/>
      <c r="Q97" s="457"/>
      <c r="R97" s="457"/>
      <c r="S97" s="457"/>
      <c r="T97" s="457"/>
      <c r="U97" s="457"/>
      <c r="V97" s="457"/>
      <c r="W97" s="457"/>
      <c r="X97" s="458"/>
      <c r="Y97" s="955" t="s">
        <v>13</v>
      </c>
      <c r="Z97" s="798"/>
      <c r="AA97" s="799"/>
      <c r="AB97" s="956" t="s">
        <v>14</v>
      </c>
      <c r="AC97" s="956"/>
      <c r="AD97" s="956"/>
      <c r="AE97" s="568"/>
      <c r="AF97" s="569"/>
      <c r="AG97" s="569"/>
      <c r="AH97" s="569"/>
      <c r="AI97" s="568"/>
      <c r="AJ97" s="569"/>
      <c r="AK97" s="569"/>
      <c r="AL97" s="569"/>
      <c r="AM97" s="568"/>
      <c r="AN97" s="569"/>
      <c r="AO97" s="569"/>
      <c r="AP97" s="569"/>
      <c r="AQ97" s="396"/>
      <c r="AR97" s="397"/>
      <c r="AS97" s="397"/>
      <c r="AT97" s="398"/>
      <c r="AU97" s="377"/>
      <c r="AV97" s="377"/>
      <c r="AW97" s="377"/>
      <c r="AX97" s="378"/>
      <c r="AY97">
        <f>$AY$93</f>
        <v>0</v>
      </c>
      <c r="AZ97" s="10"/>
      <c r="BA97" s="10"/>
      <c r="BB97" s="10"/>
      <c r="BC97" s="10"/>
      <c r="BD97" s="10"/>
      <c r="BE97" s="10"/>
      <c r="BF97" s="10"/>
      <c r="BG97" s="10"/>
      <c r="BH97" s="10"/>
    </row>
    <row r="98" spans="1:60" ht="47.25" hidden="1" customHeight="1" x14ac:dyDescent="0.2">
      <c r="A98" s="313" t="s">
        <v>573</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2">
      <c r="A99" s="353" t="s">
        <v>574</v>
      </c>
      <c r="B99" s="322"/>
      <c r="C99" s="322"/>
      <c r="D99" s="322"/>
      <c r="E99" s="322"/>
      <c r="F99" s="323"/>
      <c r="G99" s="355" t="s">
        <v>566</v>
      </c>
      <c r="H99" s="356"/>
      <c r="I99" s="356"/>
      <c r="J99" s="356"/>
      <c r="K99" s="356"/>
      <c r="L99" s="356"/>
      <c r="M99" s="356"/>
      <c r="N99" s="356"/>
      <c r="O99" s="356"/>
      <c r="P99" s="357" t="s">
        <v>565</v>
      </c>
      <c r="Q99" s="356"/>
      <c r="R99" s="356"/>
      <c r="S99" s="356"/>
      <c r="T99" s="356"/>
      <c r="U99" s="356"/>
      <c r="V99" s="356"/>
      <c r="W99" s="356"/>
      <c r="X99" s="358"/>
      <c r="Y99" s="359"/>
      <c r="Z99" s="360"/>
      <c r="AA99" s="361"/>
      <c r="AB99" s="406" t="s">
        <v>11</v>
      </c>
      <c r="AC99" s="406"/>
      <c r="AD99" s="406"/>
      <c r="AE99" s="420" t="s">
        <v>410</v>
      </c>
      <c r="AF99" s="420"/>
      <c r="AG99" s="420"/>
      <c r="AH99" s="420"/>
      <c r="AI99" s="420" t="s">
        <v>562</v>
      </c>
      <c r="AJ99" s="420"/>
      <c r="AK99" s="420"/>
      <c r="AL99" s="420"/>
      <c r="AM99" s="420" t="s">
        <v>378</v>
      </c>
      <c r="AN99" s="420"/>
      <c r="AO99" s="420"/>
      <c r="AP99" s="420"/>
      <c r="AQ99" s="415" t="s">
        <v>409</v>
      </c>
      <c r="AR99" s="416"/>
      <c r="AS99" s="416"/>
      <c r="AT99" s="417"/>
      <c r="AU99" s="415" t="s">
        <v>585</v>
      </c>
      <c r="AV99" s="416"/>
      <c r="AW99" s="416"/>
      <c r="AX99" s="418"/>
      <c r="AY99">
        <f>COUNTA($G$100)</f>
        <v>0</v>
      </c>
    </row>
    <row r="100" spans="1:60" ht="23.25" hidden="1" customHeight="1" x14ac:dyDescent="0.2">
      <c r="A100" s="353"/>
      <c r="B100" s="322"/>
      <c r="C100" s="322"/>
      <c r="D100" s="322"/>
      <c r="E100" s="322"/>
      <c r="F100" s="323"/>
      <c r="G100" s="434"/>
      <c r="H100" s="363"/>
      <c r="I100" s="363"/>
      <c r="J100" s="363"/>
      <c r="K100" s="363"/>
      <c r="L100" s="363"/>
      <c r="M100" s="363"/>
      <c r="N100" s="363"/>
      <c r="O100" s="363"/>
      <c r="P100" s="366"/>
      <c r="Q100" s="367"/>
      <c r="R100" s="367"/>
      <c r="S100" s="367"/>
      <c r="T100" s="367"/>
      <c r="U100" s="367"/>
      <c r="V100" s="367"/>
      <c r="W100" s="367"/>
      <c r="X100" s="368"/>
      <c r="Y100" s="372" t="s">
        <v>51</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19"/>
      <c r="AV100" s="410"/>
      <c r="AW100" s="410"/>
      <c r="AX100" s="411"/>
      <c r="AY100">
        <f>$AY$99</f>
        <v>0</v>
      </c>
    </row>
    <row r="101" spans="1:60" ht="23.25" hidden="1" customHeight="1" x14ac:dyDescent="0.2">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2" t="s">
        <v>52</v>
      </c>
      <c r="Z101" s="413"/>
      <c r="AA101" s="414"/>
      <c r="AB101" s="375"/>
      <c r="AC101" s="375"/>
      <c r="AD101" s="375"/>
      <c r="AE101" s="376"/>
      <c r="AF101" s="376"/>
      <c r="AG101" s="376"/>
      <c r="AH101" s="376"/>
      <c r="AI101" s="376"/>
      <c r="AJ101" s="376"/>
      <c r="AK101" s="376"/>
      <c r="AL101" s="376"/>
      <c r="AM101" s="376"/>
      <c r="AN101" s="376"/>
      <c r="AO101" s="376"/>
      <c r="AP101" s="376"/>
      <c r="AQ101" s="376"/>
      <c r="AR101" s="376"/>
      <c r="AS101" s="376"/>
      <c r="AT101" s="376"/>
      <c r="AU101" s="419"/>
      <c r="AV101" s="410"/>
      <c r="AW101" s="410"/>
      <c r="AX101" s="411"/>
      <c r="AY101">
        <f>$AY$99</f>
        <v>0</v>
      </c>
    </row>
    <row r="102" spans="1:60" ht="23.25" hidden="1" customHeight="1" x14ac:dyDescent="0.2">
      <c r="A102" s="465" t="s">
        <v>575</v>
      </c>
      <c r="B102" s="346"/>
      <c r="C102" s="346"/>
      <c r="D102" s="346"/>
      <c r="E102" s="346"/>
      <c r="F102" s="466"/>
      <c r="G102" s="228" t="s">
        <v>576</v>
      </c>
      <c r="H102" s="228"/>
      <c r="I102" s="228"/>
      <c r="J102" s="228"/>
      <c r="K102" s="228"/>
      <c r="L102" s="228"/>
      <c r="M102" s="228"/>
      <c r="N102" s="228"/>
      <c r="O102" s="228"/>
      <c r="P102" s="228"/>
      <c r="Q102" s="228"/>
      <c r="R102" s="228"/>
      <c r="S102" s="228"/>
      <c r="T102" s="228"/>
      <c r="U102" s="228"/>
      <c r="V102" s="228"/>
      <c r="W102" s="228"/>
      <c r="X102" s="257"/>
      <c r="Y102" s="449"/>
      <c r="Z102" s="450"/>
      <c r="AA102" s="451"/>
      <c r="AB102" s="227" t="s">
        <v>11</v>
      </c>
      <c r="AC102" s="228"/>
      <c r="AD102" s="257"/>
      <c r="AE102" s="420" t="s">
        <v>410</v>
      </c>
      <c r="AF102" s="420"/>
      <c r="AG102" s="420"/>
      <c r="AH102" s="420"/>
      <c r="AI102" s="420" t="s">
        <v>562</v>
      </c>
      <c r="AJ102" s="420"/>
      <c r="AK102" s="420"/>
      <c r="AL102" s="420"/>
      <c r="AM102" s="420" t="s">
        <v>378</v>
      </c>
      <c r="AN102" s="420"/>
      <c r="AO102" s="420"/>
      <c r="AP102" s="420"/>
      <c r="AQ102" s="421" t="s">
        <v>586</v>
      </c>
      <c r="AR102" s="422"/>
      <c r="AS102" s="422"/>
      <c r="AT102" s="422"/>
      <c r="AU102" s="422"/>
      <c r="AV102" s="422"/>
      <c r="AW102" s="422"/>
      <c r="AX102" s="423"/>
      <c r="AY102">
        <f>IF(SUBSTITUTE(SUBSTITUTE($G$103,"／",""),"　","")="",0,1)</f>
        <v>0</v>
      </c>
    </row>
    <row r="103" spans="1:60" ht="23.25" hidden="1" customHeight="1" x14ac:dyDescent="0.2">
      <c r="A103" s="467"/>
      <c r="B103" s="327"/>
      <c r="C103" s="327"/>
      <c r="D103" s="327"/>
      <c r="E103" s="327"/>
      <c r="F103" s="468"/>
      <c r="G103" s="399" t="s">
        <v>626</v>
      </c>
      <c r="H103" s="400"/>
      <c r="I103" s="400"/>
      <c r="J103" s="400"/>
      <c r="K103" s="400"/>
      <c r="L103" s="400"/>
      <c r="M103" s="400"/>
      <c r="N103" s="400"/>
      <c r="O103" s="400"/>
      <c r="P103" s="400"/>
      <c r="Q103" s="400"/>
      <c r="R103" s="400"/>
      <c r="S103" s="400"/>
      <c r="T103" s="400"/>
      <c r="U103" s="400"/>
      <c r="V103" s="400"/>
      <c r="W103" s="400"/>
      <c r="X103" s="400"/>
      <c r="Y103" s="424" t="s">
        <v>575</v>
      </c>
      <c r="Z103" s="425"/>
      <c r="AA103" s="426"/>
      <c r="AB103" s="427"/>
      <c r="AC103" s="428"/>
      <c r="AD103" s="429"/>
      <c r="AE103" s="403"/>
      <c r="AF103" s="403"/>
      <c r="AG103" s="403"/>
      <c r="AH103" s="403"/>
      <c r="AI103" s="403"/>
      <c r="AJ103" s="403"/>
      <c r="AK103" s="403"/>
      <c r="AL103" s="403"/>
      <c r="AM103" s="403"/>
      <c r="AN103" s="403"/>
      <c r="AO103" s="403"/>
      <c r="AP103" s="403"/>
      <c r="AQ103" s="394"/>
      <c r="AR103" s="377"/>
      <c r="AS103" s="377"/>
      <c r="AT103" s="377"/>
      <c r="AU103" s="377"/>
      <c r="AV103" s="377"/>
      <c r="AW103" s="377"/>
      <c r="AX103" s="378"/>
      <c r="AY103">
        <f>$AY$102</f>
        <v>0</v>
      </c>
    </row>
    <row r="104" spans="1:60" ht="46.5" hidden="1" customHeight="1" x14ac:dyDescent="0.2">
      <c r="A104" s="469"/>
      <c r="B104" s="329"/>
      <c r="C104" s="329"/>
      <c r="D104" s="329"/>
      <c r="E104" s="329"/>
      <c r="F104" s="470"/>
      <c r="G104" s="401"/>
      <c r="H104" s="402"/>
      <c r="I104" s="402"/>
      <c r="J104" s="402"/>
      <c r="K104" s="402"/>
      <c r="L104" s="402"/>
      <c r="M104" s="402"/>
      <c r="N104" s="402"/>
      <c r="O104" s="402"/>
      <c r="P104" s="402"/>
      <c r="Q104" s="402"/>
      <c r="R104" s="402"/>
      <c r="S104" s="402"/>
      <c r="T104" s="402"/>
      <c r="U104" s="402"/>
      <c r="V104" s="402"/>
      <c r="W104" s="402"/>
      <c r="X104" s="402"/>
      <c r="Y104" s="390" t="s">
        <v>577</v>
      </c>
      <c r="Z104" s="404"/>
      <c r="AA104" s="405"/>
      <c r="AB104" s="430" t="s">
        <v>627</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60" ht="18.75" hidden="1" customHeight="1" x14ac:dyDescent="0.2">
      <c r="A105" s="507" t="s">
        <v>231</v>
      </c>
      <c r="B105" s="508"/>
      <c r="C105" s="508"/>
      <c r="D105" s="508"/>
      <c r="E105" s="508"/>
      <c r="F105" s="509"/>
      <c r="G105" s="481" t="s">
        <v>139</v>
      </c>
      <c r="H105" s="327"/>
      <c r="I105" s="327"/>
      <c r="J105" s="327"/>
      <c r="K105" s="327"/>
      <c r="L105" s="327"/>
      <c r="M105" s="327"/>
      <c r="N105" s="327"/>
      <c r="O105" s="328"/>
      <c r="P105" s="331" t="s">
        <v>55</v>
      </c>
      <c r="Q105" s="327"/>
      <c r="R105" s="327"/>
      <c r="S105" s="327"/>
      <c r="T105" s="327"/>
      <c r="U105" s="327"/>
      <c r="V105" s="327"/>
      <c r="W105" s="327"/>
      <c r="X105" s="328"/>
      <c r="Y105" s="482"/>
      <c r="Z105" s="483"/>
      <c r="AA105" s="484"/>
      <c r="AB105" s="488" t="s">
        <v>11</v>
      </c>
      <c r="AC105" s="489"/>
      <c r="AD105" s="490"/>
      <c r="AE105" s="420" t="s">
        <v>410</v>
      </c>
      <c r="AF105" s="420"/>
      <c r="AG105" s="420"/>
      <c r="AH105" s="420"/>
      <c r="AI105" s="420" t="s">
        <v>562</v>
      </c>
      <c r="AJ105" s="420"/>
      <c r="AK105" s="420"/>
      <c r="AL105" s="420"/>
      <c r="AM105" s="420" t="s">
        <v>378</v>
      </c>
      <c r="AN105" s="420"/>
      <c r="AO105" s="420"/>
      <c r="AP105" s="420"/>
      <c r="AQ105" s="462" t="s">
        <v>174</v>
      </c>
      <c r="AR105" s="463"/>
      <c r="AS105" s="463"/>
      <c r="AT105" s="464"/>
      <c r="AU105" s="327" t="s">
        <v>128</v>
      </c>
      <c r="AV105" s="327"/>
      <c r="AW105" s="327"/>
      <c r="AX105" s="332"/>
      <c r="AY105">
        <f>COUNTA($G$107)</f>
        <v>0</v>
      </c>
    </row>
    <row r="106" spans="1:60" ht="18.75" hidden="1" customHeight="1" x14ac:dyDescent="0.2">
      <c r="A106" s="510"/>
      <c r="B106" s="511"/>
      <c r="C106" s="511"/>
      <c r="D106" s="511"/>
      <c r="E106" s="511"/>
      <c r="F106" s="512"/>
      <c r="G106" s="348"/>
      <c r="H106" s="329"/>
      <c r="I106" s="329"/>
      <c r="J106" s="329"/>
      <c r="K106" s="329"/>
      <c r="L106" s="329"/>
      <c r="M106" s="329"/>
      <c r="N106" s="329"/>
      <c r="O106" s="330"/>
      <c r="P106" s="333"/>
      <c r="Q106" s="329"/>
      <c r="R106" s="329"/>
      <c r="S106" s="329"/>
      <c r="T106" s="329"/>
      <c r="U106" s="329"/>
      <c r="V106" s="329"/>
      <c r="W106" s="329"/>
      <c r="X106" s="330"/>
      <c r="Y106" s="485"/>
      <c r="Z106" s="486"/>
      <c r="AA106" s="487"/>
      <c r="AB106" s="407"/>
      <c r="AC106" s="491"/>
      <c r="AD106" s="492"/>
      <c r="AE106" s="420"/>
      <c r="AF106" s="420"/>
      <c r="AG106" s="420"/>
      <c r="AH106" s="420"/>
      <c r="AI106" s="420"/>
      <c r="AJ106" s="420"/>
      <c r="AK106" s="420"/>
      <c r="AL106" s="420"/>
      <c r="AM106" s="420"/>
      <c r="AN106" s="420"/>
      <c r="AO106" s="420"/>
      <c r="AP106" s="420"/>
      <c r="AQ106" s="436"/>
      <c r="AR106" s="437"/>
      <c r="AS106" s="438" t="s">
        <v>175</v>
      </c>
      <c r="AT106" s="439"/>
      <c r="AU106" s="440"/>
      <c r="AV106" s="440"/>
      <c r="AW106" s="329" t="s">
        <v>166</v>
      </c>
      <c r="AX106" s="334"/>
      <c r="AY106">
        <f t="shared" ref="AY106:AY111" si="3">$AY$105</f>
        <v>0</v>
      </c>
    </row>
    <row r="107" spans="1:60" ht="23.25" hidden="1" customHeight="1" x14ac:dyDescent="0.2">
      <c r="A107" s="513"/>
      <c r="B107" s="511"/>
      <c r="C107" s="511"/>
      <c r="D107" s="511"/>
      <c r="E107" s="511"/>
      <c r="F107" s="512"/>
      <c r="G107" s="379"/>
      <c r="H107" s="380"/>
      <c r="I107" s="380"/>
      <c r="J107" s="380"/>
      <c r="K107" s="380"/>
      <c r="L107" s="380"/>
      <c r="M107" s="380"/>
      <c r="N107" s="380"/>
      <c r="O107" s="381"/>
      <c r="P107" s="144"/>
      <c r="Q107" s="144"/>
      <c r="R107" s="144"/>
      <c r="S107" s="144"/>
      <c r="T107" s="144"/>
      <c r="U107" s="144"/>
      <c r="V107" s="144"/>
      <c r="W107" s="144"/>
      <c r="X107" s="145"/>
      <c r="Y107" s="390" t="s">
        <v>12</v>
      </c>
      <c r="Z107" s="391"/>
      <c r="AA107" s="392"/>
      <c r="AB107" s="393"/>
      <c r="AC107" s="393"/>
      <c r="AD107" s="393"/>
      <c r="AE107" s="394"/>
      <c r="AF107" s="377"/>
      <c r="AG107" s="377"/>
      <c r="AH107" s="377"/>
      <c r="AI107" s="394"/>
      <c r="AJ107" s="377"/>
      <c r="AK107" s="377"/>
      <c r="AL107" s="377"/>
      <c r="AM107" s="394"/>
      <c r="AN107" s="377"/>
      <c r="AO107" s="377"/>
      <c r="AP107" s="377"/>
      <c r="AQ107" s="396"/>
      <c r="AR107" s="397"/>
      <c r="AS107" s="397"/>
      <c r="AT107" s="398"/>
      <c r="AU107" s="377"/>
      <c r="AV107" s="377"/>
      <c r="AW107" s="377"/>
      <c r="AX107" s="378"/>
      <c r="AY107">
        <f t="shared" si="3"/>
        <v>0</v>
      </c>
    </row>
    <row r="108" spans="1:60" ht="23.25" hidden="1" customHeight="1" x14ac:dyDescent="0.2">
      <c r="A108" s="514"/>
      <c r="B108" s="515"/>
      <c r="C108" s="515"/>
      <c r="D108" s="515"/>
      <c r="E108" s="515"/>
      <c r="F108" s="516"/>
      <c r="G108" s="382"/>
      <c r="H108" s="383"/>
      <c r="I108" s="383"/>
      <c r="J108" s="383"/>
      <c r="K108" s="383"/>
      <c r="L108" s="383"/>
      <c r="M108" s="383"/>
      <c r="N108" s="383"/>
      <c r="O108" s="384"/>
      <c r="P108" s="388"/>
      <c r="Q108" s="388"/>
      <c r="R108" s="388"/>
      <c r="S108" s="388"/>
      <c r="T108" s="388"/>
      <c r="U108" s="388"/>
      <c r="V108" s="388"/>
      <c r="W108" s="388"/>
      <c r="X108" s="389"/>
      <c r="Y108" s="227" t="s">
        <v>50</v>
      </c>
      <c r="Z108" s="228"/>
      <c r="AA108" s="257"/>
      <c r="AB108" s="452"/>
      <c r="AC108" s="452"/>
      <c r="AD108" s="452"/>
      <c r="AE108" s="394"/>
      <c r="AF108" s="377"/>
      <c r="AG108" s="377"/>
      <c r="AH108" s="377"/>
      <c r="AI108" s="394"/>
      <c r="AJ108" s="377"/>
      <c r="AK108" s="377"/>
      <c r="AL108" s="377"/>
      <c r="AM108" s="394"/>
      <c r="AN108" s="377"/>
      <c r="AO108" s="377"/>
      <c r="AP108" s="377"/>
      <c r="AQ108" s="396"/>
      <c r="AR108" s="397"/>
      <c r="AS108" s="397"/>
      <c r="AT108" s="398"/>
      <c r="AU108" s="377"/>
      <c r="AV108" s="377"/>
      <c r="AW108" s="377"/>
      <c r="AX108" s="378"/>
      <c r="AY108">
        <f t="shared" si="3"/>
        <v>0</v>
      </c>
    </row>
    <row r="109" spans="1:60" ht="23.25" hidden="1" customHeight="1" x14ac:dyDescent="0.2">
      <c r="A109" s="513"/>
      <c r="B109" s="511"/>
      <c r="C109" s="511"/>
      <c r="D109" s="511"/>
      <c r="E109" s="511"/>
      <c r="F109" s="512"/>
      <c r="G109" s="385"/>
      <c r="H109" s="386"/>
      <c r="I109" s="386"/>
      <c r="J109" s="386"/>
      <c r="K109" s="386"/>
      <c r="L109" s="386"/>
      <c r="M109" s="386"/>
      <c r="N109" s="386"/>
      <c r="O109" s="387"/>
      <c r="P109" s="147"/>
      <c r="Q109" s="147"/>
      <c r="R109" s="147"/>
      <c r="S109" s="147"/>
      <c r="T109" s="147"/>
      <c r="U109" s="147"/>
      <c r="V109" s="147"/>
      <c r="W109" s="147"/>
      <c r="X109" s="148"/>
      <c r="Y109" s="227" t="s">
        <v>13</v>
      </c>
      <c r="Z109" s="228"/>
      <c r="AA109" s="257"/>
      <c r="AB109" s="395" t="s">
        <v>14</v>
      </c>
      <c r="AC109" s="395"/>
      <c r="AD109" s="395"/>
      <c r="AE109" s="394"/>
      <c r="AF109" s="377"/>
      <c r="AG109" s="377"/>
      <c r="AH109" s="377"/>
      <c r="AI109" s="394"/>
      <c r="AJ109" s="377"/>
      <c r="AK109" s="377"/>
      <c r="AL109" s="377"/>
      <c r="AM109" s="394"/>
      <c r="AN109" s="377"/>
      <c r="AO109" s="377"/>
      <c r="AP109" s="377"/>
      <c r="AQ109" s="396"/>
      <c r="AR109" s="397"/>
      <c r="AS109" s="397"/>
      <c r="AT109" s="398"/>
      <c r="AU109" s="377"/>
      <c r="AV109" s="377"/>
      <c r="AW109" s="377"/>
      <c r="AX109" s="378"/>
      <c r="AY109">
        <f t="shared" si="3"/>
        <v>0</v>
      </c>
    </row>
    <row r="110" spans="1:60" ht="23.25" hidden="1" customHeight="1" x14ac:dyDescent="0.2">
      <c r="A110" s="465" t="s">
        <v>255</v>
      </c>
      <c r="B110" s="460"/>
      <c r="C110" s="460"/>
      <c r="D110" s="460"/>
      <c r="E110" s="460"/>
      <c r="F110" s="461"/>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2">
      <c r="A111" s="354"/>
      <c r="B111" s="325"/>
      <c r="C111" s="325"/>
      <c r="D111" s="325"/>
      <c r="E111" s="325"/>
      <c r="F111" s="326"/>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2">
      <c r="A112" s="319" t="s">
        <v>567</v>
      </c>
      <c r="B112" s="321" t="s">
        <v>568</v>
      </c>
      <c r="C112" s="322"/>
      <c r="D112" s="322"/>
      <c r="E112" s="322"/>
      <c r="F112" s="323"/>
      <c r="G112" s="327" t="s">
        <v>569</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587</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t="22.5" hidden="1" customHeight="1" x14ac:dyDescent="0.2">
      <c r="A114" s="319"/>
      <c r="B114" s="321"/>
      <c r="C114" s="322"/>
      <c r="D114" s="322"/>
      <c r="E114" s="322"/>
      <c r="F114" s="323"/>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2">
      <c r="A115" s="319"/>
      <c r="B115" s="321"/>
      <c r="C115" s="322"/>
      <c r="D115" s="322"/>
      <c r="E115" s="322"/>
      <c r="F115" s="323"/>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2">
      <c r="A116" s="319"/>
      <c r="B116" s="324"/>
      <c r="C116" s="325"/>
      <c r="D116" s="325"/>
      <c r="E116" s="325"/>
      <c r="F116" s="326"/>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2">
      <c r="A117" s="319"/>
      <c r="B117" s="459" t="s">
        <v>138</v>
      </c>
      <c r="C117" s="460"/>
      <c r="D117" s="460"/>
      <c r="E117" s="460"/>
      <c r="F117" s="461"/>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947" t="s">
        <v>11</v>
      </c>
      <c r="AC117" s="948"/>
      <c r="AD117" s="949"/>
      <c r="AE117" s="420" t="s">
        <v>410</v>
      </c>
      <c r="AF117" s="420"/>
      <c r="AG117" s="420"/>
      <c r="AH117" s="420"/>
      <c r="AI117" s="420" t="s">
        <v>562</v>
      </c>
      <c r="AJ117" s="420"/>
      <c r="AK117" s="420"/>
      <c r="AL117" s="420"/>
      <c r="AM117" s="420" t="s">
        <v>378</v>
      </c>
      <c r="AN117" s="420"/>
      <c r="AO117" s="420"/>
      <c r="AP117" s="420"/>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2">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1"/>
      <c r="AD118" s="492"/>
      <c r="AE118" s="420"/>
      <c r="AF118" s="420"/>
      <c r="AG118" s="420"/>
      <c r="AH118" s="420"/>
      <c r="AI118" s="420"/>
      <c r="AJ118" s="420"/>
      <c r="AK118" s="420"/>
      <c r="AL118" s="420"/>
      <c r="AM118" s="420"/>
      <c r="AN118" s="420"/>
      <c r="AO118" s="420"/>
      <c r="AP118" s="420"/>
      <c r="AQ118" s="500"/>
      <c r="AR118" s="440"/>
      <c r="AS118" s="438" t="s">
        <v>175</v>
      </c>
      <c r="AT118" s="439"/>
      <c r="AU118" s="440"/>
      <c r="AV118" s="440"/>
      <c r="AW118" s="329" t="s">
        <v>166</v>
      </c>
      <c r="AX118" s="334"/>
      <c r="AY118">
        <f t="shared" si="4"/>
        <v>0</v>
      </c>
      <c r="AZ118" s="10"/>
      <c r="BA118" s="10"/>
      <c r="BB118" s="10"/>
      <c r="BC118" s="10"/>
      <c r="BD118" s="10"/>
      <c r="BE118" s="10"/>
      <c r="BF118" s="10"/>
      <c r="BG118" s="10"/>
      <c r="BH118" s="10"/>
    </row>
    <row r="119" spans="1:60" ht="23.25" hidden="1" customHeight="1" x14ac:dyDescent="0.2">
      <c r="A119" s="319"/>
      <c r="B119" s="321"/>
      <c r="C119" s="322"/>
      <c r="D119" s="322"/>
      <c r="E119" s="322"/>
      <c r="F119" s="323"/>
      <c r="G119" s="143"/>
      <c r="H119" s="144"/>
      <c r="I119" s="144"/>
      <c r="J119" s="144"/>
      <c r="K119" s="144"/>
      <c r="L119" s="144"/>
      <c r="M119" s="144"/>
      <c r="N119" s="144"/>
      <c r="O119" s="145"/>
      <c r="P119" s="144"/>
      <c r="Q119" s="453"/>
      <c r="R119" s="453"/>
      <c r="S119" s="453"/>
      <c r="T119" s="453"/>
      <c r="U119" s="453"/>
      <c r="V119" s="453"/>
      <c r="W119" s="453"/>
      <c r="X119" s="454"/>
      <c r="Y119" s="951" t="s">
        <v>57</v>
      </c>
      <c r="Z119" s="952"/>
      <c r="AA119" s="953"/>
      <c r="AB119" s="393"/>
      <c r="AC119" s="393"/>
      <c r="AD119" s="393"/>
      <c r="AE119" s="394"/>
      <c r="AF119" s="377"/>
      <c r="AG119" s="377"/>
      <c r="AH119" s="377"/>
      <c r="AI119" s="394"/>
      <c r="AJ119" s="377"/>
      <c r="AK119" s="377"/>
      <c r="AL119" s="377"/>
      <c r="AM119" s="394"/>
      <c r="AN119" s="377"/>
      <c r="AO119" s="377"/>
      <c r="AP119" s="377"/>
      <c r="AQ119" s="396"/>
      <c r="AR119" s="397"/>
      <c r="AS119" s="397"/>
      <c r="AT119" s="398"/>
      <c r="AU119" s="377"/>
      <c r="AV119" s="377"/>
      <c r="AW119" s="377"/>
      <c r="AX119" s="378"/>
      <c r="AY119">
        <f t="shared" si="4"/>
        <v>0</v>
      </c>
    </row>
    <row r="120" spans="1:60" ht="23.25" hidden="1" customHeight="1" x14ac:dyDescent="0.2">
      <c r="A120" s="319"/>
      <c r="B120" s="321"/>
      <c r="C120" s="322"/>
      <c r="D120" s="322"/>
      <c r="E120" s="322"/>
      <c r="F120" s="323"/>
      <c r="G120" s="954"/>
      <c r="H120" s="388"/>
      <c r="I120" s="388"/>
      <c r="J120" s="388"/>
      <c r="K120" s="388"/>
      <c r="L120" s="388"/>
      <c r="M120" s="388"/>
      <c r="N120" s="388"/>
      <c r="O120" s="389"/>
      <c r="P120" s="455"/>
      <c r="Q120" s="455"/>
      <c r="R120" s="455"/>
      <c r="S120" s="455"/>
      <c r="T120" s="455"/>
      <c r="U120" s="455"/>
      <c r="V120" s="455"/>
      <c r="W120" s="455"/>
      <c r="X120" s="456"/>
      <c r="Y120" s="955" t="s">
        <v>50</v>
      </c>
      <c r="Z120" s="798"/>
      <c r="AA120" s="799"/>
      <c r="AB120" s="452"/>
      <c r="AC120" s="452"/>
      <c r="AD120" s="452"/>
      <c r="AE120" s="394"/>
      <c r="AF120" s="377"/>
      <c r="AG120" s="377"/>
      <c r="AH120" s="377"/>
      <c r="AI120" s="394"/>
      <c r="AJ120" s="377"/>
      <c r="AK120" s="377"/>
      <c r="AL120" s="377"/>
      <c r="AM120" s="394"/>
      <c r="AN120" s="377"/>
      <c r="AO120" s="377"/>
      <c r="AP120" s="377"/>
      <c r="AQ120" s="396"/>
      <c r="AR120" s="397"/>
      <c r="AS120" s="397"/>
      <c r="AT120" s="398"/>
      <c r="AU120" s="377"/>
      <c r="AV120" s="377"/>
      <c r="AW120" s="377"/>
      <c r="AX120" s="378"/>
      <c r="AY120">
        <f t="shared" si="4"/>
        <v>0</v>
      </c>
      <c r="AZ120" s="10"/>
      <c r="BA120" s="10"/>
      <c r="BB120" s="10"/>
      <c r="BC120" s="10"/>
    </row>
    <row r="121" spans="1:60" ht="23.25" hidden="1" customHeight="1" x14ac:dyDescent="0.2">
      <c r="A121" s="319"/>
      <c r="B121" s="321"/>
      <c r="C121" s="322"/>
      <c r="D121" s="322"/>
      <c r="E121" s="322"/>
      <c r="F121" s="323"/>
      <c r="G121" s="146"/>
      <c r="H121" s="147"/>
      <c r="I121" s="147"/>
      <c r="J121" s="147"/>
      <c r="K121" s="147"/>
      <c r="L121" s="147"/>
      <c r="M121" s="147"/>
      <c r="N121" s="147"/>
      <c r="O121" s="148"/>
      <c r="P121" s="457"/>
      <c r="Q121" s="457"/>
      <c r="R121" s="457"/>
      <c r="S121" s="457"/>
      <c r="T121" s="457"/>
      <c r="U121" s="457"/>
      <c r="V121" s="457"/>
      <c r="W121" s="457"/>
      <c r="X121" s="458"/>
      <c r="Y121" s="955" t="s">
        <v>13</v>
      </c>
      <c r="Z121" s="798"/>
      <c r="AA121" s="799"/>
      <c r="AB121" s="956" t="s">
        <v>14</v>
      </c>
      <c r="AC121" s="956"/>
      <c r="AD121" s="956"/>
      <c r="AE121" s="568"/>
      <c r="AF121" s="569"/>
      <c r="AG121" s="569"/>
      <c r="AH121" s="569"/>
      <c r="AI121" s="568"/>
      <c r="AJ121" s="569"/>
      <c r="AK121" s="569"/>
      <c r="AL121" s="569"/>
      <c r="AM121" s="568"/>
      <c r="AN121" s="569"/>
      <c r="AO121" s="569"/>
      <c r="AP121" s="569"/>
      <c r="AQ121" s="396"/>
      <c r="AR121" s="397"/>
      <c r="AS121" s="397"/>
      <c r="AT121" s="398"/>
      <c r="AU121" s="377"/>
      <c r="AV121" s="377"/>
      <c r="AW121" s="377"/>
      <c r="AX121" s="378"/>
      <c r="AY121">
        <f t="shared" si="4"/>
        <v>0</v>
      </c>
      <c r="AZ121" s="10"/>
      <c r="BA121" s="10"/>
      <c r="BB121" s="10"/>
      <c r="BC121" s="10"/>
      <c r="BD121" s="10"/>
      <c r="BE121" s="10"/>
      <c r="BF121" s="10"/>
      <c r="BG121" s="10"/>
      <c r="BH121" s="10"/>
    </row>
    <row r="122" spans="1:60" ht="18.75" hidden="1" customHeight="1" x14ac:dyDescent="0.2">
      <c r="A122" s="319"/>
      <c r="B122" s="459" t="s">
        <v>138</v>
      </c>
      <c r="C122" s="460"/>
      <c r="D122" s="460"/>
      <c r="E122" s="460"/>
      <c r="F122" s="461"/>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947" t="s">
        <v>11</v>
      </c>
      <c r="AC122" s="948"/>
      <c r="AD122" s="949"/>
      <c r="AE122" s="420" t="s">
        <v>410</v>
      </c>
      <c r="AF122" s="420"/>
      <c r="AG122" s="420"/>
      <c r="AH122" s="420"/>
      <c r="AI122" s="420" t="s">
        <v>562</v>
      </c>
      <c r="AJ122" s="420"/>
      <c r="AK122" s="420"/>
      <c r="AL122" s="420"/>
      <c r="AM122" s="420" t="s">
        <v>378</v>
      </c>
      <c r="AN122" s="420"/>
      <c r="AO122" s="420"/>
      <c r="AP122" s="420"/>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2">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1"/>
      <c r="AD123" s="492"/>
      <c r="AE123" s="420"/>
      <c r="AF123" s="420"/>
      <c r="AG123" s="420"/>
      <c r="AH123" s="420"/>
      <c r="AI123" s="420"/>
      <c r="AJ123" s="420"/>
      <c r="AK123" s="420"/>
      <c r="AL123" s="420"/>
      <c r="AM123" s="420"/>
      <c r="AN123" s="420"/>
      <c r="AO123" s="420"/>
      <c r="AP123" s="420"/>
      <c r="AQ123" s="500"/>
      <c r="AR123" s="440"/>
      <c r="AS123" s="438" t="s">
        <v>175</v>
      </c>
      <c r="AT123" s="439"/>
      <c r="AU123" s="440"/>
      <c r="AV123" s="440"/>
      <c r="AW123" s="329" t="s">
        <v>166</v>
      </c>
      <c r="AX123" s="334"/>
      <c r="AY123">
        <f>$AY$122</f>
        <v>0</v>
      </c>
      <c r="AZ123" s="10"/>
      <c r="BA123" s="10"/>
      <c r="BB123" s="10"/>
      <c r="BC123" s="10"/>
      <c r="BD123" s="10"/>
      <c r="BE123" s="10"/>
      <c r="BF123" s="10"/>
      <c r="BG123" s="10"/>
      <c r="BH123" s="10"/>
    </row>
    <row r="124" spans="1:60" ht="23.25" hidden="1" customHeight="1" x14ac:dyDescent="0.2">
      <c r="A124" s="319"/>
      <c r="B124" s="321"/>
      <c r="C124" s="322"/>
      <c r="D124" s="322"/>
      <c r="E124" s="322"/>
      <c r="F124" s="323"/>
      <c r="G124" s="143"/>
      <c r="H124" s="144"/>
      <c r="I124" s="144"/>
      <c r="J124" s="144"/>
      <c r="K124" s="144"/>
      <c r="L124" s="144"/>
      <c r="M124" s="144"/>
      <c r="N124" s="144"/>
      <c r="O124" s="145"/>
      <c r="P124" s="144"/>
      <c r="Q124" s="453"/>
      <c r="R124" s="453"/>
      <c r="S124" s="453"/>
      <c r="T124" s="453"/>
      <c r="U124" s="453"/>
      <c r="V124" s="453"/>
      <c r="W124" s="453"/>
      <c r="X124" s="454"/>
      <c r="Y124" s="951" t="s">
        <v>57</v>
      </c>
      <c r="Z124" s="952"/>
      <c r="AA124" s="953"/>
      <c r="AB124" s="393"/>
      <c r="AC124" s="393"/>
      <c r="AD124" s="393"/>
      <c r="AE124" s="394"/>
      <c r="AF124" s="377"/>
      <c r="AG124" s="377"/>
      <c r="AH124" s="377"/>
      <c r="AI124" s="394"/>
      <c r="AJ124" s="377"/>
      <c r="AK124" s="377"/>
      <c r="AL124" s="377"/>
      <c r="AM124" s="394"/>
      <c r="AN124" s="377"/>
      <c r="AO124" s="377"/>
      <c r="AP124" s="377"/>
      <c r="AQ124" s="396"/>
      <c r="AR124" s="397"/>
      <c r="AS124" s="397"/>
      <c r="AT124" s="398"/>
      <c r="AU124" s="377"/>
      <c r="AV124" s="377"/>
      <c r="AW124" s="377"/>
      <c r="AX124" s="378"/>
      <c r="AY124">
        <f>$AY$122</f>
        <v>0</v>
      </c>
    </row>
    <row r="125" spans="1:60" ht="23.25" hidden="1" customHeight="1" x14ac:dyDescent="0.2">
      <c r="A125" s="319"/>
      <c r="B125" s="321"/>
      <c r="C125" s="322"/>
      <c r="D125" s="322"/>
      <c r="E125" s="322"/>
      <c r="F125" s="323"/>
      <c r="G125" s="954"/>
      <c r="H125" s="388"/>
      <c r="I125" s="388"/>
      <c r="J125" s="388"/>
      <c r="K125" s="388"/>
      <c r="L125" s="388"/>
      <c r="M125" s="388"/>
      <c r="N125" s="388"/>
      <c r="O125" s="389"/>
      <c r="P125" s="455"/>
      <c r="Q125" s="455"/>
      <c r="R125" s="455"/>
      <c r="S125" s="455"/>
      <c r="T125" s="455"/>
      <c r="U125" s="455"/>
      <c r="V125" s="455"/>
      <c r="W125" s="455"/>
      <c r="X125" s="456"/>
      <c r="Y125" s="955" t="s">
        <v>50</v>
      </c>
      <c r="Z125" s="798"/>
      <c r="AA125" s="799"/>
      <c r="AB125" s="452"/>
      <c r="AC125" s="452"/>
      <c r="AD125" s="452"/>
      <c r="AE125" s="394"/>
      <c r="AF125" s="377"/>
      <c r="AG125" s="377"/>
      <c r="AH125" s="377"/>
      <c r="AI125" s="394"/>
      <c r="AJ125" s="377"/>
      <c r="AK125" s="377"/>
      <c r="AL125" s="377"/>
      <c r="AM125" s="394"/>
      <c r="AN125" s="377"/>
      <c r="AO125" s="377"/>
      <c r="AP125" s="377"/>
      <c r="AQ125" s="396"/>
      <c r="AR125" s="397"/>
      <c r="AS125" s="397"/>
      <c r="AT125" s="398"/>
      <c r="AU125" s="377"/>
      <c r="AV125" s="377"/>
      <c r="AW125" s="377"/>
      <c r="AX125" s="378"/>
      <c r="AY125">
        <f>$AY$122</f>
        <v>0</v>
      </c>
      <c r="AZ125" s="10"/>
      <c r="BA125" s="10"/>
      <c r="BB125" s="10"/>
      <c r="BC125" s="10"/>
    </row>
    <row r="126" spans="1:60" ht="23.25" hidden="1" customHeight="1" x14ac:dyDescent="0.2">
      <c r="A126" s="319"/>
      <c r="B126" s="324"/>
      <c r="C126" s="325"/>
      <c r="D126" s="325"/>
      <c r="E126" s="325"/>
      <c r="F126" s="326"/>
      <c r="G126" s="146"/>
      <c r="H126" s="147"/>
      <c r="I126" s="147"/>
      <c r="J126" s="147"/>
      <c r="K126" s="147"/>
      <c r="L126" s="147"/>
      <c r="M126" s="147"/>
      <c r="N126" s="147"/>
      <c r="O126" s="148"/>
      <c r="P126" s="457"/>
      <c r="Q126" s="457"/>
      <c r="R126" s="457"/>
      <c r="S126" s="457"/>
      <c r="T126" s="457"/>
      <c r="U126" s="457"/>
      <c r="V126" s="457"/>
      <c r="W126" s="457"/>
      <c r="X126" s="458"/>
      <c r="Y126" s="955" t="s">
        <v>13</v>
      </c>
      <c r="Z126" s="798"/>
      <c r="AA126" s="799"/>
      <c r="AB126" s="956" t="s">
        <v>14</v>
      </c>
      <c r="AC126" s="956"/>
      <c r="AD126" s="956"/>
      <c r="AE126" s="568"/>
      <c r="AF126" s="569"/>
      <c r="AG126" s="569"/>
      <c r="AH126" s="569"/>
      <c r="AI126" s="568"/>
      <c r="AJ126" s="569"/>
      <c r="AK126" s="569"/>
      <c r="AL126" s="569"/>
      <c r="AM126" s="568"/>
      <c r="AN126" s="569"/>
      <c r="AO126" s="569"/>
      <c r="AP126" s="569"/>
      <c r="AQ126" s="396"/>
      <c r="AR126" s="397"/>
      <c r="AS126" s="397"/>
      <c r="AT126" s="398"/>
      <c r="AU126" s="377"/>
      <c r="AV126" s="377"/>
      <c r="AW126" s="377"/>
      <c r="AX126" s="378"/>
      <c r="AY126">
        <f>$AY$122</f>
        <v>0</v>
      </c>
      <c r="AZ126" s="10"/>
      <c r="BA126" s="10"/>
      <c r="BB126" s="10"/>
      <c r="BC126" s="10"/>
      <c r="BD126" s="10"/>
      <c r="BE126" s="10"/>
      <c r="BF126" s="10"/>
      <c r="BG126" s="10"/>
      <c r="BH126" s="10"/>
    </row>
    <row r="127" spans="1:60" ht="18.75" hidden="1" customHeight="1" x14ac:dyDescent="0.2">
      <c r="A127" s="319"/>
      <c r="B127" s="459" t="s">
        <v>138</v>
      </c>
      <c r="C127" s="460"/>
      <c r="D127" s="460"/>
      <c r="E127" s="460"/>
      <c r="F127" s="461"/>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947" t="s">
        <v>11</v>
      </c>
      <c r="AC127" s="948"/>
      <c r="AD127" s="949"/>
      <c r="AE127" s="420" t="s">
        <v>410</v>
      </c>
      <c r="AF127" s="420"/>
      <c r="AG127" s="420"/>
      <c r="AH127" s="420"/>
      <c r="AI127" s="420" t="s">
        <v>562</v>
      </c>
      <c r="AJ127" s="420"/>
      <c r="AK127" s="420"/>
      <c r="AL127" s="420"/>
      <c r="AM127" s="420" t="s">
        <v>378</v>
      </c>
      <c r="AN127" s="420"/>
      <c r="AO127" s="420"/>
      <c r="AP127" s="420"/>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2">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1"/>
      <c r="AD128" s="492"/>
      <c r="AE128" s="420"/>
      <c r="AF128" s="420"/>
      <c r="AG128" s="420"/>
      <c r="AH128" s="420"/>
      <c r="AI128" s="420"/>
      <c r="AJ128" s="420"/>
      <c r="AK128" s="420"/>
      <c r="AL128" s="420"/>
      <c r="AM128" s="420"/>
      <c r="AN128" s="420"/>
      <c r="AO128" s="420"/>
      <c r="AP128" s="420"/>
      <c r="AQ128" s="500"/>
      <c r="AR128" s="440"/>
      <c r="AS128" s="438" t="s">
        <v>175</v>
      </c>
      <c r="AT128" s="439"/>
      <c r="AU128" s="440"/>
      <c r="AV128" s="440"/>
      <c r="AW128" s="329" t="s">
        <v>166</v>
      </c>
      <c r="AX128" s="334"/>
      <c r="AY128">
        <f>$AY$127</f>
        <v>0</v>
      </c>
      <c r="AZ128" s="10"/>
      <c r="BA128" s="10"/>
      <c r="BB128" s="10"/>
      <c r="BC128" s="10"/>
      <c r="BD128" s="10"/>
      <c r="BE128" s="10"/>
      <c r="BF128" s="10"/>
      <c r="BG128" s="10"/>
      <c r="BH128" s="10"/>
    </row>
    <row r="129" spans="1:60" ht="23.25" hidden="1" customHeight="1" x14ac:dyDescent="0.2">
      <c r="A129" s="319"/>
      <c r="B129" s="321"/>
      <c r="C129" s="322"/>
      <c r="D129" s="322"/>
      <c r="E129" s="322"/>
      <c r="F129" s="323"/>
      <c r="G129" s="143"/>
      <c r="H129" s="144"/>
      <c r="I129" s="144"/>
      <c r="J129" s="144"/>
      <c r="K129" s="144"/>
      <c r="L129" s="144"/>
      <c r="M129" s="144"/>
      <c r="N129" s="144"/>
      <c r="O129" s="145"/>
      <c r="P129" s="144"/>
      <c r="Q129" s="453"/>
      <c r="R129" s="453"/>
      <c r="S129" s="453"/>
      <c r="T129" s="453"/>
      <c r="U129" s="453"/>
      <c r="V129" s="453"/>
      <c r="W129" s="453"/>
      <c r="X129" s="454"/>
      <c r="Y129" s="951" t="s">
        <v>57</v>
      </c>
      <c r="Z129" s="952"/>
      <c r="AA129" s="953"/>
      <c r="AB129" s="393"/>
      <c r="AC129" s="393"/>
      <c r="AD129" s="393"/>
      <c r="AE129" s="394"/>
      <c r="AF129" s="377"/>
      <c r="AG129" s="377"/>
      <c r="AH129" s="377"/>
      <c r="AI129" s="394"/>
      <c r="AJ129" s="377"/>
      <c r="AK129" s="377"/>
      <c r="AL129" s="377"/>
      <c r="AM129" s="394"/>
      <c r="AN129" s="377"/>
      <c r="AO129" s="377"/>
      <c r="AP129" s="377"/>
      <c r="AQ129" s="396"/>
      <c r="AR129" s="397"/>
      <c r="AS129" s="397"/>
      <c r="AT129" s="398"/>
      <c r="AU129" s="377"/>
      <c r="AV129" s="377"/>
      <c r="AW129" s="377"/>
      <c r="AX129" s="378"/>
      <c r="AY129">
        <f>$AY$127</f>
        <v>0</v>
      </c>
    </row>
    <row r="130" spans="1:60" ht="23.25" hidden="1" customHeight="1" x14ac:dyDescent="0.2">
      <c r="A130" s="319"/>
      <c r="B130" s="321"/>
      <c r="C130" s="322"/>
      <c r="D130" s="322"/>
      <c r="E130" s="322"/>
      <c r="F130" s="323"/>
      <c r="G130" s="954"/>
      <c r="H130" s="388"/>
      <c r="I130" s="388"/>
      <c r="J130" s="388"/>
      <c r="K130" s="388"/>
      <c r="L130" s="388"/>
      <c r="M130" s="388"/>
      <c r="N130" s="388"/>
      <c r="O130" s="389"/>
      <c r="P130" s="455"/>
      <c r="Q130" s="455"/>
      <c r="R130" s="455"/>
      <c r="S130" s="455"/>
      <c r="T130" s="455"/>
      <c r="U130" s="455"/>
      <c r="V130" s="455"/>
      <c r="W130" s="455"/>
      <c r="X130" s="456"/>
      <c r="Y130" s="955" t="s">
        <v>50</v>
      </c>
      <c r="Z130" s="798"/>
      <c r="AA130" s="799"/>
      <c r="AB130" s="452"/>
      <c r="AC130" s="452"/>
      <c r="AD130" s="452"/>
      <c r="AE130" s="394"/>
      <c r="AF130" s="377"/>
      <c r="AG130" s="377"/>
      <c r="AH130" s="377"/>
      <c r="AI130" s="394"/>
      <c r="AJ130" s="377"/>
      <c r="AK130" s="377"/>
      <c r="AL130" s="377"/>
      <c r="AM130" s="394"/>
      <c r="AN130" s="377"/>
      <c r="AO130" s="377"/>
      <c r="AP130" s="377"/>
      <c r="AQ130" s="396"/>
      <c r="AR130" s="397"/>
      <c r="AS130" s="397"/>
      <c r="AT130" s="398"/>
      <c r="AU130" s="377"/>
      <c r="AV130" s="377"/>
      <c r="AW130" s="377"/>
      <c r="AX130" s="378"/>
      <c r="AY130">
        <f>$AY$127</f>
        <v>0</v>
      </c>
      <c r="AZ130" s="10"/>
      <c r="BA130" s="10"/>
      <c r="BB130" s="10"/>
      <c r="BC130" s="10"/>
    </row>
    <row r="131" spans="1:60" ht="23.25" hidden="1" customHeight="1" thickBot="1" x14ac:dyDescent="0.25">
      <c r="A131" s="320"/>
      <c r="B131" s="944"/>
      <c r="C131" s="945"/>
      <c r="D131" s="945"/>
      <c r="E131" s="945"/>
      <c r="F131" s="946"/>
      <c r="G131" s="146"/>
      <c r="H131" s="147"/>
      <c r="I131" s="147"/>
      <c r="J131" s="147"/>
      <c r="K131" s="147"/>
      <c r="L131" s="147"/>
      <c r="M131" s="147"/>
      <c r="N131" s="147"/>
      <c r="O131" s="148"/>
      <c r="P131" s="457"/>
      <c r="Q131" s="457"/>
      <c r="R131" s="457"/>
      <c r="S131" s="457"/>
      <c r="T131" s="457"/>
      <c r="U131" s="457"/>
      <c r="V131" s="457"/>
      <c r="W131" s="457"/>
      <c r="X131" s="458"/>
      <c r="Y131" s="955" t="s">
        <v>13</v>
      </c>
      <c r="Z131" s="798"/>
      <c r="AA131" s="799"/>
      <c r="AB131" s="956" t="s">
        <v>14</v>
      </c>
      <c r="AC131" s="956"/>
      <c r="AD131" s="956"/>
      <c r="AE131" s="568"/>
      <c r="AF131" s="569"/>
      <c r="AG131" s="569"/>
      <c r="AH131" s="569"/>
      <c r="AI131" s="568"/>
      <c r="AJ131" s="569"/>
      <c r="AK131" s="569"/>
      <c r="AL131" s="569"/>
      <c r="AM131" s="568"/>
      <c r="AN131" s="569"/>
      <c r="AO131" s="569"/>
      <c r="AP131" s="569"/>
      <c r="AQ131" s="396"/>
      <c r="AR131" s="397"/>
      <c r="AS131" s="397"/>
      <c r="AT131" s="398"/>
      <c r="AU131" s="377"/>
      <c r="AV131" s="377"/>
      <c r="AW131" s="377"/>
      <c r="AX131" s="378"/>
      <c r="AY131">
        <f>$AY$127</f>
        <v>0</v>
      </c>
      <c r="AZ131" s="10"/>
      <c r="BA131" s="10"/>
      <c r="BB131" s="10"/>
      <c r="BC131" s="10"/>
      <c r="BD131" s="10"/>
      <c r="BE131" s="10"/>
      <c r="BF131" s="10"/>
      <c r="BG131" s="10"/>
      <c r="BH131" s="10"/>
    </row>
    <row r="132" spans="1:60" ht="47.25" hidden="1" customHeight="1" x14ac:dyDescent="0.2">
      <c r="A132" s="313" t="s">
        <v>573</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2">
      <c r="A133" s="353" t="s">
        <v>574</v>
      </c>
      <c r="B133" s="322"/>
      <c r="C133" s="322"/>
      <c r="D133" s="322"/>
      <c r="E133" s="322"/>
      <c r="F133" s="323"/>
      <c r="G133" s="355" t="s">
        <v>566</v>
      </c>
      <c r="H133" s="356"/>
      <c r="I133" s="356"/>
      <c r="J133" s="356"/>
      <c r="K133" s="356"/>
      <c r="L133" s="356"/>
      <c r="M133" s="356"/>
      <c r="N133" s="356"/>
      <c r="O133" s="356"/>
      <c r="P133" s="357" t="s">
        <v>565</v>
      </c>
      <c r="Q133" s="356"/>
      <c r="R133" s="356"/>
      <c r="S133" s="356"/>
      <c r="T133" s="356"/>
      <c r="U133" s="356"/>
      <c r="V133" s="356"/>
      <c r="W133" s="356"/>
      <c r="X133" s="358"/>
      <c r="Y133" s="359"/>
      <c r="Z133" s="360"/>
      <c r="AA133" s="361"/>
      <c r="AB133" s="406" t="s">
        <v>11</v>
      </c>
      <c r="AC133" s="406"/>
      <c r="AD133" s="406"/>
      <c r="AE133" s="420" t="s">
        <v>410</v>
      </c>
      <c r="AF133" s="420"/>
      <c r="AG133" s="420"/>
      <c r="AH133" s="420"/>
      <c r="AI133" s="420" t="s">
        <v>562</v>
      </c>
      <c r="AJ133" s="420"/>
      <c r="AK133" s="420"/>
      <c r="AL133" s="420"/>
      <c r="AM133" s="420" t="s">
        <v>378</v>
      </c>
      <c r="AN133" s="420"/>
      <c r="AO133" s="420"/>
      <c r="AP133" s="420"/>
      <c r="AQ133" s="415" t="s">
        <v>409</v>
      </c>
      <c r="AR133" s="416"/>
      <c r="AS133" s="416"/>
      <c r="AT133" s="417"/>
      <c r="AU133" s="415" t="s">
        <v>585</v>
      </c>
      <c r="AV133" s="416"/>
      <c r="AW133" s="416"/>
      <c r="AX133" s="418"/>
      <c r="AY133">
        <f>COUNTA($G$134)</f>
        <v>0</v>
      </c>
    </row>
    <row r="134" spans="1:60" ht="23.25" hidden="1" customHeight="1" x14ac:dyDescent="0.2">
      <c r="A134" s="353"/>
      <c r="B134" s="322"/>
      <c r="C134" s="322"/>
      <c r="D134" s="322"/>
      <c r="E134" s="322"/>
      <c r="F134" s="323"/>
      <c r="G134" s="434"/>
      <c r="H134" s="363"/>
      <c r="I134" s="363"/>
      <c r="J134" s="363"/>
      <c r="K134" s="363"/>
      <c r="L134" s="363"/>
      <c r="M134" s="363"/>
      <c r="N134" s="363"/>
      <c r="O134" s="363"/>
      <c r="P134" s="366"/>
      <c r="Q134" s="367"/>
      <c r="R134" s="367"/>
      <c r="S134" s="367"/>
      <c r="T134" s="367"/>
      <c r="U134" s="367"/>
      <c r="V134" s="367"/>
      <c r="W134" s="367"/>
      <c r="X134" s="368"/>
      <c r="Y134" s="372" t="s">
        <v>51</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19"/>
      <c r="AV134" s="410"/>
      <c r="AW134" s="410"/>
      <c r="AX134" s="411"/>
      <c r="AY134">
        <f>$AY$133</f>
        <v>0</v>
      </c>
    </row>
    <row r="135" spans="1:60" ht="23.25" hidden="1" customHeight="1" x14ac:dyDescent="0.2">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2" t="s">
        <v>52</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19"/>
      <c r="AV135" s="410"/>
      <c r="AW135" s="410"/>
      <c r="AX135" s="411"/>
      <c r="AY135">
        <f>$AY$133</f>
        <v>0</v>
      </c>
    </row>
    <row r="136" spans="1:60" ht="23.25" hidden="1" customHeight="1" x14ac:dyDescent="0.2">
      <c r="A136" s="465" t="s">
        <v>575</v>
      </c>
      <c r="B136" s="346"/>
      <c r="C136" s="346"/>
      <c r="D136" s="346"/>
      <c r="E136" s="346"/>
      <c r="F136" s="466"/>
      <c r="G136" s="228" t="s">
        <v>576</v>
      </c>
      <c r="H136" s="228"/>
      <c r="I136" s="228"/>
      <c r="J136" s="228"/>
      <c r="K136" s="228"/>
      <c r="L136" s="228"/>
      <c r="M136" s="228"/>
      <c r="N136" s="228"/>
      <c r="O136" s="228"/>
      <c r="P136" s="228"/>
      <c r="Q136" s="228"/>
      <c r="R136" s="228"/>
      <c r="S136" s="228"/>
      <c r="T136" s="228"/>
      <c r="U136" s="228"/>
      <c r="V136" s="228"/>
      <c r="W136" s="228"/>
      <c r="X136" s="257"/>
      <c r="Y136" s="449"/>
      <c r="Z136" s="450"/>
      <c r="AA136" s="451"/>
      <c r="AB136" s="227" t="s">
        <v>11</v>
      </c>
      <c r="AC136" s="228"/>
      <c r="AD136" s="257"/>
      <c r="AE136" s="420" t="s">
        <v>410</v>
      </c>
      <c r="AF136" s="420"/>
      <c r="AG136" s="420"/>
      <c r="AH136" s="420"/>
      <c r="AI136" s="420" t="s">
        <v>562</v>
      </c>
      <c r="AJ136" s="420"/>
      <c r="AK136" s="420"/>
      <c r="AL136" s="420"/>
      <c r="AM136" s="420" t="s">
        <v>378</v>
      </c>
      <c r="AN136" s="420"/>
      <c r="AO136" s="420"/>
      <c r="AP136" s="420"/>
      <c r="AQ136" s="421" t="s">
        <v>586</v>
      </c>
      <c r="AR136" s="422"/>
      <c r="AS136" s="422"/>
      <c r="AT136" s="422"/>
      <c r="AU136" s="422"/>
      <c r="AV136" s="422"/>
      <c r="AW136" s="422"/>
      <c r="AX136" s="423"/>
      <c r="AY136">
        <f>IF(SUBSTITUTE(SUBSTITUTE($G$137,"／",""),"　","")="",0,1)</f>
        <v>0</v>
      </c>
    </row>
    <row r="137" spans="1:60" ht="23.25" hidden="1" customHeight="1" x14ac:dyDescent="0.2">
      <c r="A137" s="467"/>
      <c r="B137" s="327"/>
      <c r="C137" s="327"/>
      <c r="D137" s="327"/>
      <c r="E137" s="327"/>
      <c r="F137" s="468"/>
      <c r="G137" s="399" t="s">
        <v>626</v>
      </c>
      <c r="H137" s="400"/>
      <c r="I137" s="400"/>
      <c r="J137" s="400"/>
      <c r="K137" s="400"/>
      <c r="L137" s="400"/>
      <c r="M137" s="400"/>
      <c r="N137" s="400"/>
      <c r="O137" s="400"/>
      <c r="P137" s="400"/>
      <c r="Q137" s="400"/>
      <c r="R137" s="400"/>
      <c r="S137" s="400"/>
      <c r="T137" s="400"/>
      <c r="U137" s="400"/>
      <c r="V137" s="400"/>
      <c r="W137" s="400"/>
      <c r="X137" s="400"/>
      <c r="Y137" s="424" t="s">
        <v>575</v>
      </c>
      <c r="Z137" s="425"/>
      <c r="AA137" s="426"/>
      <c r="AB137" s="427"/>
      <c r="AC137" s="428"/>
      <c r="AD137" s="429"/>
      <c r="AE137" s="403"/>
      <c r="AF137" s="403"/>
      <c r="AG137" s="403"/>
      <c r="AH137" s="403"/>
      <c r="AI137" s="403"/>
      <c r="AJ137" s="403"/>
      <c r="AK137" s="403"/>
      <c r="AL137" s="403"/>
      <c r="AM137" s="403"/>
      <c r="AN137" s="403"/>
      <c r="AO137" s="403"/>
      <c r="AP137" s="403"/>
      <c r="AQ137" s="394"/>
      <c r="AR137" s="377"/>
      <c r="AS137" s="377"/>
      <c r="AT137" s="377"/>
      <c r="AU137" s="377"/>
      <c r="AV137" s="377"/>
      <c r="AW137" s="377"/>
      <c r="AX137" s="378"/>
      <c r="AY137">
        <f>$AY$136</f>
        <v>0</v>
      </c>
    </row>
    <row r="138" spans="1:60" ht="46.5" hidden="1" customHeight="1" x14ac:dyDescent="0.2">
      <c r="A138" s="469"/>
      <c r="B138" s="329"/>
      <c r="C138" s="329"/>
      <c r="D138" s="329"/>
      <c r="E138" s="329"/>
      <c r="F138" s="470"/>
      <c r="G138" s="401"/>
      <c r="H138" s="402"/>
      <c r="I138" s="402"/>
      <c r="J138" s="402"/>
      <c r="K138" s="402"/>
      <c r="L138" s="402"/>
      <c r="M138" s="402"/>
      <c r="N138" s="402"/>
      <c r="O138" s="402"/>
      <c r="P138" s="402"/>
      <c r="Q138" s="402"/>
      <c r="R138" s="402"/>
      <c r="S138" s="402"/>
      <c r="T138" s="402"/>
      <c r="U138" s="402"/>
      <c r="V138" s="402"/>
      <c r="W138" s="402"/>
      <c r="X138" s="402"/>
      <c r="Y138" s="390" t="s">
        <v>577</v>
      </c>
      <c r="Z138" s="404"/>
      <c r="AA138" s="405"/>
      <c r="AB138" s="430" t="s">
        <v>628</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60" ht="18.75" hidden="1" customHeight="1" x14ac:dyDescent="0.2">
      <c r="A139" s="507" t="s">
        <v>231</v>
      </c>
      <c r="B139" s="508"/>
      <c r="C139" s="508"/>
      <c r="D139" s="508"/>
      <c r="E139" s="508"/>
      <c r="F139" s="509"/>
      <c r="G139" s="481" t="s">
        <v>139</v>
      </c>
      <c r="H139" s="327"/>
      <c r="I139" s="327"/>
      <c r="J139" s="327"/>
      <c r="K139" s="327"/>
      <c r="L139" s="327"/>
      <c r="M139" s="327"/>
      <c r="N139" s="327"/>
      <c r="O139" s="328"/>
      <c r="P139" s="331" t="s">
        <v>55</v>
      </c>
      <c r="Q139" s="327"/>
      <c r="R139" s="327"/>
      <c r="S139" s="327"/>
      <c r="T139" s="327"/>
      <c r="U139" s="327"/>
      <c r="V139" s="327"/>
      <c r="W139" s="327"/>
      <c r="X139" s="328"/>
      <c r="Y139" s="482"/>
      <c r="Z139" s="483"/>
      <c r="AA139" s="484"/>
      <c r="AB139" s="488" t="s">
        <v>11</v>
      </c>
      <c r="AC139" s="489"/>
      <c r="AD139" s="490"/>
      <c r="AE139" s="420" t="s">
        <v>410</v>
      </c>
      <c r="AF139" s="420"/>
      <c r="AG139" s="420"/>
      <c r="AH139" s="420"/>
      <c r="AI139" s="420" t="s">
        <v>562</v>
      </c>
      <c r="AJ139" s="420"/>
      <c r="AK139" s="420"/>
      <c r="AL139" s="420"/>
      <c r="AM139" s="420" t="s">
        <v>378</v>
      </c>
      <c r="AN139" s="420"/>
      <c r="AO139" s="420"/>
      <c r="AP139" s="420"/>
      <c r="AQ139" s="462" t="s">
        <v>174</v>
      </c>
      <c r="AR139" s="463"/>
      <c r="AS139" s="463"/>
      <c r="AT139" s="464"/>
      <c r="AU139" s="327" t="s">
        <v>128</v>
      </c>
      <c r="AV139" s="327"/>
      <c r="AW139" s="327"/>
      <c r="AX139" s="332"/>
      <c r="AY139">
        <f>COUNTA($G$141)</f>
        <v>0</v>
      </c>
    </row>
    <row r="140" spans="1:60" ht="18.75" hidden="1" customHeight="1" x14ac:dyDescent="0.2">
      <c r="A140" s="510"/>
      <c r="B140" s="511"/>
      <c r="C140" s="511"/>
      <c r="D140" s="511"/>
      <c r="E140" s="511"/>
      <c r="F140" s="512"/>
      <c r="G140" s="348"/>
      <c r="H140" s="329"/>
      <c r="I140" s="329"/>
      <c r="J140" s="329"/>
      <c r="K140" s="329"/>
      <c r="L140" s="329"/>
      <c r="M140" s="329"/>
      <c r="N140" s="329"/>
      <c r="O140" s="330"/>
      <c r="P140" s="333"/>
      <c r="Q140" s="329"/>
      <c r="R140" s="329"/>
      <c r="S140" s="329"/>
      <c r="T140" s="329"/>
      <c r="U140" s="329"/>
      <c r="V140" s="329"/>
      <c r="W140" s="329"/>
      <c r="X140" s="330"/>
      <c r="Y140" s="485"/>
      <c r="Z140" s="486"/>
      <c r="AA140" s="487"/>
      <c r="AB140" s="407"/>
      <c r="AC140" s="491"/>
      <c r="AD140" s="492"/>
      <c r="AE140" s="420"/>
      <c r="AF140" s="420"/>
      <c r="AG140" s="420"/>
      <c r="AH140" s="420"/>
      <c r="AI140" s="420"/>
      <c r="AJ140" s="420"/>
      <c r="AK140" s="420"/>
      <c r="AL140" s="420"/>
      <c r="AM140" s="420"/>
      <c r="AN140" s="420"/>
      <c r="AO140" s="420"/>
      <c r="AP140" s="420"/>
      <c r="AQ140" s="436"/>
      <c r="AR140" s="437"/>
      <c r="AS140" s="438" t="s">
        <v>175</v>
      </c>
      <c r="AT140" s="439"/>
      <c r="AU140" s="440"/>
      <c r="AV140" s="440"/>
      <c r="AW140" s="329" t="s">
        <v>166</v>
      </c>
      <c r="AX140" s="334"/>
      <c r="AY140">
        <f t="shared" ref="AY140:AY145" si="5">$AY$139</f>
        <v>0</v>
      </c>
    </row>
    <row r="141" spans="1:60" ht="23.25" hidden="1" customHeight="1" x14ac:dyDescent="0.2">
      <c r="A141" s="513"/>
      <c r="B141" s="511"/>
      <c r="C141" s="511"/>
      <c r="D141" s="511"/>
      <c r="E141" s="511"/>
      <c r="F141" s="512"/>
      <c r="G141" s="379"/>
      <c r="H141" s="380"/>
      <c r="I141" s="380"/>
      <c r="J141" s="380"/>
      <c r="K141" s="380"/>
      <c r="L141" s="380"/>
      <c r="M141" s="380"/>
      <c r="N141" s="380"/>
      <c r="O141" s="381"/>
      <c r="P141" s="144"/>
      <c r="Q141" s="144"/>
      <c r="R141" s="144"/>
      <c r="S141" s="144"/>
      <c r="T141" s="144"/>
      <c r="U141" s="144"/>
      <c r="V141" s="144"/>
      <c r="W141" s="144"/>
      <c r="X141" s="145"/>
      <c r="Y141" s="390" t="s">
        <v>12</v>
      </c>
      <c r="Z141" s="391"/>
      <c r="AA141" s="392"/>
      <c r="AB141" s="393"/>
      <c r="AC141" s="393"/>
      <c r="AD141" s="393"/>
      <c r="AE141" s="394"/>
      <c r="AF141" s="377"/>
      <c r="AG141" s="377"/>
      <c r="AH141" s="377"/>
      <c r="AI141" s="394"/>
      <c r="AJ141" s="377"/>
      <c r="AK141" s="377"/>
      <c r="AL141" s="377"/>
      <c r="AM141" s="394"/>
      <c r="AN141" s="377"/>
      <c r="AO141" s="377"/>
      <c r="AP141" s="377"/>
      <c r="AQ141" s="396"/>
      <c r="AR141" s="397"/>
      <c r="AS141" s="397"/>
      <c r="AT141" s="398"/>
      <c r="AU141" s="377"/>
      <c r="AV141" s="377"/>
      <c r="AW141" s="377"/>
      <c r="AX141" s="378"/>
      <c r="AY141">
        <f t="shared" si="5"/>
        <v>0</v>
      </c>
    </row>
    <row r="142" spans="1:60" ht="23.25" hidden="1" customHeight="1" x14ac:dyDescent="0.2">
      <c r="A142" s="514"/>
      <c r="B142" s="515"/>
      <c r="C142" s="515"/>
      <c r="D142" s="515"/>
      <c r="E142" s="515"/>
      <c r="F142" s="516"/>
      <c r="G142" s="382"/>
      <c r="H142" s="383"/>
      <c r="I142" s="383"/>
      <c r="J142" s="383"/>
      <c r="K142" s="383"/>
      <c r="L142" s="383"/>
      <c r="M142" s="383"/>
      <c r="N142" s="383"/>
      <c r="O142" s="384"/>
      <c r="P142" s="388"/>
      <c r="Q142" s="388"/>
      <c r="R142" s="388"/>
      <c r="S142" s="388"/>
      <c r="T142" s="388"/>
      <c r="U142" s="388"/>
      <c r="V142" s="388"/>
      <c r="W142" s="388"/>
      <c r="X142" s="389"/>
      <c r="Y142" s="227" t="s">
        <v>50</v>
      </c>
      <c r="Z142" s="228"/>
      <c r="AA142" s="257"/>
      <c r="AB142" s="452"/>
      <c r="AC142" s="452"/>
      <c r="AD142" s="452"/>
      <c r="AE142" s="394"/>
      <c r="AF142" s="377"/>
      <c r="AG142" s="377"/>
      <c r="AH142" s="377"/>
      <c r="AI142" s="394"/>
      <c r="AJ142" s="377"/>
      <c r="AK142" s="377"/>
      <c r="AL142" s="377"/>
      <c r="AM142" s="394"/>
      <c r="AN142" s="377"/>
      <c r="AO142" s="377"/>
      <c r="AP142" s="377"/>
      <c r="AQ142" s="396"/>
      <c r="AR142" s="397"/>
      <c r="AS142" s="397"/>
      <c r="AT142" s="398"/>
      <c r="AU142" s="377"/>
      <c r="AV142" s="377"/>
      <c r="AW142" s="377"/>
      <c r="AX142" s="378"/>
      <c r="AY142">
        <f t="shared" si="5"/>
        <v>0</v>
      </c>
    </row>
    <row r="143" spans="1:60" ht="23.25" hidden="1" customHeight="1" x14ac:dyDescent="0.2">
      <c r="A143" s="513"/>
      <c r="B143" s="511"/>
      <c r="C143" s="511"/>
      <c r="D143" s="511"/>
      <c r="E143" s="511"/>
      <c r="F143" s="512"/>
      <c r="G143" s="385"/>
      <c r="H143" s="386"/>
      <c r="I143" s="386"/>
      <c r="J143" s="386"/>
      <c r="K143" s="386"/>
      <c r="L143" s="386"/>
      <c r="M143" s="386"/>
      <c r="N143" s="386"/>
      <c r="O143" s="387"/>
      <c r="P143" s="147"/>
      <c r="Q143" s="147"/>
      <c r="R143" s="147"/>
      <c r="S143" s="147"/>
      <c r="T143" s="147"/>
      <c r="U143" s="147"/>
      <c r="V143" s="147"/>
      <c r="W143" s="147"/>
      <c r="X143" s="148"/>
      <c r="Y143" s="227" t="s">
        <v>13</v>
      </c>
      <c r="Z143" s="228"/>
      <c r="AA143" s="257"/>
      <c r="AB143" s="395" t="s">
        <v>14</v>
      </c>
      <c r="AC143" s="395"/>
      <c r="AD143" s="395"/>
      <c r="AE143" s="394"/>
      <c r="AF143" s="377"/>
      <c r="AG143" s="377"/>
      <c r="AH143" s="377"/>
      <c r="AI143" s="394"/>
      <c r="AJ143" s="377"/>
      <c r="AK143" s="377"/>
      <c r="AL143" s="377"/>
      <c r="AM143" s="394"/>
      <c r="AN143" s="377"/>
      <c r="AO143" s="377"/>
      <c r="AP143" s="377"/>
      <c r="AQ143" s="396"/>
      <c r="AR143" s="397"/>
      <c r="AS143" s="397"/>
      <c r="AT143" s="398"/>
      <c r="AU143" s="377"/>
      <c r="AV143" s="377"/>
      <c r="AW143" s="377"/>
      <c r="AX143" s="378"/>
      <c r="AY143">
        <f t="shared" si="5"/>
        <v>0</v>
      </c>
    </row>
    <row r="144" spans="1:60" ht="23.25" hidden="1" customHeight="1" x14ac:dyDescent="0.2">
      <c r="A144" s="465" t="s">
        <v>255</v>
      </c>
      <c r="B144" s="460"/>
      <c r="C144" s="460"/>
      <c r="D144" s="460"/>
      <c r="E144" s="460"/>
      <c r="F144" s="461"/>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2">
      <c r="A145" s="354"/>
      <c r="B145" s="325"/>
      <c r="C145" s="325"/>
      <c r="D145" s="325"/>
      <c r="E145" s="325"/>
      <c r="F145" s="326"/>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2">
      <c r="A146" s="319" t="s">
        <v>567</v>
      </c>
      <c r="B146" s="321" t="s">
        <v>568</v>
      </c>
      <c r="C146" s="322"/>
      <c r="D146" s="322"/>
      <c r="E146" s="322"/>
      <c r="F146" s="323"/>
      <c r="G146" s="327" t="s">
        <v>569</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587</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t="22.5" hidden="1"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t="22.5" hidden="1" customHeight="1" x14ac:dyDescent="0.2">
      <c r="A148" s="319"/>
      <c r="B148" s="321"/>
      <c r="C148" s="322"/>
      <c r="D148" s="322"/>
      <c r="E148" s="322"/>
      <c r="F148" s="323"/>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2">
      <c r="A149" s="319"/>
      <c r="B149" s="321"/>
      <c r="C149" s="322"/>
      <c r="D149" s="322"/>
      <c r="E149" s="322"/>
      <c r="F149" s="323"/>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2">
      <c r="A150" s="319"/>
      <c r="B150" s="324"/>
      <c r="C150" s="325"/>
      <c r="D150" s="325"/>
      <c r="E150" s="325"/>
      <c r="F150" s="326"/>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2">
      <c r="A151" s="319"/>
      <c r="B151" s="459" t="s">
        <v>138</v>
      </c>
      <c r="C151" s="460"/>
      <c r="D151" s="460"/>
      <c r="E151" s="460"/>
      <c r="F151" s="461"/>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947" t="s">
        <v>11</v>
      </c>
      <c r="AC151" s="948"/>
      <c r="AD151" s="949"/>
      <c r="AE151" s="420" t="s">
        <v>410</v>
      </c>
      <c r="AF151" s="420"/>
      <c r="AG151" s="420"/>
      <c r="AH151" s="420"/>
      <c r="AI151" s="420" t="s">
        <v>562</v>
      </c>
      <c r="AJ151" s="420"/>
      <c r="AK151" s="420"/>
      <c r="AL151" s="420"/>
      <c r="AM151" s="420" t="s">
        <v>378</v>
      </c>
      <c r="AN151" s="420"/>
      <c r="AO151" s="420"/>
      <c r="AP151" s="420"/>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2">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1"/>
      <c r="AD152" s="492"/>
      <c r="AE152" s="420"/>
      <c r="AF152" s="420"/>
      <c r="AG152" s="420"/>
      <c r="AH152" s="420"/>
      <c r="AI152" s="420"/>
      <c r="AJ152" s="420"/>
      <c r="AK152" s="420"/>
      <c r="AL152" s="420"/>
      <c r="AM152" s="420"/>
      <c r="AN152" s="420"/>
      <c r="AO152" s="420"/>
      <c r="AP152" s="420"/>
      <c r="AQ152" s="500"/>
      <c r="AR152" s="440"/>
      <c r="AS152" s="438" t="s">
        <v>175</v>
      </c>
      <c r="AT152" s="439"/>
      <c r="AU152" s="440"/>
      <c r="AV152" s="440"/>
      <c r="AW152" s="329" t="s">
        <v>166</v>
      </c>
      <c r="AX152" s="334"/>
      <c r="AY152">
        <f t="shared" si="6"/>
        <v>0</v>
      </c>
      <c r="AZ152" s="10"/>
      <c r="BA152" s="10"/>
      <c r="BB152" s="10"/>
      <c r="BC152" s="10"/>
      <c r="BD152" s="10"/>
      <c r="BE152" s="10"/>
      <c r="BF152" s="10"/>
      <c r="BG152" s="10"/>
      <c r="BH152" s="10"/>
    </row>
    <row r="153" spans="1:60" ht="23.25" hidden="1" customHeight="1" x14ac:dyDescent="0.2">
      <c r="A153" s="319"/>
      <c r="B153" s="321"/>
      <c r="C153" s="322"/>
      <c r="D153" s="322"/>
      <c r="E153" s="322"/>
      <c r="F153" s="323"/>
      <c r="G153" s="143"/>
      <c r="H153" s="144"/>
      <c r="I153" s="144"/>
      <c r="J153" s="144"/>
      <c r="K153" s="144"/>
      <c r="L153" s="144"/>
      <c r="M153" s="144"/>
      <c r="N153" s="144"/>
      <c r="O153" s="145"/>
      <c r="P153" s="144"/>
      <c r="Q153" s="453"/>
      <c r="R153" s="453"/>
      <c r="S153" s="453"/>
      <c r="T153" s="453"/>
      <c r="U153" s="453"/>
      <c r="V153" s="453"/>
      <c r="W153" s="453"/>
      <c r="X153" s="454"/>
      <c r="Y153" s="951" t="s">
        <v>57</v>
      </c>
      <c r="Z153" s="952"/>
      <c r="AA153" s="953"/>
      <c r="AB153" s="393"/>
      <c r="AC153" s="393"/>
      <c r="AD153" s="393"/>
      <c r="AE153" s="394"/>
      <c r="AF153" s="377"/>
      <c r="AG153" s="377"/>
      <c r="AH153" s="377"/>
      <c r="AI153" s="394"/>
      <c r="AJ153" s="377"/>
      <c r="AK153" s="377"/>
      <c r="AL153" s="377"/>
      <c r="AM153" s="394"/>
      <c r="AN153" s="377"/>
      <c r="AO153" s="377"/>
      <c r="AP153" s="377"/>
      <c r="AQ153" s="396"/>
      <c r="AR153" s="397"/>
      <c r="AS153" s="397"/>
      <c r="AT153" s="398"/>
      <c r="AU153" s="377"/>
      <c r="AV153" s="377"/>
      <c r="AW153" s="377"/>
      <c r="AX153" s="378"/>
      <c r="AY153">
        <f t="shared" si="6"/>
        <v>0</v>
      </c>
    </row>
    <row r="154" spans="1:60" ht="23.25" hidden="1" customHeight="1" x14ac:dyDescent="0.2">
      <c r="A154" s="319"/>
      <c r="B154" s="321"/>
      <c r="C154" s="322"/>
      <c r="D154" s="322"/>
      <c r="E154" s="322"/>
      <c r="F154" s="323"/>
      <c r="G154" s="954"/>
      <c r="H154" s="388"/>
      <c r="I154" s="388"/>
      <c r="J154" s="388"/>
      <c r="K154" s="388"/>
      <c r="L154" s="388"/>
      <c r="M154" s="388"/>
      <c r="N154" s="388"/>
      <c r="O154" s="389"/>
      <c r="P154" s="455"/>
      <c r="Q154" s="455"/>
      <c r="R154" s="455"/>
      <c r="S154" s="455"/>
      <c r="T154" s="455"/>
      <c r="U154" s="455"/>
      <c r="V154" s="455"/>
      <c r="W154" s="455"/>
      <c r="X154" s="456"/>
      <c r="Y154" s="955" t="s">
        <v>50</v>
      </c>
      <c r="Z154" s="798"/>
      <c r="AA154" s="799"/>
      <c r="AB154" s="452"/>
      <c r="AC154" s="452"/>
      <c r="AD154" s="452"/>
      <c r="AE154" s="394"/>
      <c r="AF154" s="377"/>
      <c r="AG154" s="377"/>
      <c r="AH154" s="377"/>
      <c r="AI154" s="394"/>
      <c r="AJ154" s="377"/>
      <c r="AK154" s="377"/>
      <c r="AL154" s="377"/>
      <c r="AM154" s="394"/>
      <c r="AN154" s="377"/>
      <c r="AO154" s="377"/>
      <c r="AP154" s="377"/>
      <c r="AQ154" s="396"/>
      <c r="AR154" s="397"/>
      <c r="AS154" s="397"/>
      <c r="AT154" s="398"/>
      <c r="AU154" s="377"/>
      <c r="AV154" s="377"/>
      <c r="AW154" s="377"/>
      <c r="AX154" s="378"/>
      <c r="AY154">
        <f t="shared" si="6"/>
        <v>0</v>
      </c>
      <c r="AZ154" s="10"/>
      <c r="BA154" s="10"/>
      <c r="BB154" s="10"/>
      <c r="BC154" s="10"/>
    </row>
    <row r="155" spans="1:60" ht="23.25" hidden="1" customHeight="1" x14ac:dyDescent="0.2">
      <c r="A155" s="319"/>
      <c r="B155" s="321"/>
      <c r="C155" s="322"/>
      <c r="D155" s="322"/>
      <c r="E155" s="322"/>
      <c r="F155" s="323"/>
      <c r="G155" s="146"/>
      <c r="H155" s="147"/>
      <c r="I155" s="147"/>
      <c r="J155" s="147"/>
      <c r="K155" s="147"/>
      <c r="L155" s="147"/>
      <c r="M155" s="147"/>
      <c r="N155" s="147"/>
      <c r="O155" s="148"/>
      <c r="P155" s="457"/>
      <c r="Q155" s="457"/>
      <c r="R155" s="457"/>
      <c r="S155" s="457"/>
      <c r="T155" s="457"/>
      <c r="U155" s="457"/>
      <c r="V155" s="457"/>
      <c r="W155" s="457"/>
      <c r="X155" s="458"/>
      <c r="Y155" s="955" t="s">
        <v>13</v>
      </c>
      <c r="Z155" s="798"/>
      <c r="AA155" s="799"/>
      <c r="AB155" s="956" t="s">
        <v>14</v>
      </c>
      <c r="AC155" s="956"/>
      <c r="AD155" s="956"/>
      <c r="AE155" s="568"/>
      <c r="AF155" s="569"/>
      <c r="AG155" s="569"/>
      <c r="AH155" s="569"/>
      <c r="AI155" s="568"/>
      <c r="AJ155" s="569"/>
      <c r="AK155" s="569"/>
      <c r="AL155" s="569"/>
      <c r="AM155" s="568"/>
      <c r="AN155" s="569"/>
      <c r="AO155" s="569"/>
      <c r="AP155" s="569"/>
      <c r="AQ155" s="396"/>
      <c r="AR155" s="397"/>
      <c r="AS155" s="397"/>
      <c r="AT155" s="398"/>
      <c r="AU155" s="377"/>
      <c r="AV155" s="377"/>
      <c r="AW155" s="377"/>
      <c r="AX155" s="378"/>
      <c r="AY155">
        <f t="shared" si="6"/>
        <v>0</v>
      </c>
      <c r="AZ155" s="10"/>
      <c r="BA155" s="10"/>
      <c r="BB155" s="10"/>
      <c r="BC155" s="10"/>
      <c r="BD155" s="10"/>
      <c r="BE155" s="10"/>
      <c r="BF155" s="10"/>
      <c r="BG155" s="10"/>
      <c r="BH155" s="10"/>
    </row>
    <row r="156" spans="1:60" ht="18.75" hidden="1" customHeight="1" x14ac:dyDescent="0.2">
      <c r="A156" s="319"/>
      <c r="B156" s="459" t="s">
        <v>138</v>
      </c>
      <c r="C156" s="460"/>
      <c r="D156" s="460"/>
      <c r="E156" s="460"/>
      <c r="F156" s="461"/>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947" t="s">
        <v>11</v>
      </c>
      <c r="AC156" s="948"/>
      <c r="AD156" s="949"/>
      <c r="AE156" s="420" t="s">
        <v>410</v>
      </c>
      <c r="AF156" s="420"/>
      <c r="AG156" s="420"/>
      <c r="AH156" s="420"/>
      <c r="AI156" s="420" t="s">
        <v>562</v>
      </c>
      <c r="AJ156" s="420"/>
      <c r="AK156" s="420"/>
      <c r="AL156" s="420"/>
      <c r="AM156" s="420" t="s">
        <v>378</v>
      </c>
      <c r="AN156" s="420"/>
      <c r="AO156" s="420"/>
      <c r="AP156" s="420"/>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2">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1"/>
      <c r="AD157" s="492"/>
      <c r="AE157" s="420"/>
      <c r="AF157" s="420"/>
      <c r="AG157" s="420"/>
      <c r="AH157" s="420"/>
      <c r="AI157" s="420"/>
      <c r="AJ157" s="420"/>
      <c r="AK157" s="420"/>
      <c r="AL157" s="420"/>
      <c r="AM157" s="420"/>
      <c r="AN157" s="420"/>
      <c r="AO157" s="420"/>
      <c r="AP157" s="420"/>
      <c r="AQ157" s="500"/>
      <c r="AR157" s="440"/>
      <c r="AS157" s="438" t="s">
        <v>175</v>
      </c>
      <c r="AT157" s="439"/>
      <c r="AU157" s="440"/>
      <c r="AV157" s="440"/>
      <c r="AW157" s="329" t="s">
        <v>166</v>
      </c>
      <c r="AX157" s="334"/>
      <c r="AY157">
        <f>$AY$156</f>
        <v>0</v>
      </c>
      <c r="AZ157" s="10"/>
      <c r="BA157" s="10"/>
      <c r="BB157" s="10"/>
      <c r="BC157" s="10"/>
      <c r="BD157" s="10"/>
      <c r="BE157" s="10"/>
      <c r="BF157" s="10"/>
      <c r="BG157" s="10"/>
      <c r="BH157" s="10"/>
    </row>
    <row r="158" spans="1:60" ht="23.25" hidden="1" customHeight="1" x14ac:dyDescent="0.2">
      <c r="A158" s="319"/>
      <c r="B158" s="321"/>
      <c r="C158" s="322"/>
      <c r="D158" s="322"/>
      <c r="E158" s="322"/>
      <c r="F158" s="323"/>
      <c r="G158" s="143"/>
      <c r="H158" s="144"/>
      <c r="I158" s="144"/>
      <c r="J158" s="144"/>
      <c r="K158" s="144"/>
      <c r="L158" s="144"/>
      <c r="M158" s="144"/>
      <c r="N158" s="144"/>
      <c r="O158" s="145"/>
      <c r="P158" s="144"/>
      <c r="Q158" s="453"/>
      <c r="R158" s="453"/>
      <c r="S158" s="453"/>
      <c r="T158" s="453"/>
      <c r="U158" s="453"/>
      <c r="V158" s="453"/>
      <c r="W158" s="453"/>
      <c r="X158" s="454"/>
      <c r="Y158" s="951" t="s">
        <v>57</v>
      </c>
      <c r="Z158" s="952"/>
      <c r="AA158" s="953"/>
      <c r="AB158" s="393"/>
      <c r="AC158" s="393"/>
      <c r="AD158" s="393"/>
      <c r="AE158" s="394"/>
      <c r="AF158" s="377"/>
      <c r="AG158" s="377"/>
      <c r="AH158" s="377"/>
      <c r="AI158" s="394"/>
      <c r="AJ158" s="377"/>
      <c r="AK158" s="377"/>
      <c r="AL158" s="377"/>
      <c r="AM158" s="394"/>
      <c r="AN158" s="377"/>
      <c r="AO158" s="377"/>
      <c r="AP158" s="377"/>
      <c r="AQ158" s="396"/>
      <c r="AR158" s="397"/>
      <c r="AS158" s="397"/>
      <c r="AT158" s="398"/>
      <c r="AU158" s="377"/>
      <c r="AV158" s="377"/>
      <c r="AW158" s="377"/>
      <c r="AX158" s="378"/>
      <c r="AY158">
        <f>$AY$156</f>
        <v>0</v>
      </c>
    </row>
    <row r="159" spans="1:60" ht="23.25" hidden="1" customHeight="1" x14ac:dyDescent="0.2">
      <c r="A159" s="319"/>
      <c r="B159" s="321"/>
      <c r="C159" s="322"/>
      <c r="D159" s="322"/>
      <c r="E159" s="322"/>
      <c r="F159" s="323"/>
      <c r="G159" s="954"/>
      <c r="H159" s="388"/>
      <c r="I159" s="388"/>
      <c r="J159" s="388"/>
      <c r="K159" s="388"/>
      <c r="L159" s="388"/>
      <c r="M159" s="388"/>
      <c r="N159" s="388"/>
      <c r="O159" s="389"/>
      <c r="P159" s="455"/>
      <c r="Q159" s="455"/>
      <c r="R159" s="455"/>
      <c r="S159" s="455"/>
      <c r="T159" s="455"/>
      <c r="U159" s="455"/>
      <c r="V159" s="455"/>
      <c r="W159" s="455"/>
      <c r="X159" s="456"/>
      <c r="Y159" s="955" t="s">
        <v>50</v>
      </c>
      <c r="Z159" s="798"/>
      <c r="AA159" s="799"/>
      <c r="AB159" s="452"/>
      <c r="AC159" s="452"/>
      <c r="AD159" s="452"/>
      <c r="AE159" s="394"/>
      <c r="AF159" s="377"/>
      <c r="AG159" s="377"/>
      <c r="AH159" s="377"/>
      <c r="AI159" s="394"/>
      <c r="AJ159" s="377"/>
      <c r="AK159" s="377"/>
      <c r="AL159" s="377"/>
      <c r="AM159" s="394"/>
      <c r="AN159" s="377"/>
      <c r="AO159" s="377"/>
      <c r="AP159" s="377"/>
      <c r="AQ159" s="396"/>
      <c r="AR159" s="397"/>
      <c r="AS159" s="397"/>
      <c r="AT159" s="398"/>
      <c r="AU159" s="377"/>
      <c r="AV159" s="377"/>
      <c r="AW159" s="377"/>
      <c r="AX159" s="378"/>
      <c r="AY159">
        <f>$AY$156</f>
        <v>0</v>
      </c>
      <c r="AZ159" s="10"/>
      <c r="BA159" s="10"/>
      <c r="BB159" s="10"/>
      <c r="BC159" s="10"/>
    </row>
    <row r="160" spans="1:60" ht="23.25" hidden="1" customHeight="1" x14ac:dyDescent="0.2">
      <c r="A160" s="319"/>
      <c r="B160" s="324"/>
      <c r="C160" s="325"/>
      <c r="D160" s="325"/>
      <c r="E160" s="325"/>
      <c r="F160" s="326"/>
      <c r="G160" s="146"/>
      <c r="H160" s="147"/>
      <c r="I160" s="147"/>
      <c r="J160" s="147"/>
      <c r="K160" s="147"/>
      <c r="L160" s="147"/>
      <c r="M160" s="147"/>
      <c r="N160" s="147"/>
      <c r="O160" s="148"/>
      <c r="P160" s="457"/>
      <c r="Q160" s="457"/>
      <c r="R160" s="457"/>
      <c r="S160" s="457"/>
      <c r="T160" s="457"/>
      <c r="U160" s="457"/>
      <c r="V160" s="457"/>
      <c r="W160" s="457"/>
      <c r="X160" s="458"/>
      <c r="Y160" s="955" t="s">
        <v>13</v>
      </c>
      <c r="Z160" s="798"/>
      <c r="AA160" s="799"/>
      <c r="AB160" s="956" t="s">
        <v>14</v>
      </c>
      <c r="AC160" s="956"/>
      <c r="AD160" s="956"/>
      <c r="AE160" s="568"/>
      <c r="AF160" s="569"/>
      <c r="AG160" s="569"/>
      <c r="AH160" s="569"/>
      <c r="AI160" s="568"/>
      <c r="AJ160" s="569"/>
      <c r="AK160" s="569"/>
      <c r="AL160" s="569"/>
      <c r="AM160" s="568"/>
      <c r="AN160" s="569"/>
      <c r="AO160" s="569"/>
      <c r="AP160" s="569"/>
      <c r="AQ160" s="396"/>
      <c r="AR160" s="397"/>
      <c r="AS160" s="397"/>
      <c r="AT160" s="398"/>
      <c r="AU160" s="377"/>
      <c r="AV160" s="377"/>
      <c r="AW160" s="377"/>
      <c r="AX160" s="378"/>
      <c r="AY160">
        <f>$AY$156</f>
        <v>0</v>
      </c>
      <c r="AZ160" s="10"/>
      <c r="BA160" s="10"/>
      <c r="BB160" s="10"/>
      <c r="BC160" s="10"/>
      <c r="BD160" s="10"/>
      <c r="BE160" s="10"/>
      <c r="BF160" s="10"/>
      <c r="BG160" s="10"/>
      <c r="BH160" s="10"/>
    </row>
    <row r="161" spans="1:60" ht="18.75" hidden="1" customHeight="1" x14ac:dyDescent="0.2">
      <c r="A161" s="319"/>
      <c r="B161" s="459" t="s">
        <v>138</v>
      </c>
      <c r="C161" s="460"/>
      <c r="D161" s="460"/>
      <c r="E161" s="460"/>
      <c r="F161" s="461"/>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947" t="s">
        <v>11</v>
      </c>
      <c r="AC161" s="948"/>
      <c r="AD161" s="949"/>
      <c r="AE161" s="420" t="s">
        <v>410</v>
      </c>
      <c r="AF161" s="420"/>
      <c r="AG161" s="420"/>
      <c r="AH161" s="420"/>
      <c r="AI161" s="420" t="s">
        <v>562</v>
      </c>
      <c r="AJ161" s="420"/>
      <c r="AK161" s="420"/>
      <c r="AL161" s="420"/>
      <c r="AM161" s="420" t="s">
        <v>378</v>
      </c>
      <c r="AN161" s="420"/>
      <c r="AO161" s="420"/>
      <c r="AP161" s="420"/>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2">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1"/>
      <c r="AD162" s="492"/>
      <c r="AE162" s="420"/>
      <c r="AF162" s="420"/>
      <c r="AG162" s="420"/>
      <c r="AH162" s="420"/>
      <c r="AI162" s="420"/>
      <c r="AJ162" s="420"/>
      <c r="AK162" s="420"/>
      <c r="AL162" s="420"/>
      <c r="AM162" s="420"/>
      <c r="AN162" s="420"/>
      <c r="AO162" s="420"/>
      <c r="AP162" s="420"/>
      <c r="AQ162" s="500"/>
      <c r="AR162" s="440"/>
      <c r="AS162" s="438" t="s">
        <v>175</v>
      </c>
      <c r="AT162" s="439"/>
      <c r="AU162" s="440"/>
      <c r="AV162" s="440"/>
      <c r="AW162" s="329" t="s">
        <v>166</v>
      </c>
      <c r="AX162" s="334"/>
      <c r="AY162">
        <f>$AY$161</f>
        <v>0</v>
      </c>
      <c r="AZ162" s="10"/>
      <c r="BA162" s="10"/>
      <c r="BB162" s="10"/>
      <c r="BC162" s="10"/>
      <c r="BD162" s="10"/>
      <c r="BE162" s="10"/>
      <c r="BF162" s="10"/>
      <c r="BG162" s="10"/>
      <c r="BH162" s="10"/>
    </row>
    <row r="163" spans="1:60" ht="23.25" hidden="1" customHeight="1" x14ac:dyDescent="0.2">
      <c r="A163" s="319"/>
      <c r="B163" s="321"/>
      <c r="C163" s="322"/>
      <c r="D163" s="322"/>
      <c r="E163" s="322"/>
      <c r="F163" s="323"/>
      <c r="G163" s="143"/>
      <c r="H163" s="144"/>
      <c r="I163" s="144"/>
      <c r="J163" s="144"/>
      <c r="K163" s="144"/>
      <c r="L163" s="144"/>
      <c r="M163" s="144"/>
      <c r="N163" s="144"/>
      <c r="O163" s="145"/>
      <c r="P163" s="144"/>
      <c r="Q163" s="453"/>
      <c r="R163" s="453"/>
      <c r="S163" s="453"/>
      <c r="T163" s="453"/>
      <c r="U163" s="453"/>
      <c r="V163" s="453"/>
      <c r="W163" s="453"/>
      <c r="X163" s="454"/>
      <c r="Y163" s="951" t="s">
        <v>57</v>
      </c>
      <c r="Z163" s="952"/>
      <c r="AA163" s="953"/>
      <c r="AB163" s="393"/>
      <c r="AC163" s="393"/>
      <c r="AD163" s="393"/>
      <c r="AE163" s="394"/>
      <c r="AF163" s="377"/>
      <c r="AG163" s="377"/>
      <c r="AH163" s="377"/>
      <c r="AI163" s="394"/>
      <c r="AJ163" s="377"/>
      <c r="AK163" s="377"/>
      <c r="AL163" s="377"/>
      <c r="AM163" s="394"/>
      <c r="AN163" s="377"/>
      <c r="AO163" s="377"/>
      <c r="AP163" s="377"/>
      <c r="AQ163" s="396"/>
      <c r="AR163" s="397"/>
      <c r="AS163" s="397"/>
      <c r="AT163" s="398"/>
      <c r="AU163" s="377"/>
      <c r="AV163" s="377"/>
      <c r="AW163" s="377"/>
      <c r="AX163" s="378"/>
      <c r="AY163">
        <f>$AY$161</f>
        <v>0</v>
      </c>
    </row>
    <row r="164" spans="1:60" ht="23.25" hidden="1" customHeight="1" x14ac:dyDescent="0.2">
      <c r="A164" s="319"/>
      <c r="B164" s="321"/>
      <c r="C164" s="322"/>
      <c r="D164" s="322"/>
      <c r="E164" s="322"/>
      <c r="F164" s="323"/>
      <c r="G164" s="954"/>
      <c r="H164" s="388"/>
      <c r="I164" s="388"/>
      <c r="J164" s="388"/>
      <c r="K164" s="388"/>
      <c r="L164" s="388"/>
      <c r="M164" s="388"/>
      <c r="N164" s="388"/>
      <c r="O164" s="389"/>
      <c r="P164" s="455"/>
      <c r="Q164" s="455"/>
      <c r="R164" s="455"/>
      <c r="S164" s="455"/>
      <c r="T164" s="455"/>
      <c r="U164" s="455"/>
      <c r="V164" s="455"/>
      <c r="W164" s="455"/>
      <c r="X164" s="456"/>
      <c r="Y164" s="955" t="s">
        <v>50</v>
      </c>
      <c r="Z164" s="798"/>
      <c r="AA164" s="799"/>
      <c r="AB164" s="452"/>
      <c r="AC164" s="452"/>
      <c r="AD164" s="452"/>
      <c r="AE164" s="394"/>
      <c r="AF164" s="377"/>
      <c r="AG164" s="377"/>
      <c r="AH164" s="377"/>
      <c r="AI164" s="394"/>
      <c r="AJ164" s="377"/>
      <c r="AK164" s="377"/>
      <c r="AL164" s="377"/>
      <c r="AM164" s="394"/>
      <c r="AN164" s="377"/>
      <c r="AO164" s="377"/>
      <c r="AP164" s="377"/>
      <c r="AQ164" s="396"/>
      <c r="AR164" s="397"/>
      <c r="AS164" s="397"/>
      <c r="AT164" s="398"/>
      <c r="AU164" s="377"/>
      <c r="AV164" s="377"/>
      <c r="AW164" s="377"/>
      <c r="AX164" s="378"/>
      <c r="AY164">
        <f>$AY$161</f>
        <v>0</v>
      </c>
      <c r="AZ164" s="10"/>
      <c r="BA164" s="10"/>
      <c r="BB164" s="10"/>
      <c r="BC164" s="10"/>
    </row>
    <row r="165" spans="1:60" ht="23.25" hidden="1" customHeight="1" thickBot="1" x14ac:dyDescent="0.25">
      <c r="A165" s="320"/>
      <c r="B165" s="944"/>
      <c r="C165" s="945"/>
      <c r="D165" s="945"/>
      <c r="E165" s="945"/>
      <c r="F165" s="946"/>
      <c r="G165" s="957"/>
      <c r="H165" s="958"/>
      <c r="I165" s="958"/>
      <c r="J165" s="958"/>
      <c r="K165" s="958"/>
      <c r="L165" s="958"/>
      <c r="M165" s="958"/>
      <c r="N165" s="958"/>
      <c r="O165" s="959"/>
      <c r="P165" s="960"/>
      <c r="Q165" s="960"/>
      <c r="R165" s="960"/>
      <c r="S165" s="960"/>
      <c r="T165" s="960"/>
      <c r="U165" s="960"/>
      <c r="V165" s="960"/>
      <c r="W165" s="960"/>
      <c r="X165" s="961"/>
      <c r="Y165" s="962" t="s">
        <v>13</v>
      </c>
      <c r="Z165" s="963"/>
      <c r="AA165" s="964"/>
      <c r="AB165" s="965" t="s">
        <v>14</v>
      </c>
      <c r="AC165" s="965"/>
      <c r="AD165" s="965"/>
      <c r="AE165" s="966"/>
      <c r="AF165" s="967"/>
      <c r="AG165" s="967"/>
      <c r="AH165" s="967"/>
      <c r="AI165" s="966"/>
      <c r="AJ165" s="967"/>
      <c r="AK165" s="967"/>
      <c r="AL165" s="967"/>
      <c r="AM165" s="966"/>
      <c r="AN165" s="967"/>
      <c r="AO165" s="967"/>
      <c r="AP165" s="967"/>
      <c r="AQ165" s="968"/>
      <c r="AR165" s="969"/>
      <c r="AS165" s="969"/>
      <c r="AT165" s="970"/>
      <c r="AU165" s="967"/>
      <c r="AV165" s="967"/>
      <c r="AW165" s="967"/>
      <c r="AX165" s="971"/>
      <c r="AY165">
        <f>$AY$161</f>
        <v>0</v>
      </c>
      <c r="AZ165" s="10"/>
      <c r="BA165" s="10"/>
      <c r="BB165" s="10"/>
      <c r="BC165" s="10"/>
      <c r="BD165" s="10"/>
      <c r="BE165" s="10"/>
      <c r="BF165" s="10"/>
      <c r="BG165" s="10"/>
      <c r="BH165" s="10"/>
    </row>
    <row r="166" spans="1:60" ht="47.25" hidden="1" customHeight="1" x14ac:dyDescent="0.2">
      <c r="A166" s="313" t="s">
        <v>573</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2">
      <c r="A167" s="353" t="s">
        <v>574</v>
      </c>
      <c r="B167" s="322"/>
      <c r="C167" s="322"/>
      <c r="D167" s="322"/>
      <c r="E167" s="322"/>
      <c r="F167" s="323"/>
      <c r="G167" s="355" t="s">
        <v>566</v>
      </c>
      <c r="H167" s="356"/>
      <c r="I167" s="356"/>
      <c r="J167" s="356"/>
      <c r="K167" s="356"/>
      <c r="L167" s="356"/>
      <c r="M167" s="356"/>
      <c r="N167" s="356"/>
      <c r="O167" s="356"/>
      <c r="P167" s="357" t="s">
        <v>565</v>
      </c>
      <c r="Q167" s="356"/>
      <c r="R167" s="356"/>
      <c r="S167" s="356"/>
      <c r="T167" s="356"/>
      <c r="U167" s="356"/>
      <c r="V167" s="356"/>
      <c r="W167" s="356"/>
      <c r="X167" s="358"/>
      <c r="Y167" s="359"/>
      <c r="Z167" s="360"/>
      <c r="AA167" s="361"/>
      <c r="AB167" s="406" t="s">
        <v>11</v>
      </c>
      <c r="AC167" s="406"/>
      <c r="AD167" s="406"/>
      <c r="AE167" s="420" t="s">
        <v>410</v>
      </c>
      <c r="AF167" s="420"/>
      <c r="AG167" s="420"/>
      <c r="AH167" s="420"/>
      <c r="AI167" s="420" t="s">
        <v>562</v>
      </c>
      <c r="AJ167" s="420"/>
      <c r="AK167" s="420"/>
      <c r="AL167" s="420"/>
      <c r="AM167" s="420" t="s">
        <v>378</v>
      </c>
      <c r="AN167" s="420"/>
      <c r="AO167" s="420"/>
      <c r="AP167" s="420"/>
      <c r="AQ167" s="415" t="s">
        <v>409</v>
      </c>
      <c r="AR167" s="416"/>
      <c r="AS167" s="416"/>
      <c r="AT167" s="417"/>
      <c r="AU167" s="415" t="s">
        <v>585</v>
      </c>
      <c r="AV167" s="416"/>
      <c r="AW167" s="416"/>
      <c r="AX167" s="418"/>
      <c r="AY167">
        <f>COUNTA($G$168)</f>
        <v>0</v>
      </c>
    </row>
    <row r="168" spans="1:60" ht="23.25" hidden="1" customHeight="1" x14ac:dyDescent="0.2">
      <c r="A168" s="353"/>
      <c r="B168" s="322"/>
      <c r="C168" s="322"/>
      <c r="D168" s="322"/>
      <c r="E168" s="322"/>
      <c r="F168" s="323"/>
      <c r="G168" s="434"/>
      <c r="H168" s="363"/>
      <c r="I168" s="363"/>
      <c r="J168" s="363"/>
      <c r="K168" s="363"/>
      <c r="L168" s="363"/>
      <c r="M168" s="363"/>
      <c r="N168" s="363"/>
      <c r="O168" s="363"/>
      <c r="P168" s="366"/>
      <c r="Q168" s="367"/>
      <c r="R168" s="367"/>
      <c r="S168" s="367"/>
      <c r="T168" s="367"/>
      <c r="U168" s="367"/>
      <c r="V168" s="367"/>
      <c r="W168" s="367"/>
      <c r="X168" s="368"/>
      <c r="Y168" s="372" t="s">
        <v>51</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19"/>
      <c r="AV168" s="410"/>
      <c r="AW168" s="410"/>
      <c r="AX168" s="411"/>
      <c r="AY168">
        <f>$AY$167</f>
        <v>0</v>
      </c>
    </row>
    <row r="169" spans="1:60" ht="23.25" hidden="1" customHeight="1" x14ac:dyDescent="0.2">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2" t="s">
        <v>52</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19"/>
      <c r="AV169" s="410"/>
      <c r="AW169" s="410"/>
      <c r="AX169" s="411"/>
      <c r="AY169">
        <f>$AY$167</f>
        <v>0</v>
      </c>
    </row>
    <row r="170" spans="1:60" ht="23.25" hidden="1" customHeight="1" x14ac:dyDescent="0.2">
      <c r="A170" s="465" t="s">
        <v>575</v>
      </c>
      <c r="B170" s="346"/>
      <c r="C170" s="346"/>
      <c r="D170" s="346"/>
      <c r="E170" s="346"/>
      <c r="F170" s="466"/>
      <c r="G170" s="228" t="s">
        <v>576</v>
      </c>
      <c r="H170" s="228"/>
      <c r="I170" s="228"/>
      <c r="J170" s="228"/>
      <c r="K170" s="228"/>
      <c r="L170" s="228"/>
      <c r="M170" s="228"/>
      <c r="N170" s="228"/>
      <c r="O170" s="228"/>
      <c r="P170" s="228"/>
      <c r="Q170" s="228"/>
      <c r="R170" s="228"/>
      <c r="S170" s="228"/>
      <c r="T170" s="228"/>
      <c r="U170" s="228"/>
      <c r="V170" s="228"/>
      <c r="W170" s="228"/>
      <c r="X170" s="257"/>
      <c r="Y170" s="449"/>
      <c r="Z170" s="450"/>
      <c r="AA170" s="451"/>
      <c r="AB170" s="227" t="s">
        <v>11</v>
      </c>
      <c r="AC170" s="228"/>
      <c r="AD170" s="257"/>
      <c r="AE170" s="420" t="s">
        <v>410</v>
      </c>
      <c r="AF170" s="420"/>
      <c r="AG170" s="420"/>
      <c r="AH170" s="420"/>
      <c r="AI170" s="420" t="s">
        <v>562</v>
      </c>
      <c r="AJ170" s="420"/>
      <c r="AK170" s="420"/>
      <c r="AL170" s="420"/>
      <c r="AM170" s="420" t="s">
        <v>378</v>
      </c>
      <c r="AN170" s="420"/>
      <c r="AO170" s="420"/>
      <c r="AP170" s="420"/>
      <c r="AQ170" s="421" t="s">
        <v>586</v>
      </c>
      <c r="AR170" s="422"/>
      <c r="AS170" s="422"/>
      <c r="AT170" s="422"/>
      <c r="AU170" s="422"/>
      <c r="AV170" s="422"/>
      <c r="AW170" s="422"/>
      <c r="AX170" s="423"/>
      <c r="AY170">
        <f>IF(SUBSTITUTE(SUBSTITUTE($G$171,"／",""),"　","")="",0,1)</f>
        <v>0</v>
      </c>
    </row>
    <row r="171" spans="1:60" ht="23.25" hidden="1" customHeight="1" x14ac:dyDescent="0.2">
      <c r="A171" s="467"/>
      <c r="B171" s="327"/>
      <c r="C171" s="327"/>
      <c r="D171" s="327"/>
      <c r="E171" s="327"/>
      <c r="F171" s="468"/>
      <c r="G171" s="399" t="s">
        <v>626</v>
      </c>
      <c r="H171" s="400"/>
      <c r="I171" s="400"/>
      <c r="J171" s="400"/>
      <c r="K171" s="400"/>
      <c r="L171" s="400"/>
      <c r="M171" s="400"/>
      <c r="N171" s="400"/>
      <c r="O171" s="400"/>
      <c r="P171" s="400"/>
      <c r="Q171" s="400"/>
      <c r="R171" s="400"/>
      <c r="S171" s="400"/>
      <c r="T171" s="400"/>
      <c r="U171" s="400"/>
      <c r="V171" s="400"/>
      <c r="W171" s="400"/>
      <c r="X171" s="400"/>
      <c r="Y171" s="424" t="s">
        <v>575</v>
      </c>
      <c r="Z171" s="425"/>
      <c r="AA171" s="426"/>
      <c r="AB171" s="427"/>
      <c r="AC171" s="428"/>
      <c r="AD171" s="429"/>
      <c r="AE171" s="403"/>
      <c r="AF171" s="403"/>
      <c r="AG171" s="403"/>
      <c r="AH171" s="403"/>
      <c r="AI171" s="403"/>
      <c r="AJ171" s="403"/>
      <c r="AK171" s="403"/>
      <c r="AL171" s="403"/>
      <c r="AM171" s="403"/>
      <c r="AN171" s="403"/>
      <c r="AO171" s="403"/>
      <c r="AP171" s="403"/>
      <c r="AQ171" s="394"/>
      <c r="AR171" s="377"/>
      <c r="AS171" s="377"/>
      <c r="AT171" s="377"/>
      <c r="AU171" s="377"/>
      <c r="AV171" s="377"/>
      <c r="AW171" s="377"/>
      <c r="AX171" s="378"/>
      <c r="AY171">
        <f>$AY$170</f>
        <v>0</v>
      </c>
    </row>
    <row r="172" spans="1:60" ht="46.5" hidden="1" customHeight="1" x14ac:dyDescent="0.2">
      <c r="A172" s="469"/>
      <c r="B172" s="329"/>
      <c r="C172" s="329"/>
      <c r="D172" s="329"/>
      <c r="E172" s="329"/>
      <c r="F172" s="470"/>
      <c r="G172" s="401"/>
      <c r="H172" s="402"/>
      <c r="I172" s="402"/>
      <c r="J172" s="402"/>
      <c r="K172" s="402"/>
      <c r="L172" s="402"/>
      <c r="M172" s="402"/>
      <c r="N172" s="402"/>
      <c r="O172" s="402"/>
      <c r="P172" s="402"/>
      <c r="Q172" s="402"/>
      <c r="R172" s="402"/>
      <c r="S172" s="402"/>
      <c r="T172" s="402"/>
      <c r="U172" s="402"/>
      <c r="V172" s="402"/>
      <c r="W172" s="402"/>
      <c r="X172" s="402"/>
      <c r="Y172" s="390" t="s">
        <v>577</v>
      </c>
      <c r="Z172" s="404"/>
      <c r="AA172" s="405"/>
      <c r="AB172" s="430" t="s">
        <v>625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60" ht="18.75" hidden="1" customHeight="1" x14ac:dyDescent="0.2">
      <c r="A173" s="507" t="s">
        <v>231</v>
      </c>
      <c r="B173" s="508"/>
      <c r="C173" s="508"/>
      <c r="D173" s="508"/>
      <c r="E173" s="508"/>
      <c r="F173" s="509"/>
      <c r="G173" s="481" t="s">
        <v>139</v>
      </c>
      <c r="H173" s="327"/>
      <c r="I173" s="327"/>
      <c r="J173" s="327"/>
      <c r="K173" s="327"/>
      <c r="L173" s="327"/>
      <c r="M173" s="327"/>
      <c r="N173" s="327"/>
      <c r="O173" s="328"/>
      <c r="P173" s="331" t="s">
        <v>55</v>
      </c>
      <c r="Q173" s="327"/>
      <c r="R173" s="327"/>
      <c r="S173" s="327"/>
      <c r="T173" s="327"/>
      <c r="U173" s="327"/>
      <c r="V173" s="327"/>
      <c r="W173" s="327"/>
      <c r="X173" s="328"/>
      <c r="Y173" s="482"/>
      <c r="Z173" s="483"/>
      <c r="AA173" s="484"/>
      <c r="AB173" s="488" t="s">
        <v>11</v>
      </c>
      <c r="AC173" s="489"/>
      <c r="AD173" s="490"/>
      <c r="AE173" s="420" t="s">
        <v>410</v>
      </c>
      <c r="AF173" s="420"/>
      <c r="AG173" s="420"/>
      <c r="AH173" s="420"/>
      <c r="AI173" s="420" t="s">
        <v>562</v>
      </c>
      <c r="AJ173" s="420"/>
      <c r="AK173" s="420"/>
      <c r="AL173" s="420"/>
      <c r="AM173" s="420" t="s">
        <v>378</v>
      </c>
      <c r="AN173" s="420"/>
      <c r="AO173" s="420"/>
      <c r="AP173" s="420"/>
      <c r="AQ173" s="462" t="s">
        <v>174</v>
      </c>
      <c r="AR173" s="463"/>
      <c r="AS173" s="463"/>
      <c r="AT173" s="464"/>
      <c r="AU173" s="327" t="s">
        <v>128</v>
      </c>
      <c r="AV173" s="327"/>
      <c r="AW173" s="327"/>
      <c r="AX173" s="332"/>
      <c r="AY173">
        <f>COUNTA($G$175)</f>
        <v>0</v>
      </c>
    </row>
    <row r="174" spans="1:60" ht="18.75" hidden="1" customHeight="1" x14ac:dyDescent="0.2">
      <c r="A174" s="510"/>
      <c r="B174" s="511"/>
      <c r="C174" s="511"/>
      <c r="D174" s="511"/>
      <c r="E174" s="511"/>
      <c r="F174" s="512"/>
      <c r="G174" s="348"/>
      <c r="H174" s="329"/>
      <c r="I174" s="329"/>
      <c r="J174" s="329"/>
      <c r="K174" s="329"/>
      <c r="L174" s="329"/>
      <c r="M174" s="329"/>
      <c r="N174" s="329"/>
      <c r="O174" s="330"/>
      <c r="P174" s="333"/>
      <c r="Q174" s="329"/>
      <c r="R174" s="329"/>
      <c r="S174" s="329"/>
      <c r="T174" s="329"/>
      <c r="U174" s="329"/>
      <c r="V174" s="329"/>
      <c r="W174" s="329"/>
      <c r="X174" s="330"/>
      <c r="Y174" s="485"/>
      <c r="Z174" s="486"/>
      <c r="AA174" s="487"/>
      <c r="AB174" s="407"/>
      <c r="AC174" s="491"/>
      <c r="AD174" s="492"/>
      <c r="AE174" s="420"/>
      <c r="AF174" s="420"/>
      <c r="AG174" s="420"/>
      <c r="AH174" s="420"/>
      <c r="AI174" s="420"/>
      <c r="AJ174" s="420"/>
      <c r="AK174" s="420"/>
      <c r="AL174" s="420"/>
      <c r="AM174" s="420"/>
      <c r="AN174" s="420"/>
      <c r="AO174" s="420"/>
      <c r="AP174" s="420"/>
      <c r="AQ174" s="436"/>
      <c r="AR174" s="437"/>
      <c r="AS174" s="438" t="s">
        <v>175</v>
      </c>
      <c r="AT174" s="439"/>
      <c r="AU174" s="440"/>
      <c r="AV174" s="440"/>
      <c r="AW174" s="329" t="s">
        <v>166</v>
      </c>
      <c r="AX174" s="334"/>
      <c r="AY174">
        <f t="shared" ref="AY174:AY179" si="7">$AY$173</f>
        <v>0</v>
      </c>
    </row>
    <row r="175" spans="1:60" ht="23.25" hidden="1" customHeight="1" x14ac:dyDescent="0.2">
      <c r="A175" s="513"/>
      <c r="B175" s="511"/>
      <c r="C175" s="511"/>
      <c r="D175" s="511"/>
      <c r="E175" s="511"/>
      <c r="F175" s="512"/>
      <c r="G175" s="379"/>
      <c r="H175" s="380"/>
      <c r="I175" s="380"/>
      <c r="J175" s="380"/>
      <c r="K175" s="380"/>
      <c r="L175" s="380"/>
      <c r="M175" s="380"/>
      <c r="N175" s="380"/>
      <c r="O175" s="381"/>
      <c r="P175" s="144"/>
      <c r="Q175" s="144"/>
      <c r="R175" s="144"/>
      <c r="S175" s="144"/>
      <c r="T175" s="144"/>
      <c r="U175" s="144"/>
      <c r="V175" s="144"/>
      <c r="W175" s="144"/>
      <c r="X175" s="145"/>
      <c r="Y175" s="390" t="s">
        <v>12</v>
      </c>
      <c r="Z175" s="391"/>
      <c r="AA175" s="392"/>
      <c r="AB175" s="393"/>
      <c r="AC175" s="393"/>
      <c r="AD175" s="393"/>
      <c r="AE175" s="394"/>
      <c r="AF175" s="377"/>
      <c r="AG175" s="377"/>
      <c r="AH175" s="377"/>
      <c r="AI175" s="394"/>
      <c r="AJ175" s="377"/>
      <c r="AK175" s="377"/>
      <c r="AL175" s="377"/>
      <c r="AM175" s="394"/>
      <c r="AN175" s="377"/>
      <c r="AO175" s="377"/>
      <c r="AP175" s="377"/>
      <c r="AQ175" s="396"/>
      <c r="AR175" s="397"/>
      <c r="AS175" s="397"/>
      <c r="AT175" s="398"/>
      <c r="AU175" s="377"/>
      <c r="AV175" s="377"/>
      <c r="AW175" s="377"/>
      <c r="AX175" s="378"/>
      <c r="AY175">
        <f t="shared" si="7"/>
        <v>0</v>
      </c>
    </row>
    <row r="176" spans="1:60" ht="23.25" hidden="1" customHeight="1" x14ac:dyDescent="0.2">
      <c r="A176" s="514"/>
      <c r="B176" s="515"/>
      <c r="C176" s="515"/>
      <c r="D176" s="515"/>
      <c r="E176" s="515"/>
      <c r="F176" s="516"/>
      <c r="G176" s="382"/>
      <c r="H176" s="383"/>
      <c r="I176" s="383"/>
      <c r="J176" s="383"/>
      <c r="K176" s="383"/>
      <c r="L176" s="383"/>
      <c r="M176" s="383"/>
      <c r="N176" s="383"/>
      <c r="O176" s="384"/>
      <c r="P176" s="388"/>
      <c r="Q176" s="388"/>
      <c r="R176" s="388"/>
      <c r="S176" s="388"/>
      <c r="T176" s="388"/>
      <c r="U176" s="388"/>
      <c r="V176" s="388"/>
      <c r="W176" s="388"/>
      <c r="X176" s="389"/>
      <c r="Y176" s="227" t="s">
        <v>50</v>
      </c>
      <c r="Z176" s="228"/>
      <c r="AA176" s="257"/>
      <c r="AB176" s="452"/>
      <c r="AC176" s="452"/>
      <c r="AD176" s="452"/>
      <c r="AE176" s="394"/>
      <c r="AF176" s="377"/>
      <c r="AG176" s="377"/>
      <c r="AH176" s="377"/>
      <c r="AI176" s="394"/>
      <c r="AJ176" s="377"/>
      <c r="AK176" s="377"/>
      <c r="AL176" s="377"/>
      <c r="AM176" s="394"/>
      <c r="AN176" s="377"/>
      <c r="AO176" s="377"/>
      <c r="AP176" s="377"/>
      <c r="AQ176" s="396"/>
      <c r="AR176" s="397"/>
      <c r="AS176" s="397"/>
      <c r="AT176" s="398"/>
      <c r="AU176" s="377"/>
      <c r="AV176" s="377"/>
      <c r="AW176" s="377"/>
      <c r="AX176" s="378"/>
      <c r="AY176">
        <f t="shared" si="7"/>
        <v>0</v>
      </c>
    </row>
    <row r="177" spans="1:60" ht="23.25" hidden="1" customHeight="1" x14ac:dyDescent="0.2">
      <c r="A177" s="513"/>
      <c r="B177" s="511"/>
      <c r="C177" s="511"/>
      <c r="D177" s="511"/>
      <c r="E177" s="511"/>
      <c r="F177" s="512"/>
      <c r="G177" s="385"/>
      <c r="H177" s="386"/>
      <c r="I177" s="386"/>
      <c r="J177" s="386"/>
      <c r="K177" s="386"/>
      <c r="L177" s="386"/>
      <c r="M177" s="386"/>
      <c r="N177" s="386"/>
      <c r="O177" s="387"/>
      <c r="P177" s="147"/>
      <c r="Q177" s="147"/>
      <c r="R177" s="147"/>
      <c r="S177" s="147"/>
      <c r="T177" s="147"/>
      <c r="U177" s="147"/>
      <c r="V177" s="147"/>
      <c r="W177" s="147"/>
      <c r="X177" s="148"/>
      <c r="Y177" s="227" t="s">
        <v>13</v>
      </c>
      <c r="Z177" s="228"/>
      <c r="AA177" s="257"/>
      <c r="AB177" s="395" t="s">
        <v>14</v>
      </c>
      <c r="AC177" s="395"/>
      <c r="AD177" s="395"/>
      <c r="AE177" s="394"/>
      <c r="AF177" s="377"/>
      <c r="AG177" s="377"/>
      <c r="AH177" s="377"/>
      <c r="AI177" s="394"/>
      <c r="AJ177" s="377"/>
      <c r="AK177" s="377"/>
      <c r="AL177" s="377"/>
      <c r="AM177" s="394"/>
      <c r="AN177" s="377"/>
      <c r="AO177" s="377"/>
      <c r="AP177" s="377"/>
      <c r="AQ177" s="396"/>
      <c r="AR177" s="397"/>
      <c r="AS177" s="397"/>
      <c r="AT177" s="398"/>
      <c r="AU177" s="377"/>
      <c r="AV177" s="377"/>
      <c r="AW177" s="377"/>
      <c r="AX177" s="378"/>
      <c r="AY177">
        <f t="shared" si="7"/>
        <v>0</v>
      </c>
    </row>
    <row r="178" spans="1:60" ht="23.25" hidden="1" customHeight="1" x14ac:dyDescent="0.2">
      <c r="A178" s="465" t="s">
        <v>255</v>
      </c>
      <c r="B178" s="460"/>
      <c r="C178" s="460"/>
      <c r="D178" s="460"/>
      <c r="E178" s="460"/>
      <c r="F178" s="461"/>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2">
      <c r="A179" s="354"/>
      <c r="B179" s="325"/>
      <c r="C179" s="325"/>
      <c r="D179" s="325"/>
      <c r="E179" s="325"/>
      <c r="F179" s="326"/>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2">
      <c r="A180" s="319" t="s">
        <v>567</v>
      </c>
      <c r="B180" s="321" t="s">
        <v>568</v>
      </c>
      <c r="C180" s="322"/>
      <c r="D180" s="322"/>
      <c r="E180" s="322"/>
      <c r="F180" s="323"/>
      <c r="G180" s="327" t="s">
        <v>569</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587</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t="22.5" hidden="1" customHeight="1" x14ac:dyDescent="0.2">
      <c r="A182" s="319"/>
      <c r="B182" s="321"/>
      <c r="C182" s="322"/>
      <c r="D182" s="322"/>
      <c r="E182" s="322"/>
      <c r="F182" s="323"/>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2">
      <c r="A183" s="319"/>
      <c r="B183" s="321"/>
      <c r="C183" s="322"/>
      <c r="D183" s="322"/>
      <c r="E183" s="322"/>
      <c r="F183" s="323"/>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2">
      <c r="A184" s="319"/>
      <c r="B184" s="324"/>
      <c r="C184" s="325"/>
      <c r="D184" s="325"/>
      <c r="E184" s="325"/>
      <c r="F184" s="326"/>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2">
      <c r="A185" s="319"/>
      <c r="B185" s="459" t="s">
        <v>138</v>
      </c>
      <c r="C185" s="460"/>
      <c r="D185" s="460"/>
      <c r="E185" s="460"/>
      <c r="F185" s="461"/>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947" t="s">
        <v>11</v>
      </c>
      <c r="AC185" s="948"/>
      <c r="AD185" s="949"/>
      <c r="AE185" s="420" t="s">
        <v>410</v>
      </c>
      <c r="AF185" s="420"/>
      <c r="AG185" s="420"/>
      <c r="AH185" s="420"/>
      <c r="AI185" s="420" t="s">
        <v>562</v>
      </c>
      <c r="AJ185" s="420"/>
      <c r="AK185" s="420"/>
      <c r="AL185" s="420"/>
      <c r="AM185" s="420" t="s">
        <v>378</v>
      </c>
      <c r="AN185" s="420"/>
      <c r="AO185" s="420"/>
      <c r="AP185" s="420"/>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2">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1"/>
      <c r="AD186" s="492"/>
      <c r="AE186" s="420"/>
      <c r="AF186" s="420"/>
      <c r="AG186" s="420"/>
      <c r="AH186" s="420"/>
      <c r="AI186" s="420"/>
      <c r="AJ186" s="420"/>
      <c r="AK186" s="420"/>
      <c r="AL186" s="420"/>
      <c r="AM186" s="420"/>
      <c r="AN186" s="420"/>
      <c r="AO186" s="420"/>
      <c r="AP186" s="420"/>
      <c r="AQ186" s="500"/>
      <c r="AR186" s="440"/>
      <c r="AS186" s="438" t="s">
        <v>175</v>
      </c>
      <c r="AT186" s="439"/>
      <c r="AU186" s="440"/>
      <c r="AV186" s="440"/>
      <c r="AW186" s="329" t="s">
        <v>166</v>
      </c>
      <c r="AX186" s="334"/>
      <c r="AY186">
        <f t="shared" si="8"/>
        <v>0</v>
      </c>
      <c r="AZ186" s="10"/>
      <c r="BA186" s="10"/>
      <c r="BB186" s="10"/>
      <c r="BC186" s="10"/>
      <c r="BD186" s="10"/>
      <c r="BE186" s="10"/>
      <c r="BF186" s="10"/>
      <c r="BG186" s="10"/>
      <c r="BH186" s="10"/>
    </row>
    <row r="187" spans="1:60" ht="23.25" hidden="1" customHeight="1" x14ac:dyDescent="0.2">
      <c r="A187" s="319"/>
      <c r="B187" s="321"/>
      <c r="C187" s="322"/>
      <c r="D187" s="322"/>
      <c r="E187" s="322"/>
      <c r="F187" s="323"/>
      <c r="G187" s="143"/>
      <c r="H187" s="144"/>
      <c r="I187" s="144"/>
      <c r="J187" s="144"/>
      <c r="K187" s="144"/>
      <c r="L187" s="144"/>
      <c r="M187" s="144"/>
      <c r="N187" s="144"/>
      <c r="O187" s="145"/>
      <c r="P187" s="144"/>
      <c r="Q187" s="453"/>
      <c r="R187" s="453"/>
      <c r="S187" s="453"/>
      <c r="T187" s="453"/>
      <c r="U187" s="453"/>
      <c r="V187" s="453"/>
      <c r="W187" s="453"/>
      <c r="X187" s="454"/>
      <c r="Y187" s="951" t="s">
        <v>57</v>
      </c>
      <c r="Z187" s="952"/>
      <c r="AA187" s="953"/>
      <c r="AB187" s="393"/>
      <c r="AC187" s="393"/>
      <c r="AD187" s="393"/>
      <c r="AE187" s="394"/>
      <c r="AF187" s="377"/>
      <c r="AG187" s="377"/>
      <c r="AH187" s="377"/>
      <c r="AI187" s="394"/>
      <c r="AJ187" s="377"/>
      <c r="AK187" s="377"/>
      <c r="AL187" s="377"/>
      <c r="AM187" s="394"/>
      <c r="AN187" s="377"/>
      <c r="AO187" s="377"/>
      <c r="AP187" s="377"/>
      <c r="AQ187" s="396"/>
      <c r="AR187" s="397"/>
      <c r="AS187" s="397"/>
      <c r="AT187" s="398"/>
      <c r="AU187" s="377"/>
      <c r="AV187" s="377"/>
      <c r="AW187" s="377"/>
      <c r="AX187" s="378"/>
      <c r="AY187">
        <f t="shared" si="8"/>
        <v>0</v>
      </c>
    </row>
    <row r="188" spans="1:60" ht="23.25" hidden="1" customHeight="1" x14ac:dyDescent="0.2">
      <c r="A188" s="319"/>
      <c r="B188" s="321"/>
      <c r="C188" s="322"/>
      <c r="D188" s="322"/>
      <c r="E188" s="322"/>
      <c r="F188" s="323"/>
      <c r="G188" s="954"/>
      <c r="H188" s="388"/>
      <c r="I188" s="388"/>
      <c r="J188" s="388"/>
      <c r="K188" s="388"/>
      <c r="L188" s="388"/>
      <c r="M188" s="388"/>
      <c r="N188" s="388"/>
      <c r="O188" s="389"/>
      <c r="P188" s="455"/>
      <c r="Q188" s="455"/>
      <c r="R188" s="455"/>
      <c r="S188" s="455"/>
      <c r="T188" s="455"/>
      <c r="U188" s="455"/>
      <c r="V188" s="455"/>
      <c r="W188" s="455"/>
      <c r="X188" s="456"/>
      <c r="Y188" s="955" t="s">
        <v>50</v>
      </c>
      <c r="Z188" s="798"/>
      <c r="AA188" s="799"/>
      <c r="AB188" s="452"/>
      <c r="AC188" s="452"/>
      <c r="AD188" s="452"/>
      <c r="AE188" s="394"/>
      <c r="AF188" s="377"/>
      <c r="AG188" s="377"/>
      <c r="AH188" s="377"/>
      <c r="AI188" s="394"/>
      <c r="AJ188" s="377"/>
      <c r="AK188" s="377"/>
      <c r="AL188" s="377"/>
      <c r="AM188" s="394"/>
      <c r="AN188" s="377"/>
      <c r="AO188" s="377"/>
      <c r="AP188" s="377"/>
      <c r="AQ188" s="396"/>
      <c r="AR188" s="397"/>
      <c r="AS188" s="397"/>
      <c r="AT188" s="398"/>
      <c r="AU188" s="377"/>
      <c r="AV188" s="377"/>
      <c r="AW188" s="377"/>
      <c r="AX188" s="378"/>
      <c r="AY188">
        <f t="shared" si="8"/>
        <v>0</v>
      </c>
      <c r="AZ188" s="10"/>
      <c r="BA188" s="10"/>
      <c r="BB188" s="10"/>
      <c r="BC188" s="10"/>
    </row>
    <row r="189" spans="1:60" ht="23.25" hidden="1" customHeight="1" x14ac:dyDescent="0.2">
      <c r="A189" s="319"/>
      <c r="B189" s="321"/>
      <c r="C189" s="322"/>
      <c r="D189" s="322"/>
      <c r="E189" s="322"/>
      <c r="F189" s="323"/>
      <c r="G189" s="146"/>
      <c r="H189" s="147"/>
      <c r="I189" s="147"/>
      <c r="J189" s="147"/>
      <c r="K189" s="147"/>
      <c r="L189" s="147"/>
      <c r="M189" s="147"/>
      <c r="N189" s="147"/>
      <c r="O189" s="148"/>
      <c r="P189" s="457"/>
      <c r="Q189" s="457"/>
      <c r="R189" s="457"/>
      <c r="S189" s="457"/>
      <c r="T189" s="457"/>
      <c r="U189" s="457"/>
      <c r="V189" s="457"/>
      <c r="W189" s="457"/>
      <c r="X189" s="458"/>
      <c r="Y189" s="955" t="s">
        <v>13</v>
      </c>
      <c r="Z189" s="798"/>
      <c r="AA189" s="799"/>
      <c r="AB189" s="956" t="s">
        <v>14</v>
      </c>
      <c r="AC189" s="956"/>
      <c r="AD189" s="956"/>
      <c r="AE189" s="568"/>
      <c r="AF189" s="569"/>
      <c r="AG189" s="569"/>
      <c r="AH189" s="569"/>
      <c r="AI189" s="568"/>
      <c r="AJ189" s="569"/>
      <c r="AK189" s="569"/>
      <c r="AL189" s="569"/>
      <c r="AM189" s="568"/>
      <c r="AN189" s="569"/>
      <c r="AO189" s="569"/>
      <c r="AP189" s="569"/>
      <c r="AQ189" s="396"/>
      <c r="AR189" s="397"/>
      <c r="AS189" s="397"/>
      <c r="AT189" s="398"/>
      <c r="AU189" s="377"/>
      <c r="AV189" s="377"/>
      <c r="AW189" s="377"/>
      <c r="AX189" s="378"/>
      <c r="AY189">
        <f t="shared" si="8"/>
        <v>0</v>
      </c>
      <c r="AZ189" s="10"/>
      <c r="BA189" s="10"/>
      <c r="BB189" s="10"/>
      <c r="BC189" s="10"/>
      <c r="BD189" s="10"/>
      <c r="BE189" s="10"/>
      <c r="BF189" s="10"/>
      <c r="BG189" s="10"/>
      <c r="BH189" s="10"/>
    </row>
    <row r="190" spans="1:60" ht="18.75" hidden="1" customHeight="1" x14ac:dyDescent="0.2">
      <c r="A190" s="319"/>
      <c r="B190" s="459" t="s">
        <v>138</v>
      </c>
      <c r="C190" s="460"/>
      <c r="D190" s="460"/>
      <c r="E190" s="460"/>
      <c r="F190" s="461"/>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947" t="s">
        <v>11</v>
      </c>
      <c r="AC190" s="948"/>
      <c r="AD190" s="949"/>
      <c r="AE190" s="420" t="s">
        <v>410</v>
      </c>
      <c r="AF190" s="420"/>
      <c r="AG190" s="420"/>
      <c r="AH190" s="420"/>
      <c r="AI190" s="420" t="s">
        <v>562</v>
      </c>
      <c r="AJ190" s="420"/>
      <c r="AK190" s="420"/>
      <c r="AL190" s="420"/>
      <c r="AM190" s="420" t="s">
        <v>378</v>
      </c>
      <c r="AN190" s="420"/>
      <c r="AO190" s="420"/>
      <c r="AP190" s="420"/>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2">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1"/>
      <c r="AD191" s="492"/>
      <c r="AE191" s="420"/>
      <c r="AF191" s="420"/>
      <c r="AG191" s="420"/>
      <c r="AH191" s="420"/>
      <c r="AI191" s="420"/>
      <c r="AJ191" s="420"/>
      <c r="AK191" s="420"/>
      <c r="AL191" s="420"/>
      <c r="AM191" s="420"/>
      <c r="AN191" s="420"/>
      <c r="AO191" s="420"/>
      <c r="AP191" s="420"/>
      <c r="AQ191" s="500"/>
      <c r="AR191" s="440"/>
      <c r="AS191" s="438" t="s">
        <v>175</v>
      </c>
      <c r="AT191" s="439"/>
      <c r="AU191" s="440"/>
      <c r="AV191" s="440"/>
      <c r="AW191" s="329" t="s">
        <v>166</v>
      </c>
      <c r="AX191" s="334"/>
      <c r="AY191">
        <f>$AY$190</f>
        <v>0</v>
      </c>
      <c r="AZ191" s="10"/>
      <c r="BA191" s="10"/>
      <c r="BB191" s="10"/>
      <c r="BC191" s="10"/>
      <c r="BD191" s="10"/>
      <c r="BE191" s="10"/>
      <c r="BF191" s="10"/>
      <c r="BG191" s="10"/>
      <c r="BH191" s="10"/>
    </row>
    <row r="192" spans="1:60" ht="23.25" hidden="1" customHeight="1" x14ac:dyDescent="0.2">
      <c r="A192" s="319"/>
      <c r="B192" s="321"/>
      <c r="C192" s="322"/>
      <c r="D192" s="322"/>
      <c r="E192" s="322"/>
      <c r="F192" s="323"/>
      <c r="G192" s="143"/>
      <c r="H192" s="144"/>
      <c r="I192" s="144"/>
      <c r="J192" s="144"/>
      <c r="K192" s="144"/>
      <c r="L192" s="144"/>
      <c r="M192" s="144"/>
      <c r="N192" s="144"/>
      <c r="O192" s="145"/>
      <c r="P192" s="144"/>
      <c r="Q192" s="453"/>
      <c r="R192" s="453"/>
      <c r="S192" s="453"/>
      <c r="T192" s="453"/>
      <c r="U192" s="453"/>
      <c r="V192" s="453"/>
      <c r="W192" s="453"/>
      <c r="X192" s="454"/>
      <c r="Y192" s="951" t="s">
        <v>57</v>
      </c>
      <c r="Z192" s="952"/>
      <c r="AA192" s="953"/>
      <c r="AB192" s="393"/>
      <c r="AC192" s="393"/>
      <c r="AD192" s="393"/>
      <c r="AE192" s="394"/>
      <c r="AF192" s="377"/>
      <c r="AG192" s="377"/>
      <c r="AH192" s="377"/>
      <c r="AI192" s="394"/>
      <c r="AJ192" s="377"/>
      <c r="AK192" s="377"/>
      <c r="AL192" s="377"/>
      <c r="AM192" s="394"/>
      <c r="AN192" s="377"/>
      <c r="AO192" s="377"/>
      <c r="AP192" s="377"/>
      <c r="AQ192" s="396"/>
      <c r="AR192" s="397"/>
      <c r="AS192" s="397"/>
      <c r="AT192" s="398"/>
      <c r="AU192" s="377"/>
      <c r="AV192" s="377"/>
      <c r="AW192" s="377"/>
      <c r="AX192" s="378"/>
      <c r="AY192">
        <f>$AY$190</f>
        <v>0</v>
      </c>
    </row>
    <row r="193" spans="1:60" ht="23.25" hidden="1" customHeight="1" x14ac:dyDescent="0.2">
      <c r="A193" s="319"/>
      <c r="B193" s="321"/>
      <c r="C193" s="322"/>
      <c r="D193" s="322"/>
      <c r="E193" s="322"/>
      <c r="F193" s="323"/>
      <c r="G193" s="954"/>
      <c r="H193" s="388"/>
      <c r="I193" s="388"/>
      <c r="J193" s="388"/>
      <c r="K193" s="388"/>
      <c r="L193" s="388"/>
      <c r="M193" s="388"/>
      <c r="N193" s="388"/>
      <c r="O193" s="389"/>
      <c r="P193" s="455"/>
      <c r="Q193" s="455"/>
      <c r="R193" s="455"/>
      <c r="S193" s="455"/>
      <c r="T193" s="455"/>
      <c r="U193" s="455"/>
      <c r="V193" s="455"/>
      <c r="W193" s="455"/>
      <c r="X193" s="456"/>
      <c r="Y193" s="955" t="s">
        <v>50</v>
      </c>
      <c r="Z193" s="798"/>
      <c r="AA193" s="799"/>
      <c r="AB193" s="452"/>
      <c r="AC193" s="452"/>
      <c r="AD193" s="452"/>
      <c r="AE193" s="394"/>
      <c r="AF193" s="377"/>
      <c r="AG193" s="377"/>
      <c r="AH193" s="377"/>
      <c r="AI193" s="394"/>
      <c r="AJ193" s="377"/>
      <c r="AK193" s="377"/>
      <c r="AL193" s="377"/>
      <c r="AM193" s="394"/>
      <c r="AN193" s="377"/>
      <c r="AO193" s="377"/>
      <c r="AP193" s="377"/>
      <c r="AQ193" s="396"/>
      <c r="AR193" s="397"/>
      <c r="AS193" s="397"/>
      <c r="AT193" s="398"/>
      <c r="AU193" s="377"/>
      <c r="AV193" s="377"/>
      <c r="AW193" s="377"/>
      <c r="AX193" s="378"/>
      <c r="AY193">
        <f>$AY$190</f>
        <v>0</v>
      </c>
      <c r="AZ193" s="10"/>
      <c r="BA193" s="10"/>
      <c r="BB193" s="10"/>
      <c r="BC193" s="10"/>
    </row>
    <row r="194" spans="1:60" ht="23.25" hidden="1" customHeight="1" x14ac:dyDescent="0.2">
      <c r="A194" s="319"/>
      <c r="B194" s="324"/>
      <c r="C194" s="325"/>
      <c r="D194" s="325"/>
      <c r="E194" s="325"/>
      <c r="F194" s="326"/>
      <c r="G194" s="146"/>
      <c r="H194" s="147"/>
      <c r="I194" s="147"/>
      <c r="J194" s="147"/>
      <c r="K194" s="147"/>
      <c r="L194" s="147"/>
      <c r="M194" s="147"/>
      <c r="N194" s="147"/>
      <c r="O194" s="148"/>
      <c r="P194" s="457"/>
      <c r="Q194" s="457"/>
      <c r="R194" s="457"/>
      <c r="S194" s="457"/>
      <c r="T194" s="457"/>
      <c r="U194" s="457"/>
      <c r="V194" s="457"/>
      <c r="W194" s="457"/>
      <c r="X194" s="458"/>
      <c r="Y194" s="955" t="s">
        <v>13</v>
      </c>
      <c r="Z194" s="798"/>
      <c r="AA194" s="799"/>
      <c r="AB194" s="956" t="s">
        <v>14</v>
      </c>
      <c r="AC194" s="956"/>
      <c r="AD194" s="956"/>
      <c r="AE194" s="568"/>
      <c r="AF194" s="569"/>
      <c r="AG194" s="569"/>
      <c r="AH194" s="569"/>
      <c r="AI194" s="568"/>
      <c r="AJ194" s="569"/>
      <c r="AK194" s="569"/>
      <c r="AL194" s="569"/>
      <c r="AM194" s="568"/>
      <c r="AN194" s="569"/>
      <c r="AO194" s="569"/>
      <c r="AP194" s="569"/>
      <c r="AQ194" s="396"/>
      <c r="AR194" s="397"/>
      <c r="AS194" s="397"/>
      <c r="AT194" s="398"/>
      <c r="AU194" s="377"/>
      <c r="AV194" s="377"/>
      <c r="AW194" s="377"/>
      <c r="AX194" s="378"/>
      <c r="AY194">
        <f>$AY$190</f>
        <v>0</v>
      </c>
      <c r="AZ194" s="10"/>
      <c r="BA194" s="10"/>
      <c r="BB194" s="10"/>
      <c r="BC194" s="10"/>
      <c r="BD194" s="10"/>
      <c r="BE194" s="10"/>
      <c r="BF194" s="10"/>
      <c r="BG194" s="10"/>
      <c r="BH194" s="10"/>
    </row>
    <row r="195" spans="1:60" ht="18.75" hidden="1" customHeight="1" x14ac:dyDescent="0.2">
      <c r="A195" s="319"/>
      <c r="B195" s="459" t="s">
        <v>138</v>
      </c>
      <c r="C195" s="460"/>
      <c r="D195" s="460"/>
      <c r="E195" s="460"/>
      <c r="F195" s="461"/>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947" t="s">
        <v>11</v>
      </c>
      <c r="AC195" s="948"/>
      <c r="AD195" s="949"/>
      <c r="AE195" s="420" t="s">
        <v>410</v>
      </c>
      <c r="AF195" s="420"/>
      <c r="AG195" s="420"/>
      <c r="AH195" s="420"/>
      <c r="AI195" s="420" t="s">
        <v>562</v>
      </c>
      <c r="AJ195" s="420"/>
      <c r="AK195" s="420"/>
      <c r="AL195" s="420"/>
      <c r="AM195" s="420" t="s">
        <v>378</v>
      </c>
      <c r="AN195" s="420"/>
      <c r="AO195" s="420"/>
      <c r="AP195" s="420"/>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2">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1"/>
      <c r="AD196" s="492"/>
      <c r="AE196" s="420"/>
      <c r="AF196" s="420"/>
      <c r="AG196" s="420"/>
      <c r="AH196" s="420"/>
      <c r="AI196" s="420"/>
      <c r="AJ196" s="420"/>
      <c r="AK196" s="420"/>
      <c r="AL196" s="420"/>
      <c r="AM196" s="420"/>
      <c r="AN196" s="420"/>
      <c r="AO196" s="420"/>
      <c r="AP196" s="420"/>
      <c r="AQ196" s="500"/>
      <c r="AR196" s="440"/>
      <c r="AS196" s="438" t="s">
        <v>175</v>
      </c>
      <c r="AT196" s="439"/>
      <c r="AU196" s="440"/>
      <c r="AV196" s="440"/>
      <c r="AW196" s="329" t="s">
        <v>166</v>
      </c>
      <c r="AX196" s="334"/>
      <c r="AY196">
        <f>$AY$195</f>
        <v>0</v>
      </c>
      <c r="AZ196" s="10"/>
      <c r="BA196" s="10"/>
      <c r="BB196" s="10"/>
      <c r="BC196" s="10"/>
      <c r="BD196" s="10"/>
      <c r="BE196" s="10"/>
      <c r="BF196" s="10"/>
      <c r="BG196" s="10"/>
      <c r="BH196" s="10"/>
    </row>
    <row r="197" spans="1:60" ht="23.25" hidden="1" customHeight="1" x14ac:dyDescent="0.2">
      <c r="A197" s="319"/>
      <c r="B197" s="321"/>
      <c r="C197" s="322"/>
      <c r="D197" s="322"/>
      <c r="E197" s="322"/>
      <c r="F197" s="323"/>
      <c r="G197" s="143"/>
      <c r="H197" s="144"/>
      <c r="I197" s="144"/>
      <c r="J197" s="144"/>
      <c r="K197" s="144"/>
      <c r="L197" s="144"/>
      <c r="M197" s="144"/>
      <c r="N197" s="144"/>
      <c r="O197" s="145"/>
      <c r="P197" s="144"/>
      <c r="Q197" s="453"/>
      <c r="R197" s="453"/>
      <c r="S197" s="453"/>
      <c r="T197" s="453"/>
      <c r="U197" s="453"/>
      <c r="V197" s="453"/>
      <c r="W197" s="453"/>
      <c r="X197" s="454"/>
      <c r="Y197" s="951" t="s">
        <v>57</v>
      </c>
      <c r="Z197" s="952"/>
      <c r="AA197" s="953"/>
      <c r="AB197" s="393"/>
      <c r="AC197" s="393"/>
      <c r="AD197" s="393"/>
      <c r="AE197" s="394"/>
      <c r="AF197" s="377"/>
      <c r="AG197" s="377"/>
      <c r="AH197" s="377"/>
      <c r="AI197" s="394"/>
      <c r="AJ197" s="377"/>
      <c r="AK197" s="377"/>
      <c r="AL197" s="377"/>
      <c r="AM197" s="394"/>
      <c r="AN197" s="377"/>
      <c r="AO197" s="377"/>
      <c r="AP197" s="377"/>
      <c r="AQ197" s="396"/>
      <c r="AR197" s="397"/>
      <c r="AS197" s="397"/>
      <c r="AT197" s="398"/>
      <c r="AU197" s="377"/>
      <c r="AV197" s="377"/>
      <c r="AW197" s="377"/>
      <c r="AX197" s="378"/>
      <c r="AY197">
        <f t="shared" ref="AY197:AY199" si="9">$AY$195</f>
        <v>0</v>
      </c>
    </row>
    <row r="198" spans="1:60" ht="23.25" hidden="1" customHeight="1" x14ac:dyDescent="0.2">
      <c r="A198" s="319"/>
      <c r="B198" s="321"/>
      <c r="C198" s="322"/>
      <c r="D198" s="322"/>
      <c r="E198" s="322"/>
      <c r="F198" s="323"/>
      <c r="G198" s="954"/>
      <c r="H198" s="388"/>
      <c r="I198" s="388"/>
      <c r="J198" s="388"/>
      <c r="K198" s="388"/>
      <c r="L198" s="388"/>
      <c r="M198" s="388"/>
      <c r="N198" s="388"/>
      <c r="O198" s="389"/>
      <c r="P198" s="455"/>
      <c r="Q198" s="455"/>
      <c r="R198" s="455"/>
      <c r="S198" s="455"/>
      <c r="T198" s="455"/>
      <c r="U198" s="455"/>
      <c r="V198" s="455"/>
      <c r="W198" s="455"/>
      <c r="X198" s="456"/>
      <c r="Y198" s="955" t="s">
        <v>50</v>
      </c>
      <c r="Z198" s="798"/>
      <c r="AA198" s="799"/>
      <c r="AB198" s="452"/>
      <c r="AC198" s="452"/>
      <c r="AD198" s="452"/>
      <c r="AE198" s="394"/>
      <c r="AF198" s="377"/>
      <c r="AG198" s="377"/>
      <c r="AH198" s="377"/>
      <c r="AI198" s="394"/>
      <c r="AJ198" s="377"/>
      <c r="AK198" s="377"/>
      <c r="AL198" s="377"/>
      <c r="AM198" s="394"/>
      <c r="AN198" s="377"/>
      <c r="AO198" s="377"/>
      <c r="AP198" s="377"/>
      <c r="AQ198" s="396"/>
      <c r="AR198" s="397"/>
      <c r="AS198" s="397"/>
      <c r="AT198" s="398"/>
      <c r="AU198" s="377"/>
      <c r="AV198" s="377"/>
      <c r="AW198" s="377"/>
      <c r="AX198" s="378"/>
      <c r="AY198">
        <f t="shared" si="9"/>
        <v>0</v>
      </c>
      <c r="AZ198" s="10"/>
      <c r="BA198" s="10"/>
      <c r="BB198" s="10"/>
      <c r="BC198" s="10"/>
    </row>
    <row r="199" spans="1:60" ht="23.25" hidden="1" customHeight="1" thickBot="1" x14ac:dyDescent="0.25">
      <c r="A199" s="320"/>
      <c r="B199" s="944"/>
      <c r="C199" s="945"/>
      <c r="D199" s="945"/>
      <c r="E199" s="945"/>
      <c r="F199" s="946"/>
      <c r="G199" s="957"/>
      <c r="H199" s="958"/>
      <c r="I199" s="958"/>
      <c r="J199" s="958"/>
      <c r="K199" s="958"/>
      <c r="L199" s="958"/>
      <c r="M199" s="958"/>
      <c r="N199" s="958"/>
      <c r="O199" s="959"/>
      <c r="P199" s="960"/>
      <c r="Q199" s="960"/>
      <c r="R199" s="960"/>
      <c r="S199" s="960"/>
      <c r="T199" s="960"/>
      <c r="U199" s="960"/>
      <c r="V199" s="960"/>
      <c r="W199" s="960"/>
      <c r="X199" s="961"/>
      <c r="Y199" s="962" t="s">
        <v>13</v>
      </c>
      <c r="Z199" s="963"/>
      <c r="AA199" s="964"/>
      <c r="AB199" s="965" t="s">
        <v>14</v>
      </c>
      <c r="AC199" s="965"/>
      <c r="AD199" s="965"/>
      <c r="AE199" s="966"/>
      <c r="AF199" s="967"/>
      <c r="AG199" s="967"/>
      <c r="AH199" s="967"/>
      <c r="AI199" s="966"/>
      <c r="AJ199" s="967"/>
      <c r="AK199" s="967"/>
      <c r="AL199" s="967"/>
      <c r="AM199" s="966"/>
      <c r="AN199" s="967"/>
      <c r="AO199" s="967"/>
      <c r="AP199" s="967"/>
      <c r="AQ199" s="968"/>
      <c r="AR199" s="969"/>
      <c r="AS199" s="969"/>
      <c r="AT199" s="970"/>
      <c r="AU199" s="967"/>
      <c r="AV199" s="967"/>
      <c r="AW199" s="967"/>
      <c r="AX199" s="971"/>
      <c r="AY199">
        <f t="shared" si="9"/>
        <v>0</v>
      </c>
      <c r="AZ199" s="10"/>
      <c r="BA199" s="10"/>
      <c r="BB199" s="10"/>
      <c r="BC199" s="10"/>
      <c r="BD199" s="10"/>
      <c r="BE199" s="10"/>
      <c r="BF199" s="10"/>
      <c r="BG199" s="10"/>
      <c r="BH199" s="10"/>
    </row>
    <row r="200" spans="1:60" ht="18.75" hidden="1" customHeight="1" x14ac:dyDescent="0.2">
      <c r="A200" s="585" t="s">
        <v>232</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228</v>
      </c>
      <c r="X200" s="559"/>
      <c r="Y200" s="562"/>
      <c r="Z200" s="562"/>
      <c r="AA200" s="563"/>
      <c r="AB200" s="556" t="s">
        <v>11</v>
      </c>
      <c r="AC200" s="553"/>
      <c r="AD200" s="554"/>
      <c r="AE200" s="420" t="s">
        <v>410</v>
      </c>
      <c r="AF200" s="420"/>
      <c r="AG200" s="420"/>
      <c r="AH200" s="420"/>
      <c r="AI200" s="420" t="s">
        <v>562</v>
      </c>
      <c r="AJ200" s="420"/>
      <c r="AK200" s="420"/>
      <c r="AL200" s="420"/>
      <c r="AM200" s="420" t="s">
        <v>378</v>
      </c>
      <c r="AN200" s="420"/>
      <c r="AO200" s="420"/>
      <c r="AP200" s="420"/>
      <c r="AQ200" s="495" t="s">
        <v>174</v>
      </c>
      <c r="AR200" s="496"/>
      <c r="AS200" s="496"/>
      <c r="AT200" s="497"/>
      <c r="AU200" s="547" t="s">
        <v>128</v>
      </c>
      <c r="AV200" s="547"/>
      <c r="AW200" s="547"/>
      <c r="AX200" s="548"/>
      <c r="AY200">
        <f>COUNTA($H$202)</f>
        <v>0</v>
      </c>
    </row>
    <row r="201" spans="1:60" ht="18.75" hidden="1" customHeight="1" x14ac:dyDescent="0.2">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20"/>
      <c r="AF201" s="420"/>
      <c r="AG201" s="420"/>
      <c r="AH201" s="420"/>
      <c r="AI201" s="420"/>
      <c r="AJ201" s="420"/>
      <c r="AK201" s="420"/>
      <c r="AL201" s="420"/>
      <c r="AM201" s="420"/>
      <c r="AN201" s="420"/>
      <c r="AO201" s="420"/>
      <c r="AP201" s="420"/>
      <c r="AQ201" s="436"/>
      <c r="AR201" s="437"/>
      <c r="AS201" s="438" t="s">
        <v>175</v>
      </c>
      <c r="AT201" s="439"/>
      <c r="AU201" s="440"/>
      <c r="AV201" s="440"/>
      <c r="AW201" s="549" t="s">
        <v>166</v>
      </c>
      <c r="AX201" s="550"/>
      <c r="AY201">
        <f t="shared" ref="AY201:AY207" si="10">$AY$200</f>
        <v>0</v>
      </c>
    </row>
    <row r="202" spans="1:60" ht="23.25" hidden="1" customHeight="1" x14ac:dyDescent="0.2">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245</v>
      </c>
      <c r="AC202" s="546"/>
      <c r="AD202" s="546"/>
      <c r="AE202" s="394"/>
      <c r="AF202" s="377"/>
      <c r="AG202" s="377"/>
      <c r="AH202" s="377"/>
      <c r="AI202" s="394"/>
      <c r="AJ202" s="377"/>
      <c r="AK202" s="377"/>
      <c r="AL202" s="377"/>
      <c r="AM202" s="394"/>
      <c r="AN202" s="377"/>
      <c r="AO202" s="377"/>
      <c r="AP202" s="377"/>
      <c r="AQ202" s="394"/>
      <c r="AR202" s="377"/>
      <c r="AS202" s="377"/>
      <c r="AT202" s="566"/>
      <c r="AU202" s="377"/>
      <c r="AV202" s="377"/>
      <c r="AW202" s="377"/>
      <c r="AX202" s="378"/>
      <c r="AY202">
        <f t="shared" si="10"/>
        <v>0</v>
      </c>
    </row>
    <row r="203" spans="1:60" ht="23.25" hidden="1" customHeight="1" x14ac:dyDescent="0.2">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80" t="s">
        <v>50</v>
      </c>
      <c r="Z203" s="280"/>
      <c r="AA203" s="312"/>
      <c r="AB203" s="589" t="s">
        <v>245</v>
      </c>
      <c r="AC203" s="589"/>
      <c r="AD203" s="589"/>
      <c r="AE203" s="394"/>
      <c r="AF203" s="377"/>
      <c r="AG203" s="377"/>
      <c r="AH203" s="377"/>
      <c r="AI203" s="394"/>
      <c r="AJ203" s="377"/>
      <c r="AK203" s="377"/>
      <c r="AL203" s="377"/>
      <c r="AM203" s="394"/>
      <c r="AN203" s="377"/>
      <c r="AO203" s="377"/>
      <c r="AP203" s="377"/>
      <c r="AQ203" s="394"/>
      <c r="AR203" s="377"/>
      <c r="AS203" s="377"/>
      <c r="AT203" s="566"/>
      <c r="AU203" s="377"/>
      <c r="AV203" s="377"/>
      <c r="AW203" s="377"/>
      <c r="AX203" s="378"/>
      <c r="AY203">
        <f t="shared" si="10"/>
        <v>0</v>
      </c>
    </row>
    <row r="204" spans="1:60" ht="23.25" hidden="1" customHeight="1" x14ac:dyDescent="0.2">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80" t="s">
        <v>13</v>
      </c>
      <c r="Z204" s="280"/>
      <c r="AA204" s="312"/>
      <c r="AB204" s="567" t="s">
        <v>246</v>
      </c>
      <c r="AC204" s="567"/>
      <c r="AD204" s="567"/>
      <c r="AE204" s="568"/>
      <c r="AF204" s="569"/>
      <c r="AG204" s="569"/>
      <c r="AH204" s="569"/>
      <c r="AI204" s="568"/>
      <c r="AJ204" s="569"/>
      <c r="AK204" s="569"/>
      <c r="AL204" s="569"/>
      <c r="AM204" s="568"/>
      <c r="AN204" s="569"/>
      <c r="AO204" s="569"/>
      <c r="AP204" s="569"/>
      <c r="AQ204" s="394"/>
      <c r="AR204" s="377"/>
      <c r="AS204" s="377"/>
      <c r="AT204" s="566"/>
      <c r="AU204" s="377"/>
      <c r="AV204" s="377"/>
      <c r="AW204" s="377"/>
      <c r="AX204" s="378"/>
      <c r="AY204">
        <f t="shared" si="10"/>
        <v>0</v>
      </c>
    </row>
    <row r="205" spans="1:60" ht="23.25" hidden="1" customHeight="1" x14ac:dyDescent="0.2">
      <c r="A205" s="570" t="s">
        <v>235</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244</v>
      </c>
      <c r="X205" s="580"/>
      <c r="Y205" s="544" t="s">
        <v>12</v>
      </c>
      <c r="Z205" s="544"/>
      <c r="AA205" s="545"/>
      <c r="AB205" s="546" t="s">
        <v>245</v>
      </c>
      <c r="AC205" s="546"/>
      <c r="AD205" s="546"/>
      <c r="AE205" s="394"/>
      <c r="AF205" s="377"/>
      <c r="AG205" s="377"/>
      <c r="AH205" s="377"/>
      <c r="AI205" s="394"/>
      <c r="AJ205" s="377"/>
      <c r="AK205" s="377"/>
      <c r="AL205" s="377"/>
      <c r="AM205" s="394"/>
      <c r="AN205" s="377"/>
      <c r="AO205" s="377"/>
      <c r="AP205" s="377"/>
      <c r="AQ205" s="394"/>
      <c r="AR205" s="377"/>
      <c r="AS205" s="377"/>
      <c r="AT205" s="566"/>
      <c r="AU205" s="377"/>
      <c r="AV205" s="377"/>
      <c r="AW205" s="377"/>
      <c r="AX205" s="378"/>
      <c r="AY205">
        <f t="shared" si="10"/>
        <v>0</v>
      </c>
    </row>
    <row r="206" spans="1:60" ht="23.25" hidden="1" customHeight="1" x14ac:dyDescent="0.2">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80" t="s">
        <v>50</v>
      </c>
      <c r="Z206" s="280"/>
      <c r="AA206" s="312"/>
      <c r="AB206" s="589" t="s">
        <v>245</v>
      </c>
      <c r="AC206" s="589"/>
      <c r="AD206" s="589"/>
      <c r="AE206" s="394"/>
      <c r="AF206" s="377"/>
      <c r="AG206" s="377"/>
      <c r="AH206" s="377"/>
      <c r="AI206" s="394"/>
      <c r="AJ206" s="377"/>
      <c r="AK206" s="377"/>
      <c r="AL206" s="377"/>
      <c r="AM206" s="394"/>
      <c r="AN206" s="377"/>
      <c r="AO206" s="377"/>
      <c r="AP206" s="377"/>
      <c r="AQ206" s="394"/>
      <c r="AR206" s="377"/>
      <c r="AS206" s="377"/>
      <c r="AT206" s="566"/>
      <c r="AU206" s="377"/>
      <c r="AV206" s="377"/>
      <c r="AW206" s="377"/>
      <c r="AX206" s="378"/>
      <c r="AY206">
        <f t="shared" si="10"/>
        <v>0</v>
      </c>
    </row>
    <row r="207" spans="1:60" ht="23.25" hidden="1" customHeight="1" x14ac:dyDescent="0.2">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80" t="s">
        <v>13</v>
      </c>
      <c r="Z207" s="280"/>
      <c r="AA207" s="312"/>
      <c r="AB207" s="567" t="s">
        <v>246</v>
      </c>
      <c r="AC207" s="567"/>
      <c r="AD207" s="567"/>
      <c r="AE207" s="568"/>
      <c r="AF207" s="569"/>
      <c r="AG207" s="569"/>
      <c r="AH207" s="569"/>
      <c r="AI207" s="568"/>
      <c r="AJ207" s="569"/>
      <c r="AK207" s="569"/>
      <c r="AL207" s="569"/>
      <c r="AM207" s="568"/>
      <c r="AN207" s="569"/>
      <c r="AO207" s="569"/>
      <c r="AP207" s="588"/>
      <c r="AQ207" s="394"/>
      <c r="AR207" s="377"/>
      <c r="AS207" s="377"/>
      <c r="AT207" s="566"/>
      <c r="AU207" s="377"/>
      <c r="AV207" s="377"/>
      <c r="AW207" s="377"/>
      <c r="AX207" s="378"/>
      <c r="AY207">
        <f t="shared" si="10"/>
        <v>0</v>
      </c>
    </row>
    <row r="208" spans="1:60" ht="18.75" hidden="1" customHeight="1" x14ac:dyDescent="0.2">
      <c r="A208" s="594" t="s">
        <v>232</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9" t="s">
        <v>11</v>
      </c>
      <c r="AC208" s="346"/>
      <c r="AD208" s="347"/>
      <c r="AE208" s="141" t="s">
        <v>410</v>
      </c>
      <c r="AF208" s="141"/>
      <c r="AG208" s="141"/>
      <c r="AH208" s="141"/>
      <c r="AI208" s="420" t="s">
        <v>562</v>
      </c>
      <c r="AJ208" s="420"/>
      <c r="AK208" s="420"/>
      <c r="AL208" s="420"/>
      <c r="AM208" s="420" t="s">
        <v>378</v>
      </c>
      <c r="AN208" s="420"/>
      <c r="AO208" s="420"/>
      <c r="AP208" s="420"/>
      <c r="AQ208" s="495" t="s">
        <v>174</v>
      </c>
      <c r="AR208" s="496"/>
      <c r="AS208" s="496"/>
      <c r="AT208" s="497"/>
      <c r="AU208" s="590" t="s">
        <v>128</v>
      </c>
      <c r="AV208" s="591"/>
      <c r="AW208" s="591"/>
      <c r="AX208" s="592"/>
      <c r="AY208">
        <f>COUNTA($H$210)</f>
        <v>0</v>
      </c>
    </row>
    <row r="209" spans="1:51" ht="18.75" hidden="1" customHeight="1" x14ac:dyDescent="0.2">
      <c r="A209" s="570"/>
      <c r="B209" s="571"/>
      <c r="C209" s="571"/>
      <c r="D209" s="571"/>
      <c r="E209" s="571"/>
      <c r="F209" s="572"/>
      <c r="G209" s="598"/>
      <c r="H209" s="438"/>
      <c r="I209" s="438"/>
      <c r="J209" s="438"/>
      <c r="K209" s="438"/>
      <c r="L209" s="438"/>
      <c r="M209" s="438"/>
      <c r="N209" s="438"/>
      <c r="O209" s="439"/>
      <c r="P209" s="599"/>
      <c r="Q209" s="438"/>
      <c r="R209" s="438"/>
      <c r="S209" s="438"/>
      <c r="T209" s="438"/>
      <c r="U209" s="438"/>
      <c r="V209" s="438"/>
      <c r="W209" s="438"/>
      <c r="X209" s="439"/>
      <c r="Y209" s="603"/>
      <c r="Z209" s="604"/>
      <c r="AA209" s="605"/>
      <c r="AB209" s="333"/>
      <c r="AC209" s="329"/>
      <c r="AD209" s="330"/>
      <c r="AE209" s="141"/>
      <c r="AF209" s="141"/>
      <c r="AG209" s="141"/>
      <c r="AH209" s="141"/>
      <c r="AI209" s="420"/>
      <c r="AJ209" s="420"/>
      <c r="AK209" s="420"/>
      <c r="AL209" s="420"/>
      <c r="AM209" s="420"/>
      <c r="AN209" s="420"/>
      <c r="AO209" s="420"/>
      <c r="AP209" s="420"/>
      <c r="AQ209" s="436"/>
      <c r="AR209" s="437"/>
      <c r="AS209" s="438" t="s">
        <v>175</v>
      </c>
      <c r="AT209" s="439"/>
      <c r="AU209" s="436"/>
      <c r="AV209" s="437"/>
      <c r="AW209" s="438" t="s">
        <v>166</v>
      </c>
      <c r="AX209" s="593"/>
      <c r="AY209">
        <f>$AY$208</f>
        <v>0</v>
      </c>
    </row>
    <row r="210" spans="1:51" ht="23.25" hidden="1" customHeight="1" x14ac:dyDescent="0.2">
      <c r="A210" s="570"/>
      <c r="B210" s="571"/>
      <c r="C210" s="571"/>
      <c r="D210" s="571"/>
      <c r="E210" s="571"/>
      <c r="F210" s="572"/>
      <c r="G210" s="606" t="s">
        <v>176</v>
      </c>
      <c r="H210" s="144"/>
      <c r="I210" s="144"/>
      <c r="J210" s="144"/>
      <c r="K210" s="144"/>
      <c r="L210" s="144"/>
      <c r="M210" s="144"/>
      <c r="N210" s="144"/>
      <c r="O210" s="145"/>
      <c r="P210" s="144"/>
      <c r="Q210" s="144"/>
      <c r="R210" s="144"/>
      <c r="S210" s="144"/>
      <c r="T210" s="144"/>
      <c r="U210" s="144"/>
      <c r="V210" s="144"/>
      <c r="W210" s="144"/>
      <c r="X210" s="145"/>
      <c r="Y210" s="609" t="s">
        <v>12</v>
      </c>
      <c r="Z210" s="610"/>
      <c r="AA210" s="611"/>
      <c r="AB210" s="619"/>
      <c r="AC210" s="619"/>
      <c r="AD210" s="619"/>
      <c r="AE210" s="396"/>
      <c r="AF210" s="397"/>
      <c r="AG210" s="397"/>
      <c r="AH210" s="397"/>
      <c r="AI210" s="396"/>
      <c r="AJ210" s="397"/>
      <c r="AK210" s="397"/>
      <c r="AL210" s="397"/>
      <c r="AM210" s="396"/>
      <c r="AN210" s="397"/>
      <c r="AO210" s="397"/>
      <c r="AP210" s="397"/>
      <c r="AQ210" s="396"/>
      <c r="AR210" s="397"/>
      <c r="AS210" s="397"/>
      <c r="AT210" s="398"/>
      <c r="AU210" s="377"/>
      <c r="AV210" s="377"/>
      <c r="AW210" s="377"/>
      <c r="AX210" s="378"/>
      <c r="AY210">
        <f>$AY$208</f>
        <v>0</v>
      </c>
    </row>
    <row r="211" spans="1:51" ht="23.25" hidden="1" customHeight="1" x14ac:dyDescent="0.2">
      <c r="A211" s="570"/>
      <c r="B211" s="571"/>
      <c r="C211" s="571"/>
      <c r="D211" s="571"/>
      <c r="E211" s="571"/>
      <c r="F211" s="572"/>
      <c r="G211" s="607"/>
      <c r="H211" s="388"/>
      <c r="I211" s="388"/>
      <c r="J211" s="388"/>
      <c r="K211" s="388"/>
      <c r="L211" s="388"/>
      <c r="M211" s="388"/>
      <c r="N211" s="388"/>
      <c r="O211" s="389"/>
      <c r="P211" s="388"/>
      <c r="Q211" s="388"/>
      <c r="R211" s="388"/>
      <c r="S211" s="388"/>
      <c r="T211" s="388"/>
      <c r="U211" s="388"/>
      <c r="V211" s="388"/>
      <c r="W211" s="388"/>
      <c r="X211" s="389"/>
      <c r="Y211" s="615" t="s">
        <v>50</v>
      </c>
      <c r="Z211" s="616"/>
      <c r="AA211" s="617"/>
      <c r="AB211" s="618"/>
      <c r="AC211" s="618"/>
      <c r="AD211" s="618"/>
      <c r="AE211" s="396"/>
      <c r="AF211" s="397"/>
      <c r="AG211" s="397"/>
      <c r="AH211" s="397"/>
      <c r="AI211" s="396"/>
      <c r="AJ211" s="397"/>
      <c r="AK211" s="397"/>
      <c r="AL211" s="397"/>
      <c r="AM211" s="396"/>
      <c r="AN211" s="397"/>
      <c r="AO211" s="397"/>
      <c r="AP211" s="397"/>
      <c r="AQ211" s="396"/>
      <c r="AR211" s="397"/>
      <c r="AS211" s="397"/>
      <c r="AT211" s="398"/>
      <c r="AU211" s="377"/>
      <c r="AV211" s="377"/>
      <c r="AW211" s="377"/>
      <c r="AX211" s="378"/>
      <c r="AY211">
        <f>$AY$208</f>
        <v>0</v>
      </c>
    </row>
    <row r="212" spans="1:51" ht="23.25" hidden="1" customHeight="1" x14ac:dyDescent="0.2">
      <c r="A212" s="570"/>
      <c r="B212" s="571"/>
      <c r="C212" s="571"/>
      <c r="D212" s="571"/>
      <c r="E212" s="571"/>
      <c r="F212" s="572"/>
      <c r="G212" s="608"/>
      <c r="H212" s="147"/>
      <c r="I212" s="147"/>
      <c r="J212" s="147"/>
      <c r="K212" s="147"/>
      <c r="L212" s="147"/>
      <c r="M212" s="147"/>
      <c r="N212" s="147"/>
      <c r="O212" s="148"/>
      <c r="P212" s="388"/>
      <c r="Q212" s="388"/>
      <c r="R212" s="388"/>
      <c r="S212" s="388"/>
      <c r="T212" s="388"/>
      <c r="U212" s="388"/>
      <c r="V212" s="388"/>
      <c r="W212" s="388"/>
      <c r="X212" s="389"/>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6"/>
      <c r="AR212" s="397"/>
      <c r="AS212" s="397"/>
      <c r="AT212" s="398"/>
      <c r="AU212" s="377"/>
      <c r="AV212" s="377"/>
      <c r="AW212" s="377"/>
      <c r="AX212" s="378"/>
      <c r="AY212">
        <f>$AY$208</f>
        <v>0</v>
      </c>
    </row>
    <row r="213" spans="1:51" ht="69.75" hidden="1" customHeight="1" x14ac:dyDescent="0.2">
      <c r="A213" s="649" t="s">
        <v>617</v>
      </c>
      <c r="B213" s="650"/>
      <c r="C213" s="650"/>
      <c r="D213" s="650"/>
      <c r="E213" s="574" t="s">
        <v>220</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customHeight="1" thickBot="1" x14ac:dyDescent="0.25">
      <c r="A214" s="507" t="s">
        <v>570</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227</v>
      </c>
      <c r="AP214" s="666"/>
      <c r="AQ214" s="666"/>
      <c r="AR214" s="81" t="s">
        <v>226</v>
      </c>
      <c r="AS214" s="665"/>
      <c r="AT214" s="666"/>
      <c r="AU214" s="666"/>
      <c r="AV214" s="666"/>
      <c r="AW214" s="666"/>
      <c r="AX214" s="667"/>
      <c r="AY214">
        <f>COUNTIF($AR$214,"☑")</f>
        <v>0</v>
      </c>
    </row>
    <row r="215" spans="1:51" ht="45" customHeight="1" x14ac:dyDescent="0.2">
      <c r="A215" s="655" t="s">
        <v>277</v>
      </c>
      <c r="B215" s="656"/>
      <c r="C215" s="658" t="s">
        <v>178</v>
      </c>
      <c r="D215" s="656"/>
      <c r="E215" s="659" t="s">
        <v>194</v>
      </c>
      <c r="F215" s="660"/>
      <c r="G215" s="661" t="s">
        <v>278</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2">
      <c r="A216" s="657"/>
      <c r="B216" s="645"/>
      <c r="C216" s="644"/>
      <c r="D216" s="645"/>
      <c r="E216" s="459" t="s">
        <v>193</v>
      </c>
      <c r="F216" s="461"/>
      <c r="G216" s="143" t="s">
        <v>729</v>
      </c>
      <c r="H216" s="144"/>
      <c r="I216" s="144"/>
      <c r="J216" s="144"/>
      <c r="K216" s="144"/>
      <c r="L216" s="144"/>
      <c r="M216" s="144"/>
      <c r="N216" s="144"/>
      <c r="O216" s="144"/>
      <c r="P216" s="144"/>
      <c r="Q216" s="144"/>
      <c r="R216" s="144"/>
      <c r="S216" s="144"/>
      <c r="T216" s="144"/>
      <c r="U216" s="144"/>
      <c r="V216" s="145"/>
      <c r="W216" s="633" t="s">
        <v>578</v>
      </c>
      <c r="X216" s="634"/>
      <c r="Y216" s="634"/>
      <c r="Z216" s="634"/>
      <c r="AA216" s="635"/>
      <c r="AB216" s="636" t="s">
        <v>734</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x14ac:dyDescent="0.2">
      <c r="A217" s="657"/>
      <c r="B217" s="645"/>
      <c r="C217" s="644"/>
      <c r="D217" s="645"/>
      <c r="E217" s="324"/>
      <c r="F217" s="326"/>
      <c r="G217" s="146"/>
      <c r="H217" s="147"/>
      <c r="I217" s="147"/>
      <c r="J217" s="147"/>
      <c r="K217" s="147"/>
      <c r="L217" s="147"/>
      <c r="M217" s="147"/>
      <c r="N217" s="147"/>
      <c r="O217" s="147"/>
      <c r="P217" s="147"/>
      <c r="Q217" s="147"/>
      <c r="R217" s="147"/>
      <c r="S217" s="147"/>
      <c r="T217" s="147"/>
      <c r="U217" s="147"/>
      <c r="V217" s="148"/>
      <c r="W217" s="639" t="s">
        <v>579</v>
      </c>
      <c r="X217" s="640"/>
      <c r="Y217" s="640"/>
      <c r="Z217" s="640"/>
      <c r="AA217" s="641"/>
      <c r="AB217" s="636" t="s">
        <v>733</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2">
      <c r="A218" s="657"/>
      <c r="B218" s="645"/>
      <c r="C218" s="642" t="s">
        <v>591</v>
      </c>
      <c r="D218" s="643"/>
      <c r="E218" s="459" t="s">
        <v>273</v>
      </c>
      <c r="F218" s="461"/>
      <c r="G218" s="623" t="s">
        <v>181</v>
      </c>
      <c r="H218" s="624"/>
      <c r="I218" s="624"/>
      <c r="J218" s="646" t="s">
        <v>610</v>
      </c>
      <c r="K218" s="647"/>
      <c r="L218" s="647"/>
      <c r="M218" s="647"/>
      <c r="N218" s="647"/>
      <c r="O218" s="647"/>
      <c r="P218" s="647"/>
      <c r="Q218" s="647"/>
      <c r="R218" s="647"/>
      <c r="S218" s="647"/>
      <c r="T218" s="648"/>
      <c r="U218" s="621" t="s">
        <v>735</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2">
      <c r="A219" s="657"/>
      <c r="B219" s="645"/>
      <c r="C219" s="644"/>
      <c r="D219" s="645"/>
      <c r="E219" s="321"/>
      <c r="F219" s="323"/>
      <c r="G219" s="623" t="s">
        <v>592</v>
      </c>
      <c r="H219" s="624"/>
      <c r="I219" s="624"/>
      <c r="J219" s="624"/>
      <c r="K219" s="624"/>
      <c r="L219" s="624"/>
      <c r="M219" s="624"/>
      <c r="N219" s="624"/>
      <c r="O219" s="624"/>
      <c r="P219" s="624"/>
      <c r="Q219" s="624"/>
      <c r="R219" s="624"/>
      <c r="S219" s="624"/>
      <c r="T219" s="624"/>
      <c r="U219" s="620" t="s">
        <v>735</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5">
      <c r="A220" s="657"/>
      <c r="B220" s="645"/>
      <c r="C220" s="644"/>
      <c r="D220" s="645"/>
      <c r="E220" s="324"/>
      <c r="F220" s="326"/>
      <c r="G220" s="623" t="s">
        <v>579</v>
      </c>
      <c r="H220" s="624"/>
      <c r="I220" s="624"/>
      <c r="J220" s="624"/>
      <c r="K220" s="624"/>
      <c r="L220" s="624"/>
      <c r="M220" s="624"/>
      <c r="N220" s="624"/>
      <c r="O220" s="624"/>
      <c r="P220" s="624"/>
      <c r="Q220" s="624"/>
      <c r="R220" s="624"/>
      <c r="S220" s="624"/>
      <c r="T220" s="624"/>
      <c r="U220" s="149" t="s">
        <v>735</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0"/>
    </row>
    <row r="221" spans="1:51" ht="27" customHeight="1" x14ac:dyDescent="0.2">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2">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43.5" customHeight="1" x14ac:dyDescent="0.2">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635</v>
      </c>
      <c r="AE223" s="713"/>
      <c r="AF223" s="713"/>
      <c r="AG223" s="714" t="s">
        <v>639</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x14ac:dyDescent="0.2">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635</v>
      </c>
      <c r="AE224" s="694"/>
      <c r="AF224" s="694"/>
      <c r="AG224" s="720" t="s">
        <v>640</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2">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635</v>
      </c>
      <c r="AE225" s="727"/>
      <c r="AF225" s="727"/>
      <c r="AG225" s="683" t="s">
        <v>641</v>
      </c>
      <c r="AH225" s="684"/>
      <c r="AI225" s="684"/>
      <c r="AJ225" s="684"/>
      <c r="AK225" s="684"/>
      <c r="AL225" s="684"/>
      <c r="AM225" s="684"/>
      <c r="AN225" s="684"/>
      <c r="AO225" s="684"/>
      <c r="AP225" s="684"/>
      <c r="AQ225" s="684"/>
      <c r="AR225" s="684"/>
      <c r="AS225" s="684"/>
      <c r="AT225" s="684"/>
      <c r="AU225" s="684"/>
      <c r="AV225" s="684"/>
      <c r="AW225" s="684"/>
      <c r="AX225" s="685"/>
    </row>
    <row r="226" spans="1:50" ht="25.5" customHeight="1" x14ac:dyDescent="0.2">
      <c r="A226" s="127"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635</v>
      </c>
      <c r="AE226" s="679"/>
      <c r="AF226" s="679"/>
      <c r="AG226" s="680" t="s">
        <v>732</v>
      </c>
      <c r="AH226" s="681"/>
      <c r="AI226" s="681"/>
      <c r="AJ226" s="681"/>
      <c r="AK226" s="681"/>
      <c r="AL226" s="681"/>
      <c r="AM226" s="681"/>
      <c r="AN226" s="681"/>
      <c r="AO226" s="681"/>
      <c r="AP226" s="681"/>
      <c r="AQ226" s="681"/>
      <c r="AR226" s="681"/>
      <c r="AS226" s="681"/>
      <c r="AT226" s="681"/>
      <c r="AU226" s="681"/>
      <c r="AV226" s="681"/>
      <c r="AW226" s="681"/>
      <c r="AX226" s="682"/>
    </row>
    <row r="227" spans="1:50" ht="25.5" customHeight="1" x14ac:dyDescent="0.2">
      <c r="A227" s="669"/>
      <c r="B227" s="670"/>
      <c r="C227" s="686"/>
      <c r="D227" s="687"/>
      <c r="E227" s="690" t="s">
        <v>256</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642</v>
      </c>
      <c r="AE227" s="694"/>
      <c r="AF227" s="695"/>
      <c r="AG227" s="683"/>
      <c r="AH227" s="684"/>
      <c r="AI227" s="684"/>
      <c r="AJ227" s="684"/>
      <c r="AK227" s="684"/>
      <c r="AL227" s="684"/>
      <c r="AM227" s="684"/>
      <c r="AN227" s="684"/>
      <c r="AO227" s="684"/>
      <c r="AP227" s="684"/>
      <c r="AQ227" s="684"/>
      <c r="AR227" s="684"/>
      <c r="AS227" s="684"/>
      <c r="AT227" s="684"/>
      <c r="AU227" s="684"/>
      <c r="AV227" s="684"/>
      <c r="AW227" s="684"/>
      <c r="AX227" s="685"/>
    </row>
    <row r="228" spans="1:50" ht="25.5" customHeight="1" x14ac:dyDescent="0.2">
      <c r="A228" s="669"/>
      <c r="B228" s="670"/>
      <c r="C228" s="688"/>
      <c r="D228" s="689"/>
      <c r="E228" s="696" t="s">
        <v>214</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737</v>
      </c>
      <c r="AE228" s="700"/>
      <c r="AF228" s="700"/>
      <c r="AG228" s="683"/>
      <c r="AH228" s="684"/>
      <c r="AI228" s="684"/>
      <c r="AJ228" s="684"/>
      <c r="AK228" s="684"/>
      <c r="AL228" s="684"/>
      <c r="AM228" s="684"/>
      <c r="AN228" s="684"/>
      <c r="AO228" s="684"/>
      <c r="AP228" s="684"/>
      <c r="AQ228" s="684"/>
      <c r="AR228" s="684"/>
      <c r="AS228" s="684"/>
      <c r="AT228" s="684"/>
      <c r="AU228" s="684"/>
      <c r="AV228" s="684"/>
      <c r="AW228" s="684"/>
      <c r="AX228" s="685"/>
    </row>
    <row r="229" spans="1:50" ht="26.25" customHeight="1" x14ac:dyDescent="0.2">
      <c r="A229" s="669"/>
      <c r="B229" s="671"/>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2" t="s">
        <v>643</v>
      </c>
      <c r="AE229" s="743"/>
      <c r="AF229" s="743"/>
      <c r="AG229" s="744" t="s">
        <v>278</v>
      </c>
      <c r="AH229" s="745"/>
      <c r="AI229" s="745"/>
      <c r="AJ229" s="745"/>
      <c r="AK229" s="745"/>
      <c r="AL229" s="745"/>
      <c r="AM229" s="745"/>
      <c r="AN229" s="745"/>
      <c r="AO229" s="745"/>
      <c r="AP229" s="745"/>
      <c r="AQ229" s="745"/>
      <c r="AR229" s="745"/>
      <c r="AS229" s="745"/>
      <c r="AT229" s="745"/>
      <c r="AU229" s="745"/>
      <c r="AV229" s="745"/>
      <c r="AW229" s="745"/>
      <c r="AX229" s="746"/>
    </row>
    <row r="230" spans="1:50" ht="40.5" customHeight="1" x14ac:dyDescent="0.2">
      <c r="A230" s="669"/>
      <c r="B230" s="671"/>
      <c r="C230" s="740"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635</v>
      </c>
      <c r="AE230" s="694"/>
      <c r="AF230" s="694"/>
      <c r="AG230" s="720" t="s">
        <v>644</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2">
      <c r="A231" s="669"/>
      <c r="B231" s="671"/>
      <c r="C231" s="740"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643</v>
      </c>
      <c r="AE231" s="694"/>
      <c r="AF231" s="694"/>
      <c r="AG231" s="720" t="s">
        <v>278</v>
      </c>
      <c r="AH231" s="721"/>
      <c r="AI231" s="721"/>
      <c r="AJ231" s="721"/>
      <c r="AK231" s="721"/>
      <c r="AL231" s="721"/>
      <c r="AM231" s="721"/>
      <c r="AN231" s="721"/>
      <c r="AO231" s="721"/>
      <c r="AP231" s="721"/>
      <c r="AQ231" s="721"/>
      <c r="AR231" s="721"/>
      <c r="AS231" s="721"/>
      <c r="AT231" s="721"/>
      <c r="AU231" s="721"/>
      <c r="AV231" s="721"/>
      <c r="AW231" s="721"/>
      <c r="AX231" s="722"/>
    </row>
    <row r="232" spans="1:50" ht="42" customHeight="1" x14ac:dyDescent="0.2">
      <c r="A232" s="669"/>
      <c r="B232" s="671"/>
      <c r="C232" s="740"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635</v>
      </c>
      <c r="AE232" s="694"/>
      <c r="AF232" s="694"/>
      <c r="AG232" s="720" t="s">
        <v>645</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x14ac:dyDescent="0.2">
      <c r="A233" s="669"/>
      <c r="B233" s="671"/>
      <c r="C233" s="740" t="s">
        <v>229</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635</v>
      </c>
      <c r="AE233" s="727"/>
      <c r="AF233" s="727"/>
      <c r="AG233" s="731" t="s">
        <v>738</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2">
      <c r="A234" s="669"/>
      <c r="B234" s="671"/>
      <c r="C234" s="728" t="s">
        <v>230</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643</v>
      </c>
      <c r="AE234" s="694"/>
      <c r="AF234" s="695"/>
      <c r="AG234" s="731" t="s">
        <v>278</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72"/>
      <c r="B235" s="673"/>
      <c r="C235" s="734" t="s">
        <v>217</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635</v>
      </c>
      <c r="AE235" s="738"/>
      <c r="AF235" s="739"/>
      <c r="AG235" s="731" t="s">
        <v>646</v>
      </c>
      <c r="AH235" s="732"/>
      <c r="AI235" s="732"/>
      <c r="AJ235" s="732"/>
      <c r="AK235" s="732"/>
      <c r="AL235" s="732"/>
      <c r="AM235" s="732"/>
      <c r="AN235" s="732"/>
      <c r="AO235" s="732"/>
      <c r="AP235" s="732"/>
      <c r="AQ235" s="732"/>
      <c r="AR235" s="732"/>
      <c r="AS235" s="732"/>
      <c r="AT235" s="732"/>
      <c r="AU235" s="732"/>
      <c r="AV235" s="732"/>
      <c r="AW235" s="732"/>
      <c r="AX235" s="733"/>
    </row>
    <row r="236" spans="1:50" ht="33" customHeight="1" x14ac:dyDescent="0.2">
      <c r="A236" s="127" t="s">
        <v>37</v>
      </c>
      <c r="B236" s="750"/>
      <c r="C236" s="751" t="s">
        <v>218</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2" t="s">
        <v>635</v>
      </c>
      <c r="AE236" s="743"/>
      <c r="AF236" s="754"/>
      <c r="AG236" s="744" t="s">
        <v>647</v>
      </c>
      <c r="AH236" s="745"/>
      <c r="AI236" s="745"/>
      <c r="AJ236" s="745"/>
      <c r="AK236" s="745"/>
      <c r="AL236" s="745"/>
      <c r="AM236" s="745"/>
      <c r="AN236" s="745"/>
      <c r="AO236" s="745"/>
      <c r="AP236" s="745"/>
      <c r="AQ236" s="745"/>
      <c r="AR236" s="745"/>
      <c r="AS236" s="745"/>
      <c r="AT236" s="745"/>
      <c r="AU236" s="745"/>
      <c r="AV236" s="745"/>
      <c r="AW236" s="745"/>
      <c r="AX236" s="746"/>
    </row>
    <row r="237" spans="1:50" ht="51.75" customHeight="1" x14ac:dyDescent="0.2">
      <c r="A237" s="669"/>
      <c r="B237" s="671"/>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635</v>
      </c>
      <c r="AE237" s="759"/>
      <c r="AF237" s="759"/>
      <c r="AG237" s="720" t="s">
        <v>648</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x14ac:dyDescent="0.2">
      <c r="A238" s="669"/>
      <c r="B238" s="671"/>
      <c r="C238" s="740"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635</v>
      </c>
      <c r="AE238" s="694"/>
      <c r="AF238" s="694"/>
      <c r="AG238" s="720" t="s">
        <v>649</v>
      </c>
      <c r="AH238" s="721"/>
      <c r="AI238" s="721"/>
      <c r="AJ238" s="721"/>
      <c r="AK238" s="721"/>
      <c r="AL238" s="721"/>
      <c r="AM238" s="721"/>
      <c r="AN238" s="721"/>
      <c r="AO238" s="721"/>
      <c r="AP238" s="721"/>
      <c r="AQ238" s="721"/>
      <c r="AR238" s="721"/>
      <c r="AS238" s="721"/>
      <c r="AT238" s="721"/>
      <c r="AU238" s="721"/>
      <c r="AV238" s="721"/>
      <c r="AW238" s="721"/>
      <c r="AX238" s="722"/>
    </row>
    <row r="239" spans="1:50" ht="37.5" customHeight="1" x14ac:dyDescent="0.2">
      <c r="A239" s="672"/>
      <c r="B239" s="673"/>
      <c r="C239" s="740"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635</v>
      </c>
      <c r="AE239" s="694"/>
      <c r="AF239" s="694"/>
      <c r="AG239" s="747" t="s">
        <v>650</v>
      </c>
      <c r="AH239" s="748"/>
      <c r="AI239" s="748"/>
      <c r="AJ239" s="748"/>
      <c r="AK239" s="748"/>
      <c r="AL239" s="748"/>
      <c r="AM239" s="748"/>
      <c r="AN239" s="748"/>
      <c r="AO239" s="748"/>
      <c r="AP239" s="748"/>
      <c r="AQ239" s="748"/>
      <c r="AR239" s="748"/>
      <c r="AS239" s="748"/>
      <c r="AT239" s="748"/>
      <c r="AU239" s="748"/>
      <c r="AV239" s="748"/>
      <c r="AW239" s="748"/>
      <c r="AX239" s="749"/>
    </row>
    <row r="240" spans="1:50" ht="41.25" customHeight="1" x14ac:dyDescent="0.2">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5"/>
      <c r="AD240" s="771" t="s">
        <v>643</v>
      </c>
      <c r="AE240" s="772"/>
      <c r="AF240" s="773"/>
      <c r="AG240" s="774"/>
      <c r="AH240" s="144"/>
      <c r="AI240" s="144"/>
      <c r="AJ240" s="144"/>
      <c r="AK240" s="144"/>
      <c r="AL240" s="144"/>
      <c r="AM240" s="144"/>
      <c r="AN240" s="144"/>
      <c r="AO240" s="144"/>
      <c r="AP240" s="144"/>
      <c r="AQ240" s="144"/>
      <c r="AR240" s="144"/>
      <c r="AS240" s="144"/>
      <c r="AT240" s="144"/>
      <c r="AU240" s="144"/>
      <c r="AV240" s="144"/>
      <c r="AW240" s="144"/>
      <c r="AX240" s="775"/>
    </row>
    <row r="241" spans="1:50" ht="19.649999999999999" customHeight="1" x14ac:dyDescent="0.2">
      <c r="A241" s="765"/>
      <c r="B241" s="766"/>
      <c r="C241" s="109" t="s">
        <v>0</v>
      </c>
      <c r="D241" s="110"/>
      <c r="E241" s="110"/>
      <c r="F241" s="110"/>
      <c r="G241" s="110"/>
      <c r="H241" s="110"/>
      <c r="I241" s="110"/>
      <c r="J241" s="110"/>
      <c r="K241" s="110"/>
      <c r="L241" s="110"/>
      <c r="M241" s="110"/>
      <c r="N241" s="110"/>
      <c r="O241" s="106" t="s">
        <v>597</v>
      </c>
      <c r="P241" s="107"/>
      <c r="Q241" s="107"/>
      <c r="R241" s="107"/>
      <c r="S241" s="107"/>
      <c r="T241" s="107"/>
      <c r="U241" s="107"/>
      <c r="V241" s="107"/>
      <c r="W241" s="107"/>
      <c r="X241" s="107"/>
      <c r="Y241" s="107"/>
      <c r="Z241" s="107"/>
      <c r="AA241" s="107"/>
      <c r="AB241" s="107"/>
      <c r="AC241" s="107"/>
      <c r="AD241" s="107"/>
      <c r="AE241" s="107"/>
      <c r="AF241" s="108"/>
      <c r="AG241" s="776"/>
      <c r="AH241" s="388"/>
      <c r="AI241" s="388"/>
      <c r="AJ241" s="388"/>
      <c r="AK241" s="388"/>
      <c r="AL241" s="388"/>
      <c r="AM241" s="388"/>
      <c r="AN241" s="388"/>
      <c r="AO241" s="388"/>
      <c r="AP241" s="388"/>
      <c r="AQ241" s="388"/>
      <c r="AR241" s="388"/>
      <c r="AS241" s="388"/>
      <c r="AT241" s="388"/>
      <c r="AU241" s="388"/>
      <c r="AV241" s="388"/>
      <c r="AW241" s="388"/>
      <c r="AX241" s="777"/>
    </row>
    <row r="242" spans="1:50" ht="24.75" customHeight="1" x14ac:dyDescent="0.2">
      <c r="A242" s="765"/>
      <c r="B242" s="766"/>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76"/>
      <c r="AH242" s="388"/>
      <c r="AI242" s="388"/>
      <c r="AJ242" s="388"/>
      <c r="AK242" s="388"/>
      <c r="AL242" s="388"/>
      <c r="AM242" s="388"/>
      <c r="AN242" s="388"/>
      <c r="AO242" s="388"/>
      <c r="AP242" s="388"/>
      <c r="AQ242" s="388"/>
      <c r="AR242" s="388"/>
      <c r="AS242" s="388"/>
      <c r="AT242" s="388"/>
      <c r="AU242" s="388"/>
      <c r="AV242" s="388"/>
      <c r="AW242" s="388"/>
      <c r="AX242" s="777"/>
    </row>
    <row r="243" spans="1:50" ht="24.75" customHeight="1" x14ac:dyDescent="0.2">
      <c r="A243" s="765"/>
      <c r="B243" s="766"/>
      <c r="C243" s="112"/>
      <c r="D243" s="113"/>
      <c r="E243" s="93"/>
      <c r="F243" s="93"/>
      <c r="G243" s="93"/>
      <c r="H243" s="94"/>
      <c r="I243" s="94"/>
      <c r="J243" s="760"/>
      <c r="K243" s="760"/>
      <c r="L243" s="760"/>
      <c r="M243" s="761"/>
      <c r="N243" s="762"/>
      <c r="O243" s="100"/>
      <c r="P243" s="101"/>
      <c r="Q243" s="101"/>
      <c r="R243" s="101"/>
      <c r="S243" s="101"/>
      <c r="T243" s="101"/>
      <c r="U243" s="101"/>
      <c r="V243" s="101"/>
      <c r="W243" s="101"/>
      <c r="X243" s="101"/>
      <c r="Y243" s="101"/>
      <c r="Z243" s="101"/>
      <c r="AA243" s="101"/>
      <c r="AB243" s="101"/>
      <c r="AC243" s="101"/>
      <c r="AD243" s="101"/>
      <c r="AE243" s="101"/>
      <c r="AF243" s="102"/>
      <c r="AG243" s="776"/>
      <c r="AH243" s="388"/>
      <c r="AI243" s="388"/>
      <c r="AJ243" s="388"/>
      <c r="AK243" s="388"/>
      <c r="AL243" s="388"/>
      <c r="AM243" s="388"/>
      <c r="AN243" s="388"/>
      <c r="AO243" s="388"/>
      <c r="AP243" s="388"/>
      <c r="AQ243" s="388"/>
      <c r="AR243" s="388"/>
      <c r="AS243" s="388"/>
      <c r="AT243" s="388"/>
      <c r="AU243" s="388"/>
      <c r="AV243" s="388"/>
      <c r="AW243" s="388"/>
      <c r="AX243" s="777"/>
    </row>
    <row r="244" spans="1:50" ht="24.75" customHeight="1" x14ac:dyDescent="0.2">
      <c r="A244" s="765"/>
      <c r="B244" s="766"/>
      <c r="C244" s="112"/>
      <c r="D244" s="113"/>
      <c r="E244" s="93"/>
      <c r="F244" s="93"/>
      <c r="G244" s="93"/>
      <c r="H244" s="94"/>
      <c r="I244" s="94"/>
      <c r="J244" s="760"/>
      <c r="K244" s="760"/>
      <c r="L244" s="760"/>
      <c r="M244" s="761"/>
      <c r="N244" s="762"/>
      <c r="O244" s="100"/>
      <c r="P244" s="101"/>
      <c r="Q244" s="101"/>
      <c r="R244" s="101"/>
      <c r="S244" s="101"/>
      <c r="T244" s="101"/>
      <c r="U244" s="101"/>
      <c r="V244" s="101"/>
      <c r="W244" s="101"/>
      <c r="X244" s="101"/>
      <c r="Y244" s="101"/>
      <c r="Z244" s="101"/>
      <c r="AA244" s="101"/>
      <c r="AB244" s="101"/>
      <c r="AC244" s="101"/>
      <c r="AD244" s="101"/>
      <c r="AE244" s="101"/>
      <c r="AF244" s="102"/>
      <c r="AG244" s="776"/>
      <c r="AH244" s="388"/>
      <c r="AI244" s="388"/>
      <c r="AJ244" s="388"/>
      <c r="AK244" s="388"/>
      <c r="AL244" s="388"/>
      <c r="AM244" s="388"/>
      <c r="AN244" s="388"/>
      <c r="AO244" s="388"/>
      <c r="AP244" s="388"/>
      <c r="AQ244" s="388"/>
      <c r="AR244" s="388"/>
      <c r="AS244" s="388"/>
      <c r="AT244" s="388"/>
      <c r="AU244" s="388"/>
      <c r="AV244" s="388"/>
      <c r="AW244" s="388"/>
      <c r="AX244" s="777"/>
    </row>
    <row r="245" spans="1:50" ht="24.75" customHeight="1" x14ac:dyDescent="0.2">
      <c r="A245" s="765"/>
      <c r="B245" s="766"/>
      <c r="C245" s="112"/>
      <c r="D245" s="113"/>
      <c r="E245" s="93"/>
      <c r="F245" s="93"/>
      <c r="G245" s="93"/>
      <c r="H245" s="94"/>
      <c r="I245" s="94"/>
      <c r="J245" s="760"/>
      <c r="K245" s="760"/>
      <c r="L245" s="760"/>
      <c r="M245" s="761"/>
      <c r="N245" s="762"/>
      <c r="O245" s="100"/>
      <c r="P245" s="101"/>
      <c r="Q245" s="101"/>
      <c r="R245" s="101"/>
      <c r="S245" s="101"/>
      <c r="T245" s="101"/>
      <c r="U245" s="101"/>
      <c r="V245" s="101"/>
      <c r="W245" s="101"/>
      <c r="X245" s="101"/>
      <c r="Y245" s="101"/>
      <c r="Z245" s="101"/>
      <c r="AA245" s="101"/>
      <c r="AB245" s="101"/>
      <c r="AC245" s="101"/>
      <c r="AD245" s="101"/>
      <c r="AE245" s="101"/>
      <c r="AF245" s="102"/>
      <c r="AG245" s="776"/>
      <c r="AH245" s="388"/>
      <c r="AI245" s="388"/>
      <c r="AJ245" s="388"/>
      <c r="AK245" s="388"/>
      <c r="AL245" s="388"/>
      <c r="AM245" s="388"/>
      <c r="AN245" s="388"/>
      <c r="AO245" s="388"/>
      <c r="AP245" s="388"/>
      <c r="AQ245" s="388"/>
      <c r="AR245" s="388"/>
      <c r="AS245" s="388"/>
      <c r="AT245" s="388"/>
      <c r="AU245" s="388"/>
      <c r="AV245" s="388"/>
      <c r="AW245" s="388"/>
      <c r="AX245" s="777"/>
    </row>
    <row r="246" spans="1:50" ht="24.75" customHeight="1" x14ac:dyDescent="0.2">
      <c r="A246" s="767"/>
      <c r="B246" s="768"/>
      <c r="C246" s="780"/>
      <c r="D246" s="781"/>
      <c r="E246" s="93"/>
      <c r="F246" s="93"/>
      <c r="G246" s="93"/>
      <c r="H246" s="94"/>
      <c r="I246" s="94"/>
      <c r="J246" s="782"/>
      <c r="K246" s="782"/>
      <c r="L246" s="782"/>
      <c r="M246" s="89"/>
      <c r="N246" s="90"/>
      <c r="O246" s="103"/>
      <c r="P246" s="104"/>
      <c r="Q246" s="104"/>
      <c r="R246" s="104"/>
      <c r="S246" s="104"/>
      <c r="T246" s="104"/>
      <c r="U246" s="104"/>
      <c r="V246" s="104"/>
      <c r="W246" s="104"/>
      <c r="X246" s="104"/>
      <c r="Y246" s="104"/>
      <c r="Z246" s="104"/>
      <c r="AA246" s="104"/>
      <c r="AB246" s="104"/>
      <c r="AC246" s="104"/>
      <c r="AD246" s="104"/>
      <c r="AE246" s="104"/>
      <c r="AF246" s="105"/>
      <c r="AG246" s="778"/>
      <c r="AH246" s="147"/>
      <c r="AI246" s="147"/>
      <c r="AJ246" s="147"/>
      <c r="AK246" s="147"/>
      <c r="AL246" s="147"/>
      <c r="AM246" s="147"/>
      <c r="AN246" s="147"/>
      <c r="AO246" s="147"/>
      <c r="AP246" s="147"/>
      <c r="AQ246" s="147"/>
      <c r="AR246" s="147"/>
      <c r="AS246" s="147"/>
      <c r="AT246" s="147"/>
      <c r="AU246" s="147"/>
      <c r="AV246" s="147"/>
      <c r="AW246" s="147"/>
      <c r="AX246" s="779"/>
    </row>
    <row r="247" spans="1:50" ht="67.5" customHeight="1" x14ac:dyDescent="0.2">
      <c r="A247" s="127" t="s">
        <v>45</v>
      </c>
      <c r="B247" s="128"/>
      <c r="C247" s="131" t="s">
        <v>49</v>
      </c>
      <c r="D247" s="132"/>
      <c r="E247" s="132"/>
      <c r="F247" s="133"/>
      <c r="G247" s="134" t="s">
        <v>731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5">
      <c r="A248" s="129"/>
      <c r="B248" s="130"/>
      <c r="C248" s="136" t="s">
        <v>53</v>
      </c>
      <c r="D248" s="137"/>
      <c r="E248" s="137"/>
      <c r="F248" s="138"/>
      <c r="G248" s="139" t="s">
        <v>730</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2">
      <c r="A249" s="114" t="s">
        <v>30</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x14ac:dyDescent="0.25">
      <c r="A250" s="117" t="s">
        <v>759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2">
      <c r="A251" s="120" t="s">
        <v>31</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x14ac:dyDescent="0.25">
      <c r="A252" s="123" t="s">
        <v>132</v>
      </c>
      <c r="B252" s="124"/>
      <c r="C252" s="124"/>
      <c r="D252" s="124"/>
      <c r="E252" s="125"/>
      <c r="F252" s="126" t="s">
        <v>739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2">
      <c r="A253" s="120" t="s">
        <v>43</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x14ac:dyDescent="0.25">
      <c r="A254" s="123" t="s">
        <v>132</v>
      </c>
      <c r="B254" s="124"/>
      <c r="C254" s="124"/>
      <c r="D254" s="124"/>
      <c r="E254" s="125"/>
      <c r="F254" s="787" t="s">
        <v>740</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2" ht="24.75" customHeight="1" x14ac:dyDescent="0.2">
      <c r="A257" s="794" t="s">
        <v>233</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271</v>
      </c>
      <c r="B258" s="798"/>
      <c r="C258" s="798"/>
      <c r="D258" s="799"/>
      <c r="E258" s="783" t="s">
        <v>629</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4"/>
    </row>
    <row r="259" spans="1:52" ht="24.75" customHeight="1" x14ac:dyDescent="0.2">
      <c r="A259" s="141" t="s">
        <v>270</v>
      </c>
      <c r="B259" s="141"/>
      <c r="C259" s="141"/>
      <c r="D259" s="141"/>
      <c r="E259" s="783" t="s">
        <v>630</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41" t="s">
        <v>269</v>
      </c>
      <c r="B260" s="141"/>
      <c r="C260" s="141"/>
      <c r="D260" s="141"/>
      <c r="E260" s="783" t="s">
        <v>631</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41" t="s">
        <v>268</v>
      </c>
      <c r="B261" s="141"/>
      <c r="C261" s="141"/>
      <c r="D261" s="141"/>
      <c r="E261" s="783" t="s">
        <v>632</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41" t="s">
        <v>267</v>
      </c>
      <c r="B262" s="141"/>
      <c r="C262" s="141"/>
      <c r="D262" s="141"/>
      <c r="E262" s="783" t="s">
        <v>632</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41" t="s">
        <v>266</v>
      </c>
      <c r="B263" s="141"/>
      <c r="C263" s="141"/>
      <c r="D263" s="141"/>
      <c r="E263" s="783" t="s">
        <v>633</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41" t="s">
        <v>265</v>
      </c>
      <c r="B264" s="141"/>
      <c r="C264" s="141"/>
      <c r="D264" s="141"/>
      <c r="E264" s="783" t="s">
        <v>634</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41" t="s">
        <v>264</v>
      </c>
      <c r="B265" s="141"/>
      <c r="C265" s="141"/>
      <c r="D265" s="141"/>
      <c r="E265" s="783" t="s">
        <v>634</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41" t="s">
        <v>410</v>
      </c>
      <c r="B266" s="141"/>
      <c r="C266" s="141"/>
      <c r="D266" s="141"/>
      <c r="E266" s="802" t="s">
        <v>600</v>
      </c>
      <c r="F266" s="803"/>
      <c r="G266" s="803"/>
      <c r="H266" s="77" t="str">
        <f>IF(E266="","","-")</f>
        <v>-</v>
      </c>
      <c r="I266" s="803"/>
      <c r="J266" s="803"/>
      <c r="K266" s="77" t="str">
        <f>IF(I266="","","-")</f>
        <v/>
      </c>
      <c r="L266" s="111">
        <v>215</v>
      </c>
      <c r="M266" s="111"/>
      <c r="N266" s="77" t="str">
        <f>IF(O266="","","-")</f>
        <v/>
      </c>
      <c r="O266" s="800"/>
      <c r="P266" s="801"/>
      <c r="Q266" s="802"/>
      <c r="R266" s="803"/>
      <c r="S266" s="803"/>
      <c r="T266" s="77" t="str">
        <f>IF(Q266="","","-")</f>
        <v/>
      </c>
      <c r="U266" s="803"/>
      <c r="V266" s="803"/>
      <c r="W266" s="77" t="str">
        <f>IF(U266="","","-")</f>
        <v/>
      </c>
      <c r="X266" s="111"/>
      <c r="Y266" s="111"/>
      <c r="Z266" s="77" t="str">
        <f>IF(AA266="","","-")</f>
        <v/>
      </c>
      <c r="AA266" s="800"/>
      <c r="AB266" s="801"/>
      <c r="AC266" s="802"/>
      <c r="AD266" s="803"/>
      <c r="AE266" s="803"/>
      <c r="AF266" s="77" t="str">
        <f>IF(AC266="","","-")</f>
        <v/>
      </c>
      <c r="AG266" s="803"/>
      <c r="AH266" s="803"/>
      <c r="AI266" s="77" t="str">
        <f>IF(AG266="","","-")</f>
        <v/>
      </c>
      <c r="AJ266" s="111"/>
      <c r="AK266" s="111"/>
      <c r="AL266" s="77" t="str">
        <f>IF(AM266="","","-")</f>
        <v/>
      </c>
      <c r="AM266" s="800"/>
      <c r="AN266" s="801"/>
      <c r="AO266" s="802"/>
      <c r="AP266" s="803"/>
      <c r="AQ266" s="77" t="str">
        <f>IF(AO266="","","-")</f>
        <v/>
      </c>
      <c r="AR266" s="803"/>
      <c r="AS266" s="803"/>
      <c r="AT266" s="77" t="str">
        <f>IF(AR266="","","-")</f>
        <v/>
      </c>
      <c r="AU266" s="111"/>
      <c r="AV266" s="111"/>
      <c r="AW266" s="77" t="str">
        <f>IF(AX266="","","-")</f>
        <v/>
      </c>
      <c r="AX266" s="80"/>
    </row>
    <row r="267" spans="1:52" ht="24.75" customHeight="1" x14ac:dyDescent="0.2">
      <c r="A267" s="141" t="s">
        <v>588</v>
      </c>
      <c r="B267" s="141"/>
      <c r="C267" s="141"/>
      <c r="D267" s="141"/>
      <c r="E267" s="802" t="s">
        <v>600</v>
      </c>
      <c r="F267" s="803"/>
      <c r="G267" s="803"/>
      <c r="H267" s="77"/>
      <c r="I267" s="803"/>
      <c r="J267" s="803"/>
      <c r="K267" s="77"/>
      <c r="L267" s="111">
        <v>220</v>
      </c>
      <c r="M267" s="111"/>
      <c r="N267" s="77" t="str">
        <f>IF(O267="","","-")</f>
        <v/>
      </c>
      <c r="O267" s="800"/>
      <c r="P267" s="801"/>
      <c r="Q267" s="802"/>
      <c r="R267" s="803"/>
      <c r="S267" s="803"/>
      <c r="T267" s="77" t="str">
        <f>IF(Q267="","","-")</f>
        <v/>
      </c>
      <c r="U267" s="803"/>
      <c r="V267" s="803"/>
      <c r="W267" s="77" t="str">
        <f>IF(U267="","","-")</f>
        <v/>
      </c>
      <c r="X267" s="111"/>
      <c r="Y267" s="111"/>
      <c r="Z267" s="77" t="str">
        <f>IF(AA267="","","-")</f>
        <v/>
      </c>
      <c r="AA267" s="800"/>
      <c r="AB267" s="801"/>
      <c r="AC267" s="802"/>
      <c r="AD267" s="803"/>
      <c r="AE267" s="803"/>
      <c r="AF267" s="77" t="str">
        <f>IF(AC267="","","-")</f>
        <v/>
      </c>
      <c r="AG267" s="803"/>
      <c r="AH267" s="803"/>
      <c r="AI267" s="77" t="str">
        <f>IF(AG267="","","-")</f>
        <v/>
      </c>
      <c r="AJ267" s="111"/>
      <c r="AK267" s="111"/>
      <c r="AL267" s="77" t="str">
        <f>IF(AM267="","","-")</f>
        <v/>
      </c>
      <c r="AM267" s="800"/>
      <c r="AN267" s="801"/>
      <c r="AO267" s="802"/>
      <c r="AP267" s="803"/>
      <c r="AQ267" s="77" t="str">
        <f>IF(AO267="","","-")</f>
        <v/>
      </c>
      <c r="AR267" s="803"/>
      <c r="AS267" s="803"/>
      <c r="AT267" s="77" t="str">
        <f>IF(AR267="","","-")</f>
        <v/>
      </c>
      <c r="AU267" s="111"/>
      <c r="AV267" s="111"/>
      <c r="AW267" s="77" t="str">
        <f>IF(AX267="","","-")</f>
        <v/>
      </c>
      <c r="AX267" s="80"/>
    </row>
    <row r="268" spans="1:52" ht="24.75" customHeight="1" x14ac:dyDescent="0.2">
      <c r="A268" s="141" t="s">
        <v>378</v>
      </c>
      <c r="B268" s="141"/>
      <c r="C268" s="141"/>
      <c r="D268" s="141"/>
      <c r="E268" s="805">
        <v>2021</v>
      </c>
      <c r="F268" s="142"/>
      <c r="G268" s="803" t="s">
        <v>599</v>
      </c>
      <c r="H268" s="803"/>
      <c r="I268" s="803"/>
      <c r="J268" s="142">
        <v>20</v>
      </c>
      <c r="K268" s="142"/>
      <c r="L268" s="111">
        <v>226</v>
      </c>
      <c r="M268" s="111"/>
      <c r="N268" s="111"/>
      <c r="O268" s="142"/>
      <c r="P268" s="142"/>
      <c r="Q268" s="805"/>
      <c r="R268" s="142"/>
      <c r="S268" s="803"/>
      <c r="T268" s="803"/>
      <c r="U268" s="803"/>
      <c r="V268" s="142"/>
      <c r="W268" s="142"/>
      <c r="X268" s="111"/>
      <c r="Y268" s="111"/>
      <c r="Z268" s="111"/>
      <c r="AA268" s="142"/>
      <c r="AB268" s="804"/>
      <c r="AC268" s="805"/>
      <c r="AD268" s="142"/>
      <c r="AE268" s="803"/>
      <c r="AF268" s="803"/>
      <c r="AG268" s="803"/>
      <c r="AH268" s="142"/>
      <c r="AI268" s="142"/>
      <c r="AJ268" s="111"/>
      <c r="AK268" s="111"/>
      <c r="AL268" s="111"/>
      <c r="AM268" s="142"/>
      <c r="AN268" s="804"/>
      <c r="AO268" s="805"/>
      <c r="AP268" s="142"/>
      <c r="AQ268" s="803"/>
      <c r="AR268" s="803"/>
      <c r="AS268" s="803"/>
      <c r="AT268" s="142"/>
      <c r="AU268" s="142"/>
      <c r="AV268" s="111"/>
      <c r="AW268" s="111"/>
      <c r="AX268" s="80"/>
    </row>
    <row r="269" spans="1:52" ht="28.4" customHeight="1" x14ac:dyDescent="0.2">
      <c r="A269" s="251" t="s">
        <v>258</v>
      </c>
      <c r="B269" s="252"/>
      <c r="C269" s="252"/>
      <c r="D269" s="252"/>
      <c r="E269" s="252"/>
      <c r="F269" s="253"/>
      <c r="G269" s="64" t="s">
        <v>590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51"/>
      <c r="B270" s="252"/>
      <c r="C270" s="252"/>
      <c r="D270" s="252"/>
      <c r="E270" s="252"/>
      <c r="F270" s="253"/>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4" customHeight="1" x14ac:dyDescent="0.2">
      <c r="A271" s="251"/>
      <c r="B271" s="252"/>
      <c r="C271" s="252"/>
      <c r="D271" s="252"/>
      <c r="E271" s="252"/>
      <c r="F271" s="253"/>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251"/>
      <c r="B272" s="252"/>
      <c r="C272" s="252"/>
      <c r="D272" s="252"/>
      <c r="E272" s="252"/>
      <c r="F272" s="253"/>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51"/>
      <c r="B273" s="252"/>
      <c r="C273" s="252"/>
      <c r="D273" s="252"/>
      <c r="E273" s="252"/>
      <c r="F273" s="253"/>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251"/>
      <c r="B274" s="252"/>
      <c r="C274" s="252"/>
      <c r="D274" s="252"/>
      <c r="E274" s="252"/>
      <c r="F274" s="253"/>
      <c r="G274" s="84"/>
      <c r="H274" s="85"/>
      <c r="I274" s="85"/>
      <c r="J274" s="85"/>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6"/>
    </row>
    <row r="275" spans="1:50" ht="28.4" customHeight="1" x14ac:dyDescent="0.2">
      <c r="A275" s="251"/>
      <c r="B275" s="252"/>
      <c r="C275" s="252"/>
      <c r="D275" s="252"/>
      <c r="E275" s="252"/>
      <c r="F275" s="253"/>
      <c r="G275" s="84"/>
      <c r="H275" s="85"/>
      <c r="I275" s="85"/>
      <c r="J275" s="85"/>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6"/>
    </row>
    <row r="276" spans="1:50" ht="27.75" customHeight="1" x14ac:dyDescent="0.2">
      <c r="A276" s="251"/>
      <c r="B276" s="252"/>
      <c r="C276" s="252"/>
      <c r="D276" s="252"/>
      <c r="E276" s="252"/>
      <c r="F276" s="253"/>
      <c r="G276" s="84"/>
      <c r="H276" s="85"/>
      <c r="I276" s="85"/>
      <c r="J276" s="85"/>
      <c r="K276" s="85"/>
      <c r="L276" s="85"/>
      <c r="M276" s="85"/>
      <c r="N276" s="85"/>
      <c r="O276" s="85"/>
      <c r="P276" s="85"/>
      <c r="Q276" s="85"/>
      <c r="R276" s="85"/>
      <c r="S276" s="85"/>
      <c r="T276" s="85"/>
      <c r="U276" s="85"/>
      <c r="V276" s="85"/>
      <c r="W276" s="85"/>
      <c r="X276" s="88" t="s">
        <v>652</v>
      </c>
      <c r="Y276" s="87"/>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251"/>
      <c r="B277" s="252"/>
      <c r="C277" s="252"/>
      <c r="D277" s="252"/>
      <c r="E277" s="252"/>
      <c r="F277" s="253"/>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251"/>
      <c r="B278" s="252"/>
      <c r="C278" s="252"/>
      <c r="D278" s="252"/>
      <c r="E278" s="252"/>
      <c r="F278" s="253"/>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x14ac:dyDescent="0.2">
      <c r="A279" s="251"/>
      <c r="B279" s="252"/>
      <c r="C279" s="252"/>
      <c r="D279" s="252"/>
      <c r="E279" s="252"/>
      <c r="F279" s="253"/>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x14ac:dyDescent="0.2">
      <c r="A280" s="251"/>
      <c r="B280" s="252"/>
      <c r="C280" s="252"/>
      <c r="D280" s="252"/>
      <c r="E280" s="252"/>
      <c r="F280" s="253"/>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x14ac:dyDescent="0.2">
      <c r="A281" s="251"/>
      <c r="B281" s="252"/>
      <c r="C281" s="252"/>
      <c r="D281" s="252"/>
      <c r="E281" s="252"/>
      <c r="F281" s="253"/>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51"/>
      <c r="B282" s="252"/>
      <c r="C282" s="252"/>
      <c r="D282" s="252"/>
      <c r="E282" s="252"/>
      <c r="F282" s="253"/>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x14ac:dyDescent="0.2">
      <c r="A283" s="251"/>
      <c r="B283" s="252"/>
      <c r="C283" s="252"/>
      <c r="D283" s="252"/>
      <c r="E283" s="252"/>
      <c r="F283" s="253"/>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x14ac:dyDescent="0.2">
      <c r="A284" s="251"/>
      <c r="B284" s="252"/>
      <c r="C284" s="252"/>
      <c r="D284" s="252"/>
      <c r="E284" s="252"/>
      <c r="F284" s="253"/>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x14ac:dyDescent="0.2">
      <c r="A285" s="251"/>
      <c r="B285" s="252"/>
      <c r="C285" s="252"/>
      <c r="D285" s="252"/>
      <c r="E285" s="252"/>
      <c r="F285" s="253"/>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251"/>
      <c r="B286" s="252"/>
      <c r="C286" s="252"/>
      <c r="D286" s="252"/>
      <c r="E286" s="252"/>
      <c r="F286" s="253"/>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2">
      <c r="A287" s="251"/>
      <c r="B287" s="252"/>
      <c r="C287" s="252"/>
      <c r="D287" s="252"/>
      <c r="E287" s="252"/>
      <c r="F287" s="253"/>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2">
      <c r="A288" s="251"/>
      <c r="B288" s="252"/>
      <c r="C288" s="252"/>
      <c r="D288" s="252"/>
      <c r="E288" s="252"/>
      <c r="F288" s="253"/>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2">
      <c r="A289" s="251"/>
      <c r="B289" s="252"/>
      <c r="C289" s="252"/>
      <c r="D289" s="252"/>
      <c r="E289" s="252"/>
      <c r="F289" s="253"/>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649999999999999" customHeight="1" x14ac:dyDescent="0.2">
      <c r="A290" s="251"/>
      <c r="B290" s="252"/>
      <c r="C290" s="252"/>
      <c r="D290" s="252"/>
      <c r="E290" s="252"/>
      <c r="F290" s="253"/>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2">
      <c r="A291" s="251"/>
      <c r="B291" s="252"/>
      <c r="C291" s="252"/>
      <c r="D291" s="252"/>
      <c r="E291" s="252"/>
      <c r="F291" s="253"/>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2">
      <c r="A292" s="251"/>
      <c r="B292" s="252"/>
      <c r="C292" s="252"/>
      <c r="D292" s="252"/>
      <c r="E292" s="252"/>
      <c r="F292" s="253"/>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2">
      <c r="A293" s="251"/>
      <c r="B293" s="252"/>
      <c r="C293" s="252"/>
      <c r="D293" s="252"/>
      <c r="E293" s="252"/>
      <c r="F293" s="253"/>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2">
      <c r="A294" s="251"/>
      <c r="B294" s="252"/>
      <c r="C294" s="252"/>
      <c r="D294" s="252"/>
      <c r="E294" s="252"/>
      <c r="F294" s="253"/>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2">
      <c r="A295" s="251"/>
      <c r="B295" s="252"/>
      <c r="C295" s="252"/>
      <c r="D295" s="252"/>
      <c r="E295" s="252"/>
      <c r="F295" s="253"/>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2">
      <c r="A296" s="251"/>
      <c r="B296" s="252"/>
      <c r="C296" s="252"/>
      <c r="D296" s="252"/>
      <c r="E296" s="252"/>
      <c r="F296" s="253"/>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thickBot="1" x14ac:dyDescent="0.25">
      <c r="A297" s="251"/>
      <c r="B297" s="252"/>
      <c r="C297" s="252"/>
      <c r="D297" s="252"/>
      <c r="E297" s="252"/>
      <c r="F297" s="253"/>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x14ac:dyDescent="0.2">
      <c r="A298" s="251"/>
      <c r="B298" s="252"/>
      <c r="C298" s="252"/>
      <c r="D298" s="252"/>
      <c r="E298" s="252"/>
      <c r="F298" s="2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51"/>
      <c r="B299" s="252"/>
      <c r="C299" s="252"/>
      <c r="D299" s="252"/>
      <c r="E299" s="252"/>
      <c r="F299" s="2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51"/>
      <c r="B300" s="252"/>
      <c r="C300" s="252"/>
      <c r="D300" s="252"/>
      <c r="E300" s="252"/>
      <c r="F300" s="2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51"/>
      <c r="B301" s="252"/>
      <c r="C301" s="252"/>
      <c r="D301" s="252"/>
      <c r="E301" s="252"/>
      <c r="F301" s="2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51"/>
      <c r="B302" s="252"/>
      <c r="C302" s="252"/>
      <c r="D302" s="252"/>
      <c r="E302" s="252"/>
      <c r="F302" s="2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51"/>
      <c r="B303" s="252"/>
      <c r="C303" s="252"/>
      <c r="D303" s="252"/>
      <c r="E303" s="252"/>
      <c r="F303" s="2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51"/>
      <c r="B304" s="252"/>
      <c r="C304" s="252"/>
      <c r="D304" s="252"/>
      <c r="E304" s="252"/>
      <c r="F304" s="2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51"/>
      <c r="B305" s="252"/>
      <c r="C305" s="252"/>
      <c r="D305" s="252"/>
      <c r="E305" s="252"/>
      <c r="F305" s="2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51"/>
      <c r="B306" s="252"/>
      <c r="C306" s="252"/>
      <c r="D306" s="252"/>
      <c r="E306" s="252"/>
      <c r="F306" s="2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06"/>
      <c r="B307" s="807"/>
      <c r="C307" s="807"/>
      <c r="D307" s="807"/>
      <c r="E307" s="807"/>
      <c r="F307" s="80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9" t="s">
        <v>260</v>
      </c>
      <c r="B308" s="810"/>
      <c r="C308" s="810"/>
      <c r="D308" s="810"/>
      <c r="E308" s="810"/>
      <c r="F308" s="811"/>
      <c r="G308" s="815" t="s">
        <v>651</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8" t="s">
        <v>659</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0"/>
    </row>
    <row r="309" spans="1:50" ht="24.75" customHeight="1" x14ac:dyDescent="0.2">
      <c r="A309" s="812"/>
      <c r="B309" s="813"/>
      <c r="C309" s="813"/>
      <c r="D309" s="813"/>
      <c r="E309" s="813"/>
      <c r="F309" s="814"/>
      <c r="G309" s="13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3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2"/>
      <c r="B310" s="813"/>
      <c r="C310" s="813"/>
      <c r="D310" s="813"/>
      <c r="E310" s="813"/>
      <c r="F310" s="814"/>
      <c r="G310" s="838" t="s">
        <v>653</v>
      </c>
      <c r="H310" s="839"/>
      <c r="I310" s="839"/>
      <c r="J310" s="839"/>
      <c r="K310" s="840"/>
      <c r="L310" s="841" t="s">
        <v>653</v>
      </c>
      <c r="M310" s="842"/>
      <c r="N310" s="842"/>
      <c r="O310" s="842"/>
      <c r="P310" s="842"/>
      <c r="Q310" s="842"/>
      <c r="R310" s="842"/>
      <c r="S310" s="842"/>
      <c r="T310" s="842"/>
      <c r="U310" s="842"/>
      <c r="V310" s="842"/>
      <c r="W310" s="842"/>
      <c r="X310" s="843"/>
      <c r="Y310" s="844">
        <v>0.67</v>
      </c>
      <c r="Z310" s="845"/>
      <c r="AA310" s="845"/>
      <c r="AB310" s="846"/>
      <c r="AC310" s="838" t="s">
        <v>653</v>
      </c>
      <c r="AD310" s="839"/>
      <c r="AE310" s="839"/>
      <c r="AF310" s="839"/>
      <c r="AG310" s="840"/>
      <c r="AH310" s="841" t="s">
        <v>663</v>
      </c>
      <c r="AI310" s="842"/>
      <c r="AJ310" s="842"/>
      <c r="AK310" s="842"/>
      <c r="AL310" s="842"/>
      <c r="AM310" s="842"/>
      <c r="AN310" s="842"/>
      <c r="AO310" s="842"/>
      <c r="AP310" s="842"/>
      <c r="AQ310" s="842"/>
      <c r="AR310" s="842"/>
      <c r="AS310" s="842"/>
      <c r="AT310" s="843"/>
      <c r="AU310" s="844">
        <v>2.1</v>
      </c>
      <c r="AV310" s="845"/>
      <c r="AW310" s="845"/>
      <c r="AX310" s="847"/>
    </row>
    <row r="311" spans="1:50" ht="24.75" customHeight="1" x14ac:dyDescent="0.2">
      <c r="A311" s="812"/>
      <c r="B311" s="813"/>
      <c r="C311" s="813"/>
      <c r="D311" s="813"/>
      <c r="E311" s="813"/>
      <c r="F311" s="814"/>
      <c r="G311" s="824" t="s">
        <v>654</v>
      </c>
      <c r="H311" s="825"/>
      <c r="I311" s="825"/>
      <c r="J311" s="825"/>
      <c r="K311" s="826"/>
      <c r="L311" s="827" t="s">
        <v>657</v>
      </c>
      <c r="M311" s="828"/>
      <c r="N311" s="828"/>
      <c r="O311" s="828"/>
      <c r="P311" s="828"/>
      <c r="Q311" s="828"/>
      <c r="R311" s="828"/>
      <c r="S311" s="828"/>
      <c r="T311" s="828"/>
      <c r="U311" s="828"/>
      <c r="V311" s="828"/>
      <c r="W311" s="828"/>
      <c r="X311" s="829"/>
      <c r="Y311" s="830">
        <v>0.2</v>
      </c>
      <c r="Z311" s="831"/>
      <c r="AA311" s="831"/>
      <c r="AB311" s="832"/>
      <c r="AC311" s="824" t="s">
        <v>660</v>
      </c>
      <c r="AD311" s="825"/>
      <c r="AE311" s="825"/>
      <c r="AF311" s="825"/>
      <c r="AG311" s="826"/>
      <c r="AH311" s="827" t="s">
        <v>664</v>
      </c>
      <c r="AI311" s="828"/>
      <c r="AJ311" s="828"/>
      <c r="AK311" s="828"/>
      <c r="AL311" s="828"/>
      <c r="AM311" s="828"/>
      <c r="AN311" s="828"/>
      <c r="AO311" s="828"/>
      <c r="AP311" s="828"/>
      <c r="AQ311" s="828"/>
      <c r="AR311" s="828"/>
      <c r="AS311" s="828"/>
      <c r="AT311" s="829"/>
      <c r="AU311" s="830">
        <v>0.1</v>
      </c>
      <c r="AV311" s="831"/>
      <c r="AW311" s="831"/>
      <c r="AX311" s="833"/>
    </row>
    <row r="312" spans="1:50" ht="24.75" customHeight="1" x14ac:dyDescent="0.2">
      <c r="A312" s="812"/>
      <c r="B312" s="813"/>
      <c r="C312" s="813"/>
      <c r="D312" s="813"/>
      <c r="E312" s="813"/>
      <c r="F312" s="814"/>
      <c r="G312" s="824" t="s">
        <v>655</v>
      </c>
      <c r="H312" s="825"/>
      <c r="I312" s="825"/>
      <c r="J312" s="825"/>
      <c r="K312" s="826"/>
      <c r="L312" s="827" t="s">
        <v>658</v>
      </c>
      <c r="M312" s="828"/>
      <c r="N312" s="828"/>
      <c r="O312" s="828"/>
      <c r="P312" s="828"/>
      <c r="Q312" s="828"/>
      <c r="R312" s="828"/>
      <c r="S312" s="828"/>
      <c r="T312" s="828"/>
      <c r="U312" s="828"/>
      <c r="V312" s="828"/>
      <c r="W312" s="828"/>
      <c r="X312" s="829"/>
      <c r="Y312" s="830">
        <v>0.1</v>
      </c>
      <c r="Z312" s="831"/>
      <c r="AA312" s="831"/>
      <c r="AB312" s="832"/>
      <c r="AC312" s="824" t="s">
        <v>661</v>
      </c>
      <c r="AD312" s="825"/>
      <c r="AE312" s="825"/>
      <c r="AF312" s="825"/>
      <c r="AG312" s="826"/>
      <c r="AH312" s="827" t="s">
        <v>665</v>
      </c>
      <c r="AI312" s="828"/>
      <c r="AJ312" s="828"/>
      <c r="AK312" s="828"/>
      <c r="AL312" s="828"/>
      <c r="AM312" s="828"/>
      <c r="AN312" s="828"/>
      <c r="AO312" s="828"/>
      <c r="AP312" s="828"/>
      <c r="AQ312" s="828"/>
      <c r="AR312" s="828"/>
      <c r="AS312" s="828"/>
      <c r="AT312" s="829"/>
      <c r="AU312" s="830">
        <v>0</v>
      </c>
      <c r="AV312" s="831"/>
      <c r="AW312" s="831"/>
      <c r="AX312" s="833"/>
    </row>
    <row r="313" spans="1:50" ht="24.75" customHeight="1" x14ac:dyDescent="0.2">
      <c r="A313" s="812"/>
      <c r="B313" s="813"/>
      <c r="C313" s="813"/>
      <c r="D313" s="813"/>
      <c r="E313" s="813"/>
      <c r="F313" s="814"/>
      <c r="G313" s="824" t="s">
        <v>656</v>
      </c>
      <c r="H313" s="825"/>
      <c r="I313" s="825"/>
      <c r="J313" s="825"/>
      <c r="K313" s="826"/>
      <c r="L313" s="827"/>
      <c r="M313" s="828"/>
      <c r="N313" s="828"/>
      <c r="O313" s="828"/>
      <c r="P313" s="828"/>
      <c r="Q313" s="828"/>
      <c r="R313" s="828"/>
      <c r="S313" s="828"/>
      <c r="T313" s="828"/>
      <c r="U313" s="828"/>
      <c r="V313" s="828"/>
      <c r="W313" s="828"/>
      <c r="X313" s="829"/>
      <c r="Y313" s="830">
        <v>0.1</v>
      </c>
      <c r="Z313" s="831"/>
      <c r="AA313" s="831"/>
      <c r="AB313" s="832"/>
      <c r="AC313" s="824" t="s">
        <v>662</v>
      </c>
      <c r="AD313" s="825"/>
      <c r="AE313" s="825"/>
      <c r="AF313" s="825"/>
      <c r="AG313" s="826"/>
      <c r="AH313" s="827" t="s">
        <v>666</v>
      </c>
      <c r="AI313" s="828"/>
      <c r="AJ313" s="828"/>
      <c r="AK313" s="828"/>
      <c r="AL313" s="828"/>
      <c r="AM313" s="828"/>
      <c r="AN313" s="828"/>
      <c r="AO313" s="828"/>
      <c r="AP313" s="828"/>
      <c r="AQ313" s="828"/>
      <c r="AR313" s="828"/>
      <c r="AS313" s="828"/>
      <c r="AT313" s="829"/>
      <c r="AU313" s="830">
        <v>0</v>
      </c>
      <c r="AV313" s="831"/>
      <c r="AW313" s="831"/>
      <c r="AX313" s="833"/>
    </row>
    <row r="314" spans="1:50" ht="24.75" customHeight="1" x14ac:dyDescent="0.2">
      <c r="A314" s="812"/>
      <c r="B314" s="813"/>
      <c r="C314" s="813"/>
      <c r="D314" s="813"/>
      <c r="E314" s="813"/>
      <c r="F314" s="814"/>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t="s">
        <v>658</v>
      </c>
      <c r="AD314" s="825"/>
      <c r="AE314" s="825"/>
      <c r="AF314" s="825"/>
      <c r="AG314" s="826"/>
      <c r="AH314" s="827"/>
      <c r="AI314" s="828"/>
      <c r="AJ314" s="828"/>
      <c r="AK314" s="828"/>
      <c r="AL314" s="828"/>
      <c r="AM314" s="828"/>
      <c r="AN314" s="828"/>
      <c r="AO314" s="828"/>
      <c r="AP314" s="828"/>
      <c r="AQ314" s="828"/>
      <c r="AR314" s="828"/>
      <c r="AS314" s="828"/>
      <c r="AT314" s="829"/>
      <c r="AU314" s="830">
        <v>0.5</v>
      </c>
      <c r="AV314" s="831"/>
      <c r="AW314" s="831"/>
      <c r="AX314" s="833"/>
    </row>
    <row r="315" spans="1:50" ht="24.75" customHeight="1" x14ac:dyDescent="0.2">
      <c r="A315" s="812"/>
      <c r="B315" s="813"/>
      <c r="C315" s="813"/>
      <c r="D315" s="813"/>
      <c r="E315" s="813"/>
      <c r="F315" s="814"/>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t="s">
        <v>656</v>
      </c>
      <c r="AD315" s="825"/>
      <c r="AE315" s="825"/>
      <c r="AF315" s="825"/>
      <c r="AG315" s="826"/>
      <c r="AH315" s="827"/>
      <c r="AI315" s="828"/>
      <c r="AJ315" s="828"/>
      <c r="AK315" s="828"/>
      <c r="AL315" s="828"/>
      <c r="AM315" s="828"/>
      <c r="AN315" s="828"/>
      <c r="AO315" s="828"/>
      <c r="AP315" s="828"/>
      <c r="AQ315" s="828"/>
      <c r="AR315" s="828"/>
      <c r="AS315" s="828"/>
      <c r="AT315" s="829"/>
      <c r="AU315" s="830">
        <v>0.3</v>
      </c>
      <c r="AV315" s="831"/>
      <c r="AW315" s="831"/>
      <c r="AX315" s="833"/>
    </row>
    <row r="316" spans="1:50" ht="24.75" hidden="1" customHeight="1" x14ac:dyDescent="0.2">
      <c r="A316" s="812"/>
      <c r="B316" s="813"/>
      <c r="C316" s="813"/>
      <c r="D316" s="813"/>
      <c r="E316" s="813"/>
      <c r="F316" s="814"/>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2"/>
      <c r="B317" s="813"/>
      <c r="C317" s="813"/>
      <c r="D317" s="813"/>
      <c r="E317" s="813"/>
      <c r="F317" s="814"/>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2"/>
      <c r="B318" s="813"/>
      <c r="C318" s="813"/>
      <c r="D318" s="813"/>
      <c r="E318" s="813"/>
      <c r="F318" s="814"/>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2"/>
      <c r="B319" s="813"/>
      <c r="C319" s="813"/>
      <c r="D319" s="813"/>
      <c r="E319" s="813"/>
      <c r="F319" s="814"/>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2"/>
      <c r="B320" s="813"/>
      <c r="C320" s="813"/>
      <c r="D320" s="813"/>
      <c r="E320" s="813"/>
      <c r="F320" s="814"/>
      <c r="G320" s="849" t="s">
        <v>18</v>
      </c>
      <c r="H320" s="850"/>
      <c r="I320" s="850"/>
      <c r="J320" s="850"/>
      <c r="K320" s="850"/>
      <c r="L320" s="851"/>
      <c r="M320" s="852"/>
      <c r="N320" s="852"/>
      <c r="O320" s="852"/>
      <c r="P320" s="852"/>
      <c r="Q320" s="852"/>
      <c r="R320" s="852"/>
      <c r="S320" s="852"/>
      <c r="T320" s="852"/>
      <c r="U320" s="852"/>
      <c r="V320" s="852"/>
      <c r="W320" s="852"/>
      <c r="X320" s="853"/>
      <c r="Y320" s="854">
        <f>SUM(Y310:AB319)</f>
        <v>1.07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v>
      </c>
      <c r="AV320" s="855"/>
      <c r="AW320" s="855"/>
      <c r="AX320" s="857"/>
    </row>
    <row r="321" spans="1:51" ht="24.75" customHeight="1" x14ac:dyDescent="0.2">
      <c r="A321" s="812"/>
      <c r="B321" s="813"/>
      <c r="C321" s="813"/>
      <c r="D321" s="813"/>
      <c r="E321" s="813"/>
      <c r="F321" s="814"/>
      <c r="G321" s="818" t="s">
        <v>742</v>
      </c>
      <c r="H321" s="819"/>
      <c r="I321" s="819"/>
      <c r="J321" s="819"/>
      <c r="K321" s="819"/>
      <c r="L321" s="819"/>
      <c r="M321" s="819"/>
      <c r="N321" s="819"/>
      <c r="O321" s="819"/>
      <c r="P321" s="819"/>
      <c r="Q321" s="819"/>
      <c r="R321" s="819"/>
      <c r="S321" s="819"/>
      <c r="T321" s="819"/>
      <c r="U321" s="819"/>
      <c r="V321" s="819"/>
      <c r="W321" s="819"/>
      <c r="X321" s="819"/>
      <c r="Y321" s="819"/>
      <c r="Z321" s="819"/>
      <c r="AA321" s="819"/>
      <c r="AB321" s="848"/>
      <c r="AC321" s="818" t="s">
        <v>726</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0"/>
      <c r="AY321">
        <f>COUNTA($G$323,$AC$323)</f>
        <v>0</v>
      </c>
    </row>
    <row r="322" spans="1:51" ht="24.75" customHeight="1" x14ac:dyDescent="0.2">
      <c r="A322" s="812"/>
      <c r="B322" s="813"/>
      <c r="C322" s="813"/>
      <c r="D322" s="813"/>
      <c r="E322" s="813"/>
      <c r="F322" s="814"/>
      <c r="G322" s="13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3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customHeight="1" x14ac:dyDescent="0.2">
      <c r="A323" s="812"/>
      <c r="B323" s="813"/>
      <c r="C323" s="813"/>
      <c r="D323" s="813"/>
      <c r="E323" s="813"/>
      <c r="F323" s="814"/>
      <c r="G323" s="838"/>
      <c r="H323" s="839"/>
      <c r="I323" s="839"/>
      <c r="J323" s="839"/>
      <c r="K323" s="840"/>
      <c r="L323" s="841"/>
      <c r="M323" s="842"/>
      <c r="N323" s="842"/>
      <c r="O323" s="842"/>
      <c r="P323" s="842"/>
      <c r="Q323" s="842"/>
      <c r="R323" s="842"/>
      <c r="S323" s="842"/>
      <c r="T323" s="842"/>
      <c r="U323" s="842"/>
      <c r="V323" s="842"/>
      <c r="W323" s="842"/>
      <c r="X323" s="843"/>
      <c r="Y323" s="844">
        <v>1</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v>1.1000000000000001</v>
      </c>
      <c r="AV323" s="845"/>
      <c r="AW323" s="845"/>
      <c r="AX323" s="847"/>
      <c r="AY323">
        <f t="shared" si="11"/>
        <v>0</v>
      </c>
    </row>
    <row r="324" spans="1:51" ht="24.75" customHeight="1" x14ac:dyDescent="0.2">
      <c r="A324" s="812"/>
      <c r="B324" s="813"/>
      <c r="C324" s="813"/>
      <c r="D324" s="813"/>
      <c r="E324" s="813"/>
      <c r="F324" s="814"/>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customHeight="1" x14ac:dyDescent="0.2">
      <c r="A325" s="812"/>
      <c r="B325" s="813"/>
      <c r="C325" s="813"/>
      <c r="D325" s="813"/>
      <c r="E325" s="813"/>
      <c r="F325" s="814"/>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customHeight="1" x14ac:dyDescent="0.2">
      <c r="A326" s="812"/>
      <c r="B326" s="813"/>
      <c r="C326" s="813"/>
      <c r="D326" s="813"/>
      <c r="E326" s="813"/>
      <c r="F326" s="814"/>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customHeight="1" x14ac:dyDescent="0.2">
      <c r="A327" s="812"/>
      <c r="B327" s="813"/>
      <c r="C327" s="813"/>
      <c r="D327" s="813"/>
      <c r="E327" s="813"/>
      <c r="F327" s="814"/>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2"/>
      <c r="B328" s="813"/>
      <c r="C328" s="813"/>
      <c r="D328" s="813"/>
      <c r="E328" s="813"/>
      <c r="F328" s="814"/>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2"/>
      <c r="B329" s="813"/>
      <c r="C329" s="813"/>
      <c r="D329" s="813"/>
      <c r="E329" s="813"/>
      <c r="F329" s="814"/>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2"/>
      <c r="B330" s="813"/>
      <c r="C330" s="813"/>
      <c r="D330" s="813"/>
      <c r="E330" s="813"/>
      <c r="F330" s="814"/>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2"/>
      <c r="B331" s="813"/>
      <c r="C331" s="813"/>
      <c r="D331" s="813"/>
      <c r="E331" s="813"/>
      <c r="F331" s="814"/>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2"/>
      <c r="B332" s="813"/>
      <c r="C332" s="813"/>
      <c r="D332" s="813"/>
      <c r="E332" s="813"/>
      <c r="F332" s="814"/>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customHeight="1" thickBot="1" x14ac:dyDescent="0.25">
      <c r="A333" s="812"/>
      <c r="B333" s="813"/>
      <c r="C333" s="813"/>
      <c r="D333" s="813"/>
      <c r="E333" s="813"/>
      <c r="F333" s="814"/>
      <c r="G333" s="849" t="s">
        <v>18</v>
      </c>
      <c r="H333" s="850"/>
      <c r="I333" s="850"/>
      <c r="J333" s="850"/>
      <c r="K333" s="850"/>
      <c r="L333" s="851"/>
      <c r="M333" s="852"/>
      <c r="N333" s="852"/>
      <c r="O333" s="852"/>
      <c r="P333" s="852"/>
      <c r="Q333" s="852"/>
      <c r="R333" s="852"/>
      <c r="S333" s="852"/>
      <c r="T333" s="852"/>
      <c r="U333" s="852"/>
      <c r="V333" s="852"/>
      <c r="W333" s="852"/>
      <c r="X333" s="853"/>
      <c r="Y333" s="854">
        <f>SUM(Y323:AB332)</f>
        <v>1</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1.1000000000000001</v>
      </c>
      <c r="AV333" s="855"/>
      <c r="AW333" s="855"/>
      <c r="AX333" s="857"/>
      <c r="AY333">
        <f t="shared" si="11"/>
        <v>0</v>
      </c>
    </row>
    <row r="334" spans="1:51" ht="24.75" customHeight="1" x14ac:dyDescent="0.2">
      <c r="A334" s="812"/>
      <c r="B334" s="813"/>
      <c r="C334" s="813"/>
      <c r="D334" s="813"/>
      <c r="E334" s="813"/>
      <c r="F334" s="814"/>
      <c r="G334" s="818" t="s">
        <v>727</v>
      </c>
      <c r="H334" s="819"/>
      <c r="I334" s="819"/>
      <c r="J334" s="819"/>
      <c r="K334" s="819"/>
      <c r="L334" s="819"/>
      <c r="M334" s="819"/>
      <c r="N334" s="819"/>
      <c r="O334" s="819"/>
      <c r="P334" s="819"/>
      <c r="Q334" s="819"/>
      <c r="R334" s="819"/>
      <c r="S334" s="819"/>
      <c r="T334" s="819"/>
      <c r="U334" s="819"/>
      <c r="V334" s="819"/>
      <c r="W334" s="819"/>
      <c r="X334" s="819"/>
      <c r="Y334" s="819"/>
      <c r="Z334" s="819"/>
      <c r="AA334" s="819"/>
      <c r="AB334" s="848"/>
      <c r="AC334" s="818" t="s">
        <v>758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0"/>
      <c r="AY334">
        <f>COUNTA($G$336,$AC$336)</f>
        <v>1</v>
      </c>
    </row>
    <row r="335" spans="1:51" ht="24.75" customHeight="1" x14ac:dyDescent="0.2">
      <c r="A335" s="812"/>
      <c r="B335" s="813"/>
      <c r="C335" s="813"/>
      <c r="D335" s="813"/>
      <c r="E335" s="813"/>
      <c r="F335" s="814"/>
      <c r="G335" s="13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3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2">
      <c r="A336" s="812"/>
      <c r="B336" s="813"/>
      <c r="C336" s="813"/>
      <c r="D336" s="813"/>
      <c r="E336" s="813"/>
      <c r="F336" s="814"/>
      <c r="G336" s="838"/>
      <c r="H336" s="839"/>
      <c r="I336" s="839"/>
      <c r="J336" s="839"/>
      <c r="K336" s="840"/>
      <c r="L336" s="841"/>
      <c r="M336" s="842"/>
      <c r="N336" s="842"/>
      <c r="O336" s="842"/>
      <c r="P336" s="842"/>
      <c r="Q336" s="842"/>
      <c r="R336" s="842"/>
      <c r="S336" s="842"/>
      <c r="T336" s="842"/>
      <c r="U336" s="842"/>
      <c r="V336" s="842"/>
      <c r="W336" s="842"/>
      <c r="X336" s="843"/>
      <c r="Y336" s="844">
        <v>0.6</v>
      </c>
      <c r="Z336" s="845"/>
      <c r="AA336" s="845"/>
      <c r="AB336" s="846"/>
      <c r="AC336" s="838" t="s">
        <v>653</v>
      </c>
      <c r="AD336" s="839"/>
      <c r="AE336" s="839"/>
      <c r="AF336" s="839"/>
      <c r="AG336" s="840"/>
      <c r="AH336" s="841"/>
      <c r="AI336" s="842"/>
      <c r="AJ336" s="842"/>
      <c r="AK336" s="842"/>
      <c r="AL336" s="842"/>
      <c r="AM336" s="842"/>
      <c r="AN336" s="842"/>
      <c r="AO336" s="842"/>
      <c r="AP336" s="842"/>
      <c r="AQ336" s="842"/>
      <c r="AR336" s="842"/>
      <c r="AS336" s="842"/>
      <c r="AT336" s="843"/>
      <c r="AU336" s="844">
        <v>1.6</v>
      </c>
      <c r="AV336" s="845"/>
      <c r="AW336" s="845"/>
      <c r="AX336" s="847"/>
      <c r="AY336">
        <f t="shared" si="12"/>
        <v>1</v>
      </c>
    </row>
    <row r="337" spans="1:51" ht="24.75" customHeight="1" x14ac:dyDescent="0.2">
      <c r="A337" s="812"/>
      <c r="B337" s="813"/>
      <c r="C337" s="813"/>
      <c r="D337" s="813"/>
      <c r="E337" s="813"/>
      <c r="F337" s="814"/>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t="s">
        <v>661</v>
      </c>
      <c r="AD337" s="825"/>
      <c r="AE337" s="825"/>
      <c r="AF337" s="825"/>
      <c r="AG337" s="826"/>
      <c r="AH337" s="827"/>
      <c r="AI337" s="828"/>
      <c r="AJ337" s="828"/>
      <c r="AK337" s="828"/>
      <c r="AL337" s="828"/>
      <c r="AM337" s="828"/>
      <c r="AN337" s="828"/>
      <c r="AO337" s="828"/>
      <c r="AP337" s="828"/>
      <c r="AQ337" s="828"/>
      <c r="AR337" s="828"/>
      <c r="AS337" s="828"/>
      <c r="AT337" s="829"/>
      <c r="AU337" s="830">
        <v>0.6</v>
      </c>
      <c r="AV337" s="831"/>
      <c r="AW337" s="831"/>
      <c r="AX337" s="833"/>
      <c r="AY337">
        <f t="shared" si="12"/>
        <v>1</v>
      </c>
    </row>
    <row r="338" spans="1:51" ht="24.75" customHeight="1" x14ac:dyDescent="0.2">
      <c r="A338" s="812"/>
      <c r="B338" s="813"/>
      <c r="C338" s="813"/>
      <c r="D338" s="813"/>
      <c r="E338" s="813"/>
      <c r="F338" s="814"/>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t="s">
        <v>667</v>
      </c>
      <c r="AD338" s="825"/>
      <c r="AE338" s="825"/>
      <c r="AF338" s="825"/>
      <c r="AG338" s="826"/>
      <c r="AH338" s="827"/>
      <c r="AI338" s="828"/>
      <c r="AJ338" s="828"/>
      <c r="AK338" s="828"/>
      <c r="AL338" s="828"/>
      <c r="AM338" s="828"/>
      <c r="AN338" s="828"/>
      <c r="AO338" s="828"/>
      <c r="AP338" s="828"/>
      <c r="AQ338" s="828"/>
      <c r="AR338" s="828"/>
      <c r="AS338" s="828"/>
      <c r="AT338" s="829"/>
      <c r="AU338" s="830">
        <v>0.2</v>
      </c>
      <c r="AV338" s="831"/>
      <c r="AW338" s="831"/>
      <c r="AX338" s="833"/>
      <c r="AY338">
        <f t="shared" si="12"/>
        <v>1</v>
      </c>
    </row>
    <row r="339" spans="1:51" ht="24.75" customHeight="1" x14ac:dyDescent="0.2">
      <c r="A339" s="812"/>
      <c r="B339" s="813"/>
      <c r="C339" s="813"/>
      <c r="D339" s="813"/>
      <c r="E339" s="813"/>
      <c r="F339" s="814"/>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t="s">
        <v>668</v>
      </c>
      <c r="AD339" s="825"/>
      <c r="AE339" s="825"/>
      <c r="AF339" s="825"/>
      <c r="AG339" s="826"/>
      <c r="AH339" s="827"/>
      <c r="AI339" s="828"/>
      <c r="AJ339" s="828"/>
      <c r="AK339" s="828"/>
      <c r="AL339" s="828"/>
      <c r="AM339" s="828"/>
      <c r="AN339" s="828"/>
      <c r="AO339" s="828"/>
      <c r="AP339" s="828"/>
      <c r="AQ339" s="828"/>
      <c r="AR339" s="828"/>
      <c r="AS339" s="828"/>
      <c r="AT339" s="829"/>
      <c r="AU339" s="830">
        <v>0</v>
      </c>
      <c r="AV339" s="831"/>
      <c r="AW339" s="831"/>
      <c r="AX339" s="833"/>
      <c r="AY339">
        <f t="shared" si="12"/>
        <v>1</v>
      </c>
    </row>
    <row r="340" spans="1:51" ht="24.75" customHeight="1" x14ac:dyDescent="0.2">
      <c r="A340" s="812"/>
      <c r="B340" s="813"/>
      <c r="C340" s="813"/>
      <c r="D340" s="813"/>
      <c r="E340" s="813"/>
      <c r="F340" s="814"/>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t="s">
        <v>669</v>
      </c>
      <c r="AD340" s="825"/>
      <c r="AE340" s="825"/>
      <c r="AF340" s="825"/>
      <c r="AG340" s="826"/>
      <c r="AH340" s="827"/>
      <c r="AI340" s="828"/>
      <c r="AJ340" s="828"/>
      <c r="AK340" s="828"/>
      <c r="AL340" s="828"/>
      <c r="AM340" s="828"/>
      <c r="AN340" s="828"/>
      <c r="AO340" s="828"/>
      <c r="AP340" s="828"/>
      <c r="AQ340" s="828"/>
      <c r="AR340" s="828"/>
      <c r="AS340" s="828"/>
      <c r="AT340" s="829"/>
      <c r="AU340" s="830">
        <v>0</v>
      </c>
      <c r="AV340" s="831"/>
      <c r="AW340" s="831"/>
      <c r="AX340" s="833"/>
      <c r="AY340">
        <f t="shared" si="12"/>
        <v>1</v>
      </c>
    </row>
    <row r="341" spans="1:51" ht="24.75" customHeight="1" x14ac:dyDescent="0.2">
      <c r="A341" s="812"/>
      <c r="B341" s="813"/>
      <c r="C341" s="813"/>
      <c r="D341" s="813"/>
      <c r="E341" s="813"/>
      <c r="F341" s="814"/>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t="s">
        <v>670</v>
      </c>
      <c r="AD341" s="825"/>
      <c r="AE341" s="825"/>
      <c r="AF341" s="825"/>
      <c r="AG341" s="826"/>
      <c r="AH341" s="827"/>
      <c r="AI341" s="828"/>
      <c r="AJ341" s="828"/>
      <c r="AK341" s="828"/>
      <c r="AL341" s="828"/>
      <c r="AM341" s="828"/>
      <c r="AN341" s="828"/>
      <c r="AO341" s="828"/>
      <c r="AP341" s="828"/>
      <c r="AQ341" s="828"/>
      <c r="AR341" s="828"/>
      <c r="AS341" s="828"/>
      <c r="AT341" s="829"/>
      <c r="AU341" s="830">
        <v>0</v>
      </c>
      <c r="AV341" s="831"/>
      <c r="AW341" s="831"/>
      <c r="AX341" s="833"/>
      <c r="AY341">
        <f t="shared" si="12"/>
        <v>1</v>
      </c>
    </row>
    <row r="342" spans="1:51" ht="24.75" customHeight="1" x14ac:dyDescent="0.2">
      <c r="A342" s="812"/>
      <c r="B342" s="813"/>
      <c r="C342" s="813"/>
      <c r="D342" s="813"/>
      <c r="E342" s="813"/>
      <c r="F342" s="814"/>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t="s">
        <v>671</v>
      </c>
      <c r="AD342" s="825"/>
      <c r="AE342" s="825"/>
      <c r="AF342" s="825"/>
      <c r="AG342" s="826"/>
      <c r="AH342" s="827" t="s">
        <v>672</v>
      </c>
      <c r="AI342" s="828"/>
      <c r="AJ342" s="828"/>
      <c r="AK342" s="828"/>
      <c r="AL342" s="828"/>
      <c r="AM342" s="828"/>
      <c r="AN342" s="828"/>
      <c r="AO342" s="828"/>
      <c r="AP342" s="828"/>
      <c r="AQ342" s="828"/>
      <c r="AR342" s="828"/>
      <c r="AS342" s="828"/>
      <c r="AT342" s="829"/>
      <c r="AU342" s="830">
        <v>1.7</v>
      </c>
      <c r="AV342" s="831"/>
      <c r="AW342" s="831"/>
      <c r="AX342" s="833"/>
      <c r="AY342">
        <f t="shared" ref="AY342:AY346" si="13">$AY$334</f>
        <v>1</v>
      </c>
    </row>
    <row r="343" spans="1:51" ht="24.75" hidden="1" customHeight="1" x14ac:dyDescent="0.2">
      <c r="A343" s="812"/>
      <c r="B343" s="813"/>
      <c r="C343" s="813"/>
      <c r="D343" s="813"/>
      <c r="E343" s="813"/>
      <c r="F343" s="814"/>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2">
      <c r="A344" s="812"/>
      <c r="B344" s="813"/>
      <c r="C344" s="813"/>
      <c r="D344" s="813"/>
      <c r="E344" s="813"/>
      <c r="F344" s="814"/>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2">
      <c r="A345" s="812"/>
      <c r="B345" s="813"/>
      <c r="C345" s="813"/>
      <c r="D345" s="813"/>
      <c r="E345" s="813"/>
      <c r="F345" s="814"/>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thickBot="1" x14ac:dyDescent="0.25">
      <c r="A346" s="812"/>
      <c r="B346" s="813"/>
      <c r="C346" s="813"/>
      <c r="D346" s="813"/>
      <c r="E346" s="813"/>
      <c r="F346" s="814"/>
      <c r="G346" s="849" t="s">
        <v>18</v>
      </c>
      <c r="H346" s="850"/>
      <c r="I346" s="850"/>
      <c r="J346" s="850"/>
      <c r="K346" s="850"/>
      <c r="L346" s="851"/>
      <c r="M346" s="852"/>
      <c r="N346" s="852"/>
      <c r="O346" s="852"/>
      <c r="P346" s="852"/>
      <c r="Q346" s="852"/>
      <c r="R346" s="852"/>
      <c r="S346" s="852"/>
      <c r="T346" s="852"/>
      <c r="U346" s="852"/>
      <c r="V346" s="852"/>
      <c r="W346" s="852"/>
      <c r="X346" s="853"/>
      <c r="Y346" s="854">
        <f>SUM(Y336:AB345)</f>
        <v>0.6</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4.1000000000000005</v>
      </c>
      <c r="AV346" s="855"/>
      <c r="AW346" s="855"/>
      <c r="AX346" s="857"/>
      <c r="AY346">
        <f t="shared" si="13"/>
        <v>1</v>
      </c>
    </row>
    <row r="347" spans="1:51" ht="24.75" customHeight="1" x14ac:dyDescent="0.2">
      <c r="A347" s="812"/>
      <c r="B347" s="813"/>
      <c r="C347" s="813"/>
      <c r="D347" s="813"/>
      <c r="E347" s="813"/>
      <c r="F347" s="814"/>
      <c r="G347" s="818" t="s">
        <v>757</v>
      </c>
      <c r="H347" s="819"/>
      <c r="I347" s="819"/>
      <c r="J347" s="819"/>
      <c r="K347" s="819"/>
      <c r="L347" s="819"/>
      <c r="M347" s="819"/>
      <c r="N347" s="819"/>
      <c r="O347" s="819"/>
      <c r="P347" s="819"/>
      <c r="Q347" s="819"/>
      <c r="R347" s="819"/>
      <c r="S347" s="819"/>
      <c r="T347" s="819"/>
      <c r="U347" s="819"/>
      <c r="V347" s="819"/>
      <c r="W347" s="819"/>
      <c r="X347" s="819"/>
      <c r="Y347" s="819"/>
      <c r="Z347" s="819"/>
      <c r="AA347" s="819"/>
      <c r="AB347" s="848"/>
      <c r="AC347" s="818" t="s">
        <v>167</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0"/>
      <c r="AY347">
        <f>COUNTA($G$349,$AC$349)</f>
        <v>1</v>
      </c>
    </row>
    <row r="348" spans="1:51" ht="24.75" customHeight="1" x14ac:dyDescent="0.2">
      <c r="A348" s="812"/>
      <c r="B348" s="813"/>
      <c r="C348" s="813"/>
      <c r="D348" s="813"/>
      <c r="E348" s="813"/>
      <c r="F348" s="814"/>
      <c r="G348" s="13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3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1</v>
      </c>
    </row>
    <row r="349" spans="1:51" s="16" customFormat="1" ht="24.75" customHeight="1" x14ac:dyDescent="0.2">
      <c r="A349" s="812"/>
      <c r="B349" s="813"/>
      <c r="C349" s="813"/>
      <c r="D349" s="813"/>
      <c r="E349" s="813"/>
      <c r="F349" s="814"/>
      <c r="G349" s="838" t="s">
        <v>673</v>
      </c>
      <c r="H349" s="839"/>
      <c r="I349" s="839"/>
      <c r="J349" s="839"/>
      <c r="K349" s="840"/>
      <c r="L349" s="841" t="s">
        <v>678</v>
      </c>
      <c r="M349" s="842"/>
      <c r="N349" s="842"/>
      <c r="O349" s="842"/>
      <c r="P349" s="842"/>
      <c r="Q349" s="842"/>
      <c r="R349" s="842"/>
      <c r="S349" s="842"/>
      <c r="T349" s="842"/>
      <c r="U349" s="842"/>
      <c r="V349" s="842"/>
      <c r="W349" s="842"/>
      <c r="X349" s="843"/>
      <c r="Y349" s="844">
        <v>2</v>
      </c>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1</v>
      </c>
    </row>
    <row r="350" spans="1:51" ht="24.75" customHeight="1" x14ac:dyDescent="0.2">
      <c r="A350" s="812"/>
      <c r="B350" s="813"/>
      <c r="C350" s="813"/>
      <c r="D350" s="813"/>
      <c r="E350" s="813"/>
      <c r="F350" s="814"/>
      <c r="G350" s="824" t="s">
        <v>674</v>
      </c>
      <c r="H350" s="825"/>
      <c r="I350" s="825"/>
      <c r="J350" s="825"/>
      <c r="K350" s="826"/>
      <c r="L350" s="827" t="s">
        <v>679</v>
      </c>
      <c r="M350" s="828"/>
      <c r="N350" s="828"/>
      <c r="O350" s="828"/>
      <c r="P350" s="828"/>
      <c r="Q350" s="828"/>
      <c r="R350" s="828"/>
      <c r="S350" s="828"/>
      <c r="T350" s="828"/>
      <c r="U350" s="828"/>
      <c r="V350" s="828"/>
      <c r="W350" s="828"/>
      <c r="X350" s="829"/>
      <c r="Y350" s="830">
        <v>0.5</v>
      </c>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1</v>
      </c>
    </row>
    <row r="351" spans="1:51" ht="24.75" customHeight="1" x14ac:dyDescent="0.2">
      <c r="A351" s="812"/>
      <c r="B351" s="813"/>
      <c r="C351" s="813"/>
      <c r="D351" s="813"/>
      <c r="E351" s="813"/>
      <c r="F351" s="814"/>
      <c r="G351" s="824" t="s">
        <v>675</v>
      </c>
      <c r="H351" s="825"/>
      <c r="I351" s="825"/>
      <c r="J351" s="825"/>
      <c r="K351" s="826"/>
      <c r="L351" s="827" t="s">
        <v>680</v>
      </c>
      <c r="M351" s="828"/>
      <c r="N351" s="828"/>
      <c r="O351" s="828"/>
      <c r="P351" s="828"/>
      <c r="Q351" s="828"/>
      <c r="R351" s="828"/>
      <c r="S351" s="828"/>
      <c r="T351" s="828"/>
      <c r="U351" s="828"/>
      <c r="V351" s="828"/>
      <c r="W351" s="828"/>
      <c r="X351" s="829"/>
      <c r="Y351" s="830">
        <v>0.1</v>
      </c>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1</v>
      </c>
    </row>
    <row r="352" spans="1:51" ht="24.75" customHeight="1" x14ac:dyDescent="0.2">
      <c r="A352" s="812"/>
      <c r="B352" s="813"/>
      <c r="C352" s="813"/>
      <c r="D352" s="813"/>
      <c r="E352" s="813"/>
      <c r="F352" s="814"/>
      <c r="G352" s="824" t="s">
        <v>676</v>
      </c>
      <c r="H352" s="825"/>
      <c r="I352" s="825"/>
      <c r="J352" s="825"/>
      <c r="K352" s="826"/>
      <c r="L352" s="827" t="s">
        <v>681</v>
      </c>
      <c r="M352" s="828"/>
      <c r="N352" s="828"/>
      <c r="O352" s="828"/>
      <c r="P352" s="828"/>
      <c r="Q352" s="828"/>
      <c r="R352" s="828"/>
      <c r="S352" s="828"/>
      <c r="T352" s="828"/>
      <c r="U352" s="828"/>
      <c r="V352" s="828"/>
      <c r="W352" s="828"/>
      <c r="X352" s="829"/>
      <c r="Y352" s="830">
        <v>0.1</v>
      </c>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1</v>
      </c>
    </row>
    <row r="353" spans="1:51" ht="24.75" customHeight="1" x14ac:dyDescent="0.2">
      <c r="A353" s="812"/>
      <c r="B353" s="813"/>
      <c r="C353" s="813"/>
      <c r="D353" s="813"/>
      <c r="E353" s="813"/>
      <c r="F353" s="814"/>
      <c r="G353" s="824" t="s">
        <v>677</v>
      </c>
      <c r="H353" s="825"/>
      <c r="I353" s="825"/>
      <c r="J353" s="825"/>
      <c r="K353" s="826"/>
      <c r="L353" s="827" t="s">
        <v>682</v>
      </c>
      <c r="M353" s="828"/>
      <c r="N353" s="828"/>
      <c r="O353" s="828"/>
      <c r="P353" s="828"/>
      <c r="Q353" s="828"/>
      <c r="R353" s="828"/>
      <c r="S353" s="828"/>
      <c r="T353" s="828"/>
      <c r="U353" s="828"/>
      <c r="V353" s="828"/>
      <c r="W353" s="828"/>
      <c r="X353" s="829"/>
      <c r="Y353" s="830">
        <v>0.8</v>
      </c>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1</v>
      </c>
    </row>
    <row r="354" spans="1:51" ht="24.75" hidden="1" customHeight="1" x14ac:dyDescent="0.2">
      <c r="A354" s="812"/>
      <c r="B354" s="813"/>
      <c r="C354" s="813"/>
      <c r="D354" s="813"/>
      <c r="E354" s="813"/>
      <c r="F354" s="814"/>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1</v>
      </c>
    </row>
    <row r="355" spans="1:51" ht="24.75" hidden="1" customHeight="1" x14ac:dyDescent="0.2">
      <c r="A355" s="812"/>
      <c r="B355" s="813"/>
      <c r="C355" s="813"/>
      <c r="D355" s="813"/>
      <c r="E355" s="813"/>
      <c r="F355" s="814"/>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1</v>
      </c>
    </row>
    <row r="356" spans="1:51" ht="24.75" hidden="1" customHeight="1" x14ac:dyDescent="0.2">
      <c r="A356" s="812"/>
      <c r="B356" s="813"/>
      <c r="C356" s="813"/>
      <c r="D356" s="813"/>
      <c r="E356" s="813"/>
      <c r="F356" s="814"/>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1</v>
      </c>
    </row>
    <row r="357" spans="1:51" ht="24.75" hidden="1" customHeight="1" x14ac:dyDescent="0.2">
      <c r="A357" s="812"/>
      <c r="B357" s="813"/>
      <c r="C357" s="813"/>
      <c r="D357" s="813"/>
      <c r="E357" s="813"/>
      <c r="F357" s="814"/>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1</v>
      </c>
    </row>
    <row r="358" spans="1:51" ht="24.75" hidden="1" customHeight="1" x14ac:dyDescent="0.2">
      <c r="A358" s="812"/>
      <c r="B358" s="813"/>
      <c r="C358" s="813"/>
      <c r="D358" s="813"/>
      <c r="E358" s="813"/>
      <c r="F358" s="814"/>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1</v>
      </c>
    </row>
    <row r="359" spans="1:51" ht="24.75" customHeight="1" x14ac:dyDescent="0.2">
      <c r="A359" s="812"/>
      <c r="B359" s="813"/>
      <c r="C359" s="813"/>
      <c r="D359" s="813"/>
      <c r="E359" s="813"/>
      <c r="F359" s="814"/>
      <c r="G359" s="849" t="s">
        <v>18</v>
      </c>
      <c r="H359" s="850"/>
      <c r="I359" s="850"/>
      <c r="J359" s="850"/>
      <c r="K359" s="850"/>
      <c r="L359" s="851"/>
      <c r="M359" s="852"/>
      <c r="N359" s="852"/>
      <c r="O359" s="852"/>
      <c r="P359" s="852"/>
      <c r="Q359" s="852"/>
      <c r="R359" s="852"/>
      <c r="S359" s="852"/>
      <c r="T359" s="852"/>
      <c r="U359" s="852"/>
      <c r="V359" s="852"/>
      <c r="W359" s="852"/>
      <c r="X359" s="853"/>
      <c r="Y359" s="854">
        <f>SUM(Y349:AB358)</f>
        <v>3.5</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1</v>
      </c>
    </row>
    <row r="360" spans="1:51" ht="24.75" customHeight="1" thickBot="1" x14ac:dyDescent="0.25">
      <c r="A360" s="858" t="s">
        <v>571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227</v>
      </c>
      <c r="AM360" s="862"/>
      <c r="AN360" s="862"/>
      <c r="AO360" s="79" t="s">
        <v>226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196</v>
      </c>
      <c r="K365" s="141"/>
      <c r="L365" s="141"/>
      <c r="M365" s="141"/>
      <c r="N365" s="141"/>
      <c r="O365" s="141"/>
      <c r="P365" s="420" t="s">
        <v>25</v>
      </c>
      <c r="Q365" s="420"/>
      <c r="R365" s="420"/>
      <c r="S365" s="420"/>
      <c r="T365" s="420"/>
      <c r="U365" s="420"/>
      <c r="V365" s="420"/>
      <c r="W365" s="420"/>
      <c r="X365" s="420"/>
      <c r="Y365" s="865" t="s">
        <v>195</v>
      </c>
      <c r="Z365" s="866"/>
      <c r="AA365" s="866"/>
      <c r="AB365" s="866"/>
      <c r="AC365" s="864" t="s">
        <v>225</v>
      </c>
      <c r="AD365" s="864"/>
      <c r="AE365" s="864"/>
      <c r="AF365" s="864"/>
      <c r="AG365" s="864"/>
      <c r="AH365" s="865" t="s">
        <v>243</v>
      </c>
      <c r="AI365" s="863"/>
      <c r="AJ365" s="863"/>
      <c r="AK365" s="863"/>
      <c r="AL365" s="863" t="s">
        <v>19</v>
      </c>
      <c r="AM365" s="863"/>
      <c r="AN365" s="863"/>
      <c r="AO365" s="867"/>
      <c r="AP365" s="888" t="s">
        <v>197</v>
      </c>
      <c r="AQ365" s="888"/>
      <c r="AR365" s="888"/>
      <c r="AS365" s="888"/>
      <c r="AT365" s="888"/>
      <c r="AU365" s="888"/>
      <c r="AV365" s="888"/>
      <c r="AW365" s="888"/>
      <c r="AX365" s="888"/>
    </row>
    <row r="366" spans="1:51" ht="30" customHeight="1" x14ac:dyDescent="0.2">
      <c r="A366" s="874">
        <v>1</v>
      </c>
      <c r="B366" s="874">
        <v>1</v>
      </c>
      <c r="C366" s="889" t="s">
        <v>683</v>
      </c>
      <c r="D366" s="876"/>
      <c r="E366" s="876"/>
      <c r="F366" s="876"/>
      <c r="G366" s="876"/>
      <c r="H366" s="876"/>
      <c r="I366" s="876"/>
      <c r="J366" s="890">
        <v>7430002018115</v>
      </c>
      <c r="K366" s="891"/>
      <c r="L366" s="891"/>
      <c r="M366" s="891"/>
      <c r="N366" s="891"/>
      <c r="O366" s="891"/>
      <c r="P366" s="892" t="s">
        <v>684</v>
      </c>
      <c r="Q366" s="893"/>
      <c r="R366" s="893"/>
      <c r="S366" s="893"/>
      <c r="T366" s="893"/>
      <c r="U366" s="893"/>
      <c r="V366" s="893"/>
      <c r="W366" s="893"/>
      <c r="X366" s="893"/>
      <c r="Y366" s="881">
        <v>1.1000000000000001</v>
      </c>
      <c r="Z366" s="882"/>
      <c r="AA366" s="882"/>
      <c r="AB366" s="883"/>
      <c r="AC366" s="894" t="s">
        <v>247</v>
      </c>
      <c r="AD366" s="894"/>
      <c r="AE366" s="894"/>
      <c r="AF366" s="894"/>
      <c r="AG366" s="894"/>
      <c r="AH366" s="895">
        <v>4</v>
      </c>
      <c r="AI366" s="896"/>
      <c r="AJ366" s="896"/>
      <c r="AK366" s="896"/>
      <c r="AL366" s="897">
        <v>57.06</v>
      </c>
      <c r="AM366" s="898"/>
      <c r="AN366" s="898"/>
      <c r="AO366" s="899"/>
      <c r="AP366" s="900" t="s">
        <v>278</v>
      </c>
      <c r="AQ366" s="900"/>
      <c r="AR366" s="900"/>
      <c r="AS366" s="900"/>
      <c r="AT366" s="900"/>
      <c r="AU366" s="900"/>
      <c r="AV366" s="900"/>
      <c r="AW366" s="900"/>
      <c r="AX366" s="900"/>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3"/>
      <c r="B398" s="863"/>
      <c r="C398" s="863" t="s">
        <v>24</v>
      </c>
      <c r="D398" s="863"/>
      <c r="E398" s="863"/>
      <c r="F398" s="863"/>
      <c r="G398" s="863"/>
      <c r="H398" s="863"/>
      <c r="I398" s="863"/>
      <c r="J398" s="864" t="s">
        <v>196</v>
      </c>
      <c r="K398" s="141"/>
      <c r="L398" s="141"/>
      <c r="M398" s="141"/>
      <c r="N398" s="141"/>
      <c r="O398" s="141"/>
      <c r="P398" s="420" t="s">
        <v>25</v>
      </c>
      <c r="Q398" s="420"/>
      <c r="R398" s="420"/>
      <c r="S398" s="420"/>
      <c r="T398" s="420"/>
      <c r="U398" s="420"/>
      <c r="V398" s="420"/>
      <c r="W398" s="420"/>
      <c r="X398" s="420"/>
      <c r="Y398" s="865" t="s">
        <v>195</v>
      </c>
      <c r="Z398" s="866"/>
      <c r="AA398" s="866"/>
      <c r="AB398" s="866"/>
      <c r="AC398" s="864" t="s">
        <v>225</v>
      </c>
      <c r="AD398" s="864"/>
      <c r="AE398" s="864"/>
      <c r="AF398" s="864"/>
      <c r="AG398" s="864"/>
      <c r="AH398" s="865" t="s">
        <v>243</v>
      </c>
      <c r="AI398" s="863"/>
      <c r="AJ398" s="863"/>
      <c r="AK398" s="863"/>
      <c r="AL398" s="863" t="s">
        <v>19</v>
      </c>
      <c r="AM398" s="863"/>
      <c r="AN398" s="863"/>
      <c r="AO398" s="867"/>
      <c r="AP398" s="888" t="s">
        <v>197</v>
      </c>
      <c r="AQ398" s="888"/>
      <c r="AR398" s="888"/>
      <c r="AS398" s="888"/>
      <c r="AT398" s="888"/>
      <c r="AU398" s="888"/>
      <c r="AV398" s="888"/>
      <c r="AW398" s="888"/>
      <c r="AX398" s="888"/>
      <c r="AY398">
        <f>$AY$396</f>
        <v>1</v>
      </c>
    </row>
    <row r="399" spans="1:51" ht="42" customHeight="1" x14ac:dyDescent="0.2">
      <c r="A399" s="874">
        <v>1</v>
      </c>
      <c r="B399" s="874">
        <v>1</v>
      </c>
      <c r="C399" s="889" t="s">
        <v>685</v>
      </c>
      <c r="D399" s="876"/>
      <c r="E399" s="876"/>
      <c r="F399" s="876"/>
      <c r="G399" s="876"/>
      <c r="H399" s="876"/>
      <c r="I399" s="876"/>
      <c r="J399" s="901">
        <v>1460001000241</v>
      </c>
      <c r="K399" s="878"/>
      <c r="L399" s="878"/>
      <c r="M399" s="878"/>
      <c r="N399" s="878"/>
      <c r="O399" s="878"/>
      <c r="P399" s="892" t="s">
        <v>686</v>
      </c>
      <c r="Q399" s="893"/>
      <c r="R399" s="893"/>
      <c r="S399" s="893"/>
      <c r="T399" s="893"/>
      <c r="U399" s="893"/>
      <c r="V399" s="893"/>
      <c r="W399" s="893"/>
      <c r="X399" s="893"/>
      <c r="Y399" s="881">
        <v>3</v>
      </c>
      <c r="Z399" s="882"/>
      <c r="AA399" s="882"/>
      <c r="AB399" s="883"/>
      <c r="AC399" s="894" t="s">
        <v>250</v>
      </c>
      <c r="AD399" s="894"/>
      <c r="AE399" s="894"/>
      <c r="AF399" s="894"/>
      <c r="AG399" s="894"/>
      <c r="AH399" s="902">
        <v>4</v>
      </c>
      <c r="AI399" s="903"/>
      <c r="AJ399" s="903"/>
      <c r="AK399" s="903"/>
      <c r="AL399" s="904">
        <v>64</v>
      </c>
      <c r="AM399" s="905"/>
      <c r="AN399" s="905"/>
      <c r="AO399" s="906"/>
      <c r="AP399" s="873" t="s">
        <v>610</v>
      </c>
      <c r="AQ399" s="873"/>
      <c r="AR399" s="873"/>
      <c r="AS399" s="873"/>
      <c r="AT399" s="873"/>
      <c r="AU399" s="873"/>
      <c r="AV399" s="873"/>
      <c r="AW399" s="873"/>
      <c r="AX399" s="873"/>
      <c r="AY399">
        <f>$AY$396</f>
        <v>1</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63"/>
      <c r="B431" s="863"/>
      <c r="C431" s="863" t="s">
        <v>24</v>
      </c>
      <c r="D431" s="863"/>
      <c r="E431" s="863"/>
      <c r="F431" s="863"/>
      <c r="G431" s="863"/>
      <c r="H431" s="863"/>
      <c r="I431" s="863"/>
      <c r="J431" s="864" t="s">
        <v>196</v>
      </c>
      <c r="K431" s="141"/>
      <c r="L431" s="141"/>
      <c r="M431" s="141"/>
      <c r="N431" s="141"/>
      <c r="O431" s="141"/>
      <c r="P431" s="420" t="s">
        <v>25</v>
      </c>
      <c r="Q431" s="420"/>
      <c r="R431" s="420"/>
      <c r="S431" s="420"/>
      <c r="T431" s="420"/>
      <c r="U431" s="420"/>
      <c r="V431" s="420"/>
      <c r="W431" s="420"/>
      <c r="X431" s="420"/>
      <c r="Y431" s="865" t="s">
        <v>195</v>
      </c>
      <c r="Z431" s="866"/>
      <c r="AA431" s="866"/>
      <c r="AB431" s="866"/>
      <c r="AC431" s="864" t="s">
        <v>225</v>
      </c>
      <c r="AD431" s="864"/>
      <c r="AE431" s="864"/>
      <c r="AF431" s="864"/>
      <c r="AG431" s="864"/>
      <c r="AH431" s="865" t="s">
        <v>243</v>
      </c>
      <c r="AI431" s="863"/>
      <c r="AJ431" s="863"/>
      <c r="AK431" s="863"/>
      <c r="AL431" s="863" t="s">
        <v>19</v>
      </c>
      <c r="AM431" s="863"/>
      <c r="AN431" s="863"/>
      <c r="AO431" s="867"/>
      <c r="AP431" s="888" t="s">
        <v>197</v>
      </c>
      <c r="AQ431" s="888"/>
      <c r="AR431" s="888"/>
      <c r="AS431" s="888"/>
      <c r="AT431" s="888"/>
      <c r="AU431" s="888"/>
      <c r="AV431" s="888"/>
      <c r="AW431" s="888"/>
      <c r="AX431" s="888"/>
      <c r="AY431">
        <f>$AY$429</f>
        <v>1</v>
      </c>
    </row>
    <row r="432" spans="1:51" ht="44.25" customHeight="1" x14ac:dyDescent="0.2">
      <c r="A432" s="874">
        <v>1</v>
      </c>
      <c r="B432" s="874">
        <v>1</v>
      </c>
      <c r="C432" s="889" t="s">
        <v>743</v>
      </c>
      <c r="D432" s="876"/>
      <c r="E432" s="876"/>
      <c r="F432" s="876"/>
      <c r="G432" s="876"/>
      <c r="H432" s="876"/>
      <c r="I432" s="876"/>
      <c r="J432" s="901">
        <v>5420001017707</v>
      </c>
      <c r="K432" s="878"/>
      <c r="L432" s="878"/>
      <c r="M432" s="878"/>
      <c r="N432" s="878"/>
      <c r="O432" s="878"/>
      <c r="P432" s="892" t="s">
        <v>687</v>
      </c>
      <c r="Q432" s="893"/>
      <c r="R432" s="893"/>
      <c r="S432" s="893"/>
      <c r="T432" s="893"/>
      <c r="U432" s="893"/>
      <c r="V432" s="893"/>
      <c r="W432" s="893"/>
      <c r="X432" s="893"/>
      <c r="Y432" s="881">
        <v>1</v>
      </c>
      <c r="Z432" s="882"/>
      <c r="AA432" s="882"/>
      <c r="AB432" s="883"/>
      <c r="AC432" s="894" t="s">
        <v>253</v>
      </c>
      <c r="AD432" s="894"/>
      <c r="AE432" s="894"/>
      <c r="AF432" s="894"/>
      <c r="AG432" s="894"/>
      <c r="AH432" s="902" t="s">
        <v>278</v>
      </c>
      <c r="AI432" s="903"/>
      <c r="AJ432" s="903"/>
      <c r="AK432" s="903"/>
      <c r="AL432" s="904" t="s">
        <v>278</v>
      </c>
      <c r="AM432" s="905"/>
      <c r="AN432" s="905"/>
      <c r="AO432" s="906"/>
      <c r="AP432" s="873" t="s">
        <v>278</v>
      </c>
      <c r="AQ432" s="873"/>
      <c r="AR432" s="873"/>
      <c r="AS432" s="873"/>
      <c r="AT432" s="873"/>
      <c r="AU432" s="873"/>
      <c r="AV432" s="873"/>
      <c r="AW432" s="873"/>
      <c r="AX432" s="873"/>
      <c r="AY432">
        <f>$AY$429</f>
        <v>1</v>
      </c>
    </row>
    <row r="433" spans="1:51" ht="46.5" customHeight="1" x14ac:dyDescent="0.2">
      <c r="A433" s="874">
        <v>2</v>
      </c>
      <c r="B433" s="874">
        <v>1</v>
      </c>
      <c r="C433" s="889" t="s">
        <v>688</v>
      </c>
      <c r="D433" s="876"/>
      <c r="E433" s="876"/>
      <c r="F433" s="876"/>
      <c r="G433" s="876"/>
      <c r="H433" s="876"/>
      <c r="I433" s="876"/>
      <c r="J433" s="901">
        <v>6420001000364</v>
      </c>
      <c r="K433" s="878"/>
      <c r="L433" s="878"/>
      <c r="M433" s="878"/>
      <c r="N433" s="878"/>
      <c r="O433" s="878"/>
      <c r="P433" s="892" t="s">
        <v>689</v>
      </c>
      <c r="Q433" s="893"/>
      <c r="R433" s="893"/>
      <c r="S433" s="893"/>
      <c r="T433" s="893"/>
      <c r="U433" s="893"/>
      <c r="V433" s="893"/>
      <c r="W433" s="893"/>
      <c r="X433" s="893"/>
      <c r="Y433" s="881">
        <v>1</v>
      </c>
      <c r="Z433" s="882"/>
      <c r="AA433" s="882"/>
      <c r="AB433" s="883"/>
      <c r="AC433" s="894" t="s">
        <v>253</v>
      </c>
      <c r="AD433" s="894"/>
      <c r="AE433" s="894"/>
      <c r="AF433" s="894"/>
      <c r="AG433" s="894"/>
      <c r="AH433" s="902" t="s">
        <v>278</v>
      </c>
      <c r="AI433" s="903"/>
      <c r="AJ433" s="903"/>
      <c r="AK433" s="903"/>
      <c r="AL433" s="904" t="s">
        <v>278</v>
      </c>
      <c r="AM433" s="905"/>
      <c r="AN433" s="905"/>
      <c r="AO433" s="906"/>
      <c r="AP433" s="873" t="s">
        <v>278</v>
      </c>
      <c r="AQ433" s="873"/>
      <c r="AR433" s="873"/>
      <c r="AS433" s="873"/>
      <c r="AT433" s="873"/>
      <c r="AU433" s="873"/>
      <c r="AV433" s="873"/>
      <c r="AW433" s="873"/>
      <c r="AX433" s="873"/>
      <c r="AY433">
        <f>COUNTA($C$433)</f>
        <v>1</v>
      </c>
    </row>
    <row r="434" spans="1:51" ht="44.25" customHeight="1" x14ac:dyDescent="0.2">
      <c r="A434" s="874">
        <v>3</v>
      </c>
      <c r="B434" s="874">
        <v>1</v>
      </c>
      <c r="C434" s="889" t="s">
        <v>690</v>
      </c>
      <c r="D434" s="876"/>
      <c r="E434" s="876"/>
      <c r="F434" s="876"/>
      <c r="G434" s="876"/>
      <c r="H434" s="876"/>
      <c r="I434" s="876"/>
      <c r="J434" s="901">
        <v>6420001000364</v>
      </c>
      <c r="K434" s="878"/>
      <c r="L434" s="878"/>
      <c r="M434" s="878"/>
      <c r="N434" s="878"/>
      <c r="O434" s="878"/>
      <c r="P434" s="892" t="s">
        <v>691</v>
      </c>
      <c r="Q434" s="893"/>
      <c r="R434" s="893"/>
      <c r="S434" s="893"/>
      <c r="T434" s="893"/>
      <c r="U434" s="893"/>
      <c r="V434" s="893"/>
      <c r="W434" s="893"/>
      <c r="X434" s="893"/>
      <c r="Y434" s="881">
        <v>0.9</v>
      </c>
      <c r="Z434" s="882"/>
      <c r="AA434" s="882"/>
      <c r="AB434" s="883"/>
      <c r="AC434" s="894" t="s">
        <v>253</v>
      </c>
      <c r="AD434" s="894"/>
      <c r="AE434" s="894"/>
      <c r="AF434" s="894"/>
      <c r="AG434" s="894"/>
      <c r="AH434" s="902" t="s">
        <v>278</v>
      </c>
      <c r="AI434" s="903"/>
      <c r="AJ434" s="903"/>
      <c r="AK434" s="903"/>
      <c r="AL434" s="904" t="s">
        <v>278</v>
      </c>
      <c r="AM434" s="905"/>
      <c r="AN434" s="905"/>
      <c r="AO434" s="906"/>
      <c r="AP434" s="873" t="s">
        <v>278</v>
      </c>
      <c r="AQ434" s="873"/>
      <c r="AR434" s="873"/>
      <c r="AS434" s="873"/>
      <c r="AT434" s="873"/>
      <c r="AU434" s="873"/>
      <c r="AV434" s="873"/>
      <c r="AW434" s="873"/>
      <c r="AX434" s="873"/>
      <c r="AY434">
        <f>COUNTA($C$434)</f>
        <v>1</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63"/>
      <c r="B464" s="863"/>
      <c r="C464" s="863" t="s">
        <v>24</v>
      </c>
      <c r="D464" s="863"/>
      <c r="E464" s="863"/>
      <c r="F464" s="863"/>
      <c r="G464" s="863"/>
      <c r="H464" s="863"/>
      <c r="I464" s="863"/>
      <c r="J464" s="864" t="s">
        <v>196</v>
      </c>
      <c r="K464" s="141"/>
      <c r="L464" s="141"/>
      <c r="M464" s="141"/>
      <c r="N464" s="141"/>
      <c r="O464" s="141"/>
      <c r="P464" s="420" t="s">
        <v>25</v>
      </c>
      <c r="Q464" s="420"/>
      <c r="R464" s="420"/>
      <c r="S464" s="420"/>
      <c r="T464" s="420"/>
      <c r="U464" s="420"/>
      <c r="V464" s="420"/>
      <c r="W464" s="420"/>
      <c r="X464" s="420"/>
      <c r="Y464" s="865" t="s">
        <v>195</v>
      </c>
      <c r="Z464" s="866"/>
      <c r="AA464" s="866"/>
      <c r="AB464" s="866"/>
      <c r="AC464" s="864" t="s">
        <v>225</v>
      </c>
      <c r="AD464" s="864"/>
      <c r="AE464" s="864"/>
      <c r="AF464" s="864"/>
      <c r="AG464" s="864"/>
      <c r="AH464" s="865" t="s">
        <v>243</v>
      </c>
      <c r="AI464" s="863"/>
      <c r="AJ464" s="863"/>
      <c r="AK464" s="863"/>
      <c r="AL464" s="863" t="s">
        <v>19</v>
      </c>
      <c r="AM464" s="863"/>
      <c r="AN464" s="863"/>
      <c r="AO464" s="867"/>
      <c r="AP464" s="888" t="s">
        <v>197</v>
      </c>
      <c r="AQ464" s="888"/>
      <c r="AR464" s="888"/>
      <c r="AS464" s="888"/>
      <c r="AT464" s="888"/>
      <c r="AU464" s="888"/>
      <c r="AV464" s="888"/>
      <c r="AW464" s="888"/>
      <c r="AX464" s="888"/>
      <c r="AY464">
        <f>$AY$462</f>
        <v>1</v>
      </c>
    </row>
    <row r="465" spans="1:51" ht="43.5" customHeight="1" x14ac:dyDescent="0.2">
      <c r="A465" s="874">
        <v>1</v>
      </c>
      <c r="B465" s="874">
        <v>1</v>
      </c>
      <c r="C465" s="889" t="s">
        <v>692</v>
      </c>
      <c r="D465" s="876"/>
      <c r="E465" s="876"/>
      <c r="F465" s="876"/>
      <c r="G465" s="876"/>
      <c r="H465" s="876"/>
      <c r="I465" s="876"/>
      <c r="J465" s="901" t="s">
        <v>693</v>
      </c>
      <c r="K465" s="878"/>
      <c r="L465" s="878"/>
      <c r="M465" s="878"/>
      <c r="N465" s="878"/>
      <c r="O465" s="878"/>
      <c r="P465" s="892" t="s">
        <v>728</v>
      </c>
      <c r="Q465" s="893"/>
      <c r="R465" s="893"/>
      <c r="S465" s="893"/>
      <c r="T465" s="893"/>
      <c r="U465" s="893"/>
      <c r="V465" s="893"/>
      <c r="W465" s="893"/>
      <c r="X465" s="893"/>
      <c r="Y465" s="881">
        <v>1.1000000000000001</v>
      </c>
      <c r="Z465" s="882"/>
      <c r="AA465" s="882"/>
      <c r="AB465" s="883"/>
      <c r="AC465" s="894" t="s">
        <v>247</v>
      </c>
      <c r="AD465" s="894"/>
      <c r="AE465" s="894"/>
      <c r="AF465" s="894"/>
      <c r="AG465" s="894"/>
      <c r="AH465" s="902">
        <v>4</v>
      </c>
      <c r="AI465" s="903"/>
      <c r="AJ465" s="903"/>
      <c r="AK465" s="903"/>
      <c r="AL465" s="904">
        <v>52.33</v>
      </c>
      <c r="AM465" s="905"/>
      <c r="AN465" s="905"/>
      <c r="AO465" s="906"/>
      <c r="AP465" s="873" t="s">
        <v>693</v>
      </c>
      <c r="AQ465" s="873"/>
      <c r="AR465" s="873"/>
      <c r="AS465" s="873"/>
      <c r="AT465" s="873"/>
      <c r="AU465" s="873"/>
      <c r="AV465" s="873"/>
      <c r="AW465" s="873"/>
      <c r="AX465" s="873"/>
      <c r="AY465">
        <f>$AY$462</f>
        <v>1</v>
      </c>
    </row>
    <row r="466" spans="1:51" ht="30" customHeight="1" x14ac:dyDescent="0.2">
      <c r="A466" s="874">
        <v>2</v>
      </c>
      <c r="B466" s="874">
        <v>1</v>
      </c>
      <c r="C466" s="889" t="s">
        <v>744</v>
      </c>
      <c r="D466" s="876"/>
      <c r="E466" s="876"/>
      <c r="F466" s="876"/>
      <c r="G466" s="876"/>
      <c r="H466" s="876"/>
      <c r="I466" s="876"/>
      <c r="J466" s="901">
        <v>2110001014218</v>
      </c>
      <c r="K466" s="878"/>
      <c r="L466" s="878"/>
      <c r="M466" s="878"/>
      <c r="N466" s="878"/>
      <c r="O466" s="878"/>
      <c r="P466" s="892" t="s">
        <v>694</v>
      </c>
      <c r="Q466" s="893"/>
      <c r="R466" s="893"/>
      <c r="S466" s="893"/>
      <c r="T466" s="893"/>
      <c r="U466" s="893"/>
      <c r="V466" s="893"/>
      <c r="W466" s="893"/>
      <c r="X466" s="893"/>
      <c r="Y466" s="881">
        <v>1</v>
      </c>
      <c r="Z466" s="882"/>
      <c r="AA466" s="882"/>
      <c r="AB466" s="883"/>
      <c r="AC466" s="894" t="s">
        <v>253</v>
      </c>
      <c r="AD466" s="894"/>
      <c r="AE466" s="894"/>
      <c r="AF466" s="894"/>
      <c r="AG466" s="894"/>
      <c r="AH466" s="902" t="s">
        <v>695</v>
      </c>
      <c r="AI466" s="903"/>
      <c r="AJ466" s="903"/>
      <c r="AK466" s="903"/>
      <c r="AL466" s="902" t="s">
        <v>695</v>
      </c>
      <c r="AM466" s="903"/>
      <c r="AN466" s="903"/>
      <c r="AO466" s="903"/>
      <c r="AP466" s="873" t="s">
        <v>693</v>
      </c>
      <c r="AQ466" s="873"/>
      <c r="AR466" s="873"/>
      <c r="AS466" s="873"/>
      <c r="AT466" s="873"/>
      <c r="AU466" s="873"/>
      <c r="AV466" s="873"/>
      <c r="AW466" s="873"/>
      <c r="AX466" s="873"/>
      <c r="AY466">
        <f>COUNTA($C$466)</f>
        <v>1</v>
      </c>
    </row>
    <row r="467" spans="1:51" ht="45.9" customHeight="1" x14ac:dyDescent="0.2">
      <c r="A467" s="874">
        <v>3</v>
      </c>
      <c r="B467" s="874">
        <v>1</v>
      </c>
      <c r="C467" s="889" t="s">
        <v>745</v>
      </c>
      <c r="D467" s="876"/>
      <c r="E467" s="876"/>
      <c r="F467" s="876"/>
      <c r="G467" s="876"/>
      <c r="H467" s="876"/>
      <c r="I467" s="876"/>
      <c r="J467" s="901">
        <v>1010401117515</v>
      </c>
      <c r="K467" s="878"/>
      <c r="L467" s="878"/>
      <c r="M467" s="878"/>
      <c r="N467" s="878"/>
      <c r="O467" s="878"/>
      <c r="P467" s="892" t="s">
        <v>696</v>
      </c>
      <c r="Q467" s="893"/>
      <c r="R467" s="893"/>
      <c r="S467" s="893"/>
      <c r="T467" s="893"/>
      <c r="U467" s="893"/>
      <c r="V467" s="893"/>
      <c r="W467" s="893"/>
      <c r="X467" s="893"/>
      <c r="Y467" s="881">
        <v>0.5</v>
      </c>
      <c r="Z467" s="882"/>
      <c r="AA467" s="882"/>
      <c r="AB467" s="883"/>
      <c r="AC467" s="894" t="s">
        <v>253</v>
      </c>
      <c r="AD467" s="894"/>
      <c r="AE467" s="894"/>
      <c r="AF467" s="894"/>
      <c r="AG467" s="894"/>
      <c r="AH467" s="902" t="s">
        <v>695</v>
      </c>
      <c r="AI467" s="903"/>
      <c r="AJ467" s="903"/>
      <c r="AK467" s="903"/>
      <c r="AL467" s="902" t="s">
        <v>695</v>
      </c>
      <c r="AM467" s="903"/>
      <c r="AN467" s="903"/>
      <c r="AO467" s="903"/>
      <c r="AP467" s="873" t="s">
        <v>693</v>
      </c>
      <c r="AQ467" s="873"/>
      <c r="AR467" s="873"/>
      <c r="AS467" s="873"/>
      <c r="AT467" s="873"/>
      <c r="AU467" s="873"/>
      <c r="AV467" s="873"/>
      <c r="AW467" s="873"/>
      <c r="AX467" s="873"/>
      <c r="AY467">
        <f>COUNTA($C$467)</f>
        <v>1</v>
      </c>
    </row>
    <row r="468" spans="1:51" ht="30" customHeight="1" x14ac:dyDescent="0.2">
      <c r="A468" s="874">
        <v>4</v>
      </c>
      <c r="B468" s="874">
        <v>1</v>
      </c>
      <c r="C468" s="889" t="s">
        <v>746</v>
      </c>
      <c r="D468" s="876"/>
      <c r="E468" s="876"/>
      <c r="F468" s="876"/>
      <c r="G468" s="876"/>
      <c r="H468" s="876"/>
      <c r="I468" s="876"/>
      <c r="J468" s="901">
        <v>1011101077594</v>
      </c>
      <c r="K468" s="878"/>
      <c r="L468" s="878"/>
      <c r="M468" s="878"/>
      <c r="N468" s="878"/>
      <c r="O468" s="878"/>
      <c r="P468" s="892" t="s">
        <v>697</v>
      </c>
      <c r="Q468" s="893"/>
      <c r="R468" s="893"/>
      <c r="S468" s="893"/>
      <c r="T468" s="893"/>
      <c r="U468" s="893"/>
      <c r="V468" s="893"/>
      <c r="W468" s="893"/>
      <c r="X468" s="893"/>
      <c r="Y468" s="881">
        <v>0.2</v>
      </c>
      <c r="Z468" s="882"/>
      <c r="AA468" s="882"/>
      <c r="AB468" s="883"/>
      <c r="AC468" s="894" t="s">
        <v>253</v>
      </c>
      <c r="AD468" s="894"/>
      <c r="AE468" s="894"/>
      <c r="AF468" s="894"/>
      <c r="AG468" s="894"/>
      <c r="AH468" s="902" t="s">
        <v>695</v>
      </c>
      <c r="AI468" s="903"/>
      <c r="AJ468" s="903"/>
      <c r="AK468" s="903"/>
      <c r="AL468" s="902" t="s">
        <v>695</v>
      </c>
      <c r="AM468" s="903"/>
      <c r="AN468" s="903"/>
      <c r="AO468" s="903"/>
      <c r="AP468" s="873" t="s">
        <v>693</v>
      </c>
      <c r="AQ468" s="873"/>
      <c r="AR468" s="873"/>
      <c r="AS468" s="873"/>
      <c r="AT468" s="873"/>
      <c r="AU468" s="873"/>
      <c r="AV468" s="873"/>
      <c r="AW468" s="873"/>
      <c r="AX468" s="873"/>
      <c r="AY468">
        <f>COUNTA($C$468)</f>
        <v>1</v>
      </c>
    </row>
    <row r="469" spans="1:51" ht="30" customHeight="1" x14ac:dyDescent="0.2">
      <c r="A469" s="874">
        <v>5</v>
      </c>
      <c r="B469" s="874">
        <v>1</v>
      </c>
      <c r="C469" s="889" t="s">
        <v>747</v>
      </c>
      <c r="D469" s="876"/>
      <c r="E469" s="876"/>
      <c r="F469" s="876"/>
      <c r="G469" s="876"/>
      <c r="H469" s="876"/>
      <c r="I469" s="876"/>
      <c r="J469" s="901">
        <v>6180001020305</v>
      </c>
      <c r="K469" s="878"/>
      <c r="L469" s="878"/>
      <c r="M469" s="878"/>
      <c r="N469" s="878"/>
      <c r="O469" s="878"/>
      <c r="P469" s="892" t="s">
        <v>698</v>
      </c>
      <c r="Q469" s="893"/>
      <c r="R469" s="893"/>
      <c r="S469" s="893"/>
      <c r="T469" s="893"/>
      <c r="U469" s="893"/>
      <c r="V469" s="893"/>
      <c r="W469" s="893"/>
      <c r="X469" s="893"/>
      <c r="Y469" s="881">
        <v>0.1</v>
      </c>
      <c r="Z469" s="882"/>
      <c r="AA469" s="882"/>
      <c r="AB469" s="883"/>
      <c r="AC469" s="894" t="s">
        <v>253</v>
      </c>
      <c r="AD469" s="894"/>
      <c r="AE469" s="894"/>
      <c r="AF469" s="894"/>
      <c r="AG469" s="894"/>
      <c r="AH469" s="902" t="s">
        <v>695</v>
      </c>
      <c r="AI469" s="903"/>
      <c r="AJ469" s="903"/>
      <c r="AK469" s="903"/>
      <c r="AL469" s="902" t="s">
        <v>695</v>
      </c>
      <c r="AM469" s="903"/>
      <c r="AN469" s="903"/>
      <c r="AO469" s="903"/>
      <c r="AP469" s="873" t="s">
        <v>693</v>
      </c>
      <c r="AQ469" s="873"/>
      <c r="AR469" s="873"/>
      <c r="AS469" s="873"/>
      <c r="AT469" s="873"/>
      <c r="AU469" s="873"/>
      <c r="AV469" s="873"/>
      <c r="AW469" s="873"/>
      <c r="AX469" s="873"/>
      <c r="AY469">
        <f>COUNTA($C$469)</f>
        <v>1</v>
      </c>
    </row>
    <row r="470" spans="1:51" ht="30" customHeight="1" x14ac:dyDescent="0.2">
      <c r="A470" s="874">
        <v>6</v>
      </c>
      <c r="B470" s="874">
        <v>1</v>
      </c>
      <c r="C470" s="889" t="s">
        <v>748</v>
      </c>
      <c r="D470" s="876"/>
      <c r="E470" s="876"/>
      <c r="F470" s="876"/>
      <c r="G470" s="876"/>
      <c r="H470" s="876"/>
      <c r="I470" s="876"/>
      <c r="J470" s="901">
        <v>3011701015654</v>
      </c>
      <c r="K470" s="878"/>
      <c r="L470" s="878"/>
      <c r="M470" s="878"/>
      <c r="N470" s="878"/>
      <c r="O470" s="878"/>
      <c r="P470" s="892" t="s">
        <v>699</v>
      </c>
      <c r="Q470" s="893"/>
      <c r="R470" s="893"/>
      <c r="S470" s="893"/>
      <c r="T470" s="893"/>
      <c r="U470" s="893"/>
      <c r="V470" s="893"/>
      <c r="W470" s="893"/>
      <c r="X470" s="893"/>
      <c r="Y470" s="881">
        <v>0</v>
      </c>
      <c r="Z470" s="882"/>
      <c r="AA470" s="882"/>
      <c r="AB470" s="883"/>
      <c r="AC470" s="894" t="s">
        <v>253</v>
      </c>
      <c r="AD470" s="894"/>
      <c r="AE470" s="894"/>
      <c r="AF470" s="894"/>
      <c r="AG470" s="894"/>
      <c r="AH470" s="902" t="s">
        <v>695</v>
      </c>
      <c r="AI470" s="903"/>
      <c r="AJ470" s="903"/>
      <c r="AK470" s="903"/>
      <c r="AL470" s="902" t="s">
        <v>695</v>
      </c>
      <c r="AM470" s="903"/>
      <c r="AN470" s="903"/>
      <c r="AO470" s="903"/>
      <c r="AP470" s="873" t="s">
        <v>693</v>
      </c>
      <c r="AQ470" s="873"/>
      <c r="AR470" s="873"/>
      <c r="AS470" s="873"/>
      <c r="AT470" s="873"/>
      <c r="AU470" s="873"/>
      <c r="AV470" s="873"/>
      <c r="AW470" s="873"/>
      <c r="AX470" s="873"/>
      <c r="AY470">
        <f>COUNTA($C$470)</f>
        <v>1</v>
      </c>
    </row>
    <row r="471" spans="1:51" ht="30" customHeight="1" x14ac:dyDescent="0.2">
      <c r="A471" s="874">
        <v>7</v>
      </c>
      <c r="B471" s="874">
        <v>1</v>
      </c>
      <c r="C471" s="889" t="s">
        <v>749</v>
      </c>
      <c r="D471" s="876"/>
      <c r="E471" s="876"/>
      <c r="F471" s="876"/>
      <c r="G471" s="876"/>
      <c r="H471" s="876"/>
      <c r="I471" s="876"/>
      <c r="J471" s="901">
        <v>3010002052408</v>
      </c>
      <c r="K471" s="878"/>
      <c r="L471" s="878"/>
      <c r="M471" s="878"/>
      <c r="N471" s="878"/>
      <c r="O471" s="878"/>
      <c r="P471" s="892" t="s">
        <v>700</v>
      </c>
      <c r="Q471" s="893"/>
      <c r="R471" s="893"/>
      <c r="S471" s="893"/>
      <c r="T471" s="893"/>
      <c r="U471" s="893"/>
      <c r="V471" s="893"/>
      <c r="W471" s="893"/>
      <c r="X471" s="893"/>
      <c r="Y471" s="881">
        <v>0</v>
      </c>
      <c r="Z471" s="882"/>
      <c r="AA471" s="882"/>
      <c r="AB471" s="883"/>
      <c r="AC471" s="894" t="s">
        <v>253</v>
      </c>
      <c r="AD471" s="894"/>
      <c r="AE471" s="894"/>
      <c r="AF471" s="894"/>
      <c r="AG471" s="894"/>
      <c r="AH471" s="902" t="s">
        <v>695</v>
      </c>
      <c r="AI471" s="903"/>
      <c r="AJ471" s="903"/>
      <c r="AK471" s="903"/>
      <c r="AL471" s="902" t="s">
        <v>695</v>
      </c>
      <c r="AM471" s="903"/>
      <c r="AN471" s="903"/>
      <c r="AO471" s="903"/>
      <c r="AP471" s="873" t="s">
        <v>693</v>
      </c>
      <c r="AQ471" s="873"/>
      <c r="AR471" s="873"/>
      <c r="AS471" s="873"/>
      <c r="AT471" s="873"/>
      <c r="AU471" s="873"/>
      <c r="AV471" s="873"/>
      <c r="AW471" s="873"/>
      <c r="AX471" s="873"/>
      <c r="AY471">
        <f>COUNTA($C$471)</f>
        <v>1</v>
      </c>
    </row>
    <row r="472" spans="1:51" ht="30" customHeight="1" x14ac:dyDescent="0.2">
      <c r="A472" s="874">
        <v>8</v>
      </c>
      <c r="B472" s="874">
        <v>1</v>
      </c>
      <c r="C472" s="889" t="s">
        <v>750</v>
      </c>
      <c r="D472" s="876"/>
      <c r="E472" s="876"/>
      <c r="F472" s="876"/>
      <c r="G472" s="876"/>
      <c r="H472" s="876"/>
      <c r="I472" s="876"/>
      <c r="J472" s="901">
        <v>1120001005687</v>
      </c>
      <c r="K472" s="878"/>
      <c r="L472" s="878"/>
      <c r="M472" s="878"/>
      <c r="N472" s="878"/>
      <c r="O472" s="878"/>
      <c r="P472" s="892" t="s">
        <v>701</v>
      </c>
      <c r="Q472" s="893"/>
      <c r="R472" s="893"/>
      <c r="S472" s="893"/>
      <c r="T472" s="893"/>
      <c r="U472" s="893"/>
      <c r="V472" s="893"/>
      <c r="W472" s="893"/>
      <c r="X472" s="893"/>
      <c r="Y472" s="881">
        <v>0</v>
      </c>
      <c r="Z472" s="882"/>
      <c r="AA472" s="882"/>
      <c r="AB472" s="883"/>
      <c r="AC472" s="894" t="s">
        <v>253</v>
      </c>
      <c r="AD472" s="894"/>
      <c r="AE472" s="894"/>
      <c r="AF472" s="894"/>
      <c r="AG472" s="894"/>
      <c r="AH472" s="902" t="s">
        <v>695</v>
      </c>
      <c r="AI472" s="903"/>
      <c r="AJ472" s="903"/>
      <c r="AK472" s="903"/>
      <c r="AL472" s="902" t="s">
        <v>695</v>
      </c>
      <c r="AM472" s="903"/>
      <c r="AN472" s="903"/>
      <c r="AO472" s="903"/>
      <c r="AP472" s="873" t="s">
        <v>693</v>
      </c>
      <c r="AQ472" s="873"/>
      <c r="AR472" s="873"/>
      <c r="AS472" s="873"/>
      <c r="AT472" s="873"/>
      <c r="AU472" s="873"/>
      <c r="AV472" s="873"/>
      <c r="AW472" s="873"/>
      <c r="AX472" s="873"/>
      <c r="AY472">
        <f>COUNTA($C$472)</f>
        <v>1</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63"/>
      <c r="B497" s="863"/>
      <c r="C497" s="863" t="s">
        <v>24</v>
      </c>
      <c r="D497" s="863"/>
      <c r="E497" s="863"/>
      <c r="F497" s="863"/>
      <c r="G497" s="863"/>
      <c r="H497" s="863"/>
      <c r="I497" s="863"/>
      <c r="J497" s="864" t="s">
        <v>196</v>
      </c>
      <c r="K497" s="141"/>
      <c r="L497" s="141"/>
      <c r="M497" s="141"/>
      <c r="N497" s="141"/>
      <c r="O497" s="141"/>
      <c r="P497" s="420" t="s">
        <v>25</v>
      </c>
      <c r="Q497" s="420"/>
      <c r="R497" s="420"/>
      <c r="S497" s="420"/>
      <c r="T497" s="420"/>
      <c r="U497" s="420"/>
      <c r="V497" s="420"/>
      <c r="W497" s="420"/>
      <c r="X497" s="420"/>
      <c r="Y497" s="865" t="s">
        <v>195</v>
      </c>
      <c r="Z497" s="866"/>
      <c r="AA497" s="866"/>
      <c r="AB497" s="866"/>
      <c r="AC497" s="864" t="s">
        <v>225</v>
      </c>
      <c r="AD497" s="864"/>
      <c r="AE497" s="864"/>
      <c r="AF497" s="864"/>
      <c r="AG497" s="864"/>
      <c r="AH497" s="865" t="s">
        <v>243</v>
      </c>
      <c r="AI497" s="863"/>
      <c r="AJ497" s="863"/>
      <c r="AK497" s="863"/>
      <c r="AL497" s="863" t="s">
        <v>19</v>
      </c>
      <c r="AM497" s="863"/>
      <c r="AN497" s="863"/>
      <c r="AO497" s="867"/>
      <c r="AP497" s="888" t="s">
        <v>197</v>
      </c>
      <c r="AQ497" s="888"/>
      <c r="AR497" s="888"/>
      <c r="AS497" s="888"/>
      <c r="AT497" s="888"/>
      <c r="AU497" s="888"/>
      <c r="AV497" s="888"/>
      <c r="AW497" s="888"/>
      <c r="AX497" s="888"/>
      <c r="AY497">
        <f>$AY$495</f>
        <v>1</v>
      </c>
    </row>
    <row r="498" spans="1:51" ht="30" customHeight="1" x14ac:dyDescent="0.2">
      <c r="A498" s="874">
        <v>1</v>
      </c>
      <c r="B498" s="874">
        <v>1</v>
      </c>
      <c r="C498" s="889" t="s">
        <v>702</v>
      </c>
      <c r="D498" s="876"/>
      <c r="E498" s="876"/>
      <c r="F498" s="876"/>
      <c r="G498" s="876"/>
      <c r="H498" s="876"/>
      <c r="I498" s="876"/>
      <c r="J498" s="907">
        <v>2140002019535</v>
      </c>
      <c r="K498" s="908"/>
      <c r="L498" s="908"/>
      <c r="M498" s="908"/>
      <c r="N498" s="908"/>
      <c r="O498" s="908"/>
      <c r="P498" s="909" t="s">
        <v>703</v>
      </c>
      <c r="Q498" s="910"/>
      <c r="R498" s="910"/>
      <c r="S498" s="910"/>
      <c r="T498" s="910"/>
      <c r="U498" s="910"/>
      <c r="V498" s="910"/>
      <c r="W498" s="910"/>
      <c r="X498" s="910"/>
      <c r="Y498" s="881">
        <v>0.6</v>
      </c>
      <c r="Z498" s="882"/>
      <c r="AA498" s="882"/>
      <c r="AB498" s="883"/>
      <c r="AC498" s="911" t="s">
        <v>253</v>
      </c>
      <c r="AD498" s="911"/>
      <c r="AE498" s="911"/>
      <c r="AF498" s="911"/>
      <c r="AG498" s="911"/>
      <c r="AH498" s="902" t="s">
        <v>695</v>
      </c>
      <c r="AI498" s="903"/>
      <c r="AJ498" s="903"/>
      <c r="AK498" s="903"/>
      <c r="AL498" s="902" t="s">
        <v>695</v>
      </c>
      <c r="AM498" s="903"/>
      <c r="AN498" s="903"/>
      <c r="AO498" s="903"/>
      <c r="AP498" s="873" t="s">
        <v>693</v>
      </c>
      <c r="AQ498" s="873"/>
      <c r="AR498" s="873"/>
      <c r="AS498" s="873"/>
      <c r="AT498" s="873"/>
      <c r="AU498" s="873"/>
      <c r="AV498" s="873"/>
      <c r="AW498" s="873"/>
      <c r="AX498" s="873"/>
      <c r="AY498">
        <f>$AY$495</f>
        <v>1</v>
      </c>
    </row>
    <row r="499" spans="1:51" ht="30" customHeight="1" x14ac:dyDescent="0.2">
      <c r="A499" s="874">
        <v>2</v>
      </c>
      <c r="B499" s="874">
        <v>1</v>
      </c>
      <c r="C499" s="889" t="s">
        <v>704</v>
      </c>
      <c r="D499" s="876"/>
      <c r="E499" s="876"/>
      <c r="F499" s="876"/>
      <c r="G499" s="876"/>
      <c r="H499" s="876"/>
      <c r="I499" s="876"/>
      <c r="J499" s="907">
        <v>4270001000646</v>
      </c>
      <c r="K499" s="908"/>
      <c r="L499" s="908"/>
      <c r="M499" s="908"/>
      <c r="N499" s="908"/>
      <c r="O499" s="908"/>
      <c r="P499" s="909" t="s">
        <v>705</v>
      </c>
      <c r="Q499" s="910"/>
      <c r="R499" s="910"/>
      <c r="S499" s="910"/>
      <c r="T499" s="910"/>
      <c r="U499" s="910"/>
      <c r="V499" s="910"/>
      <c r="W499" s="910"/>
      <c r="X499" s="910"/>
      <c r="Y499" s="881">
        <v>0.5</v>
      </c>
      <c r="Z499" s="882"/>
      <c r="AA499" s="882"/>
      <c r="AB499" s="883"/>
      <c r="AC499" s="911" t="s">
        <v>253</v>
      </c>
      <c r="AD499" s="911"/>
      <c r="AE499" s="911"/>
      <c r="AF499" s="911"/>
      <c r="AG499" s="911"/>
      <c r="AH499" s="902" t="s">
        <v>695</v>
      </c>
      <c r="AI499" s="903"/>
      <c r="AJ499" s="903"/>
      <c r="AK499" s="903"/>
      <c r="AL499" s="902" t="s">
        <v>695</v>
      </c>
      <c r="AM499" s="903"/>
      <c r="AN499" s="903"/>
      <c r="AO499" s="903"/>
      <c r="AP499" s="873" t="s">
        <v>693</v>
      </c>
      <c r="AQ499" s="873"/>
      <c r="AR499" s="873"/>
      <c r="AS499" s="873"/>
      <c r="AT499" s="873"/>
      <c r="AU499" s="873"/>
      <c r="AV499" s="873"/>
      <c r="AW499" s="873"/>
      <c r="AX499" s="873"/>
      <c r="AY499">
        <f>COUNTA($C$499)</f>
        <v>1</v>
      </c>
    </row>
    <row r="500" spans="1:51" ht="30" customHeight="1" x14ac:dyDescent="0.2">
      <c r="A500" s="874">
        <v>3</v>
      </c>
      <c r="B500" s="874">
        <v>1</v>
      </c>
      <c r="C500" s="889" t="s">
        <v>706</v>
      </c>
      <c r="D500" s="876"/>
      <c r="E500" s="876"/>
      <c r="F500" s="876"/>
      <c r="G500" s="876"/>
      <c r="H500" s="876"/>
      <c r="I500" s="876"/>
      <c r="J500" s="901" t="s">
        <v>693</v>
      </c>
      <c r="K500" s="878"/>
      <c r="L500" s="878"/>
      <c r="M500" s="878"/>
      <c r="N500" s="878"/>
      <c r="O500" s="878"/>
      <c r="P500" s="909" t="s">
        <v>705</v>
      </c>
      <c r="Q500" s="910"/>
      <c r="R500" s="910"/>
      <c r="S500" s="910"/>
      <c r="T500" s="910"/>
      <c r="U500" s="910"/>
      <c r="V500" s="910"/>
      <c r="W500" s="910"/>
      <c r="X500" s="910"/>
      <c r="Y500" s="881">
        <v>0.4</v>
      </c>
      <c r="Z500" s="882"/>
      <c r="AA500" s="882"/>
      <c r="AB500" s="883"/>
      <c r="AC500" s="911" t="s">
        <v>253</v>
      </c>
      <c r="AD500" s="911"/>
      <c r="AE500" s="911"/>
      <c r="AF500" s="911"/>
      <c r="AG500" s="911"/>
      <c r="AH500" s="902" t="s">
        <v>695</v>
      </c>
      <c r="AI500" s="903"/>
      <c r="AJ500" s="903"/>
      <c r="AK500" s="903"/>
      <c r="AL500" s="902" t="s">
        <v>695</v>
      </c>
      <c r="AM500" s="903"/>
      <c r="AN500" s="903"/>
      <c r="AO500" s="903"/>
      <c r="AP500" s="873" t="s">
        <v>693</v>
      </c>
      <c r="AQ500" s="873"/>
      <c r="AR500" s="873"/>
      <c r="AS500" s="873"/>
      <c r="AT500" s="873"/>
      <c r="AU500" s="873"/>
      <c r="AV500" s="873"/>
      <c r="AW500" s="873"/>
      <c r="AX500" s="873"/>
      <c r="AY500">
        <f>COUNTA($C$500)</f>
        <v>1</v>
      </c>
    </row>
    <row r="501" spans="1:51" ht="30" customHeight="1" x14ac:dyDescent="0.2">
      <c r="A501" s="874">
        <v>4</v>
      </c>
      <c r="B501" s="874">
        <v>1</v>
      </c>
      <c r="C501" s="889" t="s">
        <v>707</v>
      </c>
      <c r="D501" s="876"/>
      <c r="E501" s="876"/>
      <c r="F501" s="876"/>
      <c r="G501" s="876"/>
      <c r="H501" s="876"/>
      <c r="I501" s="876"/>
      <c r="J501" s="907">
        <v>5180001008739</v>
      </c>
      <c r="K501" s="908"/>
      <c r="L501" s="908"/>
      <c r="M501" s="908"/>
      <c r="N501" s="908"/>
      <c r="O501" s="908"/>
      <c r="P501" s="909" t="s">
        <v>705</v>
      </c>
      <c r="Q501" s="910"/>
      <c r="R501" s="910"/>
      <c r="S501" s="910"/>
      <c r="T501" s="910"/>
      <c r="U501" s="910"/>
      <c r="V501" s="910"/>
      <c r="W501" s="910"/>
      <c r="X501" s="910"/>
      <c r="Y501" s="881">
        <v>0.1</v>
      </c>
      <c r="Z501" s="882"/>
      <c r="AA501" s="882"/>
      <c r="AB501" s="883"/>
      <c r="AC501" s="911" t="s">
        <v>253</v>
      </c>
      <c r="AD501" s="911"/>
      <c r="AE501" s="911"/>
      <c r="AF501" s="911"/>
      <c r="AG501" s="911"/>
      <c r="AH501" s="902" t="s">
        <v>695</v>
      </c>
      <c r="AI501" s="903"/>
      <c r="AJ501" s="903"/>
      <c r="AK501" s="903"/>
      <c r="AL501" s="902" t="s">
        <v>695</v>
      </c>
      <c r="AM501" s="903"/>
      <c r="AN501" s="903"/>
      <c r="AO501" s="903"/>
      <c r="AP501" s="873" t="s">
        <v>693</v>
      </c>
      <c r="AQ501" s="873"/>
      <c r="AR501" s="873"/>
      <c r="AS501" s="873"/>
      <c r="AT501" s="873"/>
      <c r="AU501" s="873"/>
      <c r="AV501" s="873"/>
      <c r="AW501" s="873"/>
      <c r="AX501" s="873"/>
      <c r="AY501">
        <f>COUNTA($C$501)</f>
        <v>1</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63"/>
      <c r="B530" s="863"/>
      <c r="C530" s="863" t="s">
        <v>24</v>
      </c>
      <c r="D530" s="863"/>
      <c r="E530" s="863"/>
      <c r="F530" s="863"/>
      <c r="G530" s="863"/>
      <c r="H530" s="863"/>
      <c r="I530" s="863"/>
      <c r="J530" s="864" t="s">
        <v>196</v>
      </c>
      <c r="K530" s="141"/>
      <c r="L530" s="141"/>
      <c r="M530" s="141"/>
      <c r="N530" s="141"/>
      <c r="O530" s="141"/>
      <c r="P530" s="420" t="s">
        <v>25</v>
      </c>
      <c r="Q530" s="420"/>
      <c r="R530" s="420"/>
      <c r="S530" s="420"/>
      <c r="T530" s="420"/>
      <c r="U530" s="420"/>
      <c r="V530" s="420"/>
      <c r="W530" s="420"/>
      <c r="X530" s="420"/>
      <c r="Y530" s="865" t="s">
        <v>195</v>
      </c>
      <c r="Z530" s="866"/>
      <c r="AA530" s="866"/>
      <c r="AB530" s="866"/>
      <c r="AC530" s="864" t="s">
        <v>225</v>
      </c>
      <c r="AD530" s="864"/>
      <c r="AE530" s="864"/>
      <c r="AF530" s="864"/>
      <c r="AG530" s="864"/>
      <c r="AH530" s="865" t="s">
        <v>243</v>
      </c>
      <c r="AI530" s="863"/>
      <c r="AJ530" s="863"/>
      <c r="AK530" s="863"/>
      <c r="AL530" s="863" t="s">
        <v>19</v>
      </c>
      <c r="AM530" s="863"/>
      <c r="AN530" s="863"/>
      <c r="AO530" s="867"/>
      <c r="AP530" s="888" t="s">
        <v>197</v>
      </c>
      <c r="AQ530" s="888"/>
      <c r="AR530" s="888"/>
      <c r="AS530" s="888"/>
      <c r="AT530" s="888"/>
      <c r="AU530" s="888"/>
      <c r="AV530" s="888"/>
      <c r="AW530" s="888"/>
      <c r="AX530" s="888"/>
      <c r="AY530">
        <f>$AY$528</f>
        <v>1</v>
      </c>
    </row>
    <row r="531" spans="1:51" ht="42.75" customHeight="1" x14ac:dyDescent="0.2">
      <c r="A531" s="874">
        <v>1</v>
      </c>
      <c r="B531" s="874">
        <v>1</v>
      </c>
      <c r="C531" s="889" t="s">
        <v>751</v>
      </c>
      <c r="D531" s="876"/>
      <c r="E531" s="876"/>
      <c r="F531" s="876"/>
      <c r="G531" s="876"/>
      <c r="H531" s="876"/>
      <c r="I531" s="876"/>
      <c r="J531" s="901">
        <v>9010801005824</v>
      </c>
      <c r="K531" s="878"/>
      <c r="L531" s="878"/>
      <c r="M531" s="878"/>
      <c r="N531" s="878"/>
      <c r="O531" s="878"/>
      <c r="P531" s="893" t="s">
        <v>708</v>
      </c>
      <c r="Q531" s="893"/>
      <c r="R531" s="893"/>
      <c r="S531" s="893"/>
      <c r="T531" s="893"/>
      <c r="U531" s="893"/>
      <c r="V531" s="893"/>
      <c r="W531" s="893"/>
      <c r="X531" s="893"/>
      <c r="Y531" s="881">
        <v>4.0999999999999996</v>
      </c>
      <c r="Z531" s="882"/>
      <c r="AA531" s="882"/>
      <c r="AB531" s="883"/>
      <c r="AC531" s="894" t="s">
        <v>247</v>
      </c>
      <c r="AD531" s="894"/>
      <c r="AE531" s="894"/>
      <c r="AF531" s="894"/>
      <c r="AG531" s="894"/>
      <c r="AH531" s="902">
        <v>3</v>
      </c>
      <c r="AI531" s="903"/>
      <c r="AJ531" s="903"/>
      <c r="AK531" s="903"/>
      <c r="AL531" s="904">
        <v>97</v>
      </c>
      <c r="AM531" s="905"/>
      <c r="AN531" s="905"/>
      <c r="AO531" s="906"/>
      <c r="AP531" s="873"/>
      <c r="AQ531" s="873"/>
      <c r="AR531" s="873"/>
      <c r="AS531" s="873"/>
      <c r="AT531" s="873"/>
      <c r="AU531" s="873"/>
      <c r="AV531" s="873"/>
      <c r="AW531" s="873"/>
      <c r="AX531" s="873"/>
      <c r="AY531">
        <f>$AY$528</f>
        <v>1</v>
      </c>
    </row>
    <row r="532" spans="1:51" ht="54.9" customHeight="1" x14ac:dyDescent="0.2">
      <c r="A532" s="874">
        <v>2</v>
      </c>
      <c r="B532" s="874">
        <v>1</v>
      </c>
      <c r="C532" s="889" t="s">
        <v>752</v>
      </c>
      <c r="D532" s="876"/>
      <c r="E532" s="876"/>
      <c r="F532" s="876"/>
      <c r="G532" s="876"/>
      <c r="H532" s="876"/>
      <c r="I532" s="876"/>
      <c r="J532" s="901">
        <v>8140001042490</v>
      </c>
      <c r="K532" s="878"/>
      <c r="L532" s="878"/>
      <c r="M532" s="878"/>
      <c r="N532" s="878"/>
      <c r="O532" s="878"/>
      <c r="P532" s="893" t="s">
        <v>709</v>
      </c>
      <c r="Q532" s="893"/>
      <c r="R532" s="893"/>
      <c r="S532" s="893"/>
      <c r="T532" s="893"/>
      <c r="U532" s="893"/>
      <c r="V532" s="893"/>
      <c r="W532" s="893"/>
      <c r="X532" s="893"/>
      <c r="Y532" s="881">
        <v>1</v>
      </c>
      <c r="Z532" s="882"/>
      <c r="AA532" s="882"/>
      <c r="AB532" s="883"/>
      <c r="AC532" s="894" t="s">
        <v>253</v>
      </c>
      <c r="AD532" s="894"/>
      <c r="AE532" s="894"/>
      <c r="AF532" s="894"/>
      <c r="AG532" s="894"/>
      <c r="AH532" s="902" t="s">
        <v>695</v>
      </c>
      <c r="AI532" s="903"/>
      <c r="AJ532" s="903"/>
      <c r="AK532" s="903"/>
      <c r="AL532" s="904" t="s">
        <v>695</v>
      </c>
      <c r="AM532" s="905"/>
      <c r="AN532" s="905"/>
      <c r="AO532" s="906"/>
      <c r="AP532" s="873"/>
      <c r="AQ532" s="873"/>
      <c r="AR532" s="873"/>
      <c r="AS532" s="873"/>
      <c r="AT532" s="873"/>
      <c r="AU532" s="873"/>
      <c r="AV532" s="873"/>
      <c r="AW532" s="873"/>
      <c r="AX532" s="873"/>
      <c r="AY532">
        <f>COUNTA($C$532)</f>
        <v>1</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11.4"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63"/>
      <c r="B563" s="863"/>
      <c r="C563" s="863" t="s">
        <v>24</v>
      </c>
      <c r="D563" s="863"/>
      <c r="E563" s="863"/>
      <c r="F563" s="863"/>
      <c r="G563" s="863"/>
      <c r="H563" s="863"/>
      <c r="I563" s="863"/>
      <c r="J563" s="864" t="s">
        <v>196</v>
      </c>
      <c r="K563" s="141"/>
      <c r="L563" s="141"/>
      <c r="M563" s="141"/>
      <c r="N563" s="141"/>
      <c r="O563" s="141"/>
      <c r="P563" s="420" t="s">
        <v>25</v>
      </c>
      <c r="Q563" s="420"/>
      <c r="R563" s="420"/>
      <c r="S563" s="420"/>
      <c r="T563" s="420"/>
      <c r="U563" s="420"/>
      <c r="V563" s="420"/>
      <c r="W563" s="420"/>
      <c r="X563" s="420"/>
      <c r="Y563" s="865" t="s">
        <v>195</v>
      </c>
      <c r="Z563" s="866"/>
      <c r="AA563" s="866"/>
      <c r="AB563" s="866"/>
      <c r="AC563" s="864" t="s">
        <v>225</v>
      </c>
      <c r="AD563" s="864"/>
      <c r="AE563" s="864"/>
      <c r="AF563" s="864"/>
      <c r="AG563" s="864"/>
      <c r="AH563" s="865" t="s">
        <v>243</v>
      </c>
      <c r="AI563" s="863"/>
      <c r="AJ563" s="863"/>
      <c r="AK563" s="863"/>
      <c r="AL563" s="863" t="s">
        <v>19</v>
      </c>
      <c r="AM563" s="863"/>
      <c r="AN563" s="863"/>
      <c r="AO563" s="867"/>
      <c r="AP563" s="888" t="s">
        <v>197</v>
      </c>
      <c r="AQ563" s="888"/>
      <c r="AR563" s="888"/>
      <c r="AS563" s="888"/>
      <c r="AT563" s="888"/>
      <c r="AU563" s="888"/>
      <c r="AV563" s="888"/>
      <c r="AW563" s="888"/>
      <c r="AX563" s="888"/>
      <c r="AY563">
        <f>$AY$561</f>
        <v>1</v>
      </c>
    </row>
    <row r="564" spans="1:51" ht="40.5" customHeight="1" x14ac:dyDescent="0.2">
      <c r="A564" s="874">
        <v>1</v>
      </c>
      <c r="B564" s="874">
        <v>1</v>
      </c>
      <c r="C564" s="912" t="s">
        <v>753</v>
      </c>
      <c r="D564" s="913" t="s">
        <v>710</v>
      </c>
      <c r="E564" s="913" t="s">
        <v>710</v>
      </c>
      <c r="F564" s="913" t="s">
        <v>710</v>
      </c>
      <c r="G564" s="913" t="s">
        <v>710</v>
      </c>
      <c r="H564" s="913" t="s">
        <v>710</v>
      </c>
      <c r="I564" s="914" t="s">
        <v>710</v>
      </c>
      <c r="J564" s="901">
        <v>5360001006195</v>
      </c>
      <c r="K564" s="878"/>
      <c r="L564" s="878"/>
      <c r="M564" s="878"/>
      <c r="N564" s="878"/>
      <c r="O564" s="878"/>
      <c r="P564" s="915" t="s">
        <v>711</v>
      </c>
      <c r="Q564" s="916" t="s">
        <v>711</v>
      </c>
      <c r="R564" s="916" t="s">
        <v>711</v>
      </c>
      <c r="S564" s="916" t="s">
        <v>711</v>
      </c>
      <c r="T564" s="916" t="s">
        <v>711</v>
      </c>
      <c r="U564" s="916" t="s">
        <v>711</v>
      </c>
      <c r="V564" s="916" t="s">
        <v>711</v>
      </c>
      <c r="W564" s="916" t="s">
        <v>711</v>
      </c>
      <c r="X564" s="917" t="s">
        <v>711</v>
      </c>
      <c r="Y564" s="881">
        <v>3.5</v>
      </c>
      <c r="Z564" s="882"/>
      <c r="AA564" s="882"/>
      <c r="AB564" s="883"/>
      <c r="AC564" s="918" t="s">
        <v>248</v>
      </c>
      <c r="AD564" s="919" t="s">
        <v>712</v>
      </c>
      <c r="AE564" s="919" t="s">
        <v>712</v>
      </c>
      <c r="AF564" s="919" t="s">
        <v>712</v>
      </c>
      <c r="AG564" s="920" t="s">
        <v>712</v>
      </c>
      <c r="AH564" s="921">
        <v>2</v>
      </c>
      <c r="AI564" s="922">
        <v>2</v>
      </c>
      <c r="AJ564" s="922">
        <v>2</v>
      </c>
      <c r="AK564" s="923">
        <v>2</v>
      </c>
      <c r="AL564" s="926">
        <v>83.2</v>
      </c>
      <c r="AM564" s="927"/>
      <c r="AN564" s="927"/>
      <c r="AO564" s="928"/>
      <c r="AP564" s="873"/>
      <c r="AQ564" s="873"/>
      <c r="AR564" s="873"/>
      <c r="AS564" s="873"/>
      <c r="AT564" s="873"/>
      <c r="AU564" s="873"/>
      <c r="AV564" s="873"/>
      <c r="AW564" s="873"/>
      <c r="AX564" s="873"/>
      <c r="AY564">
        <f>$AY$561</f>
        <v>1</v>
      </c>
    </row>
    <row r="565" spans="1:51" ht="61.5" customHeight="1" x14ac:dyDescent="0.2">
      <c r="A565" s="874">
        <v>2</v>
      </c>
      <c r="B565" s="874">
        <v>1</v>
      </c>
      <c r="C565" s="912" t="s">
        <v>754</v>
      </c>
      <c r="D565" s="924" t="s">
        <v>713</v>
      </c>
      <c r="E565" s="924" t="s">
        <v>713</v>
      </c>
      <c r="F565" s="924" t="s">
        <v>713</v>
      </c>
      <c r="G565" s="924" t="s">
        <v>713</v>
      </c>
      <c r="H565" s="924" t="s">
        <v>713</v>
      </c>
      <c r="I565" s="925" t="s">
        <v>713</v>
      </c>
      <c r="J565" s="901">
        <v>8011201005449</v>
      </c>
      <c r="K565" s="878"/>
      <c r="L565" s="878"/>
      <c r="M565" s="878"/>
      <c r="N565" s="878"/>
      <c r="O565" s="878"/>
      <c r="P565" s="915" t="s">
        <v>714</v>
      </c>
      <c r="Q565" s="916" t="s">
        <v>714</v>
      </c>
      <c r="R565" s="916" t="s">
        <v>714</v>
      </c>
      <c r="S565" s="916" t="s">
        <v>714</v>
      </c>
      <c r="T565" s="916" t="s">
        <v>714</v>
      </c>
      <c r="U565" s="916" t="s">
        <v>714</v>
      </c>
      <c r="V565" s="916" t="s">
        <v>714</v>
      </c>
      <c r="W565" s="916" t="s">
        <v>714</v>
      </c>
      <c r="X565" s="917" t="s">
        <v>714</v>
      </c>
      <c r="Y565" s="881">
        <v>2.4</v>
      </c>
      <c r="Z565" s="882"/>
      <c r="AA565" s="882"/>
      <c r="AB565" s="883"/>
      <c r="AC565" s="918" t="s">
        <v>247</v>
      </c>
      <c r="AD565" s="919" t="s">
        <v>715</v>
      </c>
      <c r="AE565" s="919" t="s">
        <v>715</v>
      </c>
      <c r="AF565" s="919" t="s">
        <v>715</v>
      </c>
      <c r="AG565" s="920" t="s">
        <v>715</v>
      </c>
      <c r="AH565" s="921">
        <v>1</v>
      </c>
      <c r="AI565" s="922">
        <v>1</v>
      </c>
      <c r="AJ565" s="922">
        <v>1</v>
      </c>
      <c r="AK565" s="923">
        <v>1</v>
      </c>
      <c r="AL565" s="926">
        <v>89.1</v>
      </c>
      <c r="AM565" s="927"/>
      <c r="AN565" s="927"/>
      <c r="AO565" s="928"/>
      <c r="AP565" s="873"/>
      <c r="AQ565" s="873"/>
      <c r="AR565" s="873"/>
      <c r="AS565" s="873"/>
      <c r="AT565" s="873"/>
      <c r="AU565" s="873"/>
      <c r="AV565" s="873"/>
      <c r="AW565" s="873"/>
      <c r="AX565" s="873"/>
      <c r="AY565">
        <f>COUNTA($C$565)</f>
        <v>1</v>
      </c>
    </row>
    <row r="566" spans="1:51" ht="30" customHeight="1" x14ac:dyDescent="0.2">
      <c r="A566" s="874">
        <v>3</v>
      </c>
      <c r="B566" s="874">
        <v>1</v>
      </c>
      <c r="C566" s="912" t="s">
        <v>755</v>
      </c>
      <c r="D566" s="924" t="s">
        <v>716</v>
      </c>
      <c r="E566" s="924" t="s">
        <v>716</v>
      </c>
      <c r="F566" s="924" t="s">
        <v>716</v>
      </c>
      <c r="G566" s="924" t="s">
        <v>716</v>
      </c>
      <c r="H566" s="924" t="s">
        <v>716</v>
      </c>
      <c r="I566" s="925" t="s">
        <v>716</v>
      </c>
      <c r="J566" s="901">
        <v>9360002021272</v>
      </c>
      <c r="K566" s="878"/>
      <c r="L566" s="878"/>
      <c r="M566" s="878"/>
      <c r="N566" s="878"/>
      <c r="O566" s="878"/>
      <c r="P566" s="915" t="s">
        <v>717</v>
      </c>
      <c r="Q566" s="916" t="s">
        <v>717</v>
      </c>
      <c r="R566" s="916" t="s">
        <v>717</v>
      </c>
      <c r="S566" s="916" t="s">
        <v>717</v>
      </c>
      <c r="T566" s="916" t="s">
        <v>717</v>
      </c>
      <c r="U566" s="916" t="s">
        <v>717</v>
      </c>
      <c r="V566" s="916" t="s">
        <v>717</v>
      </c>
      <c r="W566" s="916" t="s">
        <v>717</v>
      </c>
      <c r="X566" s="917" t="s">
        <v>717</v>
      </c>
      <c r="Y566" s="881">
        <v>0.1</v>
      </c>
      <c r="Z566" s="882"/>
      <c r="AA566" s="882"/>
      <c r="AB566" s="883"/>
      <c r="AC566" s="918" t="s">
        <v>253</v>
      </c>
      <c r="AD566" s="919" t="s">
        <v>718</v>
      </c>
      <c r="AE566" s="919" t="s">
        <v>718</v>
      </c>
      <c r="AF566" s="919" t="s">
        <v>718</v>
      </c>
      <c r="AG566" s="920" t="s">
        <v>718</v>
      </c>
      <c r="AH566" s="921" t="s">
        <v>610</v>
      </c>
      <c r="AI566" s="922" t="s">
        <v>610</v>
      </c>
      <c r="AJ566" s="922" t="s">
        <v>610</v>
      </c>
      <c r="AK566" s="923" t="s">
        <v>610</v>
      </c>
      <c r="AL566" s="921" t="s">
        <v>610</v>
      </c>
      <c r="AM566" s="922" t="s">
        <v>610</v>
      </c>
      <c r="AN566" s="922" t="s">
        <v>610</v>
      </c>
      <c r="AO566" s="923" t="s">
        <v>610</v>
      </c>
      <c r="AP566" s="873"/>
      <c r="AQ566" s="873"/>
      <c r="AR566" s="873"/>
      <c r="AS566" s="873"/>
      <c r="AT566" s="873"/>
      <c r="AU566" s="873"/>
      <c r="AV566" s="873"/>
      <c r="AW566" s="873"/>
      <c r="AX566" s="873"/>
      <c r="AY566">
        <f>COUNTA($C$566)</f>
        <v>1</v>
      </c>
    </row>
    <row r="567" spans="1:51" ht="30" customHeight="1" x14ac:dyDescent="0.2">
      <c r="A567" s="874">
        <v>4</v>
      </c>
      <c r="B567" s="874">
        <v>1</v>
      </c>
      <c r="C567" s="912" t="s">
        <v>719</v>
      </c>
      <c r="D567" s="913" t="s">
        <v>720</v>
      </c>
      <c r="E567" s="913" t="s">
        <v>720</v>
      </c>
      <c r="F567" s="913" t="s">
        <v>720</v>
      </c>
      <c r="G567" s="913" t="s">
        <v>720</v>
      </c>
      <c r="H567" s="913" t="s">
        <v>720</v>
      </c>
      <c r="I567" s="914" t="s">
        <v>720</v>
      </c>
      <c r="J567" s="901" t="s">
        <v>278</v>
      </c>
      <c r="K567" s="878"/>
      <c r="L567" s="878"/>
      <c r="M567" s="878"/>
      <c r="N567" s="878"/>
      <c r="O567" s="878"/>
      <c r="P567" s="915" t="s">
        <v>721</v>
      </c>
      <c r="Q567" s="916" t="s">
        <v>722</v>
      </c>
      <c r="R567" s="916" t="s">
        <v>722</v>
      </c>
      <c r="S567" s="916" t="s">
        <v>722</v>
      </c>
      <c r="T567" s="916" t="s">
        <v>722</v>
      </c>
      <c r="U567" s="916" t="s">
        <v>722</v>
      </c>
      <c r="V567" s="916" t="s">
        <v>722</v>
      </c>
      <c r="W567" s="916" t="s">
        <v>722</v>
      </c>
      <c r="X567" s="917" t="s">
        <v>722</v>
      </c>
      <c r="Y567" s="881">
        <v>0</v>
      </c>
      <c r="Z567" s="882"/>
      <c r="AA567" s="882"/>
      <c r="AB567" s="883"/>
      <c r="AC567" s="918" t="s">
        <v>253</v>
      </c>
      <c r="AD567" s="919" t="s">
        <v>718</v>
      </c>
      <c r="AE567" s="919" t="s">
        <v>718</v>
      </c>
      <c r="AF567" s="919" t="s">
        <v>718</v>
      </c>
      <c r="AG567" s="920" t="s">
        <v>718</v>
      </c>
      <c r="AH567" s="921" t="s">
        <v>610</v>
      </c>
      <c r="AI567" s="922" t="s">
        <v>610</v>
      </c>
      <c r="AJ567" s="922" t="s">
        <v>610</v>
      </c>
      <c r="AK567" s="923" t="s">
        <v>610</v>
      </c>
      <c r="AL567" s="921" t="s">
        <v>610</v>
      </c>
      <c r="AM567" s="922" t="s">
        <v>610</v>
      </c>
      <c r="AN567" s="922" t="s">
        <v>610</v>
      </c>
      <c r="AO567" s="923" t="s">
        <v>610</v>
      </c>
      <c r="AP567" s="873"/>
      <c r="AQ567" s="873"/>
      <c r="AR567" s="873"/>
      <c r="AS567" s="873"/>
      <c r="AT567" s="873"/>
      <c r="AU567" s="873"/>
      <c r="AV567" s="873"/>
      <c r="AW567" s="873"/>
      <c r="AX567" s="873"/>
      <c r="AY567">
        <f>COUNTA($C$567)</f>
        <v>1</v>
      </c>
    </row>
    <row r="568" spans="1:51" ht="30" customHeight="1" x14ac:dyDescent="0.2">
      <c r="A568" s="874">
        <v>5</v>
      </c>
      <c r="B568" s="874">
        <v>1</v>
      </c>
      <c r="C568" s="912" t="s">
        <v>723</v>
      </c>
      <c r="D568" s="924" t="s">
        <v>724</v>
      </c>
      <c r="E568" s="924" t="s">
        <v>724</v>
      </c>
      <c r="F568" s="924" t="s">
        <v>724</v>
      </c>
      <c r="G568" s="924" t="s">
        <v>724</v>
      </c>
      <c r="H568" s="924" t="s">
        <v>724</v>
      </c>
      <c r="I568" s="925" t="s">
        <v>724</v>
      </c>
      <c r="J568" s="901" t="s">
        <v>278</v>
      </c>
      <c r="K568" s="878"/>
      <c r="L568" s="878"/>
      <c r="M568" s="878"/>
      <c r="N568" s="878"/>
      <c r="O568" s="878"/>
      <c r="P568" s="915" t="s">
        <v>721</v>
      </c>
      <c r="Q568" s="916" t="s">
        <v>722</v>
      </c>
      <c r="R568" s="916" t="s">
        <v>722</v>
      </c>
      <c r="S568" s="916" t="s">
        <v>722</v>
      </c>
      <c r="T568" s="916" t="s">
        <v>722</v>
      </c>
      <c r="U568" s="916" t="s">
        <v>722</v>
      </c>
      <c r="V568" s="916" t="s">
        <v>722</v>
      </c>
      <c r="W568" s="916" t="s">
        <v>722</v>
      </c>
      <c r="X568" s="917" t="s">
        <v>722</v>
      </c>
      <c r="Y568" s="881">
        <v>0</v>
      </c>
      <c r="Z568" s="882"/>
      <c r="AA568" s="882"/>
      <c r="AB568" s="883"/>
      <c r="AC568" s="918" t="s">
        <v>253</v>
      </c>
      <c r="AD568" s="919" t="s">
        <v>718</v>
      </c>
      <c r="AE568" s="919" t="s">
        <v>718</v>
      </c>
      <c r="AF568" s="919" t="s">
        <v>718</v>
      </c>
      <c r="AG568" s="920" t="s">
        <v>718</v>
      </c>
      <c r="AH568" s="921" t="s">
        <v>610</v>
      </c>
      <c r="AI568" s="922" t="s">
        <v>610</v>
      </c>
      <c r="AJ568" s="922" t="s">
        <v>610</v>
      </c>
      <c r="AK568" s="923" t="s">
        <v>610</v>
      </c>
      <c r="AL568" s="921" t="s">
        <v>610</v>
      </c>
      <c r="AM568" s="922" t="s">
        <v>610</v>
      </c>
      <c r="AN568" s="922" t="s">
        <v>610</v>
      </c>
      <c r="AO568" s="923" t="s">
        <v>610</v>
      </c>
      <c r="AP568" s="873"/>
      <c r="AQ568" s="873"/>
      <c r="AR568" s="873"/>
      <c r="AS568" s="873"/>
      <c r="AT568" s="873"/>
      <c r="AU568" s="873"/>
      <c r="AV568" s="873"/>
      <c r="AW568" s="873"/>
      <c r="AX568" s="873"/>
      <c r="AY568">
        <f>COUNTA($C$568)</f>
        <v>1</v>
      </c>
    </row>
    <row r="569" spans="1:51" ht="30" customHeight="1" x14ac:dyDescent="0.2">
      <c r="A569" s="874">
        <v>6</v>
      </c>
      <c r="B569" s="874">
        <v>1</v>
      </c>
      <c r="C569" s="912" t="s">
        <v>756</v>
      </c>
      <c r="D569" s="913" t="s">
        <v>725</v>
      </c>
      <c r="E569" s="913" t="s">
        <v>725</v>
      </c>
      <c r="F569" s="913" t="s">
        <v>725</v>
      </c>
      <c r="G569" s="913" t="s">
        <v>725</v>
      </c>
      <c r="H569" s="913" t="s">
        <v>725</v>
      </c>
      <c r="I569" s="914" t="s">
        <v>725</v>
      </c>
      <c r="J569" s="901">
        <v>4340002021923</v>
      </c>
      <c r="K569" s="878"/>
      <c r="L569" s="878"/>
      <c r="M569" s="878"/>
      <c r="N569" s="878"/>
      <c r="O569" s="878"/>
      <c r="P569" s="915" t="s">
        <v>721</v>
      </c>
      <c r="Q569" s="916" t="s">
        <v>722</v>
      </c>
      <c r="R569" s="916" t="s">
        <v>722</v>
      </c>
      <c r="S569" s="916" t="s">
        <v>722</v>
      </c>
      <c r="T569" s="916" t="s">
        <v>722</v>
      </c>
      <c r="U569" s="916" t="s">
        <v>722</v>
      </c>
      <c r="V569" s="916" t="s">
        <v>722</v>
      </c>
      <c r="W569" s="916" t="s">
        <v>722</v>
      </c>
      <c r="X569" s="917" t="s">
        <v>722</v>
      </c>
      <c r="Y569" s="881">
        <v>0</v>
      </c>
      <c r="Z569" s="882"/>
      <c r="AA569" s="882"/>
      <c r="AB569" s="883"/>
      <c r="AC569" s="918" t="s">
        <v>253</v>
      </c>
      <c r="AD569" s="919" t="s">
        <v>718</v>
      </c>
      <c r="AE569" s="919" t="s">
        <v>718</v>
      </c>
      <c r="AF569" s="919" t="s">
        <v>718</v>
      </c>
      <c r="AG569" s="920" t="s">
        <v>718</v>
      </c>
      <c r="AH569" s="921" t="s">
        <v>610</v>
      </c>
      <c r="AI569" s="922" t="s">
        <v>610</v>
      </c>
      <c r="AJ569" s="922" t="s">
        <v>610</v>
      </c>
      <c r="AK569" s="923" t="s">
        <v>610</v>
      </c>
      <c r="AL569" s="921" t="s">
        <v>610</v>
      </c>
      <c r="AM569" s="922" t="s">
        <v>610</v>
      </c>
      <c r="AN569" s="922" t="s">
        <v>610</v>
      </c>
      <c r="AO569" s="923" t="s">
        <v>610</v>
      </c>
      <c r="AP569" s="873"/>
      <c r="AQ569" s="873"/>
      <c r="AR569" s="873"/>
      <c r="AS569" s="873"/>
      <c r="AT569" s="873"/>
      <c r="AU569" s="873"/>
      <c r="AV569" s="873"/>
      <c r="AW569" s="873"/>
      <c r="AX569" s="873"/>
      <c r="AY569">
        <f>COUNTA($C$569)</f>
        <v>1</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3"/>
      <c r="B596" s="863"/>
      <c r="C596" s="863" t="s">
        <v>24</v>
      </c>
      <c r="D596" s="863"/>
      <c r="E596" s="863"/>
      <c r="F596" s="863"/>
      <c r="G596" s="863"/>
      <c r="H596" s="863"/>
      <c r="I596" s="863"/>
      <c r="J596" s="864" t="s">
        <v>196</v>
      </c>
      <c r="K596" s="141"/>
      <c r="L596" s="141"/>
      <c r="M596" s="141"/>
      <c r="N596" s="141"/>
      <c r="O596" s="141"/>
      <c r="P596" s="420" t="s">
        <v>25</v>
      </c>
      <c r="Q596" s="420"/>
      <c r="R596" s="420"/>
      <c r="S596" s="420"/>
      <c r="T596" s="420"/>
      <c r="U596" s="420"/>
      <c r="V596" s="420"/>
      <c r="W596" s="420"/>
      <c r="X596" s="420"/>
      <c r="Y596" s="865" t="s">
        <v>195</v>
      </c>
      <c r="Z596" s="866"/>
      <c r="AA596" s="866"/>
      <c r="AB596" s="866"/>
      <c r="AC596" s="864" t="s">
        <v>225</v>
      </c>
      <c r="AD596" s="864"/>
      <c r="AE596" s="864"/>
      <c r="AF596" s="864"/>
      <c r="AG596" s="864"/>
      <c r="AH596" s="865" t="s">
        <v>243</v>
      </c>
      <c r="AI596" s="863"/>
      <c r="AJ596" s="863"/>
      <c r="AK596" s="863"/>
      <c r="AL596" s="863" t="s">
        <v>19</v>
      </c>
      <c r="AM596" s="863"/>
      <c r="AN596" s="863"/>
      <c r="AO596" s="867"/>
      <c r="AP596" s="888" t="s">
        <v>197</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2">
      <c r="A627" s="929" t="s">
        <v>572</v>
      </c>
      <c r="B627" s="930"/>
      <c r="C627" s="930"/>
      <c r="D627" s="930"/>
      <c r="E627" s="930"/>
      <c r="F627" s="930"/>
      <c r="G627" s="930"/>
      <c r="H627" s="930"/>
      <c r="I627" s="930"/>
      <c r="J627" s="930"/>
      <c r="K627" s="930"/>
      <c r="L627" s="930"/>
      <c r="M627" s="930"/>
      <c r="N627" s="930"/>
      <c r="O627" s="930"/>
      <c r="P627" s="930"/>
      <c r="Q627" s="930"/>
      <c r="R627" s="930"/>
      <c r="S627" s="930"/>
      <c r="T627" s="930"/>
      <c r="U627" s="930"/>
      <c r="V627" s="930"/>
      <c r="W627" s="930"/>
      <c r="X627" s="930"/>
      <c r="Y627" s="930"/>
      <c r="Z627" s="930"/>
      <c r="AA627" s="930"/>
      <c r="AB627" s="930"/>
      <c r="AC627" s="930"/>
      <c r="AD627" s="930"/>
      <c r="AE627" s="930"/>
      <c r="AF627" s="930"/>
      <c r="AG627" s="930"/>
      <c r="AH627" s="930"/>
      <c r="AI627" s="930"/>
      <c r="AJ627" s="930"/>
      <c r="AK627" s="931"/>
      <c r="AL627" s="932" t="s">
        <v>227</v>
      </c>
      <c r="AM627" s="933"/>
      <c r="AN627" s="933"/>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34"/>
      <c r="B630" s="934"/>
      <c r="C630" s="864" t="s">
        <v>192</v>
      </c>
      <c r="D630" s="935"/>
      <c r="E630" s="864" t="s">
        <v>191</v>
      </c>
      <c r="F630" s="935"/>
      <c r="G630" s="935"/>
      <c r="H630" s="935"/>
      <c r="I630" s="935"/>
      <c r="J630" s="864" t="s">
        <v>196</v>
      </c>
      <c r="K630" s="864"/>
      <c r="L630" s="864"/>
      <c r="M630" s="864"/>
      <c r="N630" s="864"/>
      <c r="O630" s="864"/>
      <c r="P630" s="864" t="s">
        <v>25</v>
      </c>
      <c r="Q630" s="864"/>
      <c r="R630" s="864"/>
      <c r="S630" s="864"/>
      <c r="T630" s="864"/>
      <c r="U630" s="864"/>
      <c r="V630" s="864"/>
      <c r="W630" s="864"/>
      <c r="X630" s="864"/>
      <c r="Y630" s="864" t="s">
        <v>198</v>
      </c>
      <c r="Z630" s="935"/>
      <c r="AA630" s="935"/>
      <c r="AB630" s="935"/>
      <c r="AC630" s="864" t="s">
        <v>180</v>
      </c>
      <c r="AD630" s="864"/>
      <c r="AE630" s="864"/>
      <c r="AF630" s="864"/>
      <c r="AG630" s="864"/>
      <c r="AH630" s="864" t="s">
        <v>187</v>
      </c>
      <c r="AI630" s="935"/>
      <c r="AJ630" s="935"/>
      <c r="AK630" s="935"/>
      <c r="AL630" s="935" t="s">
        <v>19</v>
      </c>
      <c r="AM630" s="935"/>
      <c r="AN630" s="935"/>
      <c r="AO630" s="934"/>
      <c r="AP630" s="888" t="s">
        <v>221</v>
      </c>
      <c r="AQ630" s="888"/>
      <c r="AR630" s="888"/>
      <c r="AS630" s="888"/>
      <c r="AT630" s="888"/>
      <c r="AU630" s="888"/>
      <c r="AV630" s="888"/>
      <c r="AW630" s="888"/>
      <c r="AX630" s="888"/>
    </row>
    <row r="631" spans="1:51" ht="30" customHeight="1" x14ac:dyDescent="0.2">
      <c r="A631" s="874">
        <v>1</v>
      </c>
      <c r="B631" s="874">
        <v>1</v>
      </c>
      <c r="C631" s="938"/>
      <c r="D631" s="938"/>
      <c r="E631" s="873" t="s">
        <v>610</v>
      </c>
      <c r="F631" s="939"/>
      <c r="G631" s="939"/>
      <c r="H631" s="939"/>
      <c r="I631" s="939"/>
      <c r="J631" s="940" t="s">
        <v>610</v>
      </c>
      <c r="K631" s="941"/>
      <c r="L631" s="941"/>
      <c r="M631" s="941"/>
      <c r="N631" s="941"/>
      <c r="O631" s="942"/>
      <c r="P631" s="943" t="s">
        <v>278</v>
      </c>
      <c r="Q631" s="943"/>
      <c r="R631" s="943"/>
      <c r="S631" s="943"/>
      <c r="T631" s="943"/>
      <c r="U631" s="943"/>
      <c r="V631" s="943"/>
      <c r="W631" s="943"/>
      <c r="X631" s="943"/>
      <c r="Y631" s="902" t="s">
        <v>610</v>
      </c>
      <c r="Z631" s="903"/>
      <c r="AA631" s="903"/>
      <c r="AB631" s="903"/>
      <c r="AC631" s="936" t="s">
        <v>610</v>
      </c>
      <c r="AD631" s="937"/>
      <c r="AE631" s="937"/>
      <c r="AF631" s="937"/>
      <c r="AG631" s="937"/>
      <c r="AH631" s="902" t="s">
        <v>610</v>
      </c>
      <c r="AI631" s="903"/>
      <c r="AJ631" s="903"/>
      <c r="AK631" s="903"/>
      <c r="AL631" s="904" t="s">
        <v>278</v>
      </c>
      <c r="AM631" s="905"/>
      <c r="AN631" s="905"/>
      <c r="AO631" s="906"/>
      <c r="AP631" s="873" t="s">
        <v>278</v>
      </c>
      <c r="AQ631" s="873"/>
      <c r="AR631" s="873"/>
      <c r="AS631" s="873"/>
      <c r="AT631" s="873"/>
      <c r="AU631" s="873"/>
      <c r="AV631" s="873"/>
      <c r="AW631" s="873"/>
      <c r="AX631" s="873"/>
    </row>
    <row r="632" spans="1:51" ht="30" hidden="1" customHeight="1" x14ac:dyDescent="0.2">
      <c r="A632" s="874">
        <v>2</v>
      </c>
      <c r="B632" s="874">
        <v>1</v>
      </c>
      <c r="C632" s="938"/>
      <c r="D632" s="938"/>
      <c r="E632" s="939"/>
      <c r="F632" s="939"/>
      <c r="G632" s="939"/>
      <c r="H632" s="939"/>
      <c r="I632" s="939"/>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938"/>
      <c r="D633" s="938"/>
      <c r="E633" s="939"/>
      <c r="F633" s="939"/>
      <c r="G633" s="939"/>
      <c r="H633" s="939"/>
      <c r="I633" s="939"/>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938"/>
      <c r="D634" s="938"/>
      <c r="E634" s="939"/>
      <c r="F634" s="939"/>
      <c r="G634" s="939"/>
      <c r="H634" s="939"/>
      <c r="I634" s="939"/>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938"/>
      <c r="D635" s="938"/>
      <c r="E635" s="939"/>
      <c r="F635" s="939"/>
      <c r="G635" s="939"/>
      <c r="H635" s="939"/>
      <c r="I635" s="939"/>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938"/>
      <c r="D636" s="938"/>
      <c r="E636" s="939"/>
      <c r="F636" s="939"/>
      <c r="G636" s="939"/>
      <c r="H636" s="939"/>
      <c r="I636" s="939"/>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938"/>
      <c r="D637" s="938"/>
      <c r="E637" s="939"/>
      <c r="F637" s="939"/>
      <c r="G637" s="939"/>
      <c r="H637" s="939"/>
      <c r="I637" s="939"/>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938"/>
      <c r="D638" s="938"/>
      <c r="E638" s="939"/>
      <c r="F638" s="939"/>
      <c r="G638" s="939"/>
      <c r="H638" s="939"/>
      <c r="I638" s="939"/>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938"/>
      <c r="D639" s="938"/>
      <c r="E639" s="939"/>
      <c r="F639" s="939"/>
      <c r="G639" s="939"/>
      <c r="H639" s="939"/>
      <c r="I639" s="939"/>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938"/>
      <c r="D640" s="938"/>
      <c r="E640" s="939"/>
      <c r="F640" s="939"/>
      <c r="G640" s="939"/>
      <c r="H640" s="939"/>
      <c r="I640" s="939"/>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938"/>
      <c r="D641" s="938"/>
      <c r="E641" s="939"/>
      <c r="F641" s="939"/>
      <c r="G641" s="939"/>
      <c r="H641" s="939"/>
      <c r="I641" s="939"/>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938"/>
      <c r="D642" s="938"/>
      <c r="E642" s="939"/>
      <c r="F642" s="939"/>
      <c r="G642" s="939"/>
      <c r="H642" s="939"/>
      <c r="I642" s="939"/>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938"/>
      <c r="D643" s="938"/>
      <c r="E643" s="939"/>
      <c r="F643" s="939"/>
      <c r="G643" s="939"/>
      <c r="H643" s="939"/>
      <c r="I643" s="939"/>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938"/>
      <c r="D644" s="938"/>
      <c r="E644" s="939"/>
      <c r="F644" s="939"/>
      <c r="G644" s="939"/>
      <c r="H644" s="939"/>
      <c r="I644" s="939"/>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938"/>
      <c r="D645" s="938"/>
      <c r="E645" s="939"/>
      <c r="F645" s="939"/>
      <c r="G645" s="939"/>
      <c r="H645" s="939"/>
      <c r="I645" s="939"/>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938"/>
      <c r="D646" s="938"/>
      <c r="E646" s="939"/>
      <c r="F646" s="939"/>
      <c r="G646" s="939"/>
      <c r="H646" s="939"/>
      <c r="I646" s="939"/>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938"/>
      <c r="D647" s="938"/>
      <c r="E647" s="939"/>
      <c r="F647" s="939"/>
      <c r="G647" s="939"/>
      <c r="H647" s="939"/>
      <c r="I647" s="939"/>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938"/>
      <c r="D648" s="938"/>
      <c r="E648" s="652"/>
      <c r="F648" s="939"/>
      <c r="G648" s="939"/>
      <c r="H648" s="939"/>
      <c r="I648" s="939"/>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938"/>
      <c r="D649" s="938"/>
      <c r="E649" s="939"/>
      <c r="F649" s="939"/>
      <c r="G649" s="939"/>
      <c r="H649" s="939"/>
      <c r="I649" s="939"/>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938"/>
      <c r="D650" s="938"/>
      <c r="E650" s="939"/>
      <c r="F650" s="939"/>
      <c r="G650" s="939"/>
      <c r="H650" s="939"/>
      <c r="I650" s="939"/>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938"/>
      <c r="D651" s="938"/>
      <c r="E651" s="939"/>
      <c r="F651" s="939"/>
      <c r="G651" s="939"/>
      <c r="H651" s="939"/>
      <c r="I651" s="939"/>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938"/>
      <c r="D652" s="938"/>
      <c r="E652" s="939"/>
      <c r="F652" s="939"/>
      <c r="G652" s="939"/>
      <c r="H652" s="939"/>
      <c r="I652" s="939"/>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938"/>
      <c r="D653" s="938"/>
      <c r="E653" s="939"/>
      <c r="F653" s="939"/>
      <c r="G653" s="939"/>
      <c r="H653" s="939"/>
      <c r="I653" s="939"/>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938"/>
      <c r="D654" s="938"/>
      <c r="E654" s="939"/>
      <c r="F654" s="939"/>
      <c r="G654" s="939"/>
      <c r="H654" s="939"/>
      <c r="I654" s="939"/>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938"/>
      <c r="D655" s="938"/>
      <c r="E655" s="939"/>
      <c r="F655" s="939"/>
      <c r="G655" s="939"/>
      <c r="H655" s="939"/>
      <c r="I655" s="939"/>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938"/>
      <c r="D656" s="938"/>
      <c r="E656" s="939"/>
      <c r="F656" s="939"/>
      <c r="G656" s="939"/>
      <c r="H656" s="939"/>
      <c r="I656" s="939"/>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938"/>
      <c r="D657" s="938"/>
      <c r="E657" s="939"/>
      <c r="F657" s="939"/>
      <c r="G657" s="939"/>
      <c r="H657" s="939"/>
      <c r="I657" s="939"/>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938"/>
      <c r="D658" s="938"/>
      <c r="E658" s="939"/>
      <c r="F658" s="939"/>
      <c r="G658" s="939"/>
      <c r="H658" s="939"/>
      <c r="I658" s="939"/>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938"/>
      <c r="D659" s="938"/>
      <c r="E659" s="939"/>
      <c r="F659" s="939"/>
      <c r="G659" s="939"/>
      <c r="H659" s="939"/>
      <c r="I659" s="939"/>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938"/>
      <c r="D660" s="938"/>
      <c r="E660" s="939"/>
      <c r="F660" s="939"/>
      <c r="G660" s="939"/>
      <c r="H660" s="939"/>
      <c r="I660" s="939"/>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55">
      <formula>IF(RIGHT(TEXT(P14,"0.#"),1)=".",FALSE,TRUE)</formula>
    </cfRule>
    <cfRule type="expression" dxfId="820" priority="956">
      <formula>IF(RIGHT(TEXT(P14,"0.#"),1)=".",TRUE,FALSE)</formula>
    </cfRule>
  </conditionalFormatting>
  <conditionalFormatting sqref="P18:AX18">
    <cfRule type="expression" dxfId="819" priority="953">
      <formula>IF(RIGHT(TEXT(P18,"0.#"),1)=".",FALSE,TRUE)</formula>
    </cfRule>
    <cfRule type="expression" dxfId="818" priority="954">
      <formula>IF(RIGHT(TEXT(P18,"0.#"),1)=".",TRUE,FALSE)</formula>
    </cfRule>
  </conditionalFormatting>
  <conditionalFormatting sqref="Y311">
    <cfRule type="expression" dxfId="817" priority="951">
      <formula>IF(RIGHT(TEXT(Y311,"0.#"),1)=".",FALSE,TRUE)</formula>
    </cfRule>
    <cfRule type="expression" dxfId="816" priority="952">
      <formula>IF(RIGHT(TEXT(Y311,"0.#"),1)=".",TRUE,FALSE)</formula>
    </cfRule>
  </conditionalFormatting>
  <conditionalFormatting sqref="Y320">
    <cfRule type="expression" dxfId="815" priority="949">
      <formula>IF(RIGHT(TEXT(Y320,"0.#"),1)=".",FALSE,TRUE)</formula>
    </cfRule>
    <cfRule type="expression" dxfId="814" priority="950">
      <formula>IF(RIGHT(TEXT(Y320,"0.#"),1)=".",TRUE,FALSE)</formula>
    </cfRule>
  </conditionalFormatting>
  <conditionalFormatting sqref="Y351:Y358 Y349 Y338:Y345 Y336 Y325:Y332 Y323">
    <cfRule type="expression" dxfId="813" priority="929">
      <formula>IF(RIGHT(TEXT(Y323,"0.#"),1)=".",FALSE,TRUE)</formula>
    </cfRule>
    <cfRule type="expression" dxfId="812" priority="930">
      <formula>IF(RIGHT(TEXT(Y323,"0.#"),1)=".",TRUE,FALSE)</formula>
    </cfRule>
  </conditionalFormatting>
  <conditionalFormatting sqref="P16:AQ17 P15:AX15 P13:AX13">
    <cfRule type="expression" dxfId="811" priority="947">
      <formula>IF(RIGHT(TEXT(P13,"0.#"),1)=".",FALSE,TRUE)</formula>
    </cfRule>
    <cfRule type="expression" dxfId="810" priority="948">
      <formula>IF(RIGHT(TEXT(P13,"0.#"),1)=".",TRUE,FALSE)</formula>
    </cfRule>
  </conditionalFormatting>
  <conditionalFormatting sqref="P19:AJ19">
    <cfRule type="expression" dxfId="809" priority="945">
      <formula>IF(RIGHT(TEXT(P19,"0.#"),1)=".",FALSE,TRUE)</formula>
    </cfRule>
    <cfRule type="expression" dxfId="808" priority="946">
      <formula>IF(RIGHT(TEXT(P19,"0.#"),1)=".",TRUE,FALSE)</formula>
    </cfRule>
  </conditionalFormatting>
  <conditionalFormatting sqref="AE32 AQ32">
    <cfRule type="expression" dxfId="807" priority="943">
      <formula>IF(RIGHT(TEXT(AE32,"0.#"),1)=".",FALSE,TRUE)</formula>
    </cfRule>
    <cfRule type="expression" dxfId="806" priority="944">
      <formula>IF(RIGHT(TEXT(AE32,"0.#"),1)=".",TRUE,FALSE)</formula>
    </cfRule>
  </conditionalFormatting>
  <conditionalFormatting sqref="Y312:Y319 Y310">
    <cfRule type="expression" dxfId="805" priority="941">
      <formula>IF(RIGHT(TEXT(Y310,"0.#"),1)=".",FALSE,TRUE)</formula>
    </cfRule>
    <cfRule type="expression" dxfId="804" priority="942">
      <formula>IF(RIGHT(TEXT(Y310,"0.#"),1)=".",TRUE,FALSE)</formula>
    </cfRule>
  </conditionalFormatting>
  <conditionalFormatting sqref="AU311">
    <cfRule type="expression" dxfId="803" priority="939">
      <formula>IF(RIGHT(TEXT(AU311,"0.#"),1)=".",FALSE,TRUE)</formula>
    </cfRule>
    <cfRule type="expression" dxfId="802" priority="940">
      <formula>IF(RIGHT(TEXT(AU311,"0.#"),1)=".",TRUE,FALSE)</formula>
    </cfRule>
  </conditionalFormatting>
  <conditionalFormatting sqref="AU320">
    <cfRule type="expression" dxfId="801" priority="937">
      <formula>IF(RIGHT(TEXT(AU320,"0.#"),1)=".",FALSE,TRUE)</formula>
    </cfRule>
    <cfRule type="expression" dxfId="800" priority="938">
      <formula>IF(RIGHT(TEXT(AU320,"0.#"),1)=".",TRUE,FALSE)</formula>
    </cfRule>
  </conditionalFormatting>
  <conditionalFormatting sqref="AU312:AU319 AU310">
    <cfRule type="expression" dxfId="799" priority="935">
      <formula>IF(RIGHT(TEXT(AU310,"0.#"),1)=".",FALSE,TRUE)</formula>
    </cfRule>
    <cfRule type="expression" dxfId="798" priority="936">
      <formula>IF(RIGHT(TEXT(AU310,"0.#"),1)=".",TRUE,FALSE)</formula>
    </cfRule>
  </conditionalFormatting>
  <conditionalFormatting sqref="Y350 Y337 Y324">
    <cfRule type="expression" dxfId="797" priority="933">
      <formula>IF(RIGHT(TEXT(Y324,"0.#"),1)=".",FALSE,TRUE)</formula>
    </cfRule>
    <cfRule type="expression" dxfId="796" priority="934">
      <formula>IF(RIGHT(TEXT(Y324,"0.#"),1)=".",TRUE,FALSE)</formula>
    </cfRule>
  </conditionalFormatting>
  <conditionalFormatting sqref="Y359 Y346 Y333">
    <cfRule type="expression" dxfId="795" priority="931">
      <formula>IF(RIGHT(TEXT(Y333,"0.#"),1)=".",FALSE,TRUE)</formula>
    </cfRule>
    <cfRule type="expression" dxfId="794" priority="932">
      <formula>IF(RIGHT(TEXT(Y333,"0.#"),1)=".",TRUE,FALSE)</formula>
    </cfRule>
  </conditionalFormatting>
  <conditionalFormatting sqref="AU350 AU337 AU324">
    <cfRule type="expression" dxfId="793" priority="927">
      <formula>IF(RIGHT(TEXT(AU324,"0.#"),1)=".",FALSE,TRUE)</formula>
    </cfRule>
    <cfRule type="expression" dxfId="792" priority="928">
      <formula>IF(RIGHT(TEXT(AU324,"0.#"),1)=".",TRUE,FALSE)</formula>
    </cfRule>
  </conditionalFormatting>
  <conditionalFormatting sqref="AU359 AU346 AU333">
    <cfRule type="expression" dxfId="791" priority="925">
      <formula>IF(RIGHT(TEXT(AU333,"0.#"),1)=".",FALSE,TRUE)</formula>
    </cfRule>
    <cfRule type="expression" dxfId="790" priority="926">
      <formula>IF(RIGHT(TEXT(AU333,"0.#"),1)=".",TRUE,FALSE)</formula>
    </cfRule>
  </conditionalFormatting>
  <conditionalFormatting sqref="AU351:AU358 AU349 AU338:AU345 AU336 AU325:AU332 AU323">
    <cfRule type="expression" dxfId="789" priority="923">
      <formula>IF(RIGHT(TEXT(AU323,"0.#"),1)=".",FALSE,TRUE)</formula>
    </cfRule>
    <cfRule type="expression" dxfId="788" priority="924">
      <formula>IF(RIGHT(TEXT(AU323,"0.#"),1)=".",TRUE,FALSE)</formula>
    </cfRule>
  </conditionalFormatting>
  <conditionalFormatting sqref="AI32">
    <cfRule type="expression" dxfId="787" priority="921">
      <formula>IF(RIGHT(TEXT(AI32,"0.#"),1)=".",FALSE,TRUE)</formula>
    </cfRule>
    <cfRule type="expression" dxfId="786" priority="922">
      <formula>IF(RIGHT(TEXT(AI32,"0.#"),1)=".",TRUE,FALSE)</formula>
    </cfRule>
  </conditionalFormatting>
  <conditionalFormatting sqref="AM32">
    <cfRule type="expression" dxfId="785" priority="919">
      <formula>IF(RIGHT(TEXT(AM32,"0.#"),1)=".",FALSE,TRUE)</formula>
    </cfRule>
    <cfRule type="expression" dxfId="784" priority="920">
      <formula>IF(RIGHT(TEXT(AM32,"0.#"),1)=".",TRUE,FALSE)</formula>
    </cfRule>
  </conditionalFormatting>
  <conditionalFormatting sqref="AE33">
    <cfRule type="expression" dxfId="783" priority="917">
      <formula>IF(RIGHT(TEXT(AE33,"0.#"),1)=".",FALSE,TRUE)</formula>
    </cfRule>
    <cfRule type="expression" dxfId="782" priority="918">
      <formula>IF(RIGHT(TEXT(AE33,"0.#"),1)=".",TRUE,FALSE)</formula>
    </cfRule>
  </conditionalFormatting>
  <conditionalFormatting sqref="AI33">
    <cfRule type="expression" dxfId="781" priority="915">
      <formula>IF(RIGHT(TEXT(AI33,"0.#"),1)=".",FALSE,TRUE)</formula>
    </cfRule>
    <cfRule type="expression" dxfId="780" priority="916">
      <formula>IF(RIGHT(TEXT(AI33,"0.#"),1)=".",TRUE,FALSE)</formula>
    </cfRule>
  </conditionalFormatting>
  <conditionalFormatting sqref="AM33">
    <cfRule type="expression" dxfId="779" priority="913">
      <formula>IF(RIGHT(TEXT(AM33,"0.#"),1)=".",FALSE,TRUE)</formula>
    </cfRule>
    <cfRule type="expression" dxfId="778" priority="914">
      <formula>IF(RIGHT(TEXT(AM33,"0.#"),1)=".",TRUE,FALSE)</formula>
    </cfRule>
  </conditionalFormatting>
  <conditionalFormatting sqref="AQ33">
    <cfRule type="expression" dxfId="777" priority="911">
      <formula>IF(RIGHT(TEXT(AQ33,"0.#"),1)=".",FALSE,TRUE)</formula>
    </cfRule>
    <cfRule type="expression" dxfId="776" priority="912">
      <formula>IF(RIGHT(TEXT(AQ33,"0.#"),1)=".",TRUE,FALSE)</formula>
    </cfRule>
  </conditionalFormatting>
  <conditionalFormatting sqref="AE210">
    <cfRule type="expression" dxfId="775" priority="909">
      <formula>IF(RIGHT(TEXT(AE210,"0.#"),1)=".",FALSE,TRUE)</formula>
    </cfRule>
    <cfRule type="expression" dxfId="774" priority="910">
      <formula>IF(RIGHT(TEXT(AE210,"0.#"),1)=".",TRUE,FALSE)</formula>
    </cfRule>
  </conditionalFormatting>
  <conditionalFormatting sqref="AE211">
    <cfRule type="expression" dxfId="773" priority="907">
      <formula>IF(RIGHT(TEXT(AE211,"0.#"),1)=".",FALSE,TRUE)</formula>
    </cfRule>
    <cfRule type="expression" dxfId="772" priority="908">
      <formula>IF(RIGHT(TEXT(AE211,"0.#"),1)=".",TRUE,FALSE)</formula>
    </cfRule>
  </conditionalFormatting>
  <conditionalFormatting sqref="AE212">
    <cfRule type="expression" dxfId="771" priority="905">
      <formula>IF(RIGHT(TEXT(AE212,"0.#"),1)=".",FALSE,TRUE)</formula>
    </cfRule>
    <cfRule type="expression" dxfId="770" priority="906">
      <formula>IF(RIGHT(TEXT(AE212,"0.#"),1)=".",TRUE,FALSE)</formula>
    </cfRule>
  </conditionalFormatting>
  <conditionalFormatting sqref="AI212">
    <cfRule type="expression" dxfId="769" priority="903">
      <formula>IF(RIGHT(TEXT(AI212,"0.#"),1)=".",FALSE,TRUE)</formula>
    </cfRule>
    <cfRule type="expression" dxfId="768" priority="904">
      <formula>IF(RIGHT(TEXT(AI212,"0.#"),1)=".",TRUE,FALSE)</formula>
    </cfRule>
  </conditionalFormatting>
  <conditionalFormatting sqref="AI211">
    <cfRule type="expression" dxfId="767" priority="901">
      <formula>IF(RIGHT(TEXT(AI211,"0.#"),1)=".",FALSE,TRUE)</formula>
    </cfRule>
    <cfRule type="expression" dxfId="766" priority="902">
      <formula>IF(RIGHT(TEXT(AI211,"0.#"),1)=".",TRUE,FALSE)</formula>
    </cfRule>
  </conditionalFormatting>
  <conditionalFormatting sqref="AI210">
    <cfRule type="expression" dxfId="765" priority="899">
      <formula>IF(RIGHT(TEXT(AI210,"0.#"),1)=".",FALSE,TRUE)</formula>
    </cfRule>
    <cfRule type="expression" dxfId="764" priority="900">
      <formula>IF(RIGHT(TEXT(AI210,"0.#"),1)=".",TRUE,FALSE)</formula>
    </cfRule>
  </conditionalFormatting>
  <conditionalFormatting sqref="AM210">
    <cfRule type="expression" dxfId="763" priority="897">
      <formula>IF(RIGHT(TEXT(AM210,"0.#"),1)=".",FALSE,TRUE)</formula>
    </cfRule>
    <cfRule type="expression" dxfId="762" priority="898">
      <formula>IF(RIGHT(TEXT(AM210,"0.#"),1)=".",TRUE,FALSE)</formula>
    </cfRule>
  </conditionalFormatting>
  <conditionalFormatting sqref="AM211">
    <cfRule type="expression" dxfId="761" priority="895">
      <formula>IF(RIGHT(TEXT(AM211,"0.#"),1)=".",FALSE,TRUE)</formula>
    </cfRule>
    <cfRule type="expression" dxfId="760" priority="896">
      <formula>IF(RIGHT(TEXT(AM211,"0.#"),1)=".",TRUE,FALSE)</formula>
    </cfRule>
  </conditionalFormatting>
  <conditionalFormatting sqref="AM212">
    <cfRule type="expression" dxfId="759" priority="893">
      <formula>IF(RIGHT(TEXT(AM212,"0.#"),1)=".",FALSE,TRUE)</formula>
    </cfRule>
    <cfRule type="expression" dxfId="758" priority="894">
      <formula>IF(RIGHT(TEXT(AM212,"0.#"),1)=".",TRUE,FALSE)</formula>
    </cfRule>
  </conditionalFormatting>
  <conditionalFormatting sqref="AL368:AO395">
    <cfRule type="expression" dxfId="757" priority="889">
      <formula>IF(AND(AL368&gt;=0, RIGHT(TEXT(AL368,"0.#"),1)&lt;&gt;"."),TRUE,FALSE)</formula>
    </cfRule>
    <cfRule type="expression" dxfId="756" priority="890">
      <formula>IF(AND(AL368&gt;=0, RIGHT(TEXT(AL368,"0.#"),1)="."),TRUE,FALSE)</formula>
    </cfRule>
    <cfRule type="expression" dxfId="755" priority="891">
      <formula>IF(AND(AL368&lt;0, RIGHT(TEXT(AL368,"0.#"),1)&lt;&gt;"."),TRUE,FALSE)</formula>
    </cfRule>
    <cfRule type="expression" dxfId="754" priority="892">
      <formula>IF(AND(AL368&lt;0, RIGHT(TEXT(AL368,"0.#"),1)="."),TRUE,FALSE)</formula>
    </cfRule>
  </conditionalFormatting>
  <conditionalFormatting sqref="AQ210:AQ212">
    <cfRule type="expression" dxfId="753" priority="887">
      <formula>IF(RIGHT(TEXT(AQ210,"0.#"),1)=".",FALSE,TRUE)</formula>
    </cfRule>
    <cfRule type="expression" dxfId="752" priority="888">
      <formula>IF(RIGHT(TEXT(AQ210,"0.#"),1)=".",TRUE,FALSE)</formula>
    </cfRule>
  </conditionalFormatting>
  <conditionalFormatting sqref="AU210:AU212">
    <cfRule type="expression" dxfId="751" priority="885">
      <formula>IF(RIGHT(TEXT(AU210,"0.#"),1)=".",FALSE,TRUE)</formula>
    </cfRule>
    <cfRule type="expression" dxfId="750" priority="886">
      <formula>IF(RIGHT(TEXT(AU210,"0.#"),1)=".",TRUE,FALSE)</formula>
    </cfRule>
  </conditionalFormatting>
  <conditionalFormatting sqref="Y368:Y395">
    <cfRule type="expression" dxfId="749" priority="883">
      <formula>IF(RIGHT(TEXT(Y368,"0.#"),1)=".",FALSE,TRUE)</formula>
    </cfRule>
    <cfRule type="expression" dxfId="748" priority="884">
      <formula>IF(RIGHT(TEXT(Y368,"0.#"),1)=".",TRUE,FALSE)</formula>
    </cfRule>
  </conditionalFormatting>
  <conditionalFormatting sqref="AL632:AO660">
    <cfRule type="expression" dxfId="747" priority="879">
      <formula>IF(AND(AL632&gt;=0, RIGHT(TEXT(AL632,"0.#"),1)&lt;&gt;"."),TRUE,FALSE)</formula>
    </cfRule>
    <cfRule type="expression" dxfId="746" priority="880">
      <formula>IF(AND(AL632&gt;=0, RIGHT(TEXT(AL632,"0.#"),1)="."),TRUE,FALSE)</formula>
    </cfRule>
    <cfRule type="expression" dxfId="745" priority="881">
      <formula>IF(AND(AL632&lt;0, RIGHT(TEXT(AL632,"0.#"),1)&lt;&gt;"."),TRUE,FALSE)</formula>
    </cfRule>
    <cfRule type="expression" dxfId="744" priority="882">
      <formula>IF(AND(AL632&lt;0, RIGHT(TEXT(AL632,"0.#"),1)="."),TRUE,FALSE)</formula>
    </cfRule>
  </conditionalFormatting>
  <conditionalFormatting sqref="Y632:Y660">
    <cfRule type="expression" dxfId="743" priority="877">
      <formula>IF(RIGHT(TEXT(Y632,"0.#"),1)=".",FALSE,TRUE)</formula>
    </cfRule>
    <cfRule type="expression" dxfId="742" priority="878">
      <formula>IF(RIGHT(TEXT(Y632,"0.#"),1)=".",TRUE,FALSE)</formula>
    </cfRule>
  </conditionalFormatting>
  <conditionalFormatting sqref="AL367:AO367">
    <cfRule type="expression" dxfId="741" priority="873">
      <formula>IF(AND(AL367&gt;=0, RIGHT(TEXT(AL367,"0.#"),1)&lt;&gt;"."),TRUE,FALSE)</formula>
    </cfRule>
    <cfRule type="expression" dxfId="740" priority="874">
      <formula>IF(AND(AL367&gt;=0, RIGHT(TEXT(AL367,"0.#"),1)="."),TRUE,FALSE)</formula>
    </cfRule>
    <cfRule type="expression" dxfId="739" priority="875">
      <formula>IF(AND(AL367&lt;0, RIGHT(TEXT(AL367,"0.#"),1)&lt;&gt;"."),TRUE,FALSE)</formula>
    </cfRule>
    <cfRule type="expression" dxfId="738" priority="876">
      <formula>IF(AND(AL367&lt;0, RIGHT(TEXT(AL367,"0.#"),1)="."),TRUE,FALSE)</formula>
    </cfRule>
  </conditionalFormatting>
  <conditionalFormatting sqref="Y367">
    <cfRule type="expression" dxfId="737" priority="871">
      <formula>IF(RIGHT(TEXT(Y367,"0.#"),1)=".",FALSE,TRUE)</formula>
    </cfRule>
    <cfRule type="expression" dxfId="736" priority="872">
      <formula>IF(RIGHT(TEXT(Y367,"0.#"),1)=".",TRUE,FALSE)</formula>
    </cfRule>
  </conditionalFormatting>
  <conditionalFormatting sqref="Y401:Y404 Y406:Y428">
    <cfRule type="expression" dxfId="735" priority="809">
      <formula>IF(RIGHT(TEXT(Y401,"0.#"),1)=".",FALSE,TRUE)</formula>
    </cfRule>
    <cfRule type="expression" dxfId="734" priority="810">
      <formula>IF(RIGHT(TEXT(Y401,"0.#"),1)=".",TRUE,FALSE)</formula>
    </cfRule>
  </conditionalFormatting>
  <conditionalFormatting sqref="Y400">
    <cfRule type="expression" dxfId="733" priority="803">
      <formula>IF(RIGHT(TEXT(Y400,"0.#"),1)=".",FALSE,TRUE)</formula>
    </cfRule>
    <cfRule type="expression" dxfId="732" priority="804">
      <formula>IF(RIGHT(TEXT(Y400,"0.#"),1)=".",TRUE,FALSE)</formula>
    </cfRule>
  </conditionalFormatting>
  <conditionalFormatting sqref="Y435:Y461">
    <cfRule type="expression" dxfId="731" priority="797">
      <formula>IF(RIGHT(TEXT(Y435,"0.#"),1)=".",FALSE,TRUE)</formula>
    </cfRule>
    <cfRule type="expression" dxfId="730" priority="798">
      <formula>IF(RIGHT(TEXT(Y435,"0.#"),1)=".",TRUE,FALSE)</formula>
    </cfRule>
  </conditionalFormatting>
  <conditionalFormatting sqref="Y473:Y494">
    <cfRule type="expression" dxfId="729" priority="785">
      <formula>IF(RIGHT(TEXT(Y473,"0.#"),1)=".",FALSE,TRUE)</formula>
    </cfRule>
    <cfRule type="expression" dxfId="728" priority="786">
      <formula>IF(RIGHT(TEXT(Y473,"0.#"),1)=".",TRUE,FALSE)</formula>
    </cfRule>
  </conditionalFormatting>
  <conditionalFormatting sqref="Y502:Y527">
    <cfRule type="expression" dxfId="727" priority="773">
      <formula>IF(RIGHT(TEXT(Y502,"0.#"),1)=".",FALSE,TRUE)</formula>
    </cfRule>
    <cfRule type="expression" dxfId="726" priority="774">
      <formula>IF(RIGHT(TEXT(Y502,"0.#"),1)=".",TRUE,FALSE)</formula>
    </cfRule>
  </conditionalFormatting>
  <conditionalFormatting sqref="Y533:Y560">
    <cfRule type="expression" dxfId="725" priority="761">
      <formula>IF(RIGHT(TEXT(Y533,"0.#"),1)=".",FALSE,TRUE)</formula>
    </cfRule>
    <cfRule type="expression" dxfId="724" priority="762">
      <formula>IF(RIGHT(TEXT(Y533,"0.#"),1)=".",TRUE,FALSE)</formula>
    </cfRule>
  </conditionalFormatting>
  <conditionalFormatting sqref="W23">
    <cfRule type="expression" dxfId="723" priority="869">
      <formula>IF(RIGHT(TEXT(W23,"0.#"),1)=".",FALSE,TRUE)</formula>
    </cfRule>
    <cfRule type="expression" dxfId="722" priority="870">
      <formula>IF(RIGHT(TEXT(W23,"0.#"),1)=".",TRUE,FALSE)</formula>
    </cfRule>
  </conditionalFormatting>
  <conditionalFormatting sqref="W24:W27">
    <cfRule type="expression" dxfId="721" priority="867">
      <formula>IF(RIGHT(TEXT(W24,"0.#"),1)=".",FALSE,TRUE)</formula>
    </cfRule>
    <cfRule type="expression" dxfId="720" priority="868">
      <formula>IF(RIGHT(TEXT(W24,"0.#"),1)=".",TRUE,FALSE)</formula>
    </cfRule>
  </conditionalFormatting>
  <conditionalFormatting sqref="W28">
    <cfRule type="expression" dxfId="719" priority="865">
      <formula>IF(RIGHT(TEXT(W28,"0.#"),1)=".",FALSE,TRUE)</formula>
    </cfRule>
    <cfRule type="expression" dxfId="718" priority="866">
      <formula>IF(RIGHT(TEXT(W28,"0.#"),1)=".",TRUE,FALSE)</formula>
    </cfRule>
  </conditionalFormatting>
  <conditionalFormatting sqref="P23">
    <cfRule type="expression" dxfId="717" priority="863">
      <formula>IF(RIGHT(TEXT(P23,"0.#"),1)=".",FALSE,TRUE)</formula>
    </cfRule>
    <cfRule type="expression" dxfId="716" priority="864">
      <formula>IF(RIGHT(TEXT(P23,"0.#"),1)=".",TRUE,FALSE)</formula>
    </cfRule>
  </conditionalFormatting>
  <conditionalFormatting sqref="P24:P27">
    <cfRule type="expression" dxfId="715" priority="861">
      <formula>IF(RIGHT(TEXT(P24,"0.#"),1)=".",FALSE,TRUE)</formula>
    </cfRule>
    <cfRule type="expression" dxfId="714" priority="862">
      <formula>IF(RIGHT(TEXT(P24,"0.#"),1)=".",TRUE,FALSE)</formula>
    </cfRule>
  </conditionalFormatting>
  <conditionalFormatting sqref="P28">
    <cfRule type="expression" dxfId="713" priority="859">
      <formula>IF(RIGHT(TEXT(P28,"0.#"),1)=".",FALSE,TRUE)</formula>
    </cfRule>
    <cfRule type="expression" dxfId="712" priority="860">
      <formula>IF(RIGHT(TEXT(P28,"0.#"),1)=".",TRUE,FALSE)</formula>
    </cfRule>
  </conditionalFormatting>
  <conditionalFormatting sqref="AE202">
    <cfRule type="expression" dxfId="711" priority="857">
      <formula>IF(RIGHT(TEXT(AE202,"0.#"),1)=".",FALSE,TRUE)</formula>
    </cfRule>
    <cfRule type="expression" dxfId="710" priority="858">
      <formula>IF(RIGHT(TEXT(AE202,"0.#"),1)=".",TRUE,FALSE)</formula>
    </cfRule>
  </conditionalFormatting>
  <conditionalFormatting sqref="AE203">
    <cfRule type="expression" dxfId="709" priority="855">
      <formula>IF(RIGHT(TEXT(AE203,"0.#"),1)=".",FALSE,TRUE)</formula>
    </cfRule>
    <cfRule type="expression" dxfId="708" priority="856">
      <formula>IF(RIGHT(TEXT(AE203,"0.#"),1)=".",TRUE,FALSE)</formula>
    </cfRule>
  </conditionalFormatting>
  <conditionalFormatting sqref="AE204">
    <cfRule type="expression" dxfId="707" priority="853">
      <formula>IF(RIGHT(TEXT(AE204,"0.#"),1)=".",FALSE,TRUE)</formula>
    </cfRule>
    <cfRule type="expression" dxfId="706" priority="854">
      <formula>IF(RIGHT(TEXT(AE204,"0.#"),1)=".",TRUE,FALSE)</formula>
    </cfRule>
  </conditionalFormatting>
  <conditionalFormatting sqref="AI204">
    <cfRule type="expression" dxfId="705" priority="851">
      <formula>IF(RIGHT(TEXT(AI204,"0.#"),1)=".",FALSE,TRUE)</formula>
    </cfRule>
    <cfRule type="expression" dxfId="704" priority="852">
      <formula>IF(RIGHT(TEXT(AI204,"0.#"),1)=".",TRUE,FALSE)</formula>
    </cfRule>
  </conditionalFormatting>
  <conditionalFormatting sqref="AI203">
    <cfRule type="expression" dxfId="703" priority="849">
      <formula>IF(RIGHT(TEXT(AI203,"0.#"),1)=".",FALSE,TRUE)</formula>
    </cfRule>
    <cfRule type="expression" dxfId="702" priority="850">
      <formula>IF(RIGHT(TEXT(AI203,"0.#"),1)=".",TRUE,FALSE)</formula>
    </cfRule>
  </conditionalFormatting>
  <conditionalFormatting sqref="AI202">
    <cfRule type="expression" dxfId="701" priority="847">
      <formula>IF(RIGHT(TEXT(AI202,"0.#"),1)=".",FALSE,TRUE)</formula>
    </cfRule>
    <cfRule type="expression" dxfId="700" priority="848">
      <formula>IF(RIGHT(TEXT(AI202,"0.#"),1)=".",TRUE,FALSE)</formula>
    </cfRule>
  </conditionalFormatting>
  <conditionalFormatting sqref="AM202">
    <cfRule type="expression" dxfId="699" priority="845">
      <formula>IF(RIGHT(TEXT(AM202,"0.#"),1)=".",FALSE,TRUE)</formula>
    </cfRule>
    <cfRule type="expression" dxfId="698" priority="846">
      <formula>IF(RIGHT(TEXT(AM202,"0.#"),1)=".",TRUE,FALSE)</formula>
    </cfRule>
  </conditionalFormatting>
  <conditionalFormatting sqref="AM203">
    <cfRule type="expression" dxfId="697" priority="843">
      <formula>IF(RIGHT(TEXT(AM203,"0.#"),1)=".",FALSE,TRUE)</formula>
    </cfRule>
    <cfRule type="expression" dxfId="696" priority="844">
      <formula>IF(RIGHT(TEXT(AM203,"0.#"),1)=".",TRUE,FALSE)</formula>
    </cfRule>
  </conditionalFormatting>
  <conditionalFormatting sqref="AM204">
    <cfRule type="expression" dxfId="695" priority="841">
      <formula>IF(RIGHT(TEXT(AM204,"0.#"),1)=".",FALSE,TRUE)</formula>
    </cfRule>
    <cfRule type="expression" dxfId="694" priority="842">
      <formula>IF(RIGHT(TEXT(AM204,"0.#"),1)=".",TRUE,FALSE)</formula>
    </cfRule>
  </conditionalFormatting>
  <conditionalFormatting sqref="AQ202:AQ204">
    <cfRule type="expression" dxfId="693" priority="839">
      <formula>IF(RIGHT(TEXT(AQ202,"0.#"),1)=".",FALSE,TRUE)</formula>
    </cfRule>
    <cfRule type="expression" dxfId="692" priority="840">
      <formula>IF(RIGHT(TEXT(AQ202,"0.#"),1)=".",TRUE,FALSE)</formula>
    </cfRule>
  </conditionalFormatting>
  <conditionalFormatting sqref="AU202:AU204">
    <cfRule type="expression" dxfId="691" priority="837">
      <formula>IF(RIGHT(TEXT(AU202,"0.#"),1)=".",FALSE,TRUE)</formula>
    </cfRule>
    <cfRule type="expression" dxfId="690" priority="838">
      <formula>IF(RIGHT(TEXT(AU202,"0.#"),1)=".",TRUE,FALSE)</formula>
    </cfRule>
  </conditionalFormatting>
  <conditionalFormatting sqref="AE205">
    <cfRule type="expression" dxfId="689" priority="835">
      <formula>IF(RIGHT(TEXT(AE205,"0.#"),1)=".",FALSE,TRUE)</formula>
    </cfRule>
    <cfRule type="expression" dxfId="688" priority="836">
      <formula>IF(RIGHT(TEXT(AE205,"0.#"),1)=".",TRUE,FALSE)</formula>
    </cfRule>
  </conditionalFormatting>
  <conditionalFormatting sqref="AE206">
    <cfRule type="expression" dxfId="687" priority="833">
      <formula>IF(RIGHT(TEXT(AE206,"0.#"),1)=".",FALSE,TRUE)</formula>
    </cfRule>
    <cfRule type="expression" dxfId="686" priority="834">
      <formula>IF(RIGHT(TEXT(AE206,"0.#"),1)=".",TRUE,FALSE)</formula>
    </cfRule>
  </conditionalFormatting>
  <conditionalFormatting sqref="AE207">
    <cfRule type="expression" dxfId="685" priority="831">
      <formula>IF(RIGHT(TEXT(AE207,"0.#"),1)=".",FALSE,TRUE)</formula>
    </cfRule>
    <cfRule type="expression" dxfId="684" priority="832">
      <formula>IF(RIGHT(TEXT(AE207,"0.#"),1)=".",TRUE,FALSE)</formula>
    </cfRule>
  </conditionalFormatting>
  <conditionalFormatting sqref="AI207">
    <cfRule type="expression" dxfId="683" priority="829">
      <formula>IF(RIGHT(TEXT(AI207,"0.#"),1)=".",FALSE,TRUE)</formula>
    </cfRule>
    <cfRule type="expression" dxfId="682" priority="830">
      <formula>IF(RIGHT(TEXT(AI207,"0.#"),1)=".",TRUE,FALSE)</formula>
    </cfRule>
  </conditionalFormatting>
  <conditionalFormatting sqref="AI206">
    <cfRule type="expression" dxfId="681" priority="827">
      <formula>IF(RIGHT(TEXT(AI206,"0.#"),1)=".",FALSE,TRUE)</formula>
    </cfRule>
    <cfRule type="expression" dxfId="680" priority="828">
      <formula>IF(RIGHT(TEXT(AI206,"0.#"),1)=".",TRUE,FALSE)</formula>
    </cfRule>
  </conditionalFormatting>
  <conditionalFormatting sqref="AI205">
    <cfRule type="expression" dxfId="679" priority="825">
      <formula>IF(RIGHT(TEXT(AI205,"0.#"),1)=".",FALSE,TRUE)</formula>
    </cfRule>
    <cfRule type="expression" dxfId="678" priority="826">
      <formula>IF(RIGHT(TEXT(AI205,"0.#"),1)=".",TRUE,FALSE)</formula>
    </cfRule>
  </conditionalFormatting>
  <conditionalFormatting sqref="AM205">
    <cfRule type="expression" dxfId="677" priority="823">
      <formula>IF(RIGHT(TEXT(AM205,"0.#"),1)=".",FALSE,TRUE)</formula>
    </cfRule>
    <cfRule type="expression" dxfId="676" priority="824">
      <formula>IF(RIGHT(TEXT(AM205,"0.#"),1)=".",TRUE,FALSE)</formula>
    </cfRule>
  </conditionalFormatting>
  <conditionalFormatting sqref="AM206">
    <cfRule type="expression" dxfId="675" priority="821">
      <formula>IF(RIGHT(TEXT(AM206,"0.#"),1)=".",FALSE,TRUE)</formula>
    </cfRule>
    <cfRule type="expression" dxfId="674" priority="822">
      <formula>IF(RIGHT(TEXT(AM206,"0.#"),1)=".",TRUE,FALSE)</formula>
    </cfRule>
  </conditionalFormatting>
  <conditionalFormatting sqref="AM207">
    <cfRule type="expression" dxfId="673" priority="819">
      <formula>IF(RIGHT(TEXT(AM207,"0.#"),1)=".",FALSE,TRUE)</formula>
    </cfRule>
    <cfRule type="expression" dxfId="672" priority="820">
      <formula>IF(RIGHT(TEXT(AM207,"0.#"),1)=".",TRUE,FALSE)</formula>
    </cfRule>
  </conditionalFormatting>
  <conditionalFormatting sqref="AQ205:AQ207">
    <cfRule type="expression" dxfId="671" priority="817">
      <formula>IF(RIGHT(TEXT(AQ205,"0.#"),1)=".",FALSE,TRUE)</formula>
    </cfRule>
    <cfRule type="expression" dxfId="670" priority="818">
      <formula>IF(RIGHT(TEXT(AQ205,"0.#"),1)=".",TRUE,FALSE)</formula>
    </cfRule>
  </conditionalFormatting>
  <conditionalFormatting sqref="AU205:AU207">
    <cfRule type="expression" dxfId="669" priority="815">
      <formula>IF(RIGHT(TEXT(AU205,"0.#"),1)=".",FALSE,TRUE)</formula>
    </cfRule>
    <cfRule type="expression" dxfId="668" priority="816">
      <formula>IF(RIGHT(TEXT(AU205,"0.#"),1)=".",TRUE,FALSE)</formula>
    </cfRule>
  </conditionalFormatting>
  <conditionalFormatting sqref="AL401:AO428">
    <cfRule type="expression" dxfId="667" priority="811">
      <formula>IF(AND(AL401&gt;=0, RIGHT(TEXT(AL401,"0.#"),1)&lt;&gt;"."),TRUE,FALSE)</formula>
    </cfRule>
    <cfRule type="expression" dxfId="666" priority="812">
      <formula>IF(AND(AL401&gt;=0, RIGHT(TEXT(AL401,"0.#"),1)="."),TRUE,FALSE)</formula>
    </cfRule>
    <cfRule type="expression" dxfId="665" priority="813">
      <formula>IF(AND(AL401&lt;0, RIGHT(TEXT(AL401,"0.#"),1)&lt;&gt;"."),TRUE,FALSE)</formula>
    </cfRule>
    <cfRule type="expression" dxfId="664" priority="814">
      <formula>IF(AND(AL401&lt;0, RIGHT(TEXT(AL401,"0.#"),1)="."),TRUE,FALSE)</formula>
    </cfRule>
  </conditionalFormatting>
  <conditionalFormatting sqref="AL400:AO400">
    <cfRule type="expression" dxfId="663" priority="805">
      <formula>IF(AND(AL400&gt;=0, RIGHT(TEXT(AL400,"0.#"),1)&lt;&gt;"."),TRUE,FALSE)</formula>
    </cfRule>
    <cfRule type="expression" dxfId="662" priority="806">
      <formula>IF(AND(AL400&gt;=0, RIGHT(TEXT(AL400,"0.#"),1)="."),TRUE,FALSE)</formula>
    </cfRule>
    <cfRule type="expression" dxfId="661" priority="807">
      <formula>IF(AND(AL400&lt;0, RIGHT(TEXT(AL400,"0.#"),1)&lt;&gt;"."),TRUE,FALSE)</formula>
    </cfRule>
    <cfRule type="expression" dxfId="660" priority="808">
      <formula>IF(AND(AL400&lt;0, RIGHT(TEXT(AL400,"0.#"),1)="."),TRUE,FALSE)</formula>
    </cfRule>
  </conditionalFormatting>
  <conditionalFormatting sqref="AL435:AO461">
    <cfRule type="expression" dxfId="659" priority="799">
      <formula>IF(AND(AL435&gt;=0, RIGHT(TEXT(AL435,"0.#"),1)&lt;&gt;"."),TRUE,FALSE)</formula>
    </cfRule>
    <cfRule type="expression" dxfId="658" priority="800">
      <formula>IF(AND(AL435&gt;=0, RIGHT(TEXT(AL435,"0.#"),1)="."),TRUE,FALSE)</formula>
    </cfRule>
    <cfRule type="expression" dxfId="657" priority="801">
      <formula>IF(AND(AL435&lt;0, RIGHT(TEXT(AL435,"0.#"),1)&lt;&gt;"."),TRUE,FALSE)</formula>
    </cfRule>
    <cfRule type="expression" dxfId="656" priority="802">
      <formula>IF(AND(AL435&lt;0, RIGHT(TEXT(AL435,"0.#"),1)="."),TRUE,FALSE)</formula>
    </cfRule>
  </conditionalFormatting>
  <conditionalFormatting sqref="AL473:AO494">
    <cfRule type="expression" dxfId="655" priority="787">
      <formula>IF(AND(AL473&gt;=0, RIGHT(TEXT(AL473,"0.#"),1)&lt;&gt;"."),TRUE,FALSE)</formula>
    </cfRule>
    <cfRule type="expression" dxfId="654" priority="788">
      <formula>IF(AND(AL473&gt;=0, RIGHT(TEXT(AL473,"0.#"),1)="."),TRUE,FALSE)</formula>
    </cfRule>
    <cfRule type="expression" dxfId="653" priority="789">
      <formula>IF(AND(AL473&lt;0, RIGHT(TEXT(AL473,"0.#"),1)&lt;&gt;"."),TRUE,FALSE)</formula>
    </cfRule>
    <cfRule type="expression" dxfId="652" priority="790">
      <formula>IF(AND(AL473&lt;0, RIGHT(TEXT(AL473,"0.#"),1)="."),TRUE,FALSE)</formula>
    </cfRule>
  </conditionalFormatting>
  <conditionalFormatting sqref="AL502:AO527">
    <cfRule type="expression" dxfId="651" priority="775">
      <formula>IF(AND(AL502&gt;=0, RIGHT(TEXT(AL502,"0.#"),1)&lt;&gt;"."),TRUE,FALSE)</formula>
    </cfRule>
    <cfRule type="expression" dxfId="650" priority="776">
      <formula>IF(AND(AL502&gt;=0, RIGHT(TEXT(AL502,"0.#"),1)="."),TRUE,FALSE)</formula>
    </cfRule>
    <cfRule type="expression" dxfId="649" priority="777">
      <formula>IF(AND(AL502&lt;0, RIGHT(TEXT(AL502,"0.#"),1)&lt;&gt;"."),TRUE,FALSE)</formula>
    </cfRule>
    <cfRule type="expression" dxfId="648" priority="778">
      <formula>IF(AND(AL502&lt;0, RIGHT(TEXT(AL502,"0.#"),1)="."),TRUE,FALSE)</formula>
    </cfRule>
  </conditionalFormatting>
  <conditionalFormatting sqref="AL533:AO560">
    <cfRule type="expression" dxfId="647" priority="763">
      <formula>IF(AND(AL533&gt;=0, RIGHT(TEXT(AL533,"0.#"),1)&lt;&gt;"."),TRUE,FALSE)</formula>
    </cfRule>
    <cfRule type="expression" dxfId="646" priority="764">
      <formula>IF(AND(AL533&gt;=0, RIGHT(TEXT(AL533,"0.#"),1)="."),TRUE,FALSE)</formula>
    </cfRule>
    <cfRule type="expression" dxfId="645" priority="765">
      <formula>IF(AND(AL533&lt;0, RIGHT(TEXT(AL533,"0.#"),1)&lt;&gt;"."),TRUE,FALSE)</formula>
    </cfRule>
    <cfRule type="expression" dxfId="644" priority="766">
      <formula>IF(AND(AL533&lt;0, RIGHT(TEXT(AL533,"0.#"),1)="."),TRUE,FALSE)</formula>
    </cfRule>
  </conditionalFormatting>
  <conditionalFormatting sqref="AL570:AO593">
    <cfRule type="expression" dxfId="643" priority="751">
      <formula>IF(AND(AL570&gt;=0, RIGHT(TEXT(AL570,"0.#"),1)&lt;&gt;"."),TRUE,FALSE)</formula>
    </cfRule>
    <cfRule type="expression" dxfId="642" priority="752">
      <formula>IF(AND(AL570&gt;=0, RIGHT(TEXT(AL570,"0.#"),1)="."),TRUE,FALSE)</formula>
    </cfRule>
    <cfRule type="expression" dxfId="641" priority="753">
      <formula>IF(AND(AL570&lt;0, RIGHT(TEXT(AL570,"0.#"),1)&lt;&gt;"."),TRUE,FALSE)</formula>
    </cfRule>
    <cfRule type="expression" dxfId="640" priority="754">
      <formula>IF(AND(AL570&lt;0, RIGHT(TEXT(AL570,"0.#"),1)="."),TRUE,FALSE)</formula>
    </cfRule>
  </conditionalFormatting>
  <conditionalFormatting sqref="Y570:Y593">
    <cfRule type="expression" dxfId="639" priority="749">
      <formula>IF(RIGHT(TEXT(Y570,"0.#"),1)=".",FALSE,TRUE)</formula>
    </cfRule>
    <cfRule type="expression" dxfId="638" priority="750">
      <formula>IF(RIGHT(TEXT(Y570,"0.#"),1)=".",TRUE,FALSE)</formula>
    </cfRule>
  </conditionalFormatting>
  <conditionalFormatting sqref="AL599:AO626">
    <cfRule type="expression" dxfId="637" priority="739">
      <formula>IF(AND(AL599&gt;=0, RIGHT(TEXT(AL599,"0.#"),1)&lt;&gt;"."),TRUE,FALSE)</formula>
    </cfRule>
    <cfRule type="expression" dxfId="636" priority="740">
      <formula>IF(AND(AL599&gt;=0, RIGHT(TEXT(AL599,"0.#"),1)="."),TRUE,FALSE)</formula>
    </cfRule>
    <cfRule type="expression" dxfId="635" priority="741">
      <formula>IF(AND(AL599&lt;0, RIGHT(TEXT(AL599,"0.#"),1)&lt;&gt;"."),TRUE,FALSE)</formula>
    </cfRule>
    <cfRule type="expression" dxfId="634" priority="742">
      <formula>IF(AND(AL599&lt;0, RIGHT(TEXT(AL599,"0.#"),1)="."),TRUE,FALSE)</formula>
    </cfRule>
  </conditionalFormatting>
  <conditionalFormatting sqref="Y599:Y626">
    <cfRule type="expression" dxfId="633" priority="737">
      <formula>IF(RIGHT(TEXT(Y599,"0.#"),1)=".",FALSE,TRUE)</formula>
    </cfRule>
    <cfRule type="expression" dxfId="632" priority="738">
      <formula>IF(RIGHT(TEXT(Y599,"0.#"),1)=".",TRUE,FALSE)</formula>
    </cfRule>
  </conditionalFormatting>
  <conditionalFormatting sqref="AL597:AO598">
    <cfRule type="expression" dxfId="631" priority="733">
      <formula>IF(AND(AL597&gt;=0, RIGHT(TEXT(AL597,"0.#"),1)&lt;&gt;"."),TRUE,FALSE)</formula>
    </cfRule>
    <cfRule type="expression" dxfId="630" priority="734">
      <formula>IF(AND(AL597&gt;=0, RIGHT(TEXT(AL597,"0.#"),1)="."),TRUE,FALSE)</formula>
    </cfRule>
    <cfRule type="expression" dxfId="629" priority="735">
      <formula>IF(AND(AL597&lt;0, RIGHT(TEXT(AL597,"0.#"),1)&lt;&gt;"."),TRUE,FALSE)</formula>
    </cfRule>
    <cfRule type="expression" dxfId="628" priority="736">
      <formula>IF(AND(AL597&lt;0, RIGHT(TEXT(AL597,"0.#"),1)="."),TRUE,FALSE)</formula>
    </cfRule>
  </conditionalFormatting>
  <conditionalFormatting sqref="Y597:Y598">
    <cfRule type="expression" dxfId="627" priority="731">
      <formula>IF(RIGHT(TEXT(Y597,"0.#"),1)=".",FALSE,TRUE)</formula>
    </cfRule>
    <cfRule type="expression" dxfId="626" priority="732">
      <formula>IF(RIGHT(TEXT(Y597,"0.#"),1)=".",TRUE,FALSE)</formula>
    </cfRule>
  </conditionalFormatting>
  <conditionalFormatting sqref="AU33">
    <cfRule type="expression" dxfId="625" priority="727">
      <formula>IF(RIGHT(TEXT(AU33,"0.#"),1)=".",FALSE,TRUE)</formula>
    </cfRule>
    <cfRule type="expression" dxfId="624" priority="728">
      <formula>IF(RIGHT(TEXT(AU33,"0.#"),1)=".",TRUE,FALSE)</formula>
    </cfRule>
  </conditionalFormatting>
  <conditionalFormatting sqref="AU32">
    <cfRule type="expression" dxfId="623" priority="729">
      <formula>IF(RIGHT(TEXT(AU32,"0.#"),1)=".",FALSE,TRUE)</formula>
    </cfRule>
    <cfRule type="expression" dxfId="622" priority="730">
      <formula>IF(RIGHT(TEXT(AU32,"0.#"),1)=".",TRUE,FALSE)</formula>
    </cfRule>
  </conditionalFormatting>
  <conditionalFormatting sqref="P29:AC29">
    <cfRule type="expression" dxfId="621" priority="725">
      <formula>IF(RIGHT(TEXT(P29,"0.#"),1)=".",FALSE,TRUE)</formula>
    </cfRule>
    <cfRule type="expression" dxfId="620" priority="726">
      <formula>IF(RIGHT(TEXT(P29,"0.#"),1)=".",TRUE,FALSE)</formula>
    </cfRule>
  </conditionalFormatting>
  <conditionalFormatting sqref="AM41">
    <cfRule type="expression" dxfId="619" priority="707">
      <formula>IF(RIGHT(TEXT(AM41,"0.#"),1)=".",FALSE,TRUE)</formula>
    </cfRule>
    <cfRule type="expression" dxfId="618" priority="708">
      <formula>IF(RIGHT(TEXT(AM41,"0.#"),1)=".",TRUE,FALSE)</formula>
    </cfRule>
  </conditionalFormatting>
  <conditionalFormatting sqref="AM40">
    <cfRule type="expression" dxfId="617" priority="709">
      <formula>IF(RIGHT(TEXT(AM40,"0.#"),1)=".",FALSE,TRUE)</formula>
    </cfRule>
    <cfRule type="expression" dxfId="616" priority="710">
      <formula>IF(RIGHT(TEXT(AM40,"0.#"),1)=".",TRUE,FALSE)</formula>
    </cfRule>
  </conditionalFormatting>
  <conditionalFormatting sqref="AE39">
    <cfRule type="expression" dxfId="615" priority="723">
      <formula>IF(RIGHT(TEXT(AE39,"0.#"),1)=".",FALSE,TRUE)</formula>
    </cfRule>
    <cfRule type="expression" dxfId="614" priority="724">
      <formula>IF(RIGHT(TEXT(AE39,"0.#"),1)=".",TRUE,FALSE)</formula>
    </cfRule>
  </conditionalFormatting>
  <conditionalFormatting sqref="AQ39:AQ41">
    <cfRule type="expression" dxfId="613" priority="705">
      <formula>IF(RIGHT(TEXT(AQ39,"0.#"),1)=".",FALSE,TRUE)</formula>
    </cfRule>
    <cfRule type="expression" dxfId="612" priority="706">
      <formula>IF(RIGHT(TEXT(AQ39,"0.#"),1)=".",TRUE,FALSE)</formula>
    </cfRule>
  </conditionalFormatting>
  <conditionalFormatting sqref="AU39:AU41">
    <cfRule type="expression" dxfId="611" priority="703">
      <formula>IF(RIGHT(TEXT(AU39,"0.#"),1)=".",FALSE,TRUE)</formula>
    </cfRule>
    <cfRule type="expression" dxfId="610" priority="704">
      <formula>IF(RIGHT(TEXT(AU39,"0.#"),1)=".",TRUE,FALSE)</formula>
    </cfRule>
  </conditionalFormatting>
  <conditionalFormatting sqref="AI41">
    <cfRule type="expression" dxfId="609" priority="717">
      <formula>IF(RIGHT(TEXT(AI41,"0.#"),1)=".",FALSE,TRUE)</formula>
    </cfRule>
    <cfRule type="expression" dxfId="608" priority="718">
      <formula>IF(RIGHT(TEXT(AI41,"0.#"),1)=".",TRUE,FALSE)</formula>
    </cfRule>
  </conditionalFormatting>
  <conditionalFormatting sqref="AE40">
    <cfRule type="expression" dxfId="607" priority="721">
      <formula>IF(RIGHT(TEXT(AE40,"0.#"),1)=".",FALSE,TRUE)</formula>
    </cfRule>
    <cfRule type="expression" dxfId="606" priority="722">
      <formula>IF(RIGHT(TEXT(AE40,"0.#"),1)=".",TRUE,FALSE)</formula>
    </cfRule>
  </conditionalFormatting>
  <conditionalFormatting sqref="AE41">
    <cfRule type="expression" dxfId="605" priority="719">
      <formula>IF(RIGHT(TEXT(AE41,"0.#"),1)=".",FALSE,TRUE)</formula>
    </cfRule>
    <cfRule type="expression" dxfId="604" priority="720">
      <formula>IF(RIGHT(TEXT(AE41,"0.#"),1)=".",TRUE,FALSE)</formula>
    </cfRule>
  </conditionalFormatting>
  <conditionalFormatting sqref="AM39">
    <cfRule type="expression" dxfId="603" priority="711">
      <formula>IF(RIGHT(TEXT(AM39,"0.#"),1)=".",FALSE,TRUE)</formula>
    </cfRule>
    <cfRule type="expression" dxfId="602" priority="712">
      <formula>IF(RIGHT(TEXT(AM39,"0.#"),1)=".",TRUE,FALSE)</formula>
    </cfRule>
  </conditionalFormatting>
  <conditionalFormatting sqref="AI39">
    <cfRule type="expression" dxfId="601" priority="713">
      <formula>IF(RIGHT(TEXT(AI39,"0.#"),1)=".",FALSE,TRUE)</formula>
    </cfRule>
    <cfRule type="expression" dxfId="600" priority="714">
      <formula>IF(RIGHT(TEXT(AI39,"0.#"),1)=".",TRUE,FALSE)</formula>
    </cfRule>
  </conditionalFormatting>
  <conditionalFormatting sqref="AI40">
    <cfRule type="expression" dxfId="599" priority="715">
      <formula>IF(RIGHT(TEXT(AI40,"0.#"),1)=".",FALSE,TRUE)</formula>
    </cfRule>
    <cfRule type="expression" dxfId="598" priority="716">
      <formula>IF(RIGHT(TEXT(AI40,"0.#"),1)=".",TRUE,FALSE)</formula>
    </cfRule>
  </conditionalFormatting>
  <conditionalFormatting sqref="AM69">
    <cfRule type="expression" dxfId="597" priority="675">
      <formula>IF(RIGHT(TEXT(AM69,"0.#"),1)=".",FALSE,TRUE)</formula>
    </cfRule>
    <cfRule type="expression" dxfId="596" priority="676">
      <formula>IF(RIGHT(TEXT(AM69,"0.#"),1)=".",TRUE,FALSE)</formula>
    </cfRule>
  </conditionalFormatting>
  <conditionalFormatting sqref="AE70 AM70">
    <cfRule type="expression" dxfId="595" priority="673">
      <formula>IF(RIGHT(TEXT(AE70,"0.#"),1)=".",FALSE,TRUE)</formula>
    </cfRule>
    <cfRule type="expression" dxfId="594" priority="674">
      <formula>IF(RIGHT(TEXT(AE70,"0.#"),1)=".",TRUE,FALSE)</formula>
    </cfRule>
  </conditionalFormatting>
  <conditionalFormatting sqref="AI70">
    <cfRule type="expression" dxfId="593" priority="671">
      <formula>IF(RIGHT(TEXT(AI70,"0.#"),1)=".",FALSE,TRUE)</formula>
    </cfRule>
    <cfRule type="expression" dxfId="592" priority="672">
      <formula>IF(RIGHT(TEXT(AI70,"0.#"),1)=".",TRUE,FALSE)</formula>
    </cfRule>
  </conditionalFormatting>
  <conditionalFormatting sqref="AQ70">
    <cfRule type="expression" dxfId="591" priority="669">
      <formula>IF(RIGHT(TEXT(AQ70,"0.#"),1)=".",FALSE,TRUE)</formula>
    </cfRule>
    <cfRule type="expression" dxfId="590" priority="670">
      <formula>IF(RIGHT(TEXT(AQ70,"0.#"),1)=".",TRUE,FALSE)</formula>
    </cfRule>
  </conditionalFormatting>
  <conditionalFormatting sqref="AE69 AQ69">
    <cfRule type="expression" dxfId="589" priority="679">
      <formula>IF(RIGHT(TEXT(AE69,"0.#"),1)=".",FALSE,TRUE)</formula>
    </cfRule>
    <cfRule type="expression" dxfId="588" priority="680">
      <formula>IF(RIGHT(TEXT(AE69,"0.#"),1)=".",TRUE,FALSE)</formula>
    </cfRule>
  </conditionalFormatting>
  <conditionalFormatting sqref="AI69">
    <cfRule type="expression" dxfId="587" priority="677">
      <formula>IF(RIGHT(TEXT(AI69,"0.#"),1)=".",FALSE,TRUE)</formula>
    </cfRule>
    <cfRule type="expression" dxfId="586" priority="678">
      <formula>IF(RIGHT(TEXT(AI69,"0.#"),1)=".",TRUE,FALSE)</formula>
    </cfRule>
  </conditionalFormatting>
  <conditionalFormatting sqref="AE66 AQ66">
    <cfRule type="expression" dxfId="585" priority="667">
      <formula>IF(RIGHT(TEXT(AE66,"0.#"),1)=".",FALSE,TRUE)</formula>
    </cfRule>
    <cfRule type="expression" dxfId="584" priority="668">
      <formula>IF(RIGHT(TEXT(AE66,"0.#"),1)=".",TRUE,FALSE)</formula>
    </cfRule>
  </conditionalFormatting>
  <conditionalFormatting sqref="AI66">
    <cfRule type="expression" dxfId="583" priority="665">
      <formula>IF(RIGHT(TEXT(AI66,"0.#"),1)=".",FALSE,TRUE)</formula>
    </cfRule>
    <cfRule type="expression" dxfId="582" priority="666">
      <formula>IF(RIGHT(TEXT(AI66,"0.#"),1)=".",TRUE,FALSE)</formula>
    </cfRule>
  </conditionalFormatting>
  <conditionalFormatting sqref="AM66">
    <cfRule type="expression" dxfId="581" priority="663">
      <formula>IF(RIGHT(TEXT(AM66,"0.#"),1)=".",FALSE,TRUE)</formula>
    </cfRule>
    <cfRule type="expression" dxfId="580" priority="664">
      <formula>IF(RIGHT(TEXT(AM66,"0.#"),1)=".",TRUE,FALSE)</formula>
    </cfRule>
  </conditionalFormatting>
  <conditionalFormatting sqref="AE67">
    <cfRule type="expression" dxfId="579" priority="661">
      <formula>IF(RIGHT(TEXT(AE67,"0.#"),1)=".",FALSE,TRUE)</formula>
    </cfRule>
    <cfRule type="expression" dxfId="578" priority="662">
      <formula>IF(RIGHT(TEXT(AE67,"0.#"),1)=".",TRUE,FALSE)</formula>
    </cfRule>
  </conditionalFormatting>
  <conditionalFormatting sqref="AI67">
    <cfRule type="expression" dxfId="577" priority="659">
      <formula>IF(RIGHT(TEXT(AI67,"0.#"),1)=".",FALSE,TRUE)</formula>
    </cfRule>
    <cfRule type="expression" dxfId="576" priority="660">
      <formula>IF(RIGHT(TEXT(AI67,"0.#"),1)=".",TRUE,FALSE)</formula>
    </cfRule>
  </conditionalFormatting>
  <conditionalFormatting sqref="AM67">
    <cfRule type="expression" dxfId="575" priority="657">
      <formula>IF(RIGHT(TEXT(AM67,"0.#"),1)=".",FALSE,TRUE)</formula>
    </cfRule>
    <cfRule type="expression" dxfId="574" priority="658">
      <formula>IF(RIGHT(TEXT(AM67,"0.#"),1)=".",TRUE,FALSE)</formula>
    </cfRule>
  </conditionalFormatting>
  <conditionalFormatting sqref="AQ67">
    <cfRule type="expression" dxfId="573" priority="655">
      <formula>IF(RIGHT(TEXT(AQ67,"0.#"),1)=".",FALSE,TRUE)</formula>
    </cfRule>
    <cfRule type="expression" dxfId="572" priority="656">
      <formula>IF(RIGHT(TEXT(AQ67,"0.#"),1)=".",TRUE,FALSE)</formula>
    </cfRule>
  </conditionalFormatting>
  <conditionalFormatting sqref="AU66">
    <cfRule type="expression" dxfId="571" priority="653">
      <formula>IF(RIGHT(TEXT(AU66,"0.#"),1)=".",FALSE,TRUE)</formula>
    </cfRule>
    <cfRule type="expression" dxfId="570" priority="654">
      <formula>IF(RIGHT(TEXT(AU66,"0.#"),1)=".",TRUE,FALSE)</formula>
    </cfRule>
  </conditionalFormatting>
  <conditionalFormatting sqref="AU67">
    <cfRule type="expression" dxfId="569" priority="651">
      <formula>IF(RIGHT(TEXT(AU67,"0.#"),1)=".",FALSE,TRUE)</formula>
    </cfRule>
    <cfRule type="expression" dxfId="568" priority="652">
      <formula>IF(RIGHT(TEXT(AU67,"0.#"),1)=".",TRUE,FALSE)</formula>
    </cfRule>
  </conditionalFormatting>
  <conditionalFormatting sqref="AE100 AQ100">
    <cfRule type="expression" dxfId="567" priority="613">
      <formula>IF(RIGHT(TEXT(AE100,"0.#"),1)=".",FALSE,TRUE)</formula>
    </cfRule>
    <cfRule type="expression" dxfId="566" priority="614">
      <formula>IF(RIGHT(TEXT(AE100,"0.#"),1)=".",TRUE,FALSE)</formula>
    </cfRule>
  </conditionalFormatting>
  <conditionalFormatting sqref="AI100">
    <cfRule type="expression" dxfId="565" priority="611">
      <formula>IF(RIGHT(TEXT(AI100,"0.#"),1)=".",FALSE,TRUE)</formula>
    </cfRule>
    <cfRule type="expression" dxfId="564" priority="612">
      <formula>IF(RIGHT(TEXT(AI100,"0.#"),1)=".",TRUE,FALSE)</formula>
    </cfRule>
  </conditionalFormatting>
  <conditionalFormatting sqref="AM100">
    <cfRule type="expression" dxfId="563" priority="609">
      <formula>IF(RIGHT(TEXT(AM100,"0.#"),1)=".",FALSE,TRUE)</formula>
    </cfRule>
    <cfRule type="expression" dxfId="562" priority="610">
      <formula>IF(RIGHT(TEXT(AM100,"0.#"),1)=".",TRUE,FALSE)</formula>
    </cfRule>
  </conditionalFormatting>
  <conditionalFormatting sqref="AE101">
    <cfRule type="expression" dxfId="561" priority="607">
      <formula>IF(RIGHT(TEXT(AE101,"0.#"),1)=".",FALSE,TRUE)</formula>
    </cfRule>
    <cfRule type="expression" dxfId="560" priority="608">
      <formula>IF(RIGHT(TEXT(AE101,"0.#"),1)=".",TRUE,FALSE)</formula>
    </cfRule>
  </conditionalFormatting>
  <conditionalFormatting sqref="AI101">
    <cfRule type="expression" dxfId="559" priority="605">
      <formula>IF(RIGHT(TEXT(AI101,"0.#"),1)=".",FALSE,TRUE)</formula>
    </cfRule>
    <cfRule type="expression" dxfId="558" priority="606">
      <formula>IF(RIGHT(TEXT(AI101,"0.#"),1)=".",TRUE,FALSE)</formula>
    </cfRule>
  </conditionalFormatting>
  <conditionalFormatting sqref="AM101">
    <cfRule type="expression" dxfId="557" priority="603">
      <formula>IF(RIGHT(TEXT(AM101,"0.#"),1)=".",FALSE,TRUE)</formula>
    </cfRule>
    <cfRule type="expression" dxfId="556" priority="604">
      <formula>IF(RIGHT(TEXT(AM101,"0.#"),1)=".",TRUE,FALSE)</formula>
    </cfRule>
  </conditionalFormatting>
  <conditionalFormatting sqref="AQ101">
    <cfRule type="expression" dxfId="555" priority="601">
      <formula>IF(RIGHT(TEXT(AQ101,"0.#"),1)=".",FALSE,TRUE)</formula>
    </cfRule>
    <cfRule type="expression" dxfId="554" priority="602">
      <formula>IF(RIGHT(TEXT(AQ101,"0.#"),1)=".",TRUE,FALSE)</formula>
    </cfRule>
  </conditionalFormatting>
  <conditionalFormatting sqref="AU100">
    <cfRule type="expression" dxfId="553" priority="599">
      <formula>IF(RIGHT(TEXT(AU100,"0.#"),1)=".",FALSE,TRUE)</formula>
    </cfRule>
    <cfRule type="expression" dxfId="552" priority="600">
      <formula>IF(RIGHT(TEXT(AU100,"0.#"),1)=".",TRUE,FALSE)</formula>
    </cfRule>
  </conditionalFormatting>
  <conditionalFormatting sqref="AU101">
    <cfRule type="expression" dxfId="551" priority="597">
      <formula>IF(RIGHT(TEXT(AU101,"0.#"),1)=".",FALSE,TRUE)</formula>
    </cfRule>
    <cfRule type="expression" dxfId="550" priority="598">
      <formula>IF(RIGHT(TEXT(AU101,"0.#"),1)=".",TRUE,FALSE)</formula>
    </cfRule>
  </conditionalFormatting>
  <conditionalFormatting sqref="AM35">
    <cfRule type="expression" dxfId="549" priority="591">
      <formula>IF(RIGHT(TEXT(AM35,"0.#"),1)=".",FALSE,TRUE)</formula>
    </cfRule>
    <cfRule type="expression" dxfId="548" priority="592">
      <formula>IF(RIGHT(TEXT(AM35,"0.#"),1)=".",TRUE,FALSE)</formula>
    </cfRule>
  </conditionalFormatting>
  <conditionalFormatting sqref="AE36 AM36">
    <cfRule type="expression" dxfId="547" priority="589">
      <formula>IF(RIGHT(TEXT(AE36,"0.#"),1)=".",FALSE,TRUE)</formula>
    </cfRule>
    <cfRule type="expression" dxfId="546" priority="590">
      <formula>IF(RIGHT(TEXT(AE36,"0.#"),1)=".",TRUE,FALSE)</formula>
    </cfRule>
  </conditionalFormatting>
  <conditionalFormatting sqref="AI36">
    <cfRule type="expression" dxfId="545" priority="587">
      <formula>IF(RIGHT(TEXT(AI36,"0.#"),1)=".",FALSE,TRUE)</formula>
    </cfRule>
    <cfRule type="expression" dxfId="544" priority="588">
      <formula>IF(RIGHT(TEXT(AI36,"0.#"),1)=".",TRUE,FALSE)</formula>
    </cfRule>
  </conditionalFormatting>
  <conditionalFormatting sqref="AQ36">
    <cfRule type="expression" dxfId="543" priority="585">
      <formula>IF(RIGHT(TEXT(AQ36,"0.#"),1)=".",FALSE,TRUE)</formula>
    </cfRule>
    <cfRule type="expression" dxfId="542" priority="586">
      <formula>IF(RIGHT(TEXT(AQ36,"0.#"),1)=".",TRUE,FALSE)</formula>
    </cfRule>
  </conditionalFormatting>
  <conditionalFormatting sqref="AE35 AQ35">
    <cfRule type="expression" dxfId="541" priority="595">
      <formula>IF(RIGHT(TEXT(AE35,"0.#"),1)=".",FALSE,TRUE)</formula>
    </cfRule>
    <cfRule type="expression" dxfId="540" priority="596">
      <formula>IF(RIGHT(TEXT(AE35,"0.#"),1)=".",TRUE,FALSE)</formula>
    </cfRule>
  </conditionalFormatting>
  <conditionalFormatting sqref="AI35">
    <cfRule type="expression" dxfId="539" priority="593">
      <formula>IF(RIGHT(TEXT(AI35,"0.#"),1)=".",FALSE,TRUE)</formula>
    </cfRule>
    <cfRule type="expression" dxfId="538" priority="594">
      <formula>IF(RIGHT(TEXT(AI35,"0.#"),1)=".",TRUE,FALSE)</formula>
    </cfRule>
  </conditionalFormatting>
  <conditionalFormatting sqref="AM103">
    <cfRule type="expression" dxfId="537" priority="579">
      <formula>IF(RIGHT(TEXT(AM103,"0.#"),1)=".",FALSE,TRUE)</formula>
    </cfRule>
    <cfRule type="expression" dxfId="536" priority="580">
      <formula>IF(RIGHT(TEXT(AM103,"0.#"),1)=".",TRUE,FALSE)</formula>
    </cfRule>
  </conditionalFormatting>
  <conditionalFormatting sqref="AE104 AM104">
    <cfRule type="expression" dxfId="535" priority="577">
      <formula>IF(RIGHT(TEXT(AE104,"0.#"),1)=".",FALSE,TRUE)</formula>
    </cfRule>
    <cfRule type="expression" dxfId="534" priority="578">
      <formula>IF(RIGHT(TEXT(AE104,"0.#"),1)=".",TRUE,FALSE)</formula>
    </cfRule>
  </conditionalFormatting>
  <conditionalFormatting sqref="AI104">
    <cfRule type="expression" dxfId="533" priority="575">
      <formula>IF(RIGHT(TEXT(AI104,"0.#"),1)=".",FALSE,TRUE)</formula>
    </cfRule>
    <cfRule type="expression" dxfId="532" priority="576">
      <formula>IF(RIGHT(TEXT(AI104,"0.#"),1)=".",TRUE,FALSE)</formula>
    </cfRule>
  </conditionalFormatting>
  <conditionalFormatting sqref="AQ104">
    <cfRule type="expression" dxfId="531" priority="573">
      <formula>IF(RIGHT(TEXT(AQ104,"0.#"),1)=".",FALSE,TRUE)</formula>
    </cfRule>
    <cfRule type="expression" dxfId="530" priority="574">
      <formula>IF(RIGHT(TEXT(AQ104,"0.#"),1)=".",TRUE,FALSE)</formula>
    </cfRule>
  </conditionalFormatting>
  <conditionalFormatting sqref="AE103 AQ103">
    <cfRule type="expression" dxfId="529" priority="583">
      <formula>IF(RIGHT(TEXT(AE103,"0.#"),1)=".",FALSE,TRUE)</formula>
    </cfRule>
    <cfRule type="expression" dxfId="528" priority="584">
      <formula>IF(RIGHT(TEXT(AE103,"0.#"),1)=".",TRUE,FALSE)</formula>
    </cfRule>
  </conditionalFormatting>
  <conditionalFormatting sqref="AI103">
    <cfRule type="expression" dxfId="527" priority="581">
      <formula>IF(RIGHT(TEXT(AI103,"0.#"),1)=".",FALSE,TRUE)</formula>
    </cfRule>
    <cfRule type="expression" dxfId="526" priority="582">
      <formula>IF(RIGHT(TEXT(AI103,"0.#"),1)=".",TRUE,FALSE)</formula>
    </cfRule>
  </conditionalFormatting>
  <conditionalFormatting sqref="AM137">
    <cfRule type="expression" dxfId="525" priority="567">
      <formula>IF(RIGHT(TEXT(AM137,"0.#"),1)=".",FALSE,TRUE)</formula>
    </cfRule>
    <cfRule type="expression" dxfId="524" priority="568">
      <formula>IF(RIGHT(TEXT(AM137,"0.#"),1)=".",TRUE,FALSE)</formula>
    </cfRule>
  </conditionalFormatting>
  <conditionalFormatting sqref="AE138 AM138">
    <cfRule type="expression" dxfId="523" priority="565">
      <formula>IF(RIGHT(TEXT(AE138,"0.#"),1)=".",FALSE,TRUE)</formula>
    </cfRule>
    <cfRule type="expression" dxfId="522" priority="566">
      <formula>IF(RIGHT(TEXT(AE138,"0.#"),1)=".",TRUE,FALSE)</formula>
    </cfRule>
  </conditionalFormatting>
  <conditionalFormatting sqref="AI138">
    <cfRule type="expression" dxfId="521" priority="563">
      <formula>IF(RIGHT(TEXT(AI138,"0.#"),1)=".",FALSE,TRUE)</formula>
    </cfRule>
    <cfRule type="expression" dxfId="520" priority="564">
      <formula>IF(RIGHT(TEXT(AI138,"0.#"),1)=".",TRUE,FALSE)</formula>
    </cfRule>
  </conditionalFormatting>
  <conditionalFormatting sqref="AQ138">
    <cfRule type="expression" dxfId="519" priority="561">
      <formula>IF(RIGHT(TEXT(AQ138,"0.#"),1)=".",FALSE,TRUE)</formula>
    </cfRule>
    <cfRule type="expression" dxfId="518" priority="562">
      <formula>IF(RIGHT(TEXT(AQ138,"0.#"),1)=".",TRUE,FALSE)</formula>
    </cfRule>
  </conditionalFormatting>
  <conditionalFormatting sqref="AE137 AQ137">
    <cfRule type="expression" dxfId="517" priority="571">
      <formula>IF(RIGHT(TEXT(AE137,"0.#"),1)=".",FALSE,TRUE)</formula>
    </cfRule>
    <cfRule type="expression" dxfId="516" priority="572">
      <formula>IF(RIGHT(TEXT(AE137,"0.#"),1)=".",TRUE,FALSE)</formula>
    </cfRule>
  </conditionalFormatting>
  <conditionalFormatting sqref="AI137">
    <cfRule type="expression" dxfId="515" priority="569">
      <formula>IF(RIGHT(TEXT(AI137,"0.#"),1)=".",FALSE,TRUE)</formula>
    </cfRule>
    <cfRule type="expression" dxfId="514" priority="570">
      <formula>IF(RIGHT(TEXT(AI137,"0.#"),1)=".",TRUE,FALSE)</formula>
    </cfRule>
  </conditionalFormatting>
  <conditionalFormatting sqref="AM171">
    <cfRule type="expression" dxfId="513" priority="555">
      <formula>IF(RIGHT(TEXT(AM171,"0.#"),1)=".",FALSE,TRUE)</formula>
    </cfRule>
    <cfRule type="expression" dxfId="512" priority="556">
      <formula>IF(RIGHT(TEXT(AM171,"0.#"),1)=".",TRUE,FALSE)</formula>
    </cfRule>
  </conditionalFormatting>
  <conditionalFormatting sqref="AE172 AM172">
    <cfRule type="expression" dxfId="511" priority="553">
      <formula>IF(RIGHT(TEXT(AE172,"0.#"),1)=".",FALSE,TRUE)</formula>
    </cfRule>
    <cfRule type="expression" dxfId="510" priority="554">
      <formula>IF(RIGHT(TEXT(AE172,"0.#"),1)=".",TRUE,FALSE)</formula>
    </cfRule>
  </conditionalFormatting>
  <conditionalFormatting sqref="AI172">
    <cfRule type="expression" dxfId="509" priority="551">
      <formula>IF(RIGHT(TEXT(AI172,"0.#"),1)=".",FALSE,TRUE)</formula>
    </cfRule>
    <cfRule type="expression" dxfId="508" priority="552">
      <formula>IF(RIGHT(TEXT(AI172,"0.#"),1)=".",TRUE,FALSE)</formula>
    </cfRule>
  </conditionalFormatting>
  <conditionalFormatting sqref="AQ172">
    <cfRule type="expression" dxfId="507" priority="549">
      <formula>IF(RIGHT(TEXT(AQ172,"0.#"),1)=".",FALSE,TRUE)</formula>
    </cfRule>
    <cfRule type="expression" dxfId="506" priority="550">
      <formula>IF(RIGHT(TEXT(AQ172,"0.#"),1)=".",TRUE,FALSE)</formula>
    </cfRule>
  </conditionalFormatting>
  <conditionalFormatting sqref="AE171 AQ171">
    <cfRule type="expression" dxfId="505" priority="559">
      <formula>IF(RIGHT(TEXT(AE171,"0.#"),1)=".",FALSE,TRUE)</formula>
    </cfRule>
    <cfRule type="expression" dxfId="504" priority="560">
      <formula>IF(RIGHT(TEXT(AE171,"0.#"),1)=".",TRUE,FALSE)</formula>
    </cfRule>
  </conditionalFormatting>
  <conditionalFormatting sqref="AI171">
    <cfRule type="expression" dxfId="503" priority="557">
      <formula>IF(RIGHT(TEXT(AI171,"0.#"),1)=".",FALSE,TRUE)</formula>
    </cfRule>
    <cfRule type="expression" dxfId="502" priority="558">
      <formula>IF(RIGHT(TEXT(AI171,"0.#"),1)=".",TRUE,FALSE)</formula>
    </cfRule>
  </conditionalFormatting>
  <conditionalFormatting sqref="AE73">
    <cfRule type="expression" dxfId="501" priority="547">
      <formula>IF(RIGHT(TEXT(AE73,"0.#"),1)=".",FALSE,TRUE)</formula>
    </cfRule>
    <cfRule type="expression" dxfId="500" priority="548">
      <formula>IF(RIGHT(TEXT(AE73,"0.#"),1)=".",TRUE,FALSE)</formula>
    </cfRule>
  </conditionalFormatting>
  <conditionalFormatting sqref="AM75">
    <cfRule type="expression" dxfId="499" priority="531">
      <formula>IF(RIGHT(TEXT(AM75,"0.#"),1)=".",FALSE,TRUE)</formula>
    </cfRule>
    <cfRule type="expression" dxfId="498" priority="532">
      <formula>IF(RIGHT(TEXT(AM75,"0.#"),1)=".",TRUE,FALSE)</formula>
    </cfRule>
  </conditionalFormatting>
  <conditionalFormatting sqref="AE74">
    <cfRule type="expression" dxfId="497" priority="545">
      <formula>IF(RIGHT(TEXT(AE74,"0.#"),1)=".",FALSE,TRUE)</formula>
    </cfRule>
    <cfRule type="expression" dxfId="496" priority="546">
      <formula>IF(RIGHT(TEXT(AE74,"0.#"),1)=".",TRUE,FALSE)</formula>
    </cfRule>
  </conditionalFormatting>
  <conditionalFormatting sqref="AE75">
    <cfRule type="expression" dxfId="495" priority="543">
      <formula>IF(RIGHT(TEXT(AE75,"0.#"),1)=".",FALSE,TRUE)</formula>
    </cfRule>
    <cfRule type="expression" dxfId="494" priority="544">
      <formula>IF(RIGHT(TEXT(AE75,"0.#"),1)=".",TRUE,FALSE)</formula>
    </cfRule>
  </conditionalFormatting>
  <conditionalFormatting sqref="AI75">
    <cfRule type="expression" dxfId="493" priority="541">
      <formula>IF(RIGHT(TEXT(AI75,"0.#"),1)=".",FALSE,TRUE)</formula>
    </cfRule>
    <cfRule type="expression" dxfId="492" priority="542">
      <formula>IF(RIGHT(TEXT(AI75,"0.#"),1)=".",TRUE,FALSE)</formula>
    </cfRule>
  </conditionalFormatting>
  <conditionalFormatting sqref="AI74">
    <cfRule type="expression" dxfId="491" priority="539">
      <formula>IF(RIGHT(TEXT(AI74,"0.#"),1)=".",FALSE,TRUE)</formula>
    </cfRule>
    <cfRule type="expression" dxfId="490" priority="540">
      <formula>IF(RIGHT(TEXT(AI74,"0.#"),1)=".",TRUE,FALSE)</formula>
    </cfRule>
  </conditionalFormatting>
  <conditionalFormatting sqref="AI73">
    <cfRule type="expression" dxfId="489" priority="537">
      <formula>IF(RIGHT(TEXT(AI73,"0.#"),1)=".",FALSE,TRUE)</formula>
    </cfRule>
    <cfRule type="expression" dxfId="488" priority="538">
      <formula>IF(RIGHT(TEXT(AI73,"0.#"),1)=".",TRUE,FALSE)</formula>
    </cfRule>
  </conditionalFormatting>
  <conditionalFormatting sqref="AM73">
    <cfRule type="expression" dxfId="487" priority="535">
      <formula>IF(RIGHT(TEXT(AM73,"0.#"),1)=".",FALSE,TRUE)</formula>
    </cfRule>
    <cfRule type="expression" dxfId="486" priority="536">
      <formula>IF(RIGHT(TEXT(AM73,"0.#"),1)=".",TRUE,FALSE)</formula>
    </cfRule>
  </conditionalFormatting>
  <conditionalFormatting sqref="AM74">
    <cfRule type="expression" dxfId="485" priority="533">
      <formula>IF(RIGHT(TEXT(AM74,"0.#"),1)=".",FALSE,TRUE)</formula>
    </cfRule>
    <cfRule type="expression" dxfId="484" priority="534">
      <formula>IF(RIGHT(TEXT(AM74,"0.#"),1)=".",TRUE,FALSE)</formula>
    </cfRule>
  </conditionalFormatting>
  <conditionalFormatting sqref="AQ73:AQ75">
    <cfRule type="expression" dxfId="483" priority="529">
      <formula>IF(RIGHT(TEXT(AQ73,"0.#"),1)=".",FALSE,TRUE)</formula>
    </cfRule>
    <cfRule type="expression" dxfId="482" priority="530">
      <formula>IF(RIGHT(TEXT(AQ73,"0.#"),1)=".",TRUE,FALSE)</formula>
    </cfRule>
  </conditionalFormatting>
  <conditionalFormatting sqref="AU73:AU75">
    <cfRule type="expression" dxfId="481" priority="527">
      <formula>IF(RIGHT(TEXT(AU73,"0.#"),1)=".",FALSE,TRUE)</formula>
    </cfRule>
    <cfRule type="expression" dxfId="480" priority="528">
      <formula>IF(RIGHT(TEXT(AU73,"0.#"),1)=".",TRUE,FALSE)</formula>
    </cfRule>
  </conditionalFormatting>
  <conditionalFormatting sqref="AE107">
    <cfRule type="expression" dxfId="479" priority="525">
      <formula>IF(RIGHT(TEXT(AE107,"0.#"),1)=".",FALSE,TRUE)</formula>
    </cfRule>
    <cfRule type="expression" dxfId="478" priority="526">
      <formula>IF(RIGHT(TEXT(AE107,"0.#"),1)=".",TRUE,FALSE)</formula>
    </cfRule>
  </conditionalFormatting>
  <conditionalFormatting sqref="AM109">
    <cfRule type="expression" dxfId="477" priority="509">
      <formula>IF(RIGHT(TEXT(AM109,"0.#"),1)=".",FALSE,TRUE)</formula>
    </cfRule>
    <cfRule type="expression" dxfId="476" priority="510">
      <formula>IF(RIGHT(TEXT(AM109,"0.#"),1)=".",TRUE,FALSE)</formula>
    </cfRule>
  </conditionalFormatting>
  <conditionalFormatting sqref="AE108">
    <cfRule type="expression" dxfId="475" priority="523">
      <formula>IF(RIGHT(TEXT(AE108,"0.#"),1)=".",FALSE,TRUE)</formula>
    </cfRule>
    <cfRule type="expression" dxfId="474" priority="524">
      <formula>IF(RIGHT(TEXT(AE108,"0.#"),1)=".",TRUE,FALSE)</formula>
    </cfRule>
  </conditionalFormatting>
  <conditionalFormatting sqref="AE109">
    <cfRule type="expression" dxfId="473" priority="521">
      <formula>IF(RIGHT(TEXT(AE109,"0.#"),1)=".",FALSE,TRUE)</formula>
    </cfRule>
    <cfRule type="expression" dxfId="472" priority="522">
      <formula>IF(RIGHT(TEXT(AE109,"0.#"),1)=".",TRUE,FALSE)</formula>
    </cfRule>
  </conditionalFormatting>
  <conditionalFormatting sqref="AI109">
    <cfRule type="expression" dxfId="471" priority="519">
      <formula>IF(RIGHT(TEXT(AI109,"0.#"),1)=".",FALSE,TRUE)</formula>
    </cfRule>
    <cfRule type="expression" dxfId="470" priority="520">
      <formula>IF(RIGHT(TEXT(AI109,"0.#"),1)=".",TRUE,FALSE)</formula>
    </cfRule>
  </conditionalFormatting>
  <conditionalFormatting sqref="AI108">
    <cfRule type="expression" dxfId="469" priority="517">
      <formula>IF(RIGHT(TEXT(AI108,"0.#"),1)=".",FALSE,TRUE)</formula>
    </cfRule>
    <cfRule type="expression" dxfId="468" priority="518">
      <formula>IF(RIGHT(TEXT(AI108,"0.#"),1)=".",TRUE,FALSE)</formula>
    </cfRule>
  </conditionalFormatting>
  <conditionalFormatting sqref="AI107">
    <cfRule type="expression" dxfId="467" priority="515">
      <formula>IF(RIGHT(TEXT(AI107,"0.#"),1)=".",FALSE,TRUE)</formula>
    </cfRule>
    <cfRule type="expression" dxfId="466" priority="516">
      <formula>IF(RIGHT(TEXT(AI107,"0.#"),1)=".",TRUE,FALSE)</formula>
    </cfRule>
  </conditionalFormatting>
  <conditionalFormatting sqref="AM107">
    <cfRule type="expression" dxfId="465" priority="513">
      <formula>IF(RIGHT(TEXT(AM107,"0.#"),1)=".",FALSE,TRUE)</formula>
    </cfRule>
    <cfRule type="expression" dxfId="464" priority="514">
      <formula>IF(RIGHT(TEXT(AM107,"0.#"),1)=".",TRUE,FALSE)</formula>
    </cfRule>
  </conditionalFormatting>
  <conditionalFormatting sqref="AM108">
    <cfRule type="expression" dxfId="463" priority="511">
      <formula>IF(RIGHT(TEXT(AM108,"0.#"),1)=".",FALSE,TRUE)</formula>
    </cfRule>
    <cfRule type="expression" dxfId="462" priority="512">
      <formula>IF(RIGHT(TEXT(AM108,"0.#"),1)=".",TRUE,FALSE)</formula>
    </cfRule>
  </conditionalFormatting>
  <conditionalFormatting sqref="AQ107:AQ109">
    <cfRule type="expression" dxfId="461" priority="507">
      <formula>IF(RIGHT(TEXT(AQ107,"0.#"),1)=".",FALSE,TRUE)</formula>
    </cfRule>
    <cfRule type="expression" dxfId="460" priority="508">
      <formula>IF(RIGHT(TEXT(AQ107,"0.#"),1)=".",TRUE,FALSE)</formula>
    </cfRule>
  </conditionalFormatting>
  <conditionalFormatting sqref="AU107:AU109">
    <cfRule type="expression" dxfId="459" priority="505">
      <formula>IF(RIGHT(TEXT(AU107,"0.#"),1)=".",FALSE,TRUE)</formula>
    </cfRule>
    <cfRule type="expression" dxfId="458" priority="506">
      <formula>IF(RIGHT(TEXT(AU107,"0.#"),1)=".",TRUE,FALSE)</formula>
    </cfRule>
  </conditionalFormatting>
  <conditionalFormatting sqref="AE141">
    <cfRule type="expression" dxfId="457" priority="503">
      <formula>IF(RIGHT(TEXT(AE141,"0.#"),1)=".",FALSE,TRUE)</formula>
    </cfRule>
    <cfRule type="expression" dxfId="456" priority="504">
      <formula>IF(RIGHT(TEXT(AE141,"0.#"),1)=".",TRUE,FALSE)</formula>
    </cfRule>
  </conditionalFormatting>
  <conditionalFormatting sqref="AM143">
    <cfRule type="expression" dxfId="455" priority="487">
      <formula>IF(RIGHT(TEXT(AM143,"0.#"),1)=".",FALSE,TRUE)</formula>
    </cfRule>
    <cfRule type="expression" dxfId="454" priority="488">
      <formula>IF(RIGHT(TEXT(AM143,"0.#"),1)=".",TRUE,FALSE)</formula>
    </cfRule>
  </conditionalFormatting>
  <conditionalFormatting sqref="AE142">
    <cfRule type="expression" dxfId="453" priority="501">
      <formula>IF(RIGHT(TEXT(AE142,"0.#"),1)=".",FALSE,TRUE)</formula>
    </cfRule>
    <cfRule type="expression" dxfId="452" priority="502">
      <formula>IF(RIGHT(TEXT(AE142,"0.#"),1)=".",TRUE,FALSE)</formula>
    </cfRule>
  </conditionalFormatting>
  <conditionalFormatting sqref="AE143">
    <cfRule type="expression" dxfId="451" priority="499">
      <formula>IF(RIGHT(TEXT(AE143,"0.#"),1)=".",FALSE,TRUE)</formula>
    </cfRule>
    <cfRule type="expression" dxfId="450" priority="500">
      <formula>IF(RIGHT(TEXT(AE143,"0.#"),1)=".",TRUE,FALSE)</formula>
    </cfRule>
  </conditionalFormatting>
  <conditionalFormatting sqref="AI143">
    <cfRule type="expression" dxfId="449" priority="497">
      <formula>IF(RIGHT(TEXT(AI143,"0.#"),1)=".",FALSE,TRUE)</formula>
    </cfRule>
    <cfRule type="expression" dxfId="448" priority="498">
      <formula>IF(RIGHT(TEXT(AI143,"0.#"),1)=".",TRUE,FALSE)</formula>
    </cfRule>
  </conditionalFormatting>
  <conditionalFormatting sqref="AI142">
    <cfRule type="expression" dxfId="447" priority="495">
      <formula>IF(RIGHT(TEXT(AI142,"0.#"),1)=".",FALSE,TRUE)</formula>
    </cfRule>
    <cfRule type="expression" dxfId="446" priority="496">
      <formula>IF(RIGHT(TEXT(AI142,"0.#"),1)=".",TRUE,FALSE)</formula>
    </cfRule>
  </conditionalFormatting>
  <conditionalFormatting sqref="AI141">
    <cfRule type="expression" dxfId="445" priority="493">
      <formula>IF(RIGHT(TEXT(AI141,"0.#"),1)=".",FALSE,TRUE)</formula>
    </cfRule>
    <cfRule type="expression" dxfId="444" priority="494">
      <formula>IF(RIGHT(TEXT(AI141,"0.#"),1)=".",TRUE,FALSE)</formula>
    </cfRule>
  </conditionalFormatting>
  <conditionalFormatting sqref="AM141">
    <cfRule type="expression" dxfId="443" priority="491">
      <formula>IF(RIGHT(TEXT(AM141,"0.#"),1)=".",FALSE,TRUE)</formula>
    </cfRule>
    <cfRule type="expression" dxfId="442" priority="492">
      <formula>IF(RIGHT(TEXT(AM141,"0.#"),1)=".",TRUE,FALSE)</formula>
    </cfRule>
  </conditionalFormatting>
  <conditionalFormatting sqref="AM142">
    <cfRule type="expression" dxfId="441" priority="489">
      <formula>IF(RIGHT(TEXT(AM142,"0.#"),1)=".",FALSE,TRUE)</formula>
    </cfRule>
    <cfRule type="expression" dxfId="440" priority="490">
      <formula>IF(RIGHT(TEXT(AM142,"0.#"),1)=".",TRUE,FALSE)</formula>
    </cfRule>
  </conditionalFormatting>
  <conditionalFormatting sqref="AQ141:AQ143">
    <cfRule type="expression" dxfId="439" priority="485">
      <formula>IF(RIGHT(TEXT(AQ141,"0.#"),1)=".",FALSE,TRUE)</formula>
    </cfRule>
    <cfRule type="expression" dxfId="438" priority="486">
      <formula>IF(RIGHT(TEXT(AQ141,"0.#"),1)=".",TRUE,FALSE)</formula>
    </cfRule>
  </conditionalFormatting>
  <conditionalFormatting sqref="AU141:AU143">
    <cfRule type="expression" dxfId="437" priority="483">
      <formula>IF(RIGHT(TEXT(AU141,"0.#"),1)=".",FALSE,TRUE)</formula>
    </cfRule>
    <cfRule type="expression" dxfId="436" priority="484">
      <formula>IF(RIGHT(TEXT(AU141,"0.#"),1)=".",TRUE,FALSE)</formula>
    </cfRule>
  </conditionalFormatting>
  <conditionalFormatting sqref="AE175">
    <cfRule type="expression" dxfId="435" priority="481">
      <formula>IF(RIGHT(TEXT(AE175,"0.#"),1)=".",FALSE,TRUE)</formula>
    </cfRule>
    <cfRule type="expression" dxfId="434" priority="482">
      <formula>IF(RIGHT(TEXT(AE175,"0.#"),1)=".",TRUE,FALSE)</formula>
    </cfRule>
  </conditionalFormatting>
  <conditionalFormatting sqref="AM177">
    <cfRule type="expression" dxfId="433" priority="465">
      <formula>IF(RIGHT(TEXT(AM177,"0.#"),1)=".",FALSE,TRUE)</formula>
    </cfRule>
    <cfRule type="expression" dxfId="432" priority="466">
      <formula>IF(RIGHT(TEXT(AM177,"0.#"),1)=".",TRUE,FALSE)</formula>
    </cfRule>
  </conditionalFormatting>
  <conditionalFormatting sqref="AE176">
    <cfRule type="expression" dxfId="431" priority="479">
      <formula>IF(RIGHT(TEXT(AE176,"0.#"),1)=".",FALSE,TRUE)</formula>
    </cfRule>
    <cfRule type="expression" dxfId="430" priority="480">
      <formula>IF(RIGHT(TEXT(AE176,"0.#"),1)=".",TRUE,FALSE)</formula>
    </cfRule>
  </conditionalFormatting>
  <conditionalFormatting sqref="AE177">
    <cfRule type="expression" dxfId="429" priority="477">
      <formula>IF(RIGHT(TEXT(AE177,"0.#"),1)=".",FALSE,TRUE)</formula>
    </cfRule>
    <cfRule type="expression" dxfId="428" priority="478">
      <formula>IF(RIGHT(TEXT(AE177,"0.#"),1)=".",TRUE,FALSE)</formula>
    </cfRule>
  </conditionalFormatting>
  <conditionalFormatting sqref="AI177">
    <cfRule type="expression" dxfId="427" priority="475">
      <formula>IF(RIGHT(TEXT(AI177,"0.#"),1)=".",FALSE,TRUE)</formula>
    </cfRule>
    <cfRule type="expression" dxfId="426" priority="476">
      <formula>IF(RIGHT(TEXT(AI177,"0.#"),1)=".",TRUE,FALSE)</formula>
    </cfRule>
  </conditionalFormatting>
  <conditionalFormatting sqref="AI176">
    <cfRule type="expression" dxfId="425" priority="473">
      <formula>IF(RIGHT(TEXT(AI176,"0.#"),1)=".",FALSE,TRUE)</formula>
    </cfRule>
    <cfRule type="expression" dxfId="424" priority="474">
      <formula>IF(RIGHT(TEXT(AI176,"0.#"),1)=".",TRUE,FALSE)</formula>
    </cfRule>
  </conditionalFormatting>
  <conditionalFormatting sqref="AI175">
    <cfRule type="expression" dxfId="423" priority="471">
      <formula>IF(RIGHT(TEXT(AI175,"0.#"),1)=".",FALSE,TRUE)</formula>
    </cfRule>
    <cfRule type="expression" dxfId="422" priority="472">
      <formula>IF(RIGHT(TEXT(AI175,"0.#"),1)=".",TRUE,FALSE)</formula>
    </cfRule>
  </conditionalFormatting>
  <conditionalFormatting sqref="AM175">
    <cfRule type="expression" dxfId="421" priority="469">
      <formula>IF(RIGHT(TEXT(AM175,"0.#"),1)=".",FALSE,TRUE)</formula>
    </cfRule>
    <cfRule type="expression" dxfId="420" priority="470">
      <formula>IF(RIGHT(TEXT(AM175,"0.#"),1)=".",TRUE,FALSE)</formula>
    </cfRule>
  </conditionalFormatting>
  <conditionalFormatting sqref="AM176">
    <cfRule type="expression" dxfId="419" priority="467">
      <formula>IF(RIGHT(TEXT(AM176,"0.#"),1)=".",FALSE,TRUE)</formula>
    </cfRule>
    <cfRule type="expression" dxfId="418" priority="468">
      <formula>IF(RIGHT(TEXT(AM176,"0.#"),1)=".",TRUE,FALSE)</formula>
    </cfRule>
  </conditionalFormatting>
  <conditionalFormatting sqref="AQ175:AQ177">
    <cfRule type="expression" dxfId="417" priority="463">
      <formula>IF(RIGHT(TEXT(AQ175,"0.#"),1)=".",FALSE,TRUE)</formula>
    </cfRule>
    <cfRule type="expression" dxfId="416" priority="464">
      <formula>IF(RIGHT(TEXT(AQ175,"0.#"),1)=".",TRUE,FALSE)</formula>
    </cfRule>
  </conditionalFormatting>
  <conditionalFormatting sqref="AU175:AU177">
    <cfRule type="expression" dxfId="415" priority="461">
      <formula>IF(RIGHT(TEXT(AU175,"0.#"),1)=".",FALSE,TRUE)</formula>
    </cfRule>
    <cfRule type="expression" dxfId="414" priority="462">
      <formula>IF(RIGHT(TEXT(AU175,"0.#"),1)=".",TRUE,FALSE)</formula>
    </cfRule>
  </conditionalFormatting>
  <conditionalFormatting sqref="AE61">
    <cfRule type="expression" dxfId="413" priority="415">
      <formula>IF(RIGHT(TEXT(AE61,"0.#"),1)=".",FALSE,TRUE)</formula>
    </cfRule>
    <cfRule type="expression" dxfId="412" priority="416">
      <formula>IF(RIGHT(TEXT(AE61,"0.#"),1)=".",TRUE,FALSE)</formula>
    </cfRule>
  </conditionalFormatting>
  <conditionalFormatting sqref="AE62">
    <cfRule type="expression" dxfId="411" priority="413">
      <formula>IF(RIGHT(TEXT(AE62,"0.#"),1)=".",FALSE,TRUE)</formula>
    </cfRule>
    <cfRule type="expression" dxfId="410" priority="414">
      <formula>IF(RIGHT(TEXT(AE62,"0.#"),1)=".",TRUE,FALSE)</formula>
    </cfRule>
  </conditionalFormatting>
  <conditionalFormatting sqref="AM61">
    <cfRule type="expression" dxfId="409" priority="403">
      <formula>IF(RIGHT(TEXT(AM61,"0.#"),1)=".",FALSE,TRUE)</formula>
    </cfRule>
    <cfRule type="expression" dxfId="408" priority="404">
      <formula>IF(RIGHT(TEXT(AM61,"0.#"),1)=".",TRUE,FALSE)</formula>
    </cfRule>
  </conditionalFormatting>
  <conditionalFormatting sqref="AE63">
    <cfRule type="expression" dxfId="407" priority="411">
      <formula>IF(RIGHT(TEXT(AE63,"0.#"),1)=".",FALSE,TRUE)</formula>
    </cfRule>
    <cfRule type="expression" dxfId="406" priority="412">
      <formula>IF(RIGHT(TEXT(AE63,"0.#"),1)=".",TRUE,FALSE)</formula>
    </cfRule>
  </conditionalFormatting>
  <conditionalFormatting sqref="AI63">
    <cfRule type="expression" dxfId="405" priority="409">
      <formula>IF(RIGHT(TEXT(AI63,"0.#"),1)=".",FALSE,TRUE)</formula>
    </cfRule>
    <cfRule type="expression" dxfId="404" priority="410">
      <formula>IF(RIGHT(TEXT(AI63,"0.#"),1)=".",TRUE,FALSE)</formula>
    </cfRule>
  </conditionalFormatting>
  <conditionalFormatting sqref="AI62">
    <cfRule type="expression" dxfId="403" priority="407">
      <formula>IF(RIGHT(TEXT(AI62,"0.#"),1)=".",FALSE,TRUE)</formula>
    </cfRule>
    <cfRule type="expression" dxfId="402" priority="408">
      <formula>IF(RIGHT(TEXT(AI62,"0.#"),1)=".",TRUE,FALSE)</formula>
    </cfRule>
  </conditionalFormatting>
  <conditionalFormatting sqref="AI61">
    <cfRule type="expression" dxfId="401" priority="405">
      <formula>IF(RIGHT(TEXT(AI61,"0.#"),1)=".",FALSE,TRUE)</formula>
    </cfRule>
    <cfRule type="expression" dxfId="400" priority="406">
      <formula>IF(RIGHT(TEXT(AI61,"0.#"),1)=".",TRUE,FALSE)</formula>
    </cfRule>
  </conditionalFormatting>
  <conditionalFormatting sqref="AM62">
    <cfRule type="expression" dxfId="399" priority="401">
      <formula>IF(RIGHT(TEXT(AM62,"0.#"),1)=".",FALSE,TRUE)</formula>
    </cfRule>
    <cfRule type="expression" dxfId="398" priority="402">
      <formula>IF(RIGHT(TEXT(AM62,"0.#"),1)=".",TRUE,FALSE)</formula>
    </cfRule>
  </conditionalFormatting>
  <conditionalFormatting sqref="AM63">
    <cfRule type="expression" dxfId="397" priority="399">
      <formula>IF(RIGHT(TEXT(AM63,"0.#"),1)=".",FALSE,TRUE)</formula>
    </cfRule>
    <cfRule type="expression" dxfId="396" priority="400">
      <formula>IF(RIGHT(TEXT(AM63,"0.#"),1)=".",TRUE,FALSE)</formula>
    </cfRule>
  </conditionalFormatting>
  <conditionalFormatting sqref="AQ61:AQ63">
    <cfRule type="expression" dxfId="395" priority="397">
      <formula>IF(RIGHT(TEXT(AQ61,"0.#"),1)=".",FALSE,TRUE)</formula>
    </cfRule>
    <cfRule type="expression" dxfId="394" priority="398">
      <formula>IF(RIGHT(TEXT(AQ61,"0.#"),1)=".",TRUE,FALSE)</formula>
    </cfRule>
  </conditionalFormatting>
  <conditionalFormatting sqref="AU61:AU63">
    <cfRule type="expression" dxfId="393" priority="395">
      <formula>IF(RIGHT(TEXT(AU61,"0.#"),1)=".",FALSE,TRUE)</formula>
    </cfRule>
    <cfRule type="expression" dxfId="392" priority="396">
      <formula>IF(RIGHT(TEXT(AU61,"0.#"),1)=".",TRUE,FALSE)</formula>
    </cfRule>
  </conditionalFormatting>
  <conditionalFormatting sqref="AE95">
    <cfRule type="expression" dxfId="391" priority="393">
      <formula>IF(RIGHT(TEXT(AE95,"0.#"),1)=".",FALSE,TRUE)</formula>
    </cfRule>
    <cfRule type="expression" dxfId="390" priority="394">
      <formula>IF(RIGHT(TEXT(AE95,"0.#"),1)=".",TRUE,FALSE)</formula>
    </cfRule>
  </conditionalFormatting>
  <conditionalFormatting sqref="AE96">
    <cfRule type="expression" dxfId="389" priority="391">
      <formula>IF(RIGHT(TEXT(AE96,"0.#"),1)=".",FALSE,TRUE)</formula>
    </cfRule>
    <cfRule type="expression" dxfId="388" priority="392">
      <formula>IF(RIGHT(TEXT(AE96,"0.#"),1)=".",TRUE,FALSE)</formula>
    </cfRule>
  </conditionalFormatting>
  <conditionalFormatting sqref="AM95">
    <cfRule type="expression" dxfId="387" priority="381">
      <formula>IF(RIGHT(TEXT(AM95,"0.#"),1)=".",FALSE,TRUE)</formula>
    </cfRule>
    <cfRule type="expression" dxfId="386" priority="382">
      <formula>IF(RIGHT(TEXT(AM95,"0.#"),1)=".",TRUE,FALSE)</formula>
    </cfRule>
  </conditionalFormatting>
  <conditionalFormatting sqref="AE97">
    <cfRule type="expression" dxfId="385" priority="389">
      <formula>IF(RIGHT(TEXT(AE97,"0.#"),1)=".",FALSE,TRUE)</formula>
    </cfRule>
    <cfRule type="expression" dxfId="384" priority="390">
      <formula>IF(RIGHT(TEXT(AE97,"0.#"),1)=".",TRUE,FALSE)</formula>
    </cfRule>
  </conditionalFormatting>
  <conditionalFormatting sqref="AI97">
    <cfRule type="expression" dxfId="383" priority="387">
      <formula>IF(RIGHT(TEXT(AI97,"0.#"),1)=".",FALSE,TRUE)</formula>
    </cfRule>
    <cfRule type="expression" dxfId="382" priority="388">
      <formula>IF(RIGHT(TEXT(AI97,"0.#"),1)=".",TRUE,FALSE)</formula>
    </cfRule>
  </conditionalFormatting>
  <conditionalFormatting sqref="AI96">
    <cfRule type="expression" dxfId="381" priority="385">
      <formula>IF(RIGHT(TEXT(AI96,"0.#"),1)=".",FALSE,TRUE)</formula>
    </cfRule>
    <cfRule type="expression" dxfId="380" priority="386">
      <formula>IF(RIGHT(TEXT(AI96,"0.#"),1)=".",TRUE,FALSE)</formula>
    </cfRule>
  </conditionalFormatting>
  <conditionalFormatting sqref="AI95">
    <cfRule type="expression" dxfId="379" priority="383">
      <formula>IF(RIGHT(TEXT(AI95,"0.#"),1)=".",FALSE,TRUE)</formula>
    </cfRule>
    <cfRule type="expression" dxfId="378" priority="384">
      <formula>IF(RIGHT(TEXT(AI95,"0.#"),1)=".",TRUE,FALSE)</formula>
    </cfRule>
  </conditionalFormatting>
  <conditionalFormatting sqref="AM96">
    <cfRule type="expression" dxfId="377" priority="379">
      <formula>IF(RIGHT(TEXT(AM96,"0.#"),1)=".",FALSE,TRUE)</formula>
    </cfRule>
    <cfRule type="expression" dxfId="376" priority="380">
      <formula>IF(RIGHT(TEXT(AM96,"0.#"),1)=".",TRUE,FALSE)</formula>
    </cfRule>
  </conditionalFormatting>
  <conditionalFormatting sqref="AM97">
    <cfRule type="expression" dxfId="375" priority="377">
      <formula>IF(RIGHT(TEXT(AM97,"0.#"),1)=".",FALSE,TRUE)</formula>
    </cfRule>
    <cfRule type="expression" dxfId="374" priority="378">
      <formula>IF(RIGHT(TEXT(AM97,"0.#"),1)=".",TRUE,FALSE)</formula>
    </cfRule>
  </conditionalFormatting>
  <conditionalFormatting sqref="AQ95:AQ97">
    <cfRule type="expression" dxfId="373" priority="375">
      <formula>IF(RIGHT(TEXT(AQ95,"0.#"),1)=".",FALSE,TRUE)</formula>
    </cfRule>
    <cfRule type="expression" dxfId="372" priority="376">
      <formula>IF(RIGHT(TEXT(AQ95,"0.#"),1)=".",TRUE,FALSE)</formula>
    </cfRule>
  </conditionalFormatting>
  <conditionalFormatting sqref="AU95:AU97">
    <cfRule type="expression" dxfId="371" priority="373">
      <formula>IF(RIGHT(TEXT(AU95,"0.#"),1)=".",FALSE,TRUE)</formula>
    </cfRule>
    <cfRule type="expression" dxfId="370" priority="374">
      <formula>IF(RIGHT(TEXT(AU95,"0.#"),1)=".",TRUE,FALSE)</formula>
    </cfRule>
  </conditionalFormatting>
  <conditionalFormatting sqref="AE129">
    <cfRule type="expression" dxfId="369" priority="371">
      <formula>IF(RIGHT(TEXT(AE129,"0.#"),1)=".",FALSE,TRUE)</formula>
    </cfRule>
    <cfRule type="expression" dxfId="368" priority="372">
      <formula>IF(RIGHT(TEXT(AE129,"0.#"),1)=".",TRUE,FALSE)</formula>
    </cfRule>
  </conditionalFormatting>
  <conditionalFormatting sqref="AE130">
    <cfRule type="expression" dxfId="367" priority="369">
      <formula>IF(RIGHT(TEXT(AE130,"0.#"),1)=".",FALSE,TRUE)</formula>
    </cfRule>
    <cfRule type="expression" dxfId="366" priority="370">
      <formula>IF(RIGHT(TEXT(AE130,"0.#"),1)=".",TRUE,FALSE)</formula>
    </cfRule>
  </conditionalFormatting>
  <conditionalFormatting sqref="AM129">
    <cfRule type="expression" dxfId="365" priority="359">
      <formula>IF(RIGHT(TEXT(AM129,"0.#"),1)=".",FALSE,TRUE)</formula>
    </cfRule>
    <cfRule type="expression" dxfId="364" priority="360">
      <formula>IF(RIGHT(TEXT(AM129,"0.#"),1)=".",TRUE,FALSE)</formula>
    </cfRule>
  </conditionalFormatting>
  <conditionalFormatting sqref="AE131">
    <cfRule type="expression" dxfId="363" priority="367">
      <formula>IF(RIGHT(TEXT(AE131,"0.#"),1)=".",FALSE,TRUE)</formula>
    </cfRule>
    <cfRule type="expression" dxfId="362" priority="368">
      <formula>IF(RIGHT(TEXT(AE131,"0.#"),1)=".",TRUE,FALSE)</formula>
    </cfRule>
  </conditionalFormatting>
  <conditionalFormatting sqref="AI131">
    <cfRule type="expression" dxfId="361" priority="365">
      <formula>IF(RIGHT(TEXT(AI131,"0.#"),1)=".",FALSE,TRUE)</formula>
    </cfRule>
    <cfRule type="expression" dxfId="360" priority="366">
      <formula>IF(RIGHT(TEXT(AI131,"0.#"),1)=".",TRUE,FALSE)</formula>
    </cfRule>
  </conditionalFormatting>
  <conditionalFormatting sqref="AI130">
    <cfRule type="expression" dxfId="359" priority="363">
      <formula>IF(RIGHT(TEXT(AI130,"0.#"),1)=".",FALSE,TRUE)</formula>
    </cfRule>
    <cfRule type="expression" dxfId="358" priority="364">
      <formula>IF(RIGHT(TEXT(AI130,"0.#"),1)=".",TRUE,FALSE)</formula>
    </cfRule>
  </conditionalFormatting>
  <conditionalFormatting sqref="AI129">
    <cfRule type="expression" dxfId="357" priority="361">
      <formula>IF(RIGHT(TEXT(AI129,"0.#"),1)=".",FALSE,TRUE)</formula>
    </cfRule>
    <cfRule type="expression" dxfId="356" priority="362">
      <formula>IF(RIGHT(TEXT(AI129,"0.#"),1)=".",TRUE,FALSE)</formula>
    </cfRule>
  </conditionalFormatting>
  <conditionalFormatting sqref="AM130">
    <cfRule type="expression" dxfId="355" priority="357">
      <formula>IF(RIGHT(TEXT(AM130,"0.#"),1)=".",FALSE,TRUE)</formula>
    </cfRule>
    <cfRule type="expression" dxfId="354" priority="358">
      <formula>IF(RIGHT(TEXT(AM130,"0.#"),1)=".",TRUE,FALSE)</formula>
    </cfRule>
  </conditionalFormatting>
  <conditionalFormatting sqref="AM131">
    <cfRule type="expression" dxfId="353" priority="355">
      <formula>IF(RIGHT(TEXT(AM131,"0.#"),1)=".",FALSE,TRUE)</formula>
    </cfRule>
    <cfRule type="expression" dxfId="352" priority="356">
      <formula>IF(RIGHT(TEXT(AM131,"0.#"),1)=".",TRUE,FALSE)</formula>
    </cfRule>
  </conditionalFormatting>
  <conditionalFormatting sqref="AQ129:AQ131">
    <cfRule type="expression" dxfId="351" priority="353">
      <formula>IF(RIGHT(TEXT(AQ129,"0.#"),1)=".",FALSE,TRUE)</formula>
    </cfRule>
    <cfRule type="expression" dxfId="350" priority="354">
      <formula>IF(RIGHT(TEXT(AQ129,"0.#"),1)=".",TRUE,FALSE)</formula>
    </cfRule>
  </conditionalFormatting>
  <conditionalFormatting sqref="AU129:AU131">
    <cfRule type="expression" dxfId="349" priority="351">
      <formula>IF(RIGHT(TEXT(AU129,"0.#"),1)=".",FALSE,TRUE)</formula>
    </cfRule>
    <cfRule type="expression" dxfId="348" priority="352">
      <formula>IF(RIGHT(TEXT(AU129,"0.#"),1)=".",TRUE,FALSE)</formula>
    </cfRule>
  </conditionalFormatting>
  <conditionalFormatting sqref="AE163">
    <cfRule type="expression" dxfId="347" priority="349">
      <formula>IF(RIGHT(TEXT(AE163,"0.#"),1)=".",FALSE,TRUE)</formula>
    </cfRule>
    <cfRule type="expression" dxfId="346" priority="350">
      <formula>IF(RIGHT(TEXT(AE163,"0.#"),1)=".",TRUE,FALSE)</formula>
    </cfRule>
  </conditionalFormatting>
  <conditionalFormatting sqref="AE164">
    <cfRule type="expression" dxfId="345" priority="347">
      <formula>IF(RIGHT(TEXT(AE164,"0.#"),1)=".",FALSE,TRUE)</formula>
    </cfRule>
    <cfRule type="expression" dxfId="344" priority="348">
      <formula>IF(RIGHT(TEXT(AE164,"0.#"),1)=".",TRUE,FALSE)</formula>
    </cfRule>
  </conditionalFormatting>
  <conditionalFormatting sqref="AM163">
    <cfRule type="expression" dxfId="343" priority="337">
      <formula>IF(RIGHT(TEXT(AM163,"0.#"),1)=".",FALSE,TRUE)</formula>
    </cfRule>
    <cfRule type="expression" dxfId="342" priority="338">
      <formula>IF(RIGHT(TEXT(AM163,"0.#"),1)=".",TRUE,FALSE)</formula>
    </cfRule>
  </conditionalFormatting>
  <conditionalFormatting sqref="AE165">
    <cfRule type="expression" dxfId="341" priority="345">
      <formula>IF(RIGHT(TEXT(AE165,"0.#"),1)=".",FALSE,TRUE)</formula>
    </cfRule>
    <cfRule type="expression" dxfId="340" priority="346">
      <formula>IF(RIGHT(TEXT(AE165,"0.#"),1)=".",TRUE,FALSE)</formula>
    </cfRule>
  </conditionalFormatting>
  <conditionalFormatting sqref="AI165">
    <cfRule type="expression" dxfId="339" priority="343">
      <formula>IF(RIGHT(TEXT(AI165,"0.#"),1)=".",FALSE,TRUE)</formula>
    </cfRule>
    <cfRule type="expression" dxfId="338" priority="344">
      <formula>IF(RIGHT(TEXT(AI165,"0.#"),1)=".",TRUE,FALSE)</formula>
    </cfRule>
  </conditionalFormatting>
  <conditionalFormatting sqref="AI164">
    <cfRule type="expression" dxfId="337" priority="341">
      <formula>IF(RIGHT(TEXT(AI164,"0.#"),1)=".",FALSE,TRUE)</formula>
    </cfRule>
    <cfRule type="expression" dxfId="336" priority="342">
      <formula>IF(RIGHT(TEXT(AI164,"0.#"),1)=".",TRUE,FALSE)</formula>
    </cfRule>
  </conditionalFormatting>
  <conditionalFormatting sqref="AI163">
    <cfRule type="expression" dxfId="335" priority="339">
      <formula>IF(RIGHT(TEXT(AI163,"0.#"),1)=".",FALSE,TRUE)</formula>
    </cfRule>
    <cfRule type="expression" dxfId="334" priority="340">
      <formula>IF(RIGHT(TEXT(AI163,"0.#"),1)=".",TRUE,FALSE)</formula>
    </cfRule>
  </conditionalFormatting>
  <conditionalFormatting sqref="AM164">
    <cfRule type="expression" dxfId="333" priority="335">
      <formula>IF(RIGHT(TEXT(AM164,"0.#"),1)=".",FALSE,TRUE)</formula>
    </cfRule>
    <cfRule type="expression" dxfId="332" priority="336">
      <formula>IF(RIGHT(TEXT(AM164,"0.#"),1)=".",TRUE,FALSE)</formula>
    </cfRule>
  </conditionalFormatting>
  <conditionalFormatting sqref="AM165">
    <cfRule type="expression" dxfId="331" priority="333">
      <formula>IF(RIGHT(TEXT(AM165,"0.#"),1)=".",FALSE,TRUE)</formula>
    </cfRule>
    <cfRule type="expression" dxfId="330" priority="334">
      <formula>IF(RIGHT(TEXT(AM165,"0.#"),1)=".",TRUE,FALSE)</formula>
    </cfRule>
  </conditionalFormatting>
  <conditionalFormatting sqref="AQ163:AQ165">
    <cfRule type="expression" dxfId="329" priority="331">
      <formula>IF(RIGHT(TEXT(AQ163,"0.#"),1)=".",FALSE,TRUE)</formula>
    </cfRule>
    <cfRule type="expression" dxfId="328" priority="332">
      <formula>IF(RIGHT(TEXT(AQ163,"0.#"),1)=".",TRUE,FALSE)</formula>
    </cfRule>
  </conditionalFormatting>
  <conditionalFormatting sqref="AU163:AU165">
    <cfRule type="expression" dxfId="327" priority="329">
      <formula>IF(RIGHT(TEXT(AU163,"0.#"),1)=".",FALSE,TRUE)</formula>
    </cfRule>
    <cfRule type="expression" dxfId="326" priority="330">
      <formula>IF(RIGHT(TEXT(AU163,"0.#"),1)=".",TRUE,FALSE)</formula>
    </cfRule>
  </conditionalFormatting>
  <conditionalFormatting sqref="AE197">
    <cfRule type="expression" dxfId="325" priority="327">
      <formula>IF(RIGHT(TEXT(AE197,"0.#"),1)=".",FALSE,TRUE)</formula>
    </cfRule>
    <cfRule type="expression" dxfId="324" priority="328">
      <formula>IF(RIGHT(TEXT(AE197,"0.#"),1)=".",TRUE,FALSE)</formula>
    </cfRule>
  </conditionalFormatting>
  <conditionalFormatting sqref="AE198">
    <cfRule type="expression" dxfId="323" priority="325">
      <formula>IF(RIGHT(TEXT(AE198,"0.#"),1)=".",FALSE,TRUE)</formula>
    </cfRule>
    <cfRule type="expression" dxfId="322" priority="326">
      <formula>IF(RIGHT(TEXT(AE198,"0.#"),1)=".",TRUE,FALSE)</formula>
    </cfRule>
  </conditionalFormatting>
  <conditionalFormatting sqref="AM197">
    <cfRule type="expression" dxfId="321" priority="315">
      <formula>IF(RIGHT(TEXT(AM197,"0.#"),1)=".",FALSE,TRUE)</formula>
    </cfRule>
    <cfRule type="expression" dxfId="320" priority="316">
      <formula>IF(RIGHT(TEXT(AM197,"0.#"),1)=".",TRUE,FALSE)</formula>
    </cfRule>
  </conditionalFormatting>
  <conditionalFormatting sqref="AE199">
    <cfRule type="expression" dxfId="319" priority="323">
      <formula>IF(RIGHT(TEXT(AE199,"0.#"),1)=".",FALSE,TRUE)</formula>
    </cfRule>
    <cfRule type="expression" dxfId="318" priority="324">
      <formula>IF(RIGHT(TEXT(AE199,"0.#"),1)=".",TRUE,FALSE)</formula>
    </cfRule>
  </conditionalFormatting>
  <conditionalFormatting sqref="AI199">
    <cfRule type="expression" dxfId="317" priority="321">
      <formula>IF(RIGHT(TEXT(AI199,"0.#"),1)=".",FALSE,TRUE)</formula>
    </cfRule>
    <cfRule type="expression" dxfId="316" priority="322">
      <formula>IF(RIGHT(TEXT(AI199,"0.#"),1)=".",TRUE,FALSE)</formula>
    </cfRule>
  </conditionalFormatting>
  <conditionalFormatting sqref="AI198">
    <cfRule type="expression" dxfId="315" priority="319">
      <formula>IF(RIGHT(TEXT(AI198,"0.#"),1)=".",FALSE,TRUE)</formula>
    </cfRule>
    <cfRule type="expression" dxfId="314" priority="320">
      <formula>IF(RIGHT(TEXT(AI198,"0.#"),1)=".",TRUE,FALSE)</formula>
    </cfRule>
  </conditionalFormatting>
  <conditionalFormatting sqref="AI197">
    <cfRule type="expression" dxfId="313" priority="317">
      <formula>IF(RIGHT(TEXT(AI197,"0.#"),1)=".",FALSE,TRUE)</formula>
    </cfRule>
    <cfRule type="expression" dxfId="312" priority="318">
      <formula>IF(RIGHT(TEXT(AI197,"0.#"),1)=".",TRUE,FALSE)</formula>
    </cfRule>
  </conditionalFormatting>
  <conditionalFormatting sqref="AM198">
    <cfRule type="expression" dxfId="311" priority="313">
      <formula>IF(RIGHT(TEXT(AM198,"0.#"),1)=".",FALSE,TRUE)</formula>
    </cfRule>
    <cfRule type="expression" dxfId="310" priority="314">
      <formula>IF(RIGHT(TEXT(AM198,"0.#"),1)=".",TRUE,FALSE)</formula>
    </cfRule>
  </conditionalFormatting>
  <conditionalFormatting sqref="AM199">
    <cfRule type="expression" dxfId="309" priority="311">
      <formula>IF(RIGHT(TEXT(AM199,"0.#"),1)=".",FALSE,TRUE)</formula>
    </cfRule>
    <cfRule type="expression" dxfId="308" priority="312">
      <formula>IF(RIGHT(TEXT(AM199,"0.#"),1)=".",TRUE,FALSE)</formula>
    </cfRule>
  </conditionalFormatting>
  <conditionalFormatting sqref="AQ197:AQ199">
    <cfRule type="expression" dxfId="307" priority="309">
      <formula>IF(RIGHT(TEXT(AQ197,"0.#"),1)=".",FALSE,TRUE)</formula>
    </cfRule>
    <cfRule type="expression" dxfId="306" priority="310">
      <formula>IF(RIGHT(TEXT(AQ197,"0.#"),1)=".",TRUE,FALSE)</formula>
    </cfRule>
  </conditionalFormatting>
  <conditionalFormatting sqref="AU197:AU199">
    <cfRule type="expression" dxfId="305" priority="307">
      <formula>IF(RIGHT(TEXT(AU197,"0.#"),1)=".",FALSE,TRUE)</formula>
    </cfRule>
    <cfRule type="expression" dxfId="304" priority="308">
      <formula>IF(RIGHT(TEXT(AU197,"0.#"),1)=".",TRUE,FALSE)</formula>
    </cfRule>
  </conditionalFormatting>
  <conditionalFormatting sqref="AE134 AQ134">
    <cfRule type="expression" dxfId="303" priority="305">
      <formula>IF(RIGHT(TEXT(AE134,"0.#"),1)=".",FALSE,TRUE)</formula>
    </cfRule>
    <cfRule type="expression" dxfId="302" priority="306">
      <formula>IF(RIGHT(TEXT(AE134,"0.#"),1)=".",TRUE,FALSE)</formula>
    </cfRule>
  </conditionalFormatting>
  <conditionalFormatting sqref="AI134">
    <cfRule type="expression" dxfId="301" priority="303">
      <formula>IF(RIGHT(TEXT(AI134,"0.#"),1)=".",FALSE,TRUE)</formula>
    </cfRule>
    <cfRule type="expression" dxfId="300" priority="304">
      <formula>IF(RIGHT(TEXT(AI134,"0.#"),1)=".",TRUE,FALSE)</formula>
    </cfRule>
  </conditionalFormatting>
  <conditionalFormatting sqref="AM134">
    <cfRule type="expression" dxfId="299" priority="301">
      <formula>IF(RIGHT(TEXT(AM134,"0.#"),1)=".",FALSE,TRUE)</formula>
    </cfRule>
    <cfRule type="expression" dxfId="298" priority="302">
      <formula>IF(RIGHT(TEXT(AM134,"0.#"),1)=".",TRUE,FALSE)</formula>
    </cfRule>
  </conditionalFormatting>
  <conditionalFormatting sqref="AE135">
    <cfRule type="expression" dxfId="297" priority="299">
      <formula>IF(RIGHT(TEXT(AE135,"0.#"),1)=".",FALSE,TRUE)</formula>
    </cfRule>
    <cfRule type="expression" dxfId="296" priority="300">
      <formula>IF(RIGHT(TEXT(AE135,"0.#"),1)=".",TRUE,FALSE)</formula>
    </cfRule>
  </conditionalFormatting>
  <conditionalFormatting sqref="AI135">
    <cfRule type="expression" dxfId="295" priority="297">
      <formula>IF(RIGHT(TEXT(AI135,"0.#"),1)=".",FALSE,TRUE)</formula>
    </cfRule>
    <cfRule type="expression" dxfId="294" priority="298">
      <formula>IF(RIGHT(TEXT(AI135,"0.#"),1)=".",TRUE,FALSE)</formula>
    </cfRule>
  </conditionalFormatting>
  <conditionalFormatting sqref="AM135">
    <cfRule type="expression" dxfId="293" priority="295">
      <formula>IF(RIGHT(TEXT(AM135,"0.#"),1)=".",FALSE,TRUE)</formula>
    </cfRule>
    <cfRule type="expression" dxfId="292" priority="296">
      <formula>IF(RIGHT(TEXT(AM135,"0.#"),1)=".",TRUE,FALSE)</formula>
    </cfRule>
  </conditionalFormatting>
  <conditionalFormatting sqref="AQ135">
    <cfRule type="expression" dxfId="291" priority="293">
      <formula>IF(RIGHT(TEXT(AQ135,"0.#"),1)=".",FALSE,TRUE)</formula>
    </cfRule>
    <cfRule type="expression" dxfId="290" priority="294">
      <formula>IF(RIGHT(TEXT(AQ135,"0.#"),1)=".",TRUE,FALSE)</formula>
    </cfRule>
  </conditionalFormatting>
  <conditionalFormatting sqref="AU134">
    <cfRule type="expression" dxfId="289" priority="291">
      <formula>IF(RIGHT(TEXT(AU134,"0.#"),1)=".",FALSE,TRUE)</formula>
    </cfRule>
    <cfRule type="expression" dxfId="288" priority="292">
      <formula>IF(RIGHT(TEXT(AU134,"0.#"),1)=".",TRUE,FALSE)</formula>
    </cfRule>
  </conditionalFormatting>
  <conditionalFormatting sqref="AU135">
    <cfRule type="expression" dxfId="287" priority="289">
      <formula>IF(RIGHT(TEXT(AU135,"0.#"),1)=".",FALSE,TRUE)</formula>
    </cfRule>
    <cfRule type="expression" dxfId="286" priority="290">
      <formula>IF(RIGHT(TEXT(AU135,"0.#"),1)=".",TRUE,FALSE)</formula>
    </cfRule>
  </conditionalFormatting>
  <conditionalFormatting sqref="AE168 AQ168">
    <cfRule type="expression" dxfId="285" priority="287">
      <formula>IF(RIGHT(TEXT(AE168,"0.#"),1)=".",FALSE,TRUE)</formula>
    </cfRule>
    <cfRule type="expression" dxfId="284" priority="288">
      <formula>IF(RIGHT(TEXT(AE168,"0.#"),1)=".",TRUE,FALSE)</formula>
    </cfRule>
  </conditionalFormatting>
  <conditionalFormatting sqref="AI168">
    <cfRule type="expression" dxfId="283" priority="285">
      <formula>IF(RIGHT(TEXT(AI168,"0.#"),1)=".",FALSE,TRUE)</formula>
    </cfRule>
    <cfRule type="expression" dxfId="282" priority="286">
      <formula>IF(RIGHT(TEXT(AI168,"0.#"),1)=".",TRUE,FALSE)</formula>
    </cfRule>
  </conditionalFormatting>
  <conditionalFormatting sqref="AM168">
    <cfRule type="expression" dxfId="281" priority="283">
      <formula>IF(RIGHT(TEXT(AM168,"0.#"),1)=".",FALSE,TRUE)</formula>
    </cfRule>
    <cfRule type="expression" dxfId="280" priority="284">
      <formula>IF(RIGHT(TEXT(AM168,"0.#"),1)=".",TRUE,FALSE)</formula>
    </cfRule>
  </conditionalFormatting>
  <conditionalFormatting sqref="AE169">
    <cfRule type="expression" dxfId="279" priority="281">
      <formula>IF(RIGHT(TEXT(AE169,"0.#"),1)=".",FALSE,TRUE)</formula>
    </cfRule>
    <cfRule type="expression" dxfId="278" priority="282">
      <formula>IF(RIGHT(TEXT(AE169,"0.#"),1)=".",TRUE,FALSE)</formula>
    </cfRule>
  </conditionalFormatting>
  <conditionalFormatting sqref="AI169">
    <cfRule type="expression" dxfId="277" priority="279">
      <formula>IF(RIGHT(TEXT(AI169,"0.#"),1)=".",FALSE,TRUE)</formula>
    </cfRule>
    <cfRule type="expression" dxfId="276" priority="280">
      <formula>IF(RIGHT(TEXT(AI169,"0.#"),1)=".",TRUE,FALSE)</formula>
    </cfRule>
  </conditionalFormatting>
  <conditionalFormatting sqref="AM169">
    <cfRule type="expression" dxfId="275" priority="277">
      <formula>IF(RIGHT(TEXT(AM169,"0.#"),1)=".",FALSE,TRUE)</formula>
    </cfRule>
    <cfRule type="expression" dxfId="274" priority="278">
      <formula>IF(RIGHT(TEXT(AM169,"0.#"),1)=".",TRUE,FALSE)</formula>
    </cfRule>
  </conditionalFormatting>
  <conditionalFormatting sqref="AQ169">
    <cfRule type="expression" dxfId="273" priority="275">
      <formula>IF(RIGHT(TEXT(AQ169,"0.#"),1)=".",FALSE,TRUE)</formula>
    </cfRule>
    <cfRule type="expression" dxfId="272" priority="276">
      <formula>IF(RIGHT(TEXT(AQ169,"0.#"),1)=".",TRUE,FALSE)</formula>
    </cfRule>
  </conditionalFormatting>
  <conditionalFormatting sqref="AU168">
    <cfRule type="expression" dxfId="271" priority="273">
      <formula>IF(RIGHT(TEXT(AU168,"0.#"),1)=".",FALSE,TRUE)</formula>
    </cfRule>
    <cfRule type="expression" dxfId="270" priority="274">
      <formula>IF(RIGHT(TEXT(AU168,"0.#"),1)=".",TRUE,FALSE)</formula>
    </cfRule>
  </conditionalFormatting>
  <conditionalFormatting sqref="AU169">
    <cfRule type="expression" dxfId="269" priority="271">
      <formula>IF(RIGHT(TEXT(AU169,"0.#"),1)=".",FALSE,TRUE)</formula>
    </cfRule>
    <cfRule type="expression" dxfId="268" priority="272">
      <formula>IF(RIGHT(TEXT(AU169,"0.#"),1)=".",TRUE,FALSE)</formula>
    </cfRule>
  </conditionalFormatting>
  <conditionalFormatting sqref="AE90">
    <cfRule type="expression" dxfId="267" priority="269">
      <formula>IF(RIGHT(TEXT(AE90,"0.#"),1)=".",FALSE,TRUE)</formula>
    </cfRule>
    <cfRule type="expression" dxfId="266" priority="270">
      <formula>IF(RIGHT(TEXT(AE90,"0.#"),1)=".",TRUE,FALSE)</formula>
    </cfRule>
  </conditionalFormatting>
  <conditionalFormatting sqref="AE91">
    <cfRule type="expression" dxfId="265" priority="267">
      <formula>IF(RIGHT(TEXT(AE91,"0.#"),1)=".",FALSE,TRUE)</formula>
    </cfRule>
    <cfRule type="expression" dxfId="264" priority="268">
      <formula>IF(RIGHT(TEXT(AE91,"0.#"),1)=".",TRUE,FALSE)</formula>
    </cfRule>
  </conditionalFormatting>
  <conditionalFormatting sqref="AM90">
    <cfRule type="expression" dxfId="263" priority="257">
      <formula>IF(RIGHT(TEXT(AM90,"0.#"),1)=".",FALSE,TRUE)</formula>
    </cfRule>
    <cfRule type="expression" dxfId="262" priority="258">
      <formula>IF(RIGHT(TEXT(AM90,"0.#"),1)=".",TRUE,FALSE)</formula>
    </cfRule>
  </conditionalFormatting>
  <conditionalFormatting sqref="AE92">
    <cfRule type="expression" dxfId="261" priority="265">
      <formula>IF(RIGHT(TEXT(AE92,"0.#"),1)=".",FALSE,TRUE)</formula>
    </cfRule>
    <cfRule type="expression" dxfId="260" priority="266">
      <formula>IF(RIGHT(TEXT(AE92,"0.#"),1)=".",TRUE,FALSE)</formula>
    </cfRule>
  </conditionalFormatting>
  <conditionalFormatting sqref="AI92">
    <cfRule type="expression" dxfId="259" priority="263">
      <formula>IF(RIGHT(TEXT(AI92,"0.#"),1)=".",FALSE,TRUE)</formula>
    </cfRule>
    <cfRule type="expression" dxfId="258" priority="264">
      <formula>IF(RIGHT(TEXT(AI92,"0.#"),1)=".",TRUE,FALSE)</formula>
    </cfRule>
  </conditionalFormatting>
  <conditionalFormatting sqref="AI91">
    <cfRule type="expression" dxfId="257" priority="261">
      <formula>IF(RIGHT(TEXT(AI91,"0.#"),1)=".",FALSE,TRUE)</formula>
    </cfRule>
    <cfRule type="expression" dxfId="256" priority="262">
      <formula>IF(RIGHT(TEXT(AI91,"0.#"),1)=".",TRUE,FALSE)</formula>
    </cfRule>
  </conditionalFormatting>
  <conditionalFormatting sqref="AI90">
    <cfRule type="expression" dxfId="255" priority="259">
      <formula>IF(RIGHT(TEXT(AI90,"0.#"),1)=".",FALSE,TRUE)</formula>
    </cfRule>
    <cfRule type="expression" dxfId="254" priority="260">
      <formula>IF(RIGHT(TEXT(AI90,"0.#"),1)=".",TRUE,FALSE)</formula>
    </cfRule>
  </conditionalFormatting>
  <conditionalFormatting sqref="AM91">
    <cfRule type="expression" dxfId="253" priority="255">
      <formula>IF(RIGHT(TEXT(AM91,"0.#"),1)=".",FALSE,TRUE)</formula>
    </cfRule>
    <cfRule type="expression" dxfId="252" priority="256">
      <formula>IF(RIGHT(TEXT(AM91,"0.#"),1)=".",TRUE,FALSE)</formula>
    </cfRule>
  </conditionalFormatting>
  <conditionalFormatting sqref="AM92">
    <cfRule type="expression" dxfId="251" priority="253">
      <formula>IF(RIGHT(TEXT(AM92,"0.#"),1)=".",FALSE,TRUE)</formula>
    </cfRule>
    <cfRule type="expression" dxfId="250" priority="254">
      <formula>IF(RIGHT(TEXT(AM92,"0.#"),1)=".",TRUE,FALSE)</formula>
    </cfRule>
  </conditionalFormatting>
  <conditionalFormatting sqref="AQ90:AQ92">
    <cfRule type="expression" dxfId="249" priority="251">
      <formula>IF(RIGHT(TEXT(AQ90,"0.#"),1)=".",FALSE,TRUE)</formula>
    </cfRule>
    <cfRule type="expression" dxfId="248" priority="252">
      <formula>IF(RIGHT(TEXT(AQ90,"0.#"),1)=".",TRUE,FALSE)</formula>
    </cfRule>
  </conditionalFormatting>
  <conditionalFormatting sqref="AU90:AU92">
    <cfRule type="expression" dxfId="247" priority="249">
      <formula>IF(RIGHT(TEXT(AU90,"0.#"),1)=".",FALSE,TRUE)</formula>
    </cfRule>
    <cfRule type="expression" dxfId="246" priority="250">
      <formula>IF(RIGHT(TEXT(AU90,"0.#"),1)=".",TRUE,FALSE)</formula>
    </cfRule>
  </conditionalFormatting>
  <conditionalFormatting sqref="AE85">
    <cfRule type="expression" dxfId="245" priority="247">
      <formula>IF(RIGHT(TEXT(AE85,"0.#"),1)=".",FALSE,TRUE)</formula>
    </cfRule>
    <cfRule type="expression" dxfId="244" priority="248">
      <formula>IF(RIGHT(TEXT(AE85,"0.#"),1)=".",TRUE,FALSE)</formula>
    </cfRule>
  </conditionalFormatting>
  <conditionalFormatting sqref="AE86">
    <cfRule type="expression" dxfId="243" priority="245">
      <formula>IF(RIGHT(TEXT(AE86,"0.#"),1)=".",FALSE,TRUE)</formula>
    </cfRule>
    <cfRule type="expression" dxfId="242" priority="246">
      <formula>IF(RIGHT(TEXT(AE86,"0.#"),1)=".",TRUE,FALSE)</formula>
    </cfRule>
  </conditionalFormatting>
  <conditionalFormatting sqref="AM85">
    <cfRule type="expression" dxfId="241" priority="235">
      <formula>IF(RIGHT(TEXT(AM85,"0.#"),1)=".",FALSE,TRUE)</formula>
    </cfRule>
    <cfRule type="expression" dxfId="240" priority="236">
      <formula>IF(RIGHT(TEXT(AM85,"0.#"),1)=".",TRUE,FALSE)</formula>
    </cfRule>
  </conditionalFormatting>
  <conditionalFormatting sqref="AE87">
    <cfRule type="expression" dxfId="239" priority="243">
      <formula>IF(RIGHT(TEXT(AE87,"0.#"),1)=".",FALSE,TRUE)</formula>
    </cfRule>
    <cfRule type="expression" dxfId="238" priority="244">
      <formula>IF(RIGHT(TEXT(AE87,"0.#"),1)=".",TRUE,FALSE)</formula>
    </cfRule>
  </conditionalFormatting>
  <conditionalFormatting sqref="AI87">
    <cfRule type="expression" dxfId="237" priority="241">
      <formula>IF(RIGHT(TEXT(AI87,"0.#"),1)=".",FALSE,TRUE)</formula>
    </cfRule>
    <cfRule type="expression" dxfId="236" priority="242">
      <formula>IF(RIGHT(TEXT(AI87,"0.#"),1)=".",TRUE,FALSE)</formula>
    </cfRule>
  </conditionalFormatting>
  <conditionalFormatting sqref="AI86">
    <cfRule type="expression" dxfId="235" priority="239">
      <formula>IF(RIGHT(TEXT(AI86,"0.#"),1)=".",FALSE,TRUE)</formula>
    </cfRule>
    <cfRule type="expression" dxfId="234" priority="240">
      <formula>IF(RIGHT(TEXT(AI86,"0.#"),1)=".",TRUE,FALSE)</formula>
    </cfRule>
  </conditionalFormatting>
  <conditionalFormatting sqref="AI85">
    <cfRule type="expression" dxfId="233" priority="237">
      <formula>IF(RIGHT(TEXT(AI85,"0.#"),1)=".",FALSE,TRUE)</formula>
    </cfRule>
    <cfRule type="expression" dxfId="232" priority="238">
      <formula>IF(RIGHT(TEXT(AI85,"0.#"),1)=".",TRUE,FALSE)</formula>
    </cfRule>
  </conditionalFormatting>
  <conditionalFormatting sqref="AM86">
    <cfRule type="expression" dxfId="231" priority="233">
      <formula>IF(RIGHT(TEXT(AM86,"0.#"),1)=".",FALSE,TRUE)</formula>
    </cfRule>
    <cfRule type="expression" dxfId="230" priority="234">
      <formula>IF(RIGHT(TEXT(AM86,"0.#"),1)=".",TRUE,FALSE)</formula>
    </cfRule>
  </conditionalFormatting>
  <conditionalFormatting sqref="AM87">
    <cfRule type="expression" dxfId="229" priority="231">
      <formula>IF(RIGHT(TEXT(AM87,"0.#"),1)=".",FALSE,TRUE)</formula>
    </cfRule>
    <cfRule type="expression" dxfId="228" priority="232">
      <formula>IF(RIGHT(TEXT(AM87,"0.#"),1)=".",TRUE,FALSE)</formula>
    </cfRule>
  </conditionalFormatting>
  <conditionalFormatting sqref="AQ85:AQ87">
    <cfRule type="expression" dxfId="227" priority="229">
      <formula>IF(RIGHT(TEXT(AQ85,"0.#"),1)=".",FALSE,TRUE)</formula>
    </cfRule>
    <cfRule type="expression" dxfId="226" priority="230">
      <formula>IF(RIGHT(TEXT(AQ85,"0.#"),1)=".",TRUE,FALSE)</formula>
    </cfRule>
  </conditionalFormatting>
  <conditionalFormatting sqref="AU85:AU87">
    <cfRule type="expression" dxfId="225" priority="227">
      <formula>IF(RIGHT(TEXT(AU85,"0.#"),1)=".",FALSE,TRUE)</formula>
    </cfRule>
    <cfRule type="expression" dxfId="224" priority="228">
      <formula>IF(RIGHT(TEXT(AU85,"0.#"),1)=".",TRUE,FALSE)</formula>
    </cfRule>
  </conditionalFormatting>
  <conditionalFormatting sqref="AE124">
    <cfRule type="expression" dxfId="223" priority="225">
      <formula>IF(RIGHT(TEXT(AE124,"0.#"),1)=".",FALSE,TRUE)</formula>
    </cfRule>
    <cfRule type="expression" dxfId="222" priority="226">
      <formula>IF(RIGHT(TEXT(AE124,"0.#"),1)=".",TRUE,FALSE)</formula>
    </cfRule>
  </conditionalFormatting>
  <conditionalFormatting sqref="AE125">
    <cfRule type="expression" dxfId="221" priority="223">
      <formula>IF(RIGHT(TEXT(AE125,"0.#"),1)=".",FALSE,TRUE)</formula>
    </cfRule>
    <cfRule type="expression" dxfId="220" priority="224">
      <formula>IF(RIGHT(TEXT(AE125,"0.#"),1)=".",TRUE,FALSE)</formula>
    </cfRule>
  </conditionalFormatting>
  <conditionalFormatting sqref="AM124">
    <cfRule type="expression" dxfId="219" priority="213">
      <formula>IF(RIGHT(TEXT(AM124,"0.#"),1)=".",FALSE,TRUE)</formula>
    </cfRule>
    <cfRule type="expression" dxfId="218" priority="214">
      <formula>IF(RIGHT(TEXT(AM124,"0.#"),1)=".",TRUE,FALSE)</formula>
    </cfRule>
  </conditionalFormatting>
  <conditionalFormatting sqref="AE126">
    <cfRule type="expression" dxfId="217" priority="221">
      <formula>IF(RIGHT(TEXT(AE126,"0.#"),1)=".",FALSE,TRUE)</formula>
    </cfRule>
    <cfRule type="expression" dxfId="216" priority="222">
      <formula>IF(RIGHT(TEXT(AE126,"0.#"),1)=".",TRUE,FALSE)</formula>
    </cfRule>
  </conditionalFormatting>
  <conditionalFormatting sqref="AI126">
    <cfRule type="expression" dxfId="215" priority="219">
      <formula>IF(RIGHT(TEXT(AI126,"0.#"),1)=".",FALSE,TRUE)</formula>
    </cfRule>
    <cfRule type="expression" dxfId="214" priority="220">
      <formula>IF(RIGHT(TEXT(AI126,"0.#"),1)=".",TRUE,FALSE)</formula>
    </cfRule>
  </conditionalFormatting>
  <conditionalFormatting sqref="AI125">
    <cfRule type="expression" dxfId="213" priority="217">
      <formula>IF(RIGHT(TEXT(AI125,"0.#"),1)=".",FALSE,TRUE)</formula>
    </cfRule>
    <cfRule type="expression" dxfId="212" priority="218">
      <formula>IF(RIGHT(TEXT(AI125,"0.#"),1)=".",TRUE,FALSE)</formula>
    </cfRule>
  </conditionalFormatting>
  <conditionalFormatting sqref="AI124">
    <cfRule type="expression" dxfId="211" priority="215">
      <formula>IF(RIGHT(TEXT(AI124,"0.#"),1)=".",FALSE,TRUE)</formula>
    </cfRule>
    <cfRule type="expression" dxfId="210" priority="216">
      <formula>IF(RIGHT(TEXT(AI124,"0.#"),1)=".",TRUE,FALSE)</formula>
    </cfRule>
  </conditionalFormatting>
  <conditionalFormatting sqref="AM125">
    <cfRule type="expression" dxfId="209" priority="211">
      <formula>IF(RIGHT(TEXT(AM125,"0.#"),1)=".",FALSE,TRUE)</formula>
    </cfRule>
    <cfRule type="expression" dxfId="208" priority="212">
      <formula>IF(RIGHT(TEXT(AM125,"0.#"),1)=".",TRUE,FALSE)</formula>
    </cfRule>
  </conditionalFormatting>
  <conditionalFormatting sqref="AM126">
    <cfRule type="expression" dxfId="207" priority="209">
      <formula>IF(RIGHT(TEXT(AM126,"0.#"),1)=".",FALSE,TRUE)</formula>
    </cfRule>
    <cfRule type="expression" dxfId="206" priority="210">
      <formula>IF(RIGHT(TEXT(AM126,"0.#"),1)=".",TRUE,FALSE)</formula>
    </cfRule>
  </conditionalFormatting>
  <conditionalFormatting sqref="AQ124:AQ126">
    <cfRule type="expression" dxfId="205" priority="207">
      <formula>IF(RIGHT(TEXT(AQ124,"0.#"),1)=".",FALSE,TRUE)</formula>
    </cfRule>
    <cfRule type="expression" dxfId="204" priority="208">
      <formula>IF(RIGHT(TEXT(AQ124,"0.#"),1)=".",TRUE,FALSE)</formula>
    </cfRule>
  </conditionalFormatting>
  <conditionalFormatting sqref="AU124:AU126">
    <cfRule type="expression" dxfId="203" priority="205">
      <formula>IF(RIGHT(TEXT(AU124,"0.#"),1)=".",FALSE,TRUE)</formula>
    </cfRule>
    <cfRule type="expression" dxfId="202" priority="206">
      <formula>IF(RIGHT(TEXT(AU124,"0.#"),1)=".",TRUE,FALSE)</formula>
    </cfRule>
  </conditionalFormatting>
  <conditionalFormatting sqref="AE119">
    <cfRule type="expression" dxfId="201" priority="203">
      <formula>IF(RIGHT(TEXT(AE119,"0.#"),1)=".",FALSE,TRUE)</formula>
    </cfRule>
    <cfRule type="expression" dxfId="200" priority="204">
      <formula>IF(RIGHT(TEXT(AE119,"0.#"),1)=".",TRUE,FALSE)</formula>
    </cfRule>
  </conditionalFormatting>
  <conditionalFormatting sqref="AE120">
    <cfRule type="expression" dxfId="199" priority="201">
      <formula>IF(RIGHT(TEXT(AE120,"0.#"),1)=".",FALSE,TRUE)</formula>
    </cfRule>
    <cfRule type="expression" dxfId="198" priority="202">
      <formula>IF(RIGHT(TEXT(AE120,"0.#"),1)=".",TRUE,FALSE)</formula>
    </cfRule>
  </conditionalFormatting>
  <conditionalFormatting sqref="AM119">
    <cfRule type="expression" dxfId="197" priority="191">
      <formula>IF(RIGHT(TEXT(AM119,"0.#"),1)=".",FALSE,TRUE)</formula>
    </cfRule>
    <cfRule type="expression" dxfId="196" priority="192">
      <formula>IF(RIGHT(TEXT(AM119,"0.#"),1)=".",TRUE,FALSE)</formula>
    </cfRule>
  </conditionalFormatting>
  <conditionalFormatting sqref="AE121">
    <cfRule type="expression" dxfId="195" priority="199">
      <formula>IF(RIGHT(TEXT(AE121,"0.#"),1)=".",FALSE,TRUE)</formula>
    </cfRule>
    <cfRule type="expression" dxfId="194" priority="200">
      <formula>IF(RIGHT(TEXT(AE121,"0.#"),1)=".",TRUE,FALSE)</formula>
    </cfRule>
  </conditionalFormatting>
  <conditionalFormatting sqref="AI121">
    <cfRule type="expression" dxfId="193" priority="197">
      <formula>IF(RIGHT(TEXT(AI121,"0.#"),1)=".",FALSE,TRUE)</formula>
    </cfRule>
    <cfRule type="expression" dxfId="192" priority="198">
      <formula>IF(RIGHT(TEXT(AI121,"0.#"),1)=".",TRUE,FALSE)</formula>
    </cfRule>
  </conditionalFormatting>
  <conditionalFormatting sqref="AI120">
    <cfRule type="expression" dxfId="191" priority="195">
      <formula>IF(RIGHT(TEXT(AI120,"0.#"),1)=".",FALSE,TRUE)</formula>
    </cfRule>
    <cfRule type="expression" dxfId="190" priority="196">
      <formula>IF(RIGHT(TEXT(AI120,"0.#"),1)=".",TRUE,FALSE)</formula>
    </cfRule>
  </conditionalFormatting>
  <conditionalFormatting sqref="AI119">
    <cfRule type="expression" dxfId="189" priority="193">
      <formula>IF(RIGHT(TEXT(AI119,"0.#"),1)=".",FALSE,TRUE)</formula>
    </cfRule>
    <cfRule type="expression" dxfId="188" priority="194">
      <formula>IF(RIGHT(TEXT(AI119,"0.#"),1)=".",TRUE,FALSE)</formula>
    </cfRule>
  </conditionalFormatting>
  <conditionalFormatting sqref="AM120">
    <cfRule type="expression" dxfId="187" priority="189">
      <formula>IF(RIGHT(TEXT(AM120,"0.#"),1)=".",FALSE,TRUE)</formula>
    </cfRule>
    <cfRule type="expression" dxfId="186" priority="190">
      <formula>IF(RIGHT(TEXT(AM120,"0.#"),1)=".",TRUE,FALSE)</formula>
    </cfRule>
  </conditionalFormatting>
  <conditionalFormatting sqref="AM121">
    <cfRule type="expression" dxfId="185" priority="187">
      <formula>IF(RIGHT(TEXT(AM121,"0.#"),1)=".",FALSE,TRUE)</formula>
    </cfRule>
    <cfRule type="expression" dxfId="184" priority="188">
      <formula>IF(RIGHT(TEXT(AM121,"0.#"),1)=".",TRUE,FALSE)</formula>
    </cfRule>
  </conditionalFormatting>
  <conditionalFormatting sqref="AQ119:AQ121">
    <cfRule type="expression" dxfId="183" priority="185">
      <formula>IF(RIGHT(TEXT(AQ119,"0.#"),1)=".",FALSE,TRUE)</formula>
    </cfRule>
    <cfRule type="expression" dxfId="182" priority="186">
      <formula>IF(RIGHT(TEXT(AQ119,"0.#"),1)=".",TRUE,FALSE)</formula>
    </cfRule>
  </conditionalFormatting>
  <conditionalFormatting sqref="AU119:AU121">
    <cfRule type="expression" dxfId="181" priority="183">
      <formula>IF(RIGHT(TEXT(AU119,"0.#"),1)=".",FALSE,TRUE)</formula>
    </cfRule>
    <cfRule type="expression" dxfId="180" priority="184">
      <formula>IF(RIGHT(TEXT(AU119,"0.#"),1)=".",TRUE,FALSE)</formula>
    </cfRule>
  </conditionalFormatting>
  <conditionalFormatting sqref="AE158">
    <cfRule type="expression" dxfId="179" priority="181">
      <formula>IF(RIGHT(TEXT(AE158,"0.#"),1)=".",FALSE,TRUE)</formula>
    </cfRule>
    <cfRule type="expression" dxfId="178" priority="182">
      <formula>IF(RIGHT(TEXT(AE158,"0.#"),1)=".",TRUE,FALSE)</formula>
    </cfRule>
  </conditionalFormatting>
  <conditionalFormatting sqref="AE159">
    <cfRule type="expression" dxfId="177" priority="179">
      <formula>IF(RIGHT(TEXT(AE159,"0.#"),1)=".",FALSE,TRUE)</formula>
    </cfRule>
    <cfRule type="expression" dxfId="176" priority="180">
      <formula>IF(RIGHT(TEXT(AE159,"0.#"),1)=".",TRUE,FALSE)</formula>
    </cfRule>
  </conditionalFormatting>
  <conditionalFormatting sqref="AM158">
    <cfRule type="expression" dxfId="175" priority="169">
      <formula>IF(RIGHT(TEXT(AM158,"0.#"),1)=".",FALSE,TRUE)</formula>
    </cfRule>
    <cfRule type="expression" dxfId="174" priority="170">
      <formula>IF(RIGHT(TEXT(AM158,"0.#"),1)=".",TRUE,FALSE)</formula>
    </cfRule>
  </conditionalFormatting>
  <conditionalFormatting sqref="AE160">
    <cfRule type="expression" dxfId="173" priority="177">
      <formula>IF(RIGHT(TEXT(AE160,"0.#"),1)=".",FALSE,TRUE)</formula>
    </cfRule>
    <cfRule type="expression" dxfId="172" priority="178">
      <formula>IF(RIGHT(TEXT(AE160,"0.#"),1)=".",TRUE,FALSE)</formula>
    </cfRule>
  </conditionalFormatting>
  <conditionalFormatting sqref="AI160">
    <cfRule type="expression" dxfId="171" priority="175">
      <formula>IF(RIGHT(TEXT(AI160,"0.#"),1)=".",FALSE,TRUE)</formula>
    </cfRule>
    <cfRule type="expression" dxfId="170" priority="176">
      <formula>IF(RIGHT(TEXT(AI160,"0.#"),1)=".",TRUE,FALSE)</formula>
    </cfRule>
  </conditionalFormatting>
  <conditionalFormatting sqref="AI159">
    <cfRule type="expression" dxfId="169" priority="173">
      <formula>IF(RIGHT(TEXT(AI159,"0.#"),1)=".",FALSE,TRUE)</formula>
    </cfRule>
    <cfRule type="expression" dxfId="168" priority="174">
      <formula>IF(RIGHT(TEXT(AI159,"0.#"),1)=".",TRUE,FALSE)</formula>
    </cfRule>
  </conditionalFormatting>
  <conditionalFormatting sqref="AI158">
    <cfRule type="expression" dxfId="167" priority="171">
      <formula>IF(RIGHT(TEXT(AI158,"0.#"),1)=".",FALSE,TRUE)</formula>
    </cfRule>
    <cfRule type="expression" dxfId="166" priority="172">
      <formula>IF(RIGHT(TEXT(AI158,"0.#"),1)=".",TRUE,FALSE)</formula>
    </cfRule>
  </conditionalFormatting>
  <conditionalFormatting sqref="AM159">
    <cfRule type="expression" dxfId="165" priority="167">
      <formula>IF(RIGHT(TEXT(AM159,"0.#"),1)=".",FALSE,TRUE)</formula>
    </cfRule>
    <cfRule type="expression" dxfId="164" priority="168">
      <formula>IF(RIGHT(TEXT(AM159,"0.#"),1)=".",TRUE,FALSE)</formula>
    </cfRule>
  </conditionalFormatting>
  <conditionalFormatting sqref="AM160">
    <cfRule type="expression" dxfId="163" priority="165">
      <formula>IF(RIGHT(TEXT(AM160,"0.#"),1)=".",FALSE,TRUE)</formula>
    </cfRule>
    <cfRule type="expression" dxfId="162" priority="166">
      <formula>IF(RIGHT(TEXT(AM160,"0.#"),1)=".",TRUE,FALSE)</formula>
    </cfRule>
  </conditionalFormatting>
  <conditionalFormatting sqref="AQ158:AQ160">
    <cfRule type="expression" dxfId="161" priority="163">
      <formula>IF(RIGHT(TEXT(AQ158,"0.#"),1)=".",FALSE,TRUE)</formula>
    </cfRule>
    <cfRule type="expression" dxfId="160" priority="164">
      <formula>IF(RIGHT(TEXT(AQ158,"0.#"),1)=".",TRUE,FALSE)</formula>
    </cfRule>
  </conditionalFormatting>
  <conditionalFormatting sqref="AU158:AU160">
    <cfRule type="expression" dxfId="159" priority="161">
      <formula>IF(RIGHT(TEXT(AU158,"0.#"),1)=".",FALSE,TRUE)</formula>
    </cfRule>
    <cfRule type="expression" dxfId="158" priority="162">
      <formula>IF(RIGHT(TEXT(AU158,"0.#"),1)=".",TRUE,FALSE)</formula>
    </cfRule>
  </conditionalFormatting>
  <conditionalFormatting sqref="AE153">
    <cfRule type="expression" dxfId="157" priority="159">
      <formula>IF(RIGHT(TEXT(AE153,"0.#"),1)=".",FALSE,TRUE)</formula>
    </cfRule>
    <cfRule type="expression" dxfId="156" priority="160">
      <formula>IF(RIGHT(TEXT(AE153,"0.#"),1)=".",TRUE,FALSE)</formula>
    </cfRule>
  </conditionalFormatting>
  <conditionalFormatting sqref="AE154">
    <cfRule type="expression" dxfId="155" priority="157">
      <formula>IF(RIGHT(TEXT(AE154,"0.#"),1)=".",FALSE,TRUE)</formula>
    </cfRule>
    <cfRule type="expression" dxfId="154" priority="158">
      <formula>IF(RIGHT(TEXT(AE154,"0.#"),1)=".",TRUE,FALSE)</formula>
    </cfRule>
  </conditionalFormatting>
  <conditionalFormatting sqref="AM153">
    <cfRule type="expression" dxfId="153" priority="147">
      <formula>IF(RIGHT(TEXT(AM153,"0.#"),1)=".",FALSE,TRUE)</formula>
    </cfRule>
    <cfRule type="expression" dxfId="152" priority="148">
      <formula>IF(RIGHT(TEXT(AM153,"0.#"),1)=".",TRUE,FALSE)</formula>
    </cfRule>
  </conditionalFormatting>
  <conditionalFormatting sqref="AE155">
    <cfRule type="expression" dxfId="151" priority="155">
      <formula>IF(RIGHT(TEXT(AE155,"0.#"),1)=".",FALSE,TRUE)</formula>
    </cfRule>
    <cfRule type="expression" dxfId="150" priority="156">
      <formula>IF(RIGHT(TEXT(AE155,"0.#"),1)=".",TRUE,FALSE)</formula>
    </cfRule>
  </conditionalFormatting>
  <conditionalFormatting sqref="AI155">
    <cfRule type="expression" dxfId="149" priority="153">
      <formula>IF(RIGHT(TEXT(AI155,"0.#"),1)=".",FALSE,TRUE)</formula>
    </cfRule>
    <cfRule type="expression" dxfId="148" priority="154">
      <formula>IF(RIGHT(TEXT(AI155,"0.#"),1)=".",TRUE,FALSE)</formula>
    </cfRule>
  </conditionalFormatting>
  <conditionalFormatting sqref="AI154">
    <cfRule type="expression" dxfId="147" priority="151">
      <formula>IF(RIGHT(TEXT(AI154,"0.#"),1)=".",FALSE,TRUE)</formula>
    </cfRule>
    <cfRule type="expression" dxfId="146" priority="152">
      <formula>IF(RIGHT(TEXT(AI154,"0.#"),1)=".",TRUE,FALSE)</formula>
    </cfRule>
  </conditionalFormatting>
  <conditionalFormatting sqref="AI153">
    <cfRule type="expression" dxfId="145" priority="149">
      <formula>IF(RIGHT(TEXT(AI153,"0.#"),1)=".",FALSE,TRUE)</formula>
    </cfRule>
    <cfRule type="expression" dxfId="144" priority="150">
      <formula>IF(RIGHT(TEXT(AI153,"0.#"),1)=".",TRUE,FALSE)</formula>
    </cfRule>
  </conditionalFormatting>
  <conditionalFormatting sqref="AM154">
    <cfRule type="expression" dxfId="143" priority="145">
      <formula>IF(RIGHT(TEXT(AM154,"0.#"),1)=".",FALSE,TRUE)</formula>
    </cfRule>
    <cfRule type="expression" dxfId="142" priority="146">
      <formula>IF(RIGHT(TEXT(AM154,"0.#"),1)=".",TRUE,FALSE)</formula>
    </cfRule>
  </conditionalFormatting>
  <conditionalFormatting sqref="AM155">
    <cfRule type="expression" dxfId="141" priority="143">
      <formula>IF(RIGHT(TEXT(AM155,"0.#"),1)=".",FALSE,TRUE)</formula>
    </cfRule>
    <cfRule type="expression" dxfId="140" priority="144">
      <formula>IF(RIGHT(TEXT(AM155,"0.#"),1)=".",TRUE,FALSE)</formula>
    </cfRule>
  </conditionalFormatting>
  <conditionalFormatting sqref="AQ153:AQ155">
    <cfRule type="expression" dxfId="139" priority="141">
      <formula>IF(RIGHT(TEXT(AQ153,"0.#"),1)=".",FALSE,TRUE)</formula>
    </cfRule>
    <cfRule type="expression" dxfId="138" priority="142">
      <formula>IF(RIGHT(TEXT(AQ153,"0.#"),1)=".",TRUE,FALSE)</formula>
    </cfRule>
  </conditionalFormatting>
  <conditionalFormatting sqref="AU153:AU155">
    <cfRule type="expression" dxfId="137" priority="139">
      <formula>IF(RIGHT(TEXT(AU153,"0.#"),1)=".",FALSE,TRUE)</formula>
    </cfRule>
    <cfRule type="expression" dxfId="136" priority="140">
      <formula>IF(RIGHT(TEXT(AU153,"0.#"),1)=".",TRUE,FALSE)</formula>
    </cfRule>
  </conditionalFormatting>
  <conditionalFormatting sqref="AE192">
    <cfRule type="expression" dxfId="135" priority="137">
      <formula>IF(RIGHT(TEXT(AE192,"0.#"),1)=".",FALSE,TRUE)</formula>
    </cfRule>
    <cfRule type="expression" dxfId="134" priority="138">
      <formula>IF(RIGHT(TEXT(AE192,"0.#"),1)=".",TRUE,FALSE)</formula>
    </cfRule>
  </conditionalFormatting>
  <conditionalFormatting sqref="AE193">
    <cfRule type="expression" dxfId="133" priority="135">
      <formula>IF(RIGHT(TEXT(AE193,"0.#"),1)=".",FALSE,TRUE)</formula>
    </cfRule>
    <cfRule type="expression" dxfId="132" priority="136">
      <formula>IF(RIGHT(TEXT(AE193,"0.#"),1)=".",TRUE,FALSE)</formula>
    </cfRule>
  </conditionalFormatting>
  <conditionalFormatting sqref="AM192">
    <cfRule type="expression" dxfId="131" priority="125">
      <formula>IF(RIGHT(TEXT(AM192,"0.#"),1)=".",FALSE,TRUE)</formula>
    </cfRule>
    <cfRule type="expression" dxfId="130" priority="126">
      <formula>IF(RIGHT(TEXT(AM192,"0.#"),1)=".",TRUE,FALSE)</formula>
    </cfRule>
  </conditionalFormatting>
  <conditionalFormatting sqref="AE194">
    <cfRule type="expression" dxfId="129" priority="133">
      <formula>IF(RIGHT(TEXT(AE194,"0.#"),1)=".",FALSE,TRUE)</formula>
    </cfRule>
    <cfRule type="expression" dxfId="128" priority="134">
      <formula>IF(RIGHT(TEXT(AE194,"0.#"),1)=".",TRUE,FALSE)</formula>
    </cfRule>
  </conditionalFormatting>
  <conditionalFormatting sqref="AI194">
    <cfRule type="expression" dxfId="127" priority="131">
      <formula>IF(RIGHT(TEXT(AI194,"0.#"),1)=".",FALSE,TRUE)</formula>
    </cfRule>
    <cfRule type="expression" dxfId="126" priority="132">
      <formula>IF(RIGHT(TEXT(AI194,"0.#"),1)=".",TRUE,FALSE)</formula>
    </cfRule>
  </conditionalFormatting>
  <conditionalFormatting sqref="AI193">
    <cfRule type="expression" dxfId="125" priority="129">
      <formula>IF(RIGHT(TEXT(AI193,"0.#"),1)=".",FALSE,TRUE)</formula>
    </cfRule>
    <cfRule type="expression" dxfId="124" priority="130">
      <formula>IF(RIGHT(TEXT(AI193,"0.#"),1)=".",TRUE,FALSE)</formula>
    </cfRule>
  </conditionalFormatting>
  <conditionalFormatting sqref="AI192">
    <cfRule type="expression" dxfId="123" priority="127">
      <formula>IF(RIGHT(TEXT(AI192,"0.#"),1)=".",FALSE,TRUE)</formula>
    </cfRule>
    <cfRule type="expression" dxfId="122" priority="128">
      <formula>IF(RIGHT(TEXT(AI192,"0.#"),1)=".",TRUE,FALSE)</formula>
    </cfRule>
  </conditionalFormatting>
  <conditionalFormatting sqref="AM193">
    <cfRule type="expression" dxfId="121" priority="123">
      <formula>IF(RIGHT(TEXT(AM193,"0.#"),1)=".",FALSE,TRUE)</formula>
    </cfRule>
    <cfRule type="expression" dxfId="120" priority="124">
      <formula>IF(RIGHT(TEXT(AM193,"0.#"),1)=".",TRUE,FALSE)</formula>
    </cfRule>
  </conditionalFormatting>
  <conditionalFormatting sqref="AM194">
    <cfRule type="expression" dxfId="119" priority="121">
      <formula>IF(RIGHT(TEXT(AM194,"0.#"),1)=".",FALSE,TRUE)</formula>
    </cfRule>
    <cfRule type="expression" dxfId="118" priority="122">
      <formula>IF(RIGHT(TEXT(AM194,"0.#"),1)=".",TRUE,FALSE)</formula>
    </cfRule>
  </conditionalFormatting>
  <conditionalFormatting sqref="AQ192:AQ194">
    <cfRule type="expression" dxfId="117" priority="119">
      <formula>IF(RIGHT(TEXT(AQ192,"0.#"),1)=".",FALSE,TRUE)</formula>
    </cfRule>
    <cfRule type="expression" dxfId="116" priority="120">
      <formula>IF(RIGHT(TEXT(AQ192,"0.#"),1)=".",TRUE,FALSE)</formula>
    </cfRule>
  </conditionalFormatting>
  <conditionalFormatting sqref="AU192:AU194">
    <cfRule type="expression" dxfId="115" priority="117">
      <formula>IF(RIGHT(TEXT(AU192,"0.#"),1)=".",FALSE,TRUE)</formula>
    </cfRule>
    <cfRule type="expression" dxfId="114" priority="118">
      <formula>IF(RIGHT(TEXT(AU192,"0.#"),1)=".",TRUE,FALSE)</formula>
    </cfRule>
  </conditionalFormatting>
  <conditionalFormatting sqref="AE187">
    <cfRule type="expression" dxfId="113" priority="115">
      <formula>IF(RIGHT(TEXT(AE187,"0.#"),1)=".",FALSE,TRUE)</formula>
    </cfRule>
    <cfRule type="expression" dxfId="112" priority="116">
      <formula>IF(RIGHT(TEXT(AE187,"0.#"),1)=".",TRUE,FALSE)</formula>
    </cfRule>
  </conditionalFormatting>
  <conditionalFormatting sqref="AE188">
    <cfRule type="expression" dxfId="111" priority="113">
      <formula>IF(RIGHT(TEXT(AE188,"0.#"),1)=".",FALSE,TRUE)</formula>
    </cfRule>
    <cfRule type="expression" dxfId="110" priority="114">
      <formula>IF(RIGHT(TEXT(AE188,"0.#"),1)=".",TRUE,FALSE)</formula>
    </cfRule>
  </conditionalFormatting>
  <conditionalFormatting sqref="AM187">
    <cfRule type="expression" dxfId="109" priority="103">
      <formula>IF(RIGHT(TEXT(AM187,"0.#"),1)=".",FALSE,TRUE)</formula>
    </cfRule>
    <cfRule type="expression" dxfId="108" priority="104">
      <formula>IF(RIGHT(TEXT(AM187,"0.#"),1)=".",TRUE,FALSE)</formula>
    </cfRule>
  </conditionalFormatting>
  <conditionalFormatting sqref="AE189">
    <cfRule type="expression" dxfId="107" priority="111">
      <formula>IF(RIGHT(TEXT(AE189,"0.#"),1)=".",FALSE,TRUE)</formula>
    </cfRule>
    <cfRule type="expression" dxfId="106" priority="112">
      <formula>IF(RIGHT(TEXT(AE189,"0.#"),1)=".",TRUE,FALSE)</formula>
    </cfRule>
  </conditionalFormatting>
  <conditionalFormatting sqref="AI189">
    <cfRule type="expression" dxfId="105" priority="109">
      <formula>IF(RIGHT(TEXT(AI189,"0.#"),1)=".",FALSE,TRUE)</formula>
    </cfRule>
    <cfRule type="expression" dxfId="104" priority="110">
      <formula>IF(RIGHT(TEXT(AI189,"0.#"),1)=".",TRUE,FALSE)</formula>
    </cfRule>
  </conditionalFormatting>
  <conditionalFormatting sqref="AI188">
    <cfRule type="expression" dxfId="103" priority="107">
      <formula>IF(RIGHT(TEXT(AI188,"0.#"),1)=".",FALSE,TRUE)</formula>
    </cfRule>
    <cfRule type="expression" dxfId="102" priority="108">
      <formula>IF(RIGHT(TEXT(AI188,"0.#"),1)=".",TRUE,FALSE)</formula>
    </cfRule>
  </conditionalFormatting>
  <conditionalFormatting sqref="AI187">
    <cfRule type="expression" dxfId="101" priority="105">
      <formula>IF(RIGHT(TEXT(AI187,"0.#"),1)=".",FALSE,TRUE)</formula>
    </cfRule>
    <cfRule type="expression" dxfId="100" priority="106">
      <formula>IF(RIGHT(TEXT(AI187,"0.#"),1)=".",TRUE,FALSE)</formula>
    </cfRule>
  </conditionalFormatting>
  <conditionalFormatting sqref="AM188">
    <cfRule type="expression" dxfId="99" priority="101">
      <formula>IF(RIGHT(TEXT(AM188,"0.#"),1)=".",FALSE,TRUE)</formula>
    </cfRule>
    <cfRule type="expression" dxfId="98" priority="102">
      <formula>IF(RIGHT(TEXT(AM188,"0.#"),1)=".",TRUE,FALSE)</formula>
    </cfRule>
  </conditionalFormatting>
  <conditionalFormatting sqref="AM189">
    <cfRule type="expression" dxfId="97" priority="99">
      <formula>IF(RIGHT(TEXT(AM189,"0.#"),1)=".",FALSE,TRUE)</formula>
    </cfRule>
    <cfRule type="expression" dxfId="96" priority="100">
      <formula>IF(RIGHT(TEXT(AM189,"0.#"),1)=".",TRUE,FALSE)</formula>
    </cfRule>
  </conditionalFormatting>
  <conditionalFormatting sqref="AQ187:AQ189">
    <cfRule type="expression" dxfId="95" priority="97">
      <formula>IF(RIGHT(TEXT(AQ187,"0.#"),1)=".",FALSE,TRUE)</formula>
    </cfRule>
    <cfRule type="expression" dxfId="94" priority="98">
      <formula>IF(RIGHT(TEXT(AQ187,"0.#"),1)=".",TRUE,FALSE)</formula>
    </cfRule>
  </conditionalFormatting>
  <conditionalFormatting sqref="AU187:AU189">
    <cfRule type="expression" dxfId="93" priority="95">
      <formula>IF(RIGHT(TEXT(AU187,"0.#"),1)=".",FALSE,TRUE)</formula>
    </cfRule>
    <cfRule type="expression" dxfId="92" priority="96">
      <formula>IF(RIGHT(TEXT(AU187,"0.#"),1)=".",TRUE,FALSE)</formula>
    </cfRule>
  </conditionalFormatting>
  <conditionalFormatting sqref="AE56">
    <cfRule type="expression" dxfId="91" priority="93">
      <formula>IF(RIGHT(TEXT(AE56,"0.#"),1)=".",FALSE,TRUE)</formula>
    </cfRule>
    <cfRule type="expression" dxfId="90" priority="94">
      <formula>IF(RIGHT(TEXT(AE56,"0.#"),1)=".",TRUE,FALSE)</formula>
    </cfRule>
  </conditionalFormatting>
  <conditionalFormatting sqref="AE57">
    <cfRule type="expression" dxfId="89" priority="91">
      <formula>IF(RIGHT(TEXT(AE57,"0.#"),1)=".",FALSE,TRUE)</formula>
    </cfRule>
    <cfRule type="expression" dxfId="88" priority="92">
      <formula>IF(RIGHT(TEXT(AE57,"0.#"),1)=".",TRUE,FALSE)</formula>
    </cfRule>
  </conditionalFormatting>
  <conditionalFormatting sqref="AM56">
    <cfRule type="expression" dxfId="87" priority="81">
      <formula>IF(RIGHT(TEXT(AM56,"0.#"),1)=".",FALSE,TRUE)</formula>
    </cfRule>
    <cfRule type="expression" dxfId="86" priority="82">
      <formula>IF(RIGHT(TEXT(AM56,"0.#"),1)=".",TRUE,FALSE)</formula>
    </cfRule>
  </conditionalFormatting>
  <conditionalFormatting sqref="AE58">
    <cfRule type="expression" dxfId="85" priority="89">
      <formula>IF(RIGHT(TEXT(AE58,"0.#"),1)=".",FALSE,TRUE)</formula>
    </cfRule>
    <cfRule type="expression" dxfId="84" priority="90">
      <formula>IF(RIGHT(TEXT(AE58,"0.#"),1)=".",TRUE,FALSE)</formula>
    </cfRule>
  </conditionalFormatting>
  <conditionalFormatting sqref="AI58">
    <cfRule type="expression" dxfId="83" priority="87">
      <formula>IF(RIGHT(TEXT(AI58,"0.#"),1)=".",FALSE,TRUE)</formula>
    </cfRule>
    <cfRule type="expression" dxfId="82" priority="88">
      <formula>IF(RIGHT(TEXT(AI58,"0.#"),1)=".",TRUE,FALSE)</formula>
    </cfRule>
  </conditionalFormatting>
  <conditionalFormatting sqref="AI57">
    <cfRule type="expression" dxfId="81" priority="85">
      <formula>IF(RIGHT(TEXT(AI57,"0.#"),1)=".",FALSE,TRUE)</formula>
    </cfRule>
    <cfRule type="expression" dxfId="80" priority="86">
      <formula>IF(RIGHT(TEXT(AI57,"0.#"),1)=".",TRUE,FALSE)</formula>
    </cfRule>
  </conditionalFormatting>
  <conditionalFormatting sqref="AI56">
    <cfRule type="expression" dxfId="79" priority="83">
      <formula>IF(RIGHT(TEXT(AI56,"0.#"),1)=".",FALSE,TRUE)</formula>
    </cfRule>
    <cfRule type="expression" dxfId="78" priority="84">
      <formula>IF(RIGHT(TEXT(AI56,"0.#"),1)=".",TRUE,FALSE)</formula>
    </cfRule>
  </conditionalFormatting>
  <conditionalFormatting sqref="AM57">
    <cfRule type="expression" dxfId="77" priority="79">
      <formula>IF(RIGHT(TEXT(AM57,"0.#"),1)=".",FALSE,TRUE)</formula>
    </cfRule>
    <cfRule type="expression" dxfId="76" priority="80">
      <formula>IF(RIGHT(TEXT(AM57,"0.#"),1)=".",TRUE,FALSE)</formula>
    </cfRule>
  </conditionalFormatting>
  <conditionalFormatting sqref="AM58">
    <cfRule type="expression" dxfId="75" priority="77">
      <formula>IF(RIGHT(TEXT(AM58,"0.#"),1)=".",FALSE,TRUE)</formula>
    </cfRule>
    <cfRule type="expression" dxfId="74" priority="78">
      <formula>IF(RIGHT(TEXT(AM58,"0.#"),1)=".",TRUE,FALSE)</formula>
    </cfRule>
  </conditionalFormatting>
  <conditionalFormatting sqref="AQ56:AQ58">
    <cfRule type="expression" dxfId="73" priority="75">
      <formula>IF(RIGHT(TEXT(AQ56,"0.#"),1)=".",FALSE,TRUE)</formula>
    </cfRule>
    <cfRule type="expression" dxfId="72" priority="76">
      <formula>IF(RIGHT(TEXT(AQ56,"0.#"),1)=".",TRUE,FALSE)</formula>
    </cfRule>
  </conditionalFormatting>
  <conditionalFormatting sqref="AU56:AU58">
    <cfRule type="expression" dxfId="71" priority="73">
      <formula>IF(RIGHT(TEXT(AU56,"0.#"),1)=".",FALSE,TRUE)</formula>
    </cfRule>
    <cfRule type="expression" dxfId="70" priority="74">
      <formula>IF(RIGHT(TEXT(AU56,"0.#"),1)=".",TRUE,FALSE)</formula>
    </cfRule>
  </conditionalFormatting>
  <conditionalFormatting sqref="AE51">
    <cfRule type="expression" dxfId="69" priority="71">
      <formula>IF(RIGHT(TEXT(AE51,"0.#"),1)=".",FALSE,TRUE)</formula>
    </cfRule>
    <cfRule type="expression" dxfId="68" priority="72">
      <formula>IF(RIGHT(TEXT(AE51,"0.#"),1)=".",TRUE,FALSE)</formula>
    </cfRule>
  </conditionalFormatting>
  <conditionalFormatting sqref="AE52">
    <cfRule type="expression" dxfId="67" priority="69">
      <formula>IF(RIGHT(TEXT(AE52,"0.#"),1)=".",FALSE,TRUE)</formula>
    </cfRule>
    <cfRule type="expression" dxfId="66" priority="70">
      <formula>IF(RIGHT(TEXT(AE52,"0.#"),1)=".",TRUE,FALSE)</formula>
    </cfRule>
  </conditionalFormatting>
  <conditionalFormatting sqref="AM51">
    <cfRule type="expression" dxfId="65" priority="59">
      <formula>IF(RIGHT(TEXT(AM51,"0.#"),1)=".",FALSE,TRUE)</formula>
    </cfRule>
    <cfRule type="expression" dxfId="64" priority="60">
      <formula>IF(RIGHT(TEXT(AM51,"0.#"),1)=".",TRUE,FALSE)</formula>
    </cfRule>
  </conditionalFormatting>
  <conditionalFormatting sqref="AE53">
    <cfRule type="expression" dxfId="63" priority="67">
      <formula>IF(RIGHT(TEXT(AE53,"0.#"),1)=".",FALSE,TRUE)</formula>
    </cfRule>
    <cfRule type="expression" dxfId="62" priority="68">
      <formula>IF(RIGHT(TEXT(AE53,"0.#"),1)=".",TRUE,FALSE)</formula>
    </cfRule>
  </conditionalFormatting>
  <conditionalFormatting sqref="AI53">
    <cfRule type="expression" dxfId="61" priority="65">
      <formula>IF(RIGHT(TEXT(AI53,"0.#"),1)=".",FALSE,TRUE)</formula>
    </cfRule>
    <cfRule type="expression" dxfId="60" priority="66">
      <formula>IF(RIGHT(TEXT(AI53,"0.#"),1)=".",TRUE,FALSE)</formula>
    </cfRule>
  </conditionalFormatting>
  <conditionalFormatting sqref="AI52">
    <cfRule type="expression" dxfId="59" priority="63">
      <formula>IF(RIGHT(TEXT(AI52,"0.#"),1)=".",FALSE,TRUE)</formula>
    </cfRule>
    <cfRule type="expression" dxfId="58" priority="64">
      <formula>IF(RIGHT(TEXT(AI52,"0.#"),1)=".",TRUE,FALSE)</formula>
    </cfRule>
  </conditionalFormatting>
  <conditionalFormatting sqref="AI51">
    <cfRule type="expression" dxfId="57" priority="61">
      <formula>IF(RIGHT(TEXT(AI51,"0.#"),1)=".",FALSE,TRUE)</formula>
    </cfRule>
    <cfRule type="expression" dxfId="56" priority="62">
      <formula>IF(RIGHT(TEXT(AI51,"0.#"),1)=".",TRUE,FALSE)</formula>
    </cfRule>
  </conditionalFormatting>
  <conditionalFormatting sqref="AM52">
    <cfRule type="expression" dxfId="55" priority="57">
      <formula>IF(RIGHT(TEXT(AM52,"0.#"),1)=".",FALSE,TRUE)</formula>
    </cfRule>
    <cfRule type="expression" dxfId="54" priority="58">
      <formula>IF(RIGHT(TEXT(AM52,"0.#"),1)=".",TRUE,FALSE)</formula>
    </cfRule>
  </conditionalFormatting>
  <conditionalFormatting sqref="AM53">
    <cfRule type="expression" dxfId="53" priority="55">
      <formula>IF(RIGHT(TEXT(AM53,"0.#"),1)=".",FALSE,TRUE)</formula>
    </cfRule>
    <cfRule type="expression" dxfId="52" priority="56">
      <formula>IF(RIGHT(TEXT(AM53,"0.#"),1)=".",TRUE,FALSE)</formula>
    </cfRule>
  </conditionalFormatting>
  <conditionalFormatting sqref="AQ51:AQ53">
    <cfRule type="expression" dxfId="51" priority="53">
      <formula>IF(RIGHT(TEXT(AQ51,"0.#"),1)=".",FALSE,TRUE)</formula>
    </cfRule>
    <cfRule type="expression" dxfId="50" priority="54">
      <formula>IF(RIGHT(TEXT(AQ51,"0.#"),1)=".",TRUE,FALSE)</formula>
    </cfRule>
  </conditionalFormatting>
  <conditionalFormatting sqref="AU51:AU53">
    <cfRule type="expression" dxfId="49" priority="51">
      <formula>IF(RIGHT(TEXT(AU51,"0.#"),1)=".",FALSE,TRUE)</formula>
    </cfRule>
    <cfRule type="expression" dxfId="48" priority="52">
      <formula>IF(RIGHT(TEXT(AU51,"0.#"),1)=".",TRUE,FALSE)</formula>
    </cfRule>
  </conditionalFormatting>
  <conditionalFormatting sqref="AL366:AO366">
    <cfRule type="expression" dxfId="47" priority="47">
      <formula>IF(AND(AL366&gt;=0, RIGHT(TEXT(AL366,"0.#"),1)&lt;&gt;"."),TRUE,FALSE)</formula>
    </cfRule>
    <cfRule type="expression" dxfId="46" priority="48">
      <formula>IF(AND(AL366&gt;=0, RIGHT(TEXT(AL366,"0.#"),1)="."),TRUE,FALSE)</formula>
    </cfRule>
    <cfRule type="expression" dxfId="45" priority="49">
      <formula>IF(AND(AL366&lt;0, RIGHT(TEXT(AL366,"0.#"),1)&lt;&gt;"."),TRUE,FALSE)</formula>
    </cfRule>
    <cfRule type="expression" dxfId="44" priority="50">
      <formula>IF(AND(AL366&lt;0, RIGHT(TEXT(AL366,"0.#"),1)="."),TRUE,FALSE)</formula>
    </cfRule>
  </conditionalFormatting>
  <conditionalFormatting sqref="AL399:AO399">
    <cfRule type="expression" dxfId="43" priority="43">
      <formula>IF(AND(AL399&gt;=0, RIGHT(TEXT(AL399,"0.#"),1)&lt;&gt;"."),TRUE,FALSE)</formula>
    </cfRule>
    <cfRule type="expression" dxfId="42" priority="44">
      <formula>IF(AND(AL399&gt;=0, RIGHT(TEXT(AL399,"0.#"),1)="."),TRUE,FALSE)</formula>
    </cfRule>
    <cfRule type="expression" dxfId="41" priority="45">
      <formula>IF(AND(AL399&lt;0, RIGHT(TEXT(AL399,"0.#"),1)&lt;&gt;"."),TRUE,FALSE)</formula>
    </cfRule>
    <cfRule type="expression" dxfId="40" priority="46">
      <formula>IF(AND(AL399&lt;0, RIGHT(TEXT(AL399,"0.#"),1)="."),TRUE,FALSE)</formula>
    </cfRule>
  </conditionalFormatting>
  <conditionalFormatting sqref="AL432:AO434">
    <cfRule type="expression" dxfId="39" priority="39">
      <formula>IF(AND(AL432&gt;=0, RIGHT(TEXT(AL432,"0.#"),1)&lt;&gt;"."),TRUE,FALSE)</formula>
    </cfRule>
    <cfRule type="expression" dxfId="38" priority="40">
      <formula>IF(AND(AL432&gt;=0, RIGHT(TEXT(AL432,"0.#"),1)="."),TRUE,FALSE)</formula>
    </cfRule>
    <cfRule type="expression" dxfId="37" priority="41">
      <formula>IF(AND(AL432&lt;0, RIGHT(TEXT(AL432,"0.#"),1)&lt;&gt;"."),TRUE,FALSE)</formula>
    </cfRule>
    <cfRule type="expression" dxfId="36" priority="42">
      <formula>IF(AND(AL432&lt;0, RIGHT(TEXT(AL432,"0.#"),1)="."),TRUE,FALSE)</formula>
    </cfRule>
  </conditionalFormatting>
  <conditionalFormatting sqref="AL465:AO465">
    <cfRule type="expression" dxfId="35" priority="35">
      <formula>IF(AND(AL465&gt;=0, RIGHT(TEXT(AL465,"0.#"),1)&lt;&gt;"."),TRUE,FALSE)</formula>
    </cfRule>
    <cfRule type="expression" dxfId="34" priority="36">
      <formula>IF(AND(AL465&gt;=0, RIGHT(TEXT(AL465,"0.#"),1)="."),TRUE,FALSE)</formula>
    </cfRule>
    <cfRule type="expression" dxfId="33" priority="37">
      <formula>IF(AND(AL465&lt;0, RIGHT(TEXT(AL465,"0.#"),1)&lt;&gt;"."),TRUE,FALSE)</formula>
    </cfRule>
    <cfRule type="expression" dxfId="32" priority="38">
      <formula>IF(AND(AL465&lt;0, RIGHT(TEXT(AL465,"0.#"),1)="."),TRUE,FALSE)</formula>
    </cfRule>
  </conditionalFormatting>
  <conditionalFormatting sqref="AL531:AO531">
    <cfRule type="expression" dxfId="31" priority="31">
      <formula>IF(AND(AL531&gt;=0, RIGHT(TEXT(AL531,"0.#"),1)&lt;&gt;"."),TRUE,FALSE)</formula>
    </cfRule>
    <cfRule type="expression" dxfId="30" priority="32">
      <formula>IF(AND(AL531&gt;=0, RIGHT(TEXT(AL531,"0.#"),1)="."),TRUE,FALSE)</formula>
    </cfRule>
    <cfRule type="expression" dxfId="29" priority="33">
      <formula>IF(AND(AL531&lt;0, RIGHT(TEXT(AL531,"0.#"),1)&lt;&gt;"."),TRUE,FALSE)</formula>
    </cfRule>
    <cfRule type="expression" dxfId="28" priority="34">
      <formula>IF(AND(AL531&lt;0, RIGHT(TEXT(AL531,"0.#"),1)="."),TRUE,FALSE)</formula>
    </cfRule>
  </conditionalFormatting>
  <conditionalFormatting sqref="AL532:AO532">
    <cfRule type="expression" dxfId="27" priority="27">
      <formula>IF(AND(AL532&gt;=0, RIGHT(TEXT(AL532,"0.#"),1)&lt;&gt;"."),TRUE,FALSE)</formula>
    </cfRule>
    <cfRule type="expression" dxfId="26" priority="28">
      <formula>IF(AND(AL532&gt;=0, RIGHT(TEXT(AL532,"0.#"),1)="."),TRUE,FALSE)</formula>
    </cfRule>
    <cfRule type="expression" dxfId="25" priority="29">
      <formula>IF(AND(AL532&lt;0, RIGHT(TEXT(AL532,"0.#"),1)&lt;&gt;"."),TRUE,FALSE)</formula>
    </cfRule>
    <cfRule type="expression" dxfId="24" priority="30">
      <formula>IF(AND(AL532&lt;0, RIGHT(TEXT(AL532,"0.#"),1)="."),TRUE,FALSE)</formula>
    </cfRule>
  </conditionalFormatting>
  <conditionalFormatting sqref="AL564:AO565">
    <cfRule type="expression" dxfId="23" priority="23">
      <formula>IF(AND(AL564&gt;=0, RIGHT(TEXT(AL564,"0.#"),1)&lt;&gt;"."),TRUE,FALSE)</formula>
    </cfRule>
    <cfRule type="expression" dxfId="22" priority="24">
      <formula>IF(AND(AL564&gt;=0, RIGHT(TEXT(AL564,"0.#"),1)="."),TRUE,FALSE)</formula>
    </cfRule>
    <cfRule type="expression" dxfId="21" priority="25">
      <formula>IF(AND(AL564&lt;0, RIGHT(TEXT(AL564,"0.#"),1)&lt;&gt;"."),TRUE,FALSE)</formula>
    </cfRule>
    <cfRule type="expression" dxfId="20" priority="26">
      <formula>IF(AND(AL564&lt;0, RIGHT(TEXT(AL564,"0.#"),1)="."),TRUE,FALSE)</formula>
    </cfRule>
  </conditionalFormatting>
  <conditionalFormatting sqref="AL631:AO631">
    <cfRule type="expression" dxfId="19" priority="19">
      <formula>IF(AND(AL631&gt;=0, RIGHT(TEXT(AL631,"0.#"),1)&lt;&gt;"."),TRUE,FALSE)</formula>
    </cfRule>
    <cfRule type="expression" dxfId="18" priority="20">
      <formula>IF(AND(AL631&gt;=0, RIGHT(TEXT(AL631,"0.#"),1)="."),TRUE,FALSE)</formula>
    </cfRule>
    <cfRule type="expression" dxfId="17" priority="21">
      <formula>IF(AND(AL631&lt;0, RIGHT(TEXT(AL631,"0.#"),1)&lt;&gt;"."),TRUE,FALSE)</formula>
    </cfRule>
    <cfRule type="expression" dxfId="16" priority="22">
      <formula>IF(AND(AL631&lt;0, RIGHT(TEXT(AL631,"0.#"),1)="."),TRUE,FALSE)</formula>
    </cfRule>
  </conditionalFormatting>
  <conditionalFormatting sqref="Y432:Y434">
    <cfRule type="expression" dxfId="15" priority="15">
      <formula>IF(RIGHT(TEXT(Y432,"0.#"),1)=".",FALSE,TRUE)</formula>
    </cfRule>
    <cfRule type="expression" dxfId="14" priority="16">
      <formula>IF(RIGHT(TEXT(Y432,"0.#"),1)=".",TRUE,FALSE)</formula>
    </cfRule>
  </conditionalFormatting>
  <conditionalFormatting sqref="Y465:Y472">
    <cfRule type="expression" dxfId="13" priority="13">
      <formula>IF(RIGHT(TEXT(Y465,"0.#"),1)=".",FALSE,TRUE)</formula>
    </cfRule>
    <cfRule type="expression" dxfId="12" priority="14">
      <formula>IF(RIGHT(TEXT(Y465,"0.#"),1)=".",TRUE,FALSE)</formula>
    </cfRule>
  </conditionalFormatting>
  <conditionalFormatting sqref="Y498:Y501">
    <cfRule type="expression" dxfId="11" priority="11">
      <formula>IF(RIGHT(TEXT(Y498,"0.#"),1)=".",FALSE,TRUE)</formula>
    </cfRule>
    <cfRule type="expression" dxfId="10" priority="12">
      <formula>IF(RIGHT(TEXT(Y498,"0.#"),1)=".",TRUE,FALSE)</formula>
    </cfRule>
  </conditionalFormatting>
  <conditionalFormatting sqref="Y531:Y532">
    <cfRule type="expression" dxfId="9" priority="9">
      <formula>IF(RIGHT(TEXT(Y531,"0.#"),1)=".",FALSE,TRUE)</formula>
    </cfRule>
    <cfRule type="expression" dxfId="8" priority="10">
      <formula>IF(RIGHT(TEXT(Y531,"0.#"),1)=".",TRUE,FALSE)</formula>
    </cfRule>
  </conditionalFormatting>
  <conditionalFormatting sqref="Y564:Y569">
    <cfRule type="expression" dxfId="7" priority="7">
      <formula>IF(RIGHT(TEXT(Y564,"0.#"),1)=".",FALSE,TRUE)</formula>
    </cfRule>
    <cfRule type="expression" dxfId="6" priority="8">
      <formula>IF(RIGHT(TEXT(Y564,"0.#"),1)=".",TRUE,FALSE)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Y405">
    <cfRule type="expression" dxfId="3" priority="3">
      <formula>IF(RIGHT(TEXT(Y405,"0.#"),1)=".",FALSE,TRUE)</formula>
    </cfRule>
    <cfRule type="expression" dxfId="2" priority="4">
      <formula>IF(RIGHT(TEXT(Y405,"0.#"),1)=".",TRUE,FALSE)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14" max="16383" man="1"/>
    <brk id="248" max="16383" man="1"/>
    <brk id="268" max="16383" man="1"/>
    <brk id="320" max="16383" man="1"/>
    <brk id="361"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247</v>
      </c>
      <c r="AI2" s="42" t="s">
        <v>278</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596</v>
      </c>
      <c r="W4" s="32" t="s">
        <v>141</v>
      </c>
      <c r="Y4" s="32" t="s">
        <v>286</v>
      </c>
      <c r="Z4" s="32" t="s">
        <v>414</v>
      </c>
      <c r="AA4" s="71" t="s">
        <v>380</v>
      </c>
      <c r="AB4" s="71" t="s">
        <v>508</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250</v>
      </c>
      <c r="AI5" s="42" t="s">
        <v>284</v>
      </c>
      <c r="AK5" s="42" t="str">
        <f t="shared" si="7"/>
        <v>D</v>
      </c>
      <c r="AP5" s="44"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257</v>
      </c>
      <c r="AF6" s="30"/>
      <c r="AG6" s="44" t="s">
        <v>251</v>
      </c>
      <c r="AI6" s="42" t="s">
        <v>285</v>
      </c>
      <c r="AK6" s="42" t="str">
        <f>CHAR(CODE(AK5)+1)</f>
        <v>E</v>
      </c>
      <c r="AP6" s="44" t="s">
        <v>251</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252</v>
      </c>
      <c r="AH7" s="66"/>
      <c r="AI7" s="44" t="s">
        <v>274</v>
      </c>
      <c r="AK7" s="42" t="str">
        <f>CHAR(CODE(AK6)+1)</f>
        <v>F</v>
      </c>
      <c r="AP7" s="44" t="s">
        <v>252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253</v>
      </c>
      <c r="AI8" s="42" t="s">
        <v>275</v>
      </c>
      <c r="AK8" s="42" t="str">
        <f t="shared" si="7"/>
        <v>G</v>
      </c>
      <c r="AP8" s="44" t="s">
        <v>253</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145</v>
      </c>
      <c r="Y10" s="32" t="s">
        <v>292</v>
      </c>
      <c r="Z10" s="32" t="s">
        <v>420</v>
      </c>
      <c r="AA10" s="71" t="s">
        <v>386</v>
      </c>
      <c r="AB10" s="71" t="s">
        <v>514</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593</v>
      </c>
      <c r="Y11" s="32" t="s">
        <v>293</v>
      </c>
      <c r="Z11" s="32" t="s">
        <v>421</v>
      </c>
      <c r="AA11" s="71" t="s">
        <v>387</v>
      </c>
      <c r="AB11" s="71" t="s">
        <v>515</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240</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241</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211</v>
      </c>
      <c r="B20" s="15" t="s">
        <v>635</v>
      </c>
      <c r="C20" s="13" t="str">
        <f t="shared" si="9"/>
        <v>地方創生</v>
      </c>
      <c r="D20" s="13" t="str">
        <f t="shared" si="8"/>
        <v>地方創生</v>
      </c>
      <c r="F20" s="18" t="s">
        <v>209</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212</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213</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595</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地方創生</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594</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598</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2022-03-22T09:36:04Z</cp:lastPrinted>
  <dcterms:created xsi:type="dcterms:W3CDTF">2012-03-13T00:50:25Z</dcterms:created>
  <dcterms:modified xsi:type="dcterms:W3CDTF">2022-08-18T15:00:49Z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