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
    </mc:Choice>
  </mc:AlternateContent>
  <xr:revisionPtr revIDLastSave="0" documentId="13_ncr:1_{265EEEA9-B693-43F1-B068-DF86CC43E76A}"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7" i="11" s="1"/>
  <c r="AY372" i="11"/>
  <c r="AY371" i="11"/>
  <c r="AY370" i="11"/>
  <c r="AY369" i="11"/>
  <c r="AY368" i="11"/>
  <c r="AY367" i="11"/>
  <c r="AY334" i="11"/>
  <c r="AY339" i="11" s="1"/>
  <c r="AY321" i="11"/>
  <c r="AY331" i="11" s="1"/>
  <c r="AY336" i="11" l="1"/>
  <c r="AY340" i="11"/>
  <c r="AY341" i="11"/>
  <c r="AY338" i="11"/>
  <c r="AY322" i="11"/>
  <c r="AY330" i="11"/>
  <c r="AY324" i="11"/>
  <c r="AY332" i="11"/>
  <c r="AY398" i="11"/>
  <c r="AY325" i="11"/>
  <c r="AY333" i="11"/>
  <c r="AY399" i="11"/>
  <c r="AY327" i="11"/>
  <c r="AY337" i="11"/>
  <c r="AY326" i="11"/>
  <c r="AY328" i="11"/>
  <c r="AY329" i="11"/>
  <c r="AY323"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19" i="11" s="1"/>
  <c r="AY99" i="11"/>
  <c r="AY101" i="11" s="1"/>
  <c r="AY98" i="11"/>
  <c r="AY102" i="11"/>
  <c r="AY104" i="11" s="1"/>
  <c r="AY141" i="11" l="1"/>
  <c r="AY142" i="11"/>
  <c r="AY205" i="11"/>
  <c r="AY155" i="11"/>
  <c r="AY143" i="11"/>
  <c r="AY175" i="11"/>
  <c r="AY206" i="11"/>
  <c r="AY144" i="11"/>
  <c r="AY176" i="11"/>
  <c r="AY207" i="11"/>
  <c r="AY177" i="11"/>
  <c r="AY113" i="11"/>
  <c r="AY140" i="11"/>
  <c r="AY130" i="11"/>
  <c r="AY131" i="11"/>
  <c r="AY134" i="11"/>
  <c r="AY151" i="11"/>
  <c r="AY118" i="11"/>
  <c r="AY152" i="11"/>
  <c r="AY213" i="11"/>
  <c r="AY193" i="11"/>
  <c r="AY128" i="11"/>
  <c r="AY174" i="11"/>
  <c r="AY121" i="11"/>
  <c r="AY117" i="11"/>
  <c r="AY114" i="11"/>
  <c r="AY164" i="11"/>
  <c r="AY120" i="11"/>
  <c r="AY154" i="11"/>
  <c r="AY198" i="11"/>
  <c r="AY115" i="11"/>
  <c r="AY123" i="11"/>
  <c r="AY137" i="11"/>
  <c r="AY116" i="11"/>
  <c r="AY124" i="11"/>
  <c r="AY163" i="11"/>
  <c r="AY178" i="11"/>
  <c r="AY201" i="11"/>
  <c r="AY209" i="11"/>
  <c r="AY125" i="11"/>
  <c r="AY202" i="11"/>
  <c r="AY210" i="11"/>
  <c r="AY100" i="11"/>
  <c r="AY171" i="11"/>
  <c r="AY203" i="11"/>
  <c r="AY211"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5" i="11" l="1"/>
  <c r="AY80" i="11"/>
  <c r="AY96" i="11"/>
  <c r="AY81" i="11"/>
  <c r="AY82" i="11"/>
  <c r="AY83" i="11"/>
  <c r="AY97" i="11"/>
  <c r="AY84" i="11"/>
  <c r="AY49" i="11"/>
  <c r="AY63" i="11"/>
  <c r="AY89" i="11"/>
  <c r="AY92" i="11"/>
  <c r="AY55" i="11"/>
  <c r="AY91"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<sst xmlns="http://schemas.openxmlformats.org/spreadsheetml/2006/main" count="1348" uniqueCount="699">
  <si>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</si>
  <si>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</si>
  <si>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</si>
  <si>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</si>
  <si>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</si>
  <si>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</si>
  <si>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</si>
  <si>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</si>
  <si>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</si>
  <si>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</si>
  <si>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</si>
  <si>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</si>
  <si>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</si>
  <si>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</si>
  <si>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</si>
  <si>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</si>
  <si>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</si>
  <si>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</si>
  <si>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</si>
  <si>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</si>
  <si>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</si>
  <si>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</si>
  <si>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</si>
  <si>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</si>
  <si>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</si>
  <si>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</si>
  <si>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</si>
  <si>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</si>
  <si>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</si>
  <si>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</si>
  <si>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</si>
  <si>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</si>
  <si>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</si>
  <si>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</si>
  <si>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</si>
  <si>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</si>
  <si>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</si>
  <si>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</si>
  <si>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</si>
  <si>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</si>
  <si>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</si>
  <si>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</si>
  <si>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</si>
  <si>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</si>
  <si>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</si>
  <si>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</si>
  <si>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</si>
  <si>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</si>
  <si>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</si>
  <si>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</si>
  <si>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</si>
  <si>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</si>
  <si>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</si>
  <si>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</si>
  <si>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</si>
  <si>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</si>
  <si>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</si>
  <si>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</si>
  <si>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</si>
  <si>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</si>
  <si>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</si>
  <si>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</si>
  <si>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</si>
  <si>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</si>
  <si>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</si>
  <si>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</si>
  <si>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</si>
  <si>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</si>
  <si>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</si>
  <si>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</si>
  <si>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</si>
  <si>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</si>
  <si>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</si>
  <si>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</si>
  <si>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</si>
  <si>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</si>
  <si>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</si>
  <si>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</si>
  <si>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</si>
  <si>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</si>
  <si>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</si>
  <si>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</si>
  <si>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</si>
  <si>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</si>
  <si>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</si>
  <si>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</si>
  <si>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</si>
  <si>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</si>
  <si>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</si>
  <si>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</si>
  <si>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</si>
  <si>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</si>
  <si>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</si>
  <si>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</si>
  <si>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</si>
  <si>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</si>
  <si>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</si>
  <si>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</si>
  <si>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</si>
  <si>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</si>
  <si>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</si>
  <si>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</si>
  <si>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</si>
  <si>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</si>
  <si>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</si>
  <si>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</si>
  <si>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</si>
  <si>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</si>
  <si>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</si>
  <si>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</si>
  <si>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</si>
  <si>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</si>
  <si>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</si>
  <si>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</si>
  <si>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</si>
  <si>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</si>
  <si>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</si>
  <si>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</si>
  <si>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</si>
  <si>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</si>
  <si>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</si>
  <si>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</si>
  <si>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</si>
  <si>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</si>
  <si>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</si>
  <si>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</si>
  <si>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</si>
  <si>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</si>
  <si>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</si>
  <si>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</si>
  <si>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</si>
  <si>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</si>
  <si>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</si>
  <si>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</si>
  <si>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</si>
  <si>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</si>
  <si>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</si>
  <si>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</si>
  <si>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</si>
  <si>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</si>
  <si>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</si>
  <si>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</si>
  <si>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</si>
  <si>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</si>
  <si>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</si>
  <si>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</si>
  <si>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</si>
  <si>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</si>
  <si>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</si>
  <si>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</si>
  <si>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</si>
  <si>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</si>
  <si>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</si>
  <si>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</si>
  <si>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</si>
  <si>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</si>
  <si>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</si>
  <si>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</si>
  <si>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</si>
  <si>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</si>
  <si>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</si>
  <si>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</si>
  <si>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</si>
  <si>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</si>
  <si>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</si>
  <si>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</si>
  <si>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</si>
  <si>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</si>
  <si>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</si>
  <si>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</si>
  <si>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</si>
  <si>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</si>
  <si>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</si>
  <si>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</si>
  <si>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</si>
  <si>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</si>
  <si>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</si>
  <si>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</si>
  <si>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</si>
  <si>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</si>
  <si>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</si>
  <si>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</si>
  <si>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</si>
  <si>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</si>
  <si>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</si>
  <si>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</si>
  <si>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</si>
  <si>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</si>
  <si>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</si>
  <si>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</si>
  <si>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</si>
  <si>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</si>
  <si>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</si>
  <si>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</si>
  <si>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</si>
  <si>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</si>
  <si>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</si>
  <si>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</si>
  <si>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</si>
  <si>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</si>
  <si>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</si>
  <si>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</si>
  <si>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</si>
  <si>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</si>
  <si>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</si>
  <si>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</si>
  <si>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</si>
  <si>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</si>
  <si>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</si>
  <si>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</si>
  <si>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</si>
  <si>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</si>
  <si>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</si>
  <si>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</si>
  <si>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</si>
  <si>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</si>
  <si>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</si>
  <si>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</si>
  <si>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</si>
  <si>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</si>
  <si>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</si>
  <si>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</si>
  <si>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</si>
  <si>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</si>
  <si>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</si>
  <si>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</si>
  <si>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</si>
  <si>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</si>
  <si>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</si>
  <si>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</si>
  <si>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</si>
  <si>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</si>
  <si>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</si>
  <si>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</si>
  <si>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</si>
  <si>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</si>
  <si>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</si>
  <si>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</si>
  <si>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</si>
  <si>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</si>
  <si>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</si>
  <si>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</si>
  <si>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</si>
  <si>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</si>
  <si>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</si>
  <si>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</si>
  <si>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</si>
  <si>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</si>
  <si>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</si>
  <si>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</si>
  <si>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</si>
  <si>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</si>
  <si>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</si>
  <si>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</si>
  <si>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</si>
  <si>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</si>
  <si>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</si>
  <si>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</si>
  <si>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</si>
  <si>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</si>
  <si>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</si>
  <si>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</si>
  <si>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</si>
  <si>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</si>
  <si>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</si>
  <si>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</si>
  <si>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</si>
  <si>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</si>
  <si>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</si>
  <si>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</si>
  <si>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</si>
  <si>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</si>
  <si>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</si>
  <si>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</si>
  <si>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</si>
  <si>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</si>
  <si>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</si>
  <si>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</si>
  <si>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</si>
  <si>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</si>
  <si>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</si>
  <si>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</si>
  <si>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</si>
  <si>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</si>
  <si>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</si>
  <si>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</si>
  <si>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</si>
  <si>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</si>
  <si>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</si>
  <si>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</si>
  <si>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</si>
  <si>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</si>
  <si>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</si>
  <si>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</si>
  <si>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</si>
  <si>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</si>
  <si>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</si>
  <si>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</si>
  <si>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</si>
  <si>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</si>
  <si>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</si>
  <si>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</si>
  <si>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</si>
  <si>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</si>
  <si>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</si>
  <si>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</si>
  <si>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</si>
  <si>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</si>
  <si>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</si>
  <si>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</si>
  <si>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</si>
  <si>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</si>
  <si>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</si>
  <si>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</si>
  <si>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</si>
  <si>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</si>
  <si>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</si>
  <si>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</si>
  <si>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</si>
  <si>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</si>
  <si>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</si>
  <si>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</si>
  <si>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</si>
  <si>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</si>
  <si>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</si>
  <si>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</si>
  <si>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</si>
  <si>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</si>
  <si>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</si>
  <si>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</si>
  <si>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</si>
  <si>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</si>
  <si>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</si>
  <si>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</si>
  <si>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</si>
  <si>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</si>
  <si>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</si>
  <si>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</si>
  <si>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</si>
  <si>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</si>
  <si>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</si>
  <si>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</si>
  <si>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</si>
  <si>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</si>
  <si>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</si>
  <si>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</si>
  <si>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</si>
  <si>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</si>
  <si>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</si>
  <si>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</si>
  <si>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</si>
  <si>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</si>
  <si>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</si>
  <si>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</si>
  <si>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</si>
  <si>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</si>
  <si>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</si>
  <si>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</si>
  <si>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</si>
  <si>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</si>
  <si>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</si>
  <si>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</si>
  <si>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</si>
  <si>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</si>
  <si>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</si>
  <si>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</si>
  <si>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</si>
  <si>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</si>
  <si>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</si>
  <si>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</si>
  <si>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</si>
  <si>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</si>
  <si>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</si>
  <si>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</si>
  <si>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</si>
  <si>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</si>
  <si>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</si>
  <si>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</si>
  <si>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</si>
  <si>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</si>
  <si>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</si>
  <si>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</si>
  <si>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</si>
  <si>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</si>
  <si>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</si>
  <si>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</si>
  <si>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</si>
  <si>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</si>
  <si>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</si>
  <si>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</si>
  <si>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</si>
  <si>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</si>
  <si>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</si>
  <si>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</si>
  <si>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</si>
  <si>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</si>
  <si>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</si>
  <si>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</si>
  <si>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</si>
  <si>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</si>
  <si>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</si>
  <si>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</si>
  <si>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</si>
  <si>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</si>
  <si>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</si>
  <si>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</si>
  <si>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</si>
  <si>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</si>
  <si>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</si>
  <si>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</si>
  <si>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</si>
  <si>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</si>
  <si>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</si>
  <si>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</si>
  <si>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</si>
  <si>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</si>
  <si>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</si>
  <si>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</si>
  <si>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</si>
  <si>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</si>
  <si>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</si>
  <si>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</si>
  <si>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</si>
  <si>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</si>
  <si>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</si>
  <si>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</si>
  <si>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</si>
  <si>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</si>
  <si>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</si>
  <si>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</si>
  <si>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</si>
  <si>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</si>
  <si>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</si>
  <si>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</si>
  <si>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</si>
  <si>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</si>
  <si>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</si>
  <si>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</si>
  <si>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</si>
  <si>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</si>
  <si>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</si>
  <si>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</si>
  <si>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</si>
  <si>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</si>
  <si>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</si>
  <si>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</si>
  <si>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</si>
  <si>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</si>
  <si>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</si>
  <si>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</si>
  <si>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</si>
  <si>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</si>
  <si>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</si>
  <si>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</si>
  <si>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</si>
  <si>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</si>
  <si>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</si>
  <si>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</si>
  <si>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</si>
  <si>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</si>
  <si>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</si>
  <si>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</si>
  <si>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</si>
  <si>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</si>
  <si>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</si>
  <si>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</si>
  <si>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</si>
  <si>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</si>
  <si>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</si>
  <si>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</si>
  <si>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</si>
  <si>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</si>
  <si>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</si>
  <si>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</si>
  <si>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</si>
  <si>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</si>
  <si>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</si>
  <si>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</si>
  <si>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</si>
  <si>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</si>
  <si>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</si>
  <si>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</si>
  <si>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</si>
  <si>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</si>
  <si>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</si>
  <si>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</si>
  <si>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</si>
  <si>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</si>
  <si>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</si>
  <si>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</si>
  <si>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</si>
  <si>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</si>
  <si>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</si>
  <si>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</si>
  <si>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</si>
  <si>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</si>
  <si>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</si>
  <si>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</si>
  <si>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</si>
  <si>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</si>
  <si>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</si>
  <si>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</si>
  <si>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</si>
  <si>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</si>
  <si>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</si>
  <si>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</si>
  <si>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</si>
  <si>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</si>
  <si>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</si>
  <si>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</si>
  <si>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</si>
  <si>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</si>
  <si>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</si>
  <si>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</si>
  <si>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</si>
  <si>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</si>
  <si>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</si>
  <si>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</si>
  <si>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</si>
  <si>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</si>
  <si>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</si>
  <si>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</si>
  <si>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</si>
  <si>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</si>
  <si>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</si>
  <si>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</si>
  <si>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</si>
  <si>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</si>
  <si>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</si>
  <si>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</si>
  <si>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</si>
  <si>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</si>
  <si>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</si>
  <si>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</si>
  <si>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</si>
  <si>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</si>
  <si>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</si>
  <si>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</si>
  <si>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</si>
  <si>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</si>
  <si>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</si>
  <si>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</si>
  <si>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</si>
  <si>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</si>
  <si>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</si>
  <si>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</si>
  <si>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</si>
  <si>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</si>
  <si>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</si>
  <si>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</si>
  <si>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</si>
  <si>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</si>
  <si>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</si>
  <si>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</si>
  <si>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</si>
  <si>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</si>
  <si>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</si>
  <si>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</si>
  <si>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</si>
  <si>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</si>
  <si>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</si>
  <si>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</si>
  <si>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</si>
  <si>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</si>
  <si>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</si>
  <si>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</si>
  <si>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</si>
  <si>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</si>
  <si>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</si>
  <si>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</si>
  <si>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</si>
  <si>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</si>
  <si>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</si>
  <si>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</si>
  <si>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</si>
  <si>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</si>
  <si>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</si>
  <si>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</si>
  <si>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</si>
  <si>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</si>
  <si>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</si>
  <si>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</si>
  <si>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</si>
  <si>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</si>
  <si>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</si>
  <si>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</si>
  <si>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</si>
  <si>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</si>
  <si>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</si>
  <si>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</si>
  <si>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</si>
  <si>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</si>
  <si>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</si>
  <si>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</si>
  <si>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</si>
  <si>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</si>
  <si>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</si>
  <si>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</si>
  <si>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</si>
  <si>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</si>
  <si>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</si>
  <si>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</si>
  <si>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</si>
  <si>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</si>
  <si>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</si>
  <si>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</si>
  <si>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自然再生活動推進費</t>
  </si>
  <si>
    <t>自然環境局</t>
  </si>
  <si>
    <t>課長　堀上　勝</t>
  </si>
  <si>
    <t>平成15年度</t>
  </si>
  <si>
    <t>終了予定なし</t>
  </si>
  <si>
    <t>自然環境計画課</t>
  </si>
  <si>
    <t>自然再生推進法第４条、第11条、第15条、第17条第２項</t>
  </si>
  <si>
    <t>・自然再生基本方針（令和元年12月閣議決定）
・生物多様性国家戦略2012-2020（平成24年９月閣議決定）
　第３部第１章第３節　自然再生</t>
  </si>
  <si>
    <t>-</t>
  </si>
  <si>
    <t>環境保全調査費</t>
  </si>
  <si>
    <t>令和7年度までに自然再生推進法に基づく自然再生協議会を新たに4箇所増やす。（基準年：R2年、設定時：26箇所）</t>
  </si>
  <si>
    <t>箇所</t>
  </si>
  <si>
    <t>自然再生事業実施者への調査</t>
  </si>
  <si>
    <t>自然再生事業実施計画の策定数</t>
  </si>
  <si>
    <t>数</t>
  </si>
  <si>
    <t>自然再生事業実施者から送付のあった自然再生事業実施計画数</t>
  </si>
  <si>
    <t>●●</t>
    <phoneticPr fontId="5"/>
  </si>
  <si>
    <t>百万円</t>
  </si>
  <si>
    <t>百万円/数</t>
    <phoneticPr fontId="5"/>
  </si>
  <si>
    <t>10/6</t>
  </si>
  <si>
    <t>9/3</t>
  </si>
  <si>
    <t>／　</t>
    <phoneticPr fontId="5"/>
  </si>
  <si>
    <t>　　/</t>
    <phoneticPr fontId="5"/>
  </si>
  <si>
    <t>／　　　　　　　　　　　　　　</t>
    <phoneticPr fontId="5"/>
  </si>
  <si>
    <t>　　/</t>
    <phoneticPr fontId="5"/>
  </si>
  <si>
    <t>／　　　　　　　　　　　　　　</t>
    <phoneticPr fontId="5"/>
  </si>
  <si>
    <t>　　/</t>
    <phoneticPr fontId="5"/>
  </si>
  <si>
    <t>163</t>
  </si>
  <si>
    <t>172</t>
  </si>
  <si>
    <t>207</t>
  </si>
  <si>
    <t>202</t>
  </si>
  <si>
    <t>203</t>
  </si>
  <si>
    <t>193</t>
  </si>
  <si>
    <t>208</t>
  </si>
  <si>
    <t>212</t>
  </si>
  <si>
    <t>○</t>
  </si>
  <si>
    <t>A.株式会社一成</t>
    <phoneticPr fontId="5"/>
  </si>
  <si>
    <t>百万円未満のため未記載</t>
  </si>
  <si>
    <t>株式会社一成</t>
  </si>
  <si>
    <t>C.株式会社一成</t>
    <phoneticPr fontId="5"/>
  </si>
  <si>
    <t>B.株式会社三州社</t>
    <phoneticPr fontId="5"/>
  </si>
  <si>
    <t>自然再生専門家会議開催支援等業務</t>
  </si>
  <si>
    <t>-</t>
    <phoneticPr fontId="5"/>
  </si>
  <si>
    <t>株式会社三州社</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</si>
  <si>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</si>
  <si>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自然再生協議会の数</t>
    <phoneticPr fontId="5"/>
  </si>
  <si>
    <t>無</t>
  </si>
  <si>
    <t>‐</t>
  </si>
  <si>
    <t>自然再生に係る執行額（令和4年度は予算額）
／
自然再生の推進を図るための事業数</t>
    <phoneticPr fontId="5"/>
  </si>
  <si>
    <t>11/2</t>
    <phoneticPr fontId="5"/>
  </si>
  <si>
    <t>人件費</t>
    <phoneticPr fontId="5"/>
  </si>
  <si>
    <t>借損料</t>
    <phoneticPr fontId="5"/>
  </si>
  <si>
    <t>諸謝金費</t>
    <phoneticPr fontId="5"/>
  </si>
  <si>
    <t>印刷製本費</t>
    <phoneticPr fontId="5"/>
  </si>
  <si>
    <t>消耗品費</t>
    <phoneticPr fontId="5"/>
  </si>
  <si>
    <t>その他</t>
    <phoneticPr fontId="5"/>
  </si>
  <si>
    <t>委員謝金等</t>
    <rPh sb="0" eb="2">
      <t>イイン</t>
    </rPh>
    <rPh sb="4" eb="5">
      <t>トウ</t>
    </rPh>
    <phoneticPr fontId="5"/>
  </si>
  <si>
    <t>環境省ウェブページ　自然の再生
https://www.env.go.jp/nature/saisei/</t>
    <phoneticPr fontId="5"/>
  </si>
  <si>
    <t>会議の企画・運営等</t>
    <rPh sb="3" eb="5">
      <t>キカク</t>
    </rPh>
    <phoneticPr fontId="5"/>
  </si>
  <si>
    <t>一式</t>
    <rPh sb="0" eb="2">
      <t>イッシキ</t>
    </rPh>
    <phoneticPr fontId="5"/>
  </si>
  <si>
    <t>印刷製本費、消費税等</t>
    <rPh sb="0" eb="2">
      <t>インサツ</t>
    </rPh>
    <rPh sb="2" eb="4">
      <t>セイホン</t>
    </rPh>
    <rPh sb="4" eb="5">
      <t>ヒ</t>
    </rPh>
    <rPh sb="6" eb="9">
      <t>ショウヒゼイ</t>
    </rPh>
    <rPh sb="9" eb="10">
      <t>トウ</t>
    </rPh>
    <phoneticPr fontId="5"/>
  </si>
  <si>
    <t>自然再生普及冊子印刷業務</t>
  </si>
  <si>
    <t>自然再生広報戦略検討等業務</t>
  </si>
  <si>
    <t>会議場借上費等</t>
    <rPh sb="0" eb="2">
      <t>カイギ</t>
    </rPh>
    <rPh sb="2" eb="3">
      <t>バ</t>
    </rPh>
    <rPh sb="3" eb="4">
      <t>カ</t>
    </rPh>
    <rPh sb="4" eb="5">
      <t>ア</t>
    </rPh>
    <rPh sb="5" eb="6">
      <t>ヒ</t>
    </rPh>
    <rPh sb="6" eb="7">
      <t>トウ</t>
    </rPh>
    <phoneticPr fontId="5"/>
  </si>
  <si>
    <t>報告書印刷費</t>
    <rPh sb="0" eb="3">
      <t>ホウコクショ</t>
    </rPh>
    <rPh sb="3" eb="6">
      <t>インサツヒ</t>
    </rPh>
    <phoneticPr fontId="5"/>
  </si>
  <si>
    <t>複写費（会議資料）</t>
  </si>
  <si>
    <t>一般管理費、消費税等</t>
    <phoneticPr fontId="5"/>
  </si>
  <si>
    <t>引き続き、効果的かつ効率的に自然再生の取組推進に向けた事業を実施する。また、新たな自然再生協議会の設立に向けては、パンフレット及び手引きの作成・配布、相談体制の強化等の支援を引き続き実施するとともに、自然再生協議会設立のメリットを明確にするなど、必要な対応を検討する。</t>
    <phoneticPr fontId="5"/>
  </si>
  <si>
    <t>新たな自然再生事業実施計画が策定されるなど、自然再生の取組は着実に進められている。なお、自然再生協議会の設立数は未だ目標値に達していないが、持続的・自立的な活動に向けたコーチングや自然再生の技術課題の解決等の支援、普及啓発活動を継続的に実施することにより、新たな自然再生協議会設立及びその取組の推進を図るなど、引き続き自然再生活動の推進を進めていく。</t>
    <phoneticPr fontId="5"/>
  </si>
  <si>
    <t>自然再生推進法に基づき、地域の自然再生の取組を促進することにより、生物多様性の保全に寄与していることから、国民や社会のニーズを反映している。</t>
  </si>
  <si>
    <t>自然再生推進法の国の責務に基づき実施している。</t>
  </si>
  <si>
    <t>自然環境の保全･再生の推進を図るため、情報収集や課題解決策の検討等は自然再生基本方針に位置づけられたものであり、必要かつ優先度の高い事業である。</t>
    <phoneticPr fontId="5"/>
  </si>
  <si>
    <t>事業内容は、事業目的を達成するために必要なものに限定されている。</t>
  </si>
  <si>
    <t>新たな自然再生事業実施計画が策定され、自然再生に係る取組の広がりが見られた。また、新たな協議会設立に向けて適切に対応している。</t>
  </si>
  <si>
    <t>各事業に適した実効性の高い手段を採用し、効率化を図っている。</t>
  </si>
  <si>
    <t>報告書、パンフレットを地方公共団体や関係団体に送付するなど十分に活用している。</t>
  </si>
  <si>
    <t>少額のものを除き、一般競争入札で選定しており、契約額は適切な水準となっていると考えられ、コスト等の水準は妥当である。</t>
    <phoneticPr fontId="5"/>
  </si>
  <si>
    <t>自然再生専門家会議の意見を踏まえ、自然再生推進に必要な内容について事業を実施している。</t>
    <phoneticPr fontId="5"/>
  </si>
  <si>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助言や現地指導の実施及び自然再生に係る情報収集、課題解決策の検討、普及啓発等を実施するもの。</t>
    <phoneticPr fontId="5"/>
  </si>
  <si>
    <t>令和7年度までに自然再生事業実施計画を新たに6計画策定する。（基準年：R2年、設定時：48計画）</t>
    <phoneticPr fontId="5"/>
  </si>
  <si>
    <t>自然再生協議会の設立及び事業実施計画の策定支援</t>
    <rPh sb="8" eb="10">
      <t>セツリツ</t>
    </rPh>
    <rPh sb="10" eb="11">
      <t>オヨ</t>
    </rPh>
    <rPh sb="19" eb="21">
      <t>サクテイ</t>
    </rPh>
    <rPh sb="21" eb="23">
      <t>シエン</t>
    </rPh>
    <phoneticPr fontId="5"/>
  </si>
  <si>
    <t>5.生物多様性の保全と自然との共生の推進</t>
  </si>
  <si>
    <t>見込みに見合ったものとなっている。</t>
    <rPh sb="4" eb="6">
      <t>ミア</t>
    </rPh>
    <phoneticPr fontId="5"/>
  </si>
  <si>
    <t>10/2</t>
    <phoneticPr fontId="5"/>
  </si>
  <si>
    <t>有</t>
  </si>
  <si>
    <t>総合評価落札方式において一者応札となったものがあるため、競争参加資格の設定に留意するなど、競争性の確保に努める。</t>
    <phoneticPr fontId="5"/>
  </si>
  <si>
    <t>https://www.env.go.jp/guide/seisaku/index.html</t>
    <phoneticPr fontId="5"/>
  </si>
  <si>
    <t>目標5-2</t>
    <phoneticPr fontId="5"/>
  </si>
  <si>
    <t>外部有識者の所見を踏まえ、活動指標、成果指標、アウトプットについて記載を検討すること。</t>
    <phoneticPr fontId="5"/>
  </si>
  <si>
    <t>　本事業の参考資料（ポンチ絵）を見ると、事業の目的と内容は4つの柱で構成されているが、行政事業レビューシートに記載されている活動目標・指標はひとつしかなく、それも協議会の設立・計画策定支援が活動目標であり、そのための指標が自然再生の推進を図るための事業数となっており、極めて限定的である。また、「自然再生の推進を図るための事業」に何が含まれるのかが不明であることに加えて、見込みと実績ともに2件と少ない。
　成果指標には自然再生協議会の数が位置付けられており、令和7年度までに30箇所での設立が目標とされているが、この数値の妥当性が判断できない。30箇所設立されれば、日本全体をある程度カバーできることとなるなどといった、合理的な理由が欲しい。もう一つの成果指標である計画策定数についても、同様である。
　請負事業者による業務内容にある、全国の自然再生活動団体の情報収集・整理等、自然再生の推進にかかる課題抽出、優良事例のとりまとめ、広報手法の検討が、本事業のアウトプットであると思われるが、これらがどこにどのような形でアウトプットとして存在し提供されているのかの情報を記載すべきではないか。</t>
    <phoneticPr fontId="5"/>
  </si>
  <si>
    <t>活動内容、活動指針について明確に記載した。
本事業により自然再生を進めるための技術的課題の解決等の支援や普及啓発活動を行うことで、自然再生協議会及び自然再生事業実施計画の数が増加し、より多くの地域で取組を拡げていくことができるため、全国の自然再生の推進に寄与することができる。
自然再生協議会設立等の支援に向けて、引き続き、効率的・効果的な予算の執行に努める。</t>
    <phoneticPr fontId="5"/>
  </si>
  <si>
    <t>専門家会議の開催等を通じて支援した事業数</t>
    <rPh sb="0" eb="3">
      <t>センモンカ</t>
    </rPh>
    <rPh sb="3" eb="5">
      <t>カイギ</t>
    </rPh>
    <rPh sb="6" eb="8">
      <t>カイサイ</t>
    </rPh>
    <rPh sb="8" eb="9">
      <t>トウ</t>
    </rPh>
    <rPh sb="10" eb="11">
      <t>ツウ</t>
    </rPh>
    <rPh sb="13" eb="15">
      <t>シエン</t>
    </rPh>
    <rPh sb="17" eb="19">
      <t>ジギョウ</t>
    </rPh>
    <rPh sb="19" eb="20">
      <t>カズ</t>
    </rPh>
    <phoneticPr fontId="5"/>
  </si>
  <si>
    <t>自然再生協議会、自然再生協議会の設立を計画するＮＰＯや地域住民、関係行政機関などを対象に、自然再生専門家会議の開催等を通じて、自然再生を進めるための技術的課題の解決等を支援することで、地域の自然再生の取組を促進する。</t>
    <rPh sb="19" eb="21">
      <t>ケイカク</t>
    </rPh>
    <rPh sb="41" eb="43">
      <t>タイショウ</t>
    </rPh>
    <rPh sb="45" eb="47">
      <t>シゼン</t>
    </rPh>
    <rPh sb="47" eb="49">
      <t>サイセイ</t>
    </rPh>
    <rPh sb="49" eb="52">
      <t>センモンカ</t>
    </rPh>
    <rPh sb="52" eb="54">
      <t>カイギ</t>
    </rPh>
    <rPh sb="55" eb="57">
      <t>カイサイ</t>
    </rPh>
    <rPh sb="57" eb="58">
      <t>トウ</t>
    </rPh>
    <rPh sb="59" eb="60">
      <t>ツウ</t>
    </rPh>
    <rPh sb="63" eb="65">
      <t>シゼン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</si>
</sst>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14</xdr:col>
      <xdr:colOff>56842</xdr:colOff>
      <xdr:row>270</xdr:row>
      <xdr:rowOff>136807</xdr:rowOff>
    </xdr:to>
    <xdr:sp macro="" textlink="">
      <xdr:nvSpPr>
        <xdr:cNvPr id="9" name="正方形/長方形 8">
          <a:extLst>
            <a:ext uri="{FF2B5EF4-FFF2-40B4-BE49-F238E27FC236}">
              <a16:creationId xmlns:a16="http://schemas.microsoft.com/office/drawing/2014/main" id="{0E8A66B7-810C-4267-B0F9-1EB76260B482}"/>
            </a:ext>
          </a:extLst>
        </xdr:cNvPr>
        <xdr:cNvSpPr/>
      </xdr:nvSpPr>
      <xdr:spPr>
        <a:xfrm>
          <a:off x="1289050" y="43942000"/>
          <a:ext cx="1345892" cy="492407"/>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９．９百万円</a:t>
          </a:r>
        </a:p>
      </xdr:txBody>
    </xdr:sp>
    <xdr:clientData/>
  </xdr:twoCellAnchor>
  <xdr:twoCellAnchor>
    <xdr:from>
      <xdr:col>17</xdr:col>
      <xdr:colOff>6670</xdr:colOff>
      <xdr:row>272</xdr:row>
      <xdr:rowOff>216448</xdr:rowOff>
    </xdr:from>
    <xdr:to>
      <xdr:col>27</xdr:col>
      <xdr:colOff>123567</xdr:colOff>
      <xdr:row>274</xdr:row>
      <xdr:rowOff>250509</xdr:rowOff>
    </xdr:to>
    <xdr:sp macro="" textlink="">
      <xdr:nvSpPr>
        <xdr:cNvPr id="10" name="テキスト ボックス 9">
          <a:extLst>
            <a:ext uri="{FF2B5EF4-FFF2-40B4-BE49-F238E27FC236}">
              <a16:creationId xmlns:a16="http://schemas.microsoft.com/office/drawing/2014/main" id="{6C6ED8DE-4E60-4263-B030-84B32572F7B1}"/>
            </a:ext>
          </a:extLst>
        </xdr:cNvPr>
        <xdr:cNvSpPr txBox="1"/>
      </xdr:nvSpPr>
      <xdr:spPr>
        <a:xfrm>
          <a:off x="3137220" y="45225248"/>
          <a:ext cx="1958397" cy="738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株式会社一成</a:t>
          </a:r>
          <a:endParaRPr kumimoji="1" lang="en-US" altLang="ja-JP" sz="1100"/>
        </a:p>
        <a:p>
          <a:pPr algn="ctr"/>
          <a:r>
            <a:rPr kumimoji="1" lang="ja-JP" altLang="en-US" sz="1100" i="0"/>
            <a:t>７．９百万円</a:t>
          </a:r>
        </a:p>
      </xdr:txBody>
    </xdr:sp>
    <xdr:clientData/>
  </xdr:twoCellAnchor>
  <xdr:twoCellAnchor>
    <xdr:from>
      <xdr:col>13</xdr:col>
      <xdr:colOff>48719</xdr:colOff>
      <xdr:row>271</xdr:row>
      <xdr:rowOff>351176</xdr:rowOff>
    </xdr:from>
    <xdr:to>
      <xdr:col>31</xdr:col>
      <xdr:colOff>107457</xdr:colOff>
      <xdr:row>272</xdr:row>
      <xdr:rowOff>272737</xdr:rowOff>
    </xdr:to>
    <xdr:sp macro="" textlink="">
      <xdr:nvSpPr>
        <xdr:cNvPr id="12" name="テキスト ボックス 11">
          <a:extLst>
            <a:ext uri="{FF2B5EF4-FFF2-40B4-BE49-F238E27FC236}">
              <a16:creationId xmlns:a16="http://schemas.microsoft.com/office/drawing/2014/main" id="{89EEC1B4-B45E-43EB-A9E1-50E779008C54}"/>
            </a:ext>
          </a:extLst>
        </xdr:cNvPr>
        <xdr:cNvSpPr txBox="1"/>
      </xdr:nvSpPr>
      <xdr:spPr>
        <a:xfrm>
          <a:off x="2442669" y="45004376"/>
          <a:ext cx="3373438" cy="27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16</xdr:col>
      <xdr:colOff>179667</xdr:colOff>
      <xdr:row>276</xdr:row>
      <xdr:rowOff>343819</xdr:rowOff>
    </xdr:from>
    <xdr:to>
      <xdr:col>27</xdr:col>
      <xdr:colOff>113725</xdr:colOff>
      <xdr:row>278</xdr:row>
      <xdr:rowOff>300508</xdr:rowOff>
    </xdr:to>
    <xdr:sp macro="" textlink="">
      <xdr:nvSpPr>
        <xdr:cNvPr id="13" name="テキスト ボックス 12">
          <a:extLst>
            <a:ext uri="{FF2B5EF4-FFF2-40B4-BE49-F238E27FC236}">
              <a16:creationId xmlns:a16="http://schemas.microsoft.com/office/drawing/2014/main" id="{166FFCD4-C9BE-422A-8E1C-49497C0FE999}"/>
            </a:ext>
          </a:extLst>
        </xdr:cNvPr>
        <xdr:cNvSpPr txBox="1"/>
      </xdr:nvSpPr>
      <xdr:spPr>
        <a:xfrm>
          <a:off x="3126067" y="46762319"/>
          <a:ext cx="1959708" cy="6678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 </a:t>
          </a:r>
          <a:r>
            <a:rPr kumimoji="1" lang="ja-JP" altLang="en-US" sz="1100"/>
            <a:t>株式会社</a:t>
          </a:r>
          <a:r>
            <a:rPr kumimoji="1" lang="ja-JP" altLang="ja-JP" sz="1100">
              <a:solidFill>
                <a:schemeClr val="dk1"/>
              </a:solidFill>
              <a:effectLst/>
              <a:latin typeface="+mn-lt"/>
              <a:ea typeface="+mn-ea"/>
              <a:cs typeface="+mn-cs"/>
            </a:rPr>
            <a:t>三州社</a:t>
          </a:r>
          <a:endParaRPr kumimoji="1" lang="en-US" altLang="ja-JP" sz="1100"/>
        </a:p>
        <a:p>
          <a:pPr algn="ctr"/>
          <a:r>
            <a:rPr kumimoji="1" lang="ja-JP" altLang="en-US" sz="1100" i="0"/>
            <a:t>１百万円</a:t>
          </a:r>
        </a:p>
      </xdr:txBody>
    </xdr:sp>
    <xdr:clientData/>
  </xdr:twoCellAnchor>
  <xdr:twoCellAnchor>
    <xdr:from>
      <xdr:col>13</xdr:col>
      <xdr:colOff>69317</xdr:colOff>
      <xdr:row>276</xdr:row>
      <xdr:rowOff>114514</xdr:rowOff>
    </xdr:from>
    <xdr:to>
      <xdr:col>31</xdr:col>
      <xdr:colOff>128055</xdr:colOff>
      <xdr:row>277</xdr:row>
      <xdr:rowOff>33065</xdr:rowOff>
    </xdr:to>
    <xdr:sp macro="" textlink="">
      <xdr:nvSpPr>
        <xdr:cNvPr id="14" name="テキスト ボックス 13">
          <a:extLst>
            <a:ext uri="{FF2B5EF4-FFF2-40B4-BE49-F238E27FC236}">
              <a16:creationId xmlns:a16="http://schemas.microsoft.com/office/drawing/2014/main" id="{DEAEF18D-06CB-4798-AADD-E60A56B18A5D}"/>
            </a:ext>
          </a:extLst>
        </xdr:cNvPr>
        <xdr:cNvSpPr txBox="1"/>
      </xdr:nvSpPr>
      <xdr:spPr>
        <a:xfrm>
          <a:off x="2463267" y="46533014"/>
          <a:ext cx="3373438" cy="274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ja-JP" sz="1100">
              <a:solidFill>
                <a:schemeClr val="dk1"/>
              </a:solidFill>
              <a:effectLst/>
              <a:latin typeface="+mn-lt"/>
              <a:ea typeface="+mn-ea"/>
              <a:cs typeface="+mn-cs"/>
            </a:rPr>
            <a:t>随意契約（少額）</a:t>
          </a:r>
          <a:r>
            <a:rPr kumimoji="1" lang="en-US" altLang="ja-JP" sz="1000">
              <a:solidFill>
                <a:sysClr val="windowText" lastClr="000000"/>
              </a:solidFill>
            </a:rPr>
            <a:t>】</a:t>
          </a:r>
        </a:p>
      </xdr:txBody>
    </xdr:sp>
    <xdr:clientData/>
  </xdr:twoCellAnchor>
  <xdr:twoCellAnchor>
    <xdr:from>
      <xdr:col>28</xdr:col>
      <xdr:colOff>124805</xdr:colOff>
      <xdr:row>276</xdr:row>
      <xdr:rowOff>283029</xdr:rowOff>
    </xdr:from>
    <xdr:to>
      <xdr:col>49</xdr:col>
      <xdr:colOff>261256</xdr:colOff>
      <xdr:row>279</xdr:row>
      <xdr:rowOff>15185</xdr:rowOff>
    </xdr:to>
    <xdr:sp macro="" textlink="">
      <xdr:nvSpPr>
        <xdr:cNvPr id="15" name="大かっこ 14">
          <a:extLst>
            <a:ext uri="{FF2B5EF4-FFF2-40B4-BE49-F238E27FC236}">
              <a16:creationId xmlns:a16="http://schemas.microsoft.com/office/drawing/2014/main" id="{2924883A-6E19-4E12-B25F-F4ECA79B996F}"/>
            </a:ext>
          </a:extLst>
        </xdr:cNvPr>
        <xdr:cNvSpPr/>
      </xdr:nvSpPr>
      <xdr:spPr>
        <a:xfrm>
          <a:off x="5281005" y="46701529"/>
          <a:ext cx="4003601" cy="79895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lang="ja-JP" altLang="ja-JP" sz="1100">
              <a:solidFill>
                <a:schemeClr val="tx1"/>
              </a:solidFill>
              <a:effectLst/>
              <a:latin typeface="+mn-lt"/>
              <a:ea typeface="+mn-ea"/>
              <a:cs typeface="+mn-cs"/>
            </a:rPr>
            <a:t>自然再生に係るパンフレットの印刷及び配布を実施。</a:t>
          </a:r>
          <a:endParaRPr lang="ja-JP" altLang="ja-JP">
            <a:effectLst/>
          </a:endParaRPr>
        </a:p>
      </xdr:txBody>
    </xdr:sp>
    <xdr:clientData/>
  </xdr:twoCellAnchor>
  <xdr:twoCellAnchor>
    <xdr:from>
      <xdr:col>11</xdr:col>
      <xdr:colOff>101731</xdr:colOff>
      <xdr:row>270</xdr:row>
      <xdr:rowOff>148770</xdr:rowOff>
    </xdr:from>
    <xdr:to>
      <xdr:col>11</xdr:col>
      <xdr:colOff>101731</xdr:colOff>
      <xdr:row>282</xdr:row>
      <xdr:rowOff>174171</xdr:rowOff>
    </xdr:to>
    <xdr:cxnSp macro="">
      <xdr:nvCxnSpPr>
        <xdr:cNvPr id="16" name="直線コネクタ 15">
          <a:extLst>
            <a:ext uri="{FF2B5EF4-FFF2-40B4-BE49-F238E27FC236}">
              <a16:creationId xmlns:a16="http://schemas.microsoft.com/office/drawing/2014/main" id="{7C522834-8091-4F7B-B29B-F735F73EF2DF}"/>
            </a:ext>
          </a:extLst>
        </xdr:cNvPr>
        <xdr:cNvCxnSpPr/>
      </xdr:nvCxnSpPr>
      <xdr:spPr>
        <a:xfrm>
          <a:off x="2127381" y="44446370"/>
          <a:ext cx="0" cy="42735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109702</xdr:colOff>
      <xdr:row>273</xdr:row>
      <xdr:rowOff>204846</xdr:rowOff>
    </xdr:from>
    <xdr:to>
      <xdr:col>16</xdr:col>
      <xdr:colOff>73817</xdr:colOff>
      <xdr:row>273</xdr:row>
      <xdr:rowOff>204846</xdr:rowOff>
    </xdr:to>
    <xdr:cxnSp macro="">
      <xdr:nvCxnSpPr>
        <xdr:cNvPr id="17" name="直線コネクタ 16">
          <a:extLst>
            <a:ext uri="{FF2B5EF4-FFF2-40B4-BE49-F238E27FC236}">
              <a16:creationId xmlns:a16="http://schemas.microsoft.com/office/drawing/2014/main" id="{F7D36621-0F50-4634-861A-FE6AE907ED50}"/>
            </a:ext>
          </a:extLst>
        </xdr:cNvPr>
        <xdr:cNvCxnSpPr/>
      </xdr:nvCxnSpPr>
      <xdr:spPr>
        <a:xfrm>
          <a:off x="2135352" y="45562896"/>
          <a:ext cx="88486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109703</xdr:colOff>
      <xdr:row>277</xdr:row>
      <xdr:rowOff>308272</xdr:rowOff>
    </xdr:from>
    <xdr:to>
      <xdr:col>16</xdr:col>
      <xdr:colOff>73818</xdr:colOff>
      <xdr:row>277</xdr:row>
      <xdr:rowOff>308272</xdr:rowOff>
    </xdr:to>
    <xdr:cxnSp macro="">
      <xdr:nvCxnSpPr>
        <xdr:cNvPr id="18" name="直線コネクタ 17">
          <a:extLst>
            <a:ext uri="{FF2B5EF4-FFF2-40B4-BE49-F238E27FC236}">
              <a16:creationId xmlns:a16="http://schemas.microsoft.com/office/drawing/2014/main" id="{9EBFCBB0-CE96-4C60-A409-8B49F35ECCCA}"/>
            </a:ext>
          </a:extLst>
        </xdr:cNvPr>
        <xdr:cNvCxnSpPr/>
      </xdr:nvCxnSpPr>
      <xdr:spPr>
        <a:xfrm>
          <a:off x="2135353" y="47082372"/>
          <a:ext cx="88486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183648</xdr:colOff>
      <xdr:row>281</xdr:row>
      <xdr:rowOff>77319</xdr:rowOff>
    </xdr:from>
    <xdr:to>
      <xdr:col>27</xdr:col>
      <xdr:colOff>113016</xdr:colOff>
      <xdr:row>283</xdr:row>
      <xdr:rowOff>52710</xdr:rowOff>
    </xdr:to>
    <xdr:sp macro="" textlink="">
      <xdr:nvSpPr>
        <xdr:cNvPr id="19" name="テキスト ボックス 18">
          <a:extLst>
            <a:ext uri="{FF2B5EF4-FFF2-40B4-BE49-F238E27FC236}">
              <a16:creationId xmlns:a16="http://schemas.microsoft.com/office/drawing/2014/main" id="{4B688356-9199-4D73-BE94-726B15C20F00}"/>
            </a:ext>
          </a:extLst>
        </xdr:cNvPr>
        <xdr:cNvSpPr txBox="1"/>
      </xdr:nvSpPr>
      <xdr:spPr>
        <a:xfrm>
          <a:off x="3130048" y="48273819"/>
          <a:ext cx="1955018" cy="680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 </a:t>
          </a:r>
          <a:r>
            <a:rPr kumimoji="1" lang="ja-JP" altLang="en-US" sz="1100"/>
            <a:t>株式会社一成</a:t>
          </a:r>
          <a:endParaRPr kumimoji="1" lang="en-US" altLang="ja-JP" sz="1100"/>
        </a:p>
        <a:p>
          <a:pPr algn="ctr"/>
          <a:r>
            <a:rPr kumimoji="1" lang="ja-JP" altLang="ja-JP" sz="1100" i="0">
              <a:solidFill>
                <a:schemeClr val="dk1"/>
              </a:solidFill>
              <a:effectLst/>
              <a:latin typeface="+mn-lt"/>
              <a:ea typeface="+mn-ea"/>
              <a:cs typeface="+mn-cs"/>
            </a:rPr>
            <a:t>１</a:t>
          </a:r>
          <a:r>
            <a:rPr kumimoji="1" lang="ja-JP" altLang="en-US" sz="1100" i="0"/>
            <a:t>百万円</a:t>
          </a:r>
        </a:p>
      </xdr:txBody>
    </xdr:sp>
    <xdr:clientData/>
  </xdr:twoCellAnchor>
  <xdr:twoCellAnchor>
    <xdr:from>
      <xdr:col>13</xdr:col>
      <xdr:colOff>127728</xdr:colOff>
      <xdr:row>280</xdr:row>
      <xdr:rowOff>207243</xdr:rowOff>
    </xdr:from>
    <xdr:to>
      <xdr:col>32</xdr:col>
      <xdr:colOff>1408</xdr:colOff>
      <xdr:row>281</xdr:row>
      <xdr:rowOff>133608</xdr:rowOff>
    </xdr:to>
    <xdr:sp macro="" textlink="">
      <xdr:nvSpPr>
        <xdr:cNvPr id="20" name="テキスト ボックス 19">
          <a:extLst>
            <a:ext uri="{FF2B5EF4-FFF2-40B4-BE49-F238E27FC236}">
              <a16:creationId xmlns:a16="http://schemas.microsoft.com/office/drawing/2014/main" id="{577D5409-D9E1-4C17-B22C-25B6F8C22B16}"/>
            </a:ext>
          </a:extLst>
        </xdr:cNvPr>
        <xdr:cNvSpPr txBox="1"/>
      </xdr:nvSpPr>
      <xdr:spPr>
        <a:xfrm>
          <a:off x="2521678" y="48048143"/>
          <a:ext cx="3372530" cy="28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183217</xdr:colOff>
      <xdr:row>280</xdr:row>
      <xdr:rowOff>283029</xdr:rowOff>
    </xdr:from>
    <xdr:to>
      <xdr:col>49</xdr:col>
      <xdr:colOff>250371</xdr:colOff>
      <xdr:row>283</xdr:row>
      <xdr:rowOff>119743</xdr:rowOff>
    </xdr:to>
    <xdr:sp macro="" textlink="">
      <xdr:nvSpPr>
        <xdr:cNvPr id="21" name="大かっこ 20">
          <a:extLst>
            <a:ext uri="{FF2B5EF4-FFF2-40B4-BE49-F238E27FC236}">
              <a16:creationId xmlns:a16="http://schemas.microsoft.com/office/drawing/2014/main" id="{50CF22BA-1F1E-49CE-AA4C-C1A7FA25DE98}"/>
            </a:ext>
          </a:extLst>
        </xdr:cNvPr>
        <xdr:cNvSpPr/>
      </xdr:nvSpPr>
      <xdr:spPr>
        <a:xfrm>
          <a:off x="5339417" y="48123929"/>
          <a:ext cx="3934304" cy="89716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lang="ja-JP" altLang="ja-JP" sz="1100">
              <a:solidFill>
                <a:schemeClr val="tx1"/>
              </a:solidFill>
              <a:effectLst/>
              <a:latin typeface="+mn-lt"/>
              <a:ea typeface="+mn-ea"/>
              <a:cs typeface="+mn-cs"/>
            </a:rPr>
            <a:t>自然再生等に関する優良広報事例の収集</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整理、新たな</a:t>
          </a:r>
          <a:r>
            <a:rPr lang="ja-JP" altLang="en-US" sz="1100">
              <a:solidFill>
                <a:schemeClr val="tx1"/>
              </a:solidFill>
              <a:effectLst/>
              <a:latin typeface="+mn-lt"/>
              <a:ea typeface="+mn-ea"/>
              <a:cs typeface="+mn-cs"/>
            </a:rPr>
            <a:t>広報</a:t>
          </a:r>
          <a:r>
            <a:rPr lang="ja-JP" altLang="ja-JP" sz="1100">
              <a:solidFill>
                <a:schemeClr val="tx1"/>
              </a:solidFill>
              <a:effectLst/>
              <a:latin typeface="+mn-lt"/>
              <a:ea typeface="+mn-ea"/>
              <a:cs typeface="+mn-cs"/>
            </a:rPr>
            <a:t>手法</a:t>
          </a:r>
          <a:r>
            <a:rPr lang="ja-JP" altLang="en-US" sz="1100">
              <a:solidFill>
                <a:schemeClr val="tx1"/>
              </a:solidFill>
              <a:effectLst/>
              <a:latin typeface="+mn-lt"/>
              <a:ea typeface="+mn-ea"/>
              <a:cs typeface="+mn-cs"/>
            </a:rPr>
            <a:t>の検討等を実施。</a:t>
          </a:r>
          <a:endParaRPr kumimoji="1" lang="ja-JP" altLang="en-US" sz="1100"/>
        </a:p>
      </xdr:txBody>
    </xdr:sp>
    <xdr:clientData/>
  </xdr:twoCellAnchor>
  <xdr:twoCellAnchor>
    <xdr:from>
      <xdr:col>11</xdr:col>
      <xdr:colOff>108522</xdr:colOff>
      <xdr:row>282</xdr:row>
      <xdr:rowOff>160259</xdr:rowOff>
    </xdr:from>
    <xdr:to>
      <xdr:col>16</xdr:col>
      <xdr:colOff>72637</xdr:colOff>
      <xdr:row>282</xdr:row>
      <xdr:rowOff>160259</xdr:rowOff>
    </xdr:to>
    <xdr:cxnSp macro="">
      <xdr:nvCxnSpPr>
        <xdr:cNvPr id="22" name="直線コネクタ 21">
          <a:extLst>
            <a:ext uri="{FF2B5EF4-FFF2-40B4-BE49-F238E27FC236}">
              <a16:creationId xmlns:a16="http://schemas.microsoft.com/office/drawing/2014/main" id="{FEB41F2B-6573-4FEA-8708-3715B80A5458}"/>
            </a:ext>
          </a:extLst>
        </xdr:cNvPr>
        <xdr:cNvCxnSpPr/>
      </xdr:nvCxnSpPr>
      <xdr:spPr>
        <a:xfrm>
          <a:off x="2134172" y="48706009"/>
          <a:ext cx="88486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135485</xdr:colOff>
      <xdr:row>271</xdr:row>
      <xdr:rowOff>337458</xdr:rowOff>
    </xdr:from>
    <xdr:to>
      <xdr:col>49</xdr:col>
      <xdr:colOff>250370</xdr:colOff>
      <xdr:row>275</xdr:row>
      <xdr:rowOff>119744</xdr:rowOff>
    </xdr:to>
    <xdr:sp macro="" textlink="">
      <xdr:nvSpPr>
        <xdr:cNvPr id="23" name="大かっこ 22">
          <a:extLst>
            <a:ext uri="{FF2B5EF4-FFF2-40B4-BE49-F238E27FC236}">
              <a16:creationId xmlns:a16="http://schemas.microsoft.com/office/drawing/2014/main" id="{E825AC3C-635C-4287-A7A8-1E5B8A018E7C}"/>
            </a:ext>
          </a:extLst>
        </xdr:cNvPr>
        <xdr:cNvSpPr/>
      </xdr:nvSpPr>
      <xdr:spPr>
        <a:xfrm>
          <a:off x="5291685" y="44990658"/>
          <a:ext cx="3982035" cy="119833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lang="ja-JP" altLang="ja-JP" sz="1100">
              <a:solidFill>
                <a:schemeClr val="tx1"/>
              </a:solidFill>
              <a:effectLst/>
              <a:latin typeface="+mn-lt"/>
              <a:ea typeface="+mn-ea"/>
              <a:cs typeface="+mn-cs"/>
            </a:rPr>
            <a:t>①自然再生専門家会議</a:t>
          </a:r>
          <a:r>
            <a:rPr lang="ja-JP" altLang="en-US" sz="1100">
              <a:solidFill>
                <a:schemeClr val="tx1"/>
              </a:solidFill>
              <a:effectLst/>
              <a:latin typeface="+mn-lt"/>
              <a:ea typeface="+mn-ea"/>
              <a:cs typeface="+mn-cs"/>
            </a:rPr>
            <a:t>会議の企画・運営等を実施。</a:t>
          </a:r>
          <a:endParaRPr lang="en-US" altLang="ja-JP" sz="1100">
            <a:solidFill>
              <a:schemeClr val="tx1"/>
            </a:solidFill>
            <a:effectLst/>
            <a:latin typeface="+mn-lt"/>
            <a:ea typeface="+mn-ea"/>
            <a:cs typeface="+mn-cs"/>
          </a:endParaRPr>
        </a:p>
        <a:p>
          <a:r>
            <a:rPr lang="ja-JP" altLang="en-US">
              <a:effectLst/>
            </a:rPr>
            <a:t>②全国の自然再生活動団体の情報収集・整理等を行い</a:t>
          </a:r>
          <a:r>
            <a:rPr lang="ja-JP" altLang="ja-JP" sz="1100">
              <a:solidFill>
                <a:schemeClr val="tx1"/>
              </a:solidFill>
              <a:effectLst/>
              <a:latin typeface="+mn-lt"/>
              <a:ea typeface="+mn-ea"/>
              <a:cs typeface="+mn-cs"/>
            </a:rPr>
            <a:t>、自然再生の推進に係る課題抽出</a:t>
          </a:r>
          <a:r>
            <a:rPr lang="ja-JP" altLang="en-US" sz="1100">
              <a:solidFill>
                <a:schemeClr val="tx1"/>
              </a:solidFill>
              <a:effectLst/>
              <a:latin typeface="+mn-lt"/>
              <a:ea typeface="+mn-ea"/>
              <a:cs typeface="+mn-cs"/>
            </a:rPr>
            <a:t>や優良事例のとりまとめ</a:t>
          </a:r>
          <a:r>
            <a:rPr lang="ja-JP" altLang="ja-JP" sz="1100">
              <a:solidFill>
                <a:schemeClr val="tx1"/>
              </a:solidFill>
              <a:effectLst/>
              <a:latin typeface="+mn-lt"/>
              <a:ea typeface="+mn-ea"/>
              <a:cs typeface="+mn-cs"/>
            </a:rPr>
            <a:t>等を実施</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xdr:txBody>
    </xdr:sp>
    <xdr:clientData/>
  </xdr:twoCellAnchor>
  <xdr:twoCellAnchor>
    <xdr:from>
      <xdr:col>15</xdr:col>
      <xdr:colOff>174172</xdr:colOff>
      <xdr:row>268</xdr:row>
      <xdr:rowOff>348341</xdr:rowOff>
    </xdr:from>
    <xdr:to>
      <xdr:col>49</xdr:col>
      <xdr:colOff>163286</xdr:colOff>
      <xdr:row>271</xdr:row>
      <xdr:rowOff>76200</xdr:rowOff>
    </xdr:to>
    <xdr:sp macro="" textlink="">
      <xdr:nvSpPr>
        <xdr:cNvPr id="24" name="大かっこ 23">
          <a:extLst>
            <a:ext uri="{FF2B5EF4-FFF2-40B4-BE49-F238E27FC236}">
              <a16:creationId xmlns:a16="http://schemas.microsoft.com/office/drawing/2014/main" id="{DFFEE21E-D3F0-4A17-8C21-9D55D3C687D3}"/>
            </a:ext>
          </a:extLst>
        </xdr:cNvPr>
        <xdr:cNvSpPr/>
      </xdr:nvSpPr>
      <xdr:spPr bwMode="auto">
        <a:xfrm>
          <a:off x="2936422" y="43934741"/>
          <a:ext cx="6250214" cy="794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30" sqref="G30:AX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37">
        <v>2022</v>
      </c>
      <c r="AE2" s="837"/>
      <c r="AF2" s="837"/>
      <c r="AG2" s="837"/>
      <c r="AH2" s="837"/>
      <c r="AI2" s="71" t="s">
        <v>282</v>
      </c>
      <c r="AJ2" s="837" t="s">
        <v>603</v>
      </c>
      <c r="AK2" s="837"/>
      <c r="AL2" s="837"/>
      <c r="AM2" s="837"/>
      <c r="AN2" s="71" t="s">
        <v>282</v>
      </c>
      <c r="AO2" s="837">
        <v>21</v>
      </c>
      <c r="AP2" s="837"/>
      <c r="AQ2" s="837"/>
      <c r="AR2" s="72" t="s">
        <v>282</v>
      </c>
      <c r="AS2" s="838">
        <v>200</v>
      </c>
      <c r="AT2" s="838"/>
      <c r="AU2" s="838"/>
      <c r="AV2" s="71" t="str">
        <f>IF(AW2="","","-")</f>
        <v/>
      </c>
      <c r="AW2" s="839"/>
      <c r="AX2" s="839"/>
    </row>
    <row r="3" spans="1:50" ht="21" customHeight="1" thickBot="1" x14ac:dyDescent="0.25">
      <c r="A3" s="840" t="s">
        <v>593</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605</v>
      </c>
      <c r="AK3" s="842"/>
      <c r="AL3" s="842"/>
      <c r="AM3" s="842"/>
      <c r="AN3" s="842"/>
      <c r="AO3" s="842"/>
      <c r="AP3" s="842"/>
      <c r="AQ3" s="842"/>
      <c r="AR3" s="842"/>
      <c r="AS3" s="842"/>
      <c r="AT3" s="842"/>
      <c r="AU3" s="842"/>
      <c r="AV3" s="842"/>
      <c r="AW3" s="842"/>
      <c r="AX3" s="24" t="s">
        <v>60</v>
      </c>
    </row>
    <row r="4" spans="1:50" ht="24.75" customHeight="1" x14ac:dyDescent="0.2">
      <c r="A4" s="812" t="s">
        <v>23</v>
      </c>
      <c r="B4" s="813"/>
      <c r="C4" s="813"/>
      <c r="D4" s="813"/>
      <c r="E4" s="813"/>
      <c r="F4" s="813"/>
      <c r="G4" s="814" t="s">
        <v>606</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607</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2">
      <c r="A5" s="824" t="s">
        <v>62</v>
      </c>
      <c r="B5" s="825"/>
      <c r="C5" s="825"/>
      <c r="D5" s="825"/>
      <c r="E5" s="825"/>
      <c r="F5" s="826"/>
      <c r="G5" s="827" t="s">
        <v>609</v>
      </c>
      <c r="H5" s="828"/>
      <c r="I5" s="828"/>
      <c r="J5" s="828"/>
      <c r="K5" s="828"/>
      <c r="L5" s="828"/>
      <c r="M5" s="829" t="s">
        <v>61</v>
      </c>
      <c r="N5" s="830"/>
      <c r="O5" s="830"/>
      <c r="P5" s="830"/>
      <c r="Q5" s="830"/>
      <c r="R5" s="831"/>
      <c r="S5" s="832" t="s">
        <v>610</v>
      </c>
      <c r="T5" s="828"/>
      <c r="U5" s="828"/>
      <c r="V5" s="828"/>
      <c r="W5" s="828"/>
      <c r="X5" s="833"/>
      <c r="Y5" s="834" t="s">
        <v>3</v>
      </c>
      <c r="Z5" s="835"/>
      <c r="AA5" s="835"/>
      <c r="AB5" s="835"/>
      <c r="AC5" s="835"/>
      <c r="AD5" s="836"/>
      <c r="AE5" s="857" t="s">
        <v>611</v>
      </c>
      <c r="AF5" s="857"/>
      <c r="AG5" s="857"/>
      <c r="AH5" s="857"/>
      <c r="AI5" s="857"/>
      <c r="AJ5" s="857"/>
      <c r="AK5" s="857"/>
      <c r="AL5" s="857"/>
      <c r="AM5" s="857"/>
      <c r="AN5" s="857"/>
      <c r="AO5" s="857"/>
      <c r="AP5" s="858"/>
      <c r="AQ5" s="859" t="s">
        <v>608</v>
      </c>
      <c r="AR5" s="860"/>
      <c r="AS5" s="860"/>
      <c r="AT5" s="860"/>
      <c r="AU5" s="860"/>
      <c r="AV5" s="860"/>
      <c r="AW5" s="860"/>
      <c r="AX5" s="861"/>
    </row>
    <row r="6" spans="1:50" ht="39" customHeight="1" x14ac:dyDescent="0.2">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2" customHeight="1" x14ac:dyDescent="0.2">
      <c r="A7" s="843" t="s">
        <v>20</v>
      </c>
      <c r="B7" s="844"/>
      <c r="C7" s="844"/>
      <c r="D7" s="844"/>
      <c r="E7" s="844"/>
      <c r="F7" s="845"/>
      <c r="G7" s="867" t="s">
        <v>612</v>
      </c>
      <c r="H7" s="868"/>
      <c r="I7" s="868"/>
      <c r="J7" s="868"/>
      <c r="K7" s="868"/>
      <c r="L7" s="868"/>
      <c r="M7" s="868"/>
      <c r="N7" s="868"/>
      <c r="O7" s="868"/>
      <c r="P7" s="868"/>
      <c r="Q7" s="868"/>
      <c r="R7" s="868"/>
      <c r="S7" s="868"/>
      <c r="T7" s="868"/>
      <c r="U7" s="868"/>
      <c r="V7" s="868"/>
      <c r="W7" s="868"/>
      <c r="X7" s="869"/>
      <c r="Y7" s="870" t="s">
        <v>267</v>
      </c>
      <c r="Z7" s="689"/>
      <c r="AA7" s="689"/>
      <c r="AB7" s="689"/>
      <c r="AC7" s="689"/>
      <c r="AD7" s="871"/>
      <c r="AE7" s="799" t="s">
        <v>613</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2">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2">
      <c r="A9" s="772" t="s">
        <v>21</v>
      </c>
      <c r="B9" s="773"/>
      <c r="C9" s="773"/>
      <c r="D9" s="773"/>
      <c r="E9" s="773"/>
      <c r="F9" s="773"/>
      <c r="G9" s="854" t="s">
        <v>650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48" customHeight="1" x14ac:dyDescent="0.2">
      <c r="A10" s="760" t="s">
        <v>27</v>
      </c>
      <c r="B10" s="761"/>
      <c r="C10" s="761"/>
      <c r="D10" s="761"/>
      <c r="E10" s="761"/>
      <c r="F10" s="761"/>
      <c r="G10" s="762" t="s">
        <v>684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2">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2">
      <c r="A12" s="769" t="s">
        <v>22</v>
      </c>
      <c r="B12" s="770"/>
      <c r="C12" s="770"/>
      <c r="D12" s="770"/>
      <c r="E12" s="770"/>
      <c r="F12" s="771"/>
      <c r="G12" s="775"/>
      <c r="H12" s="776"/>
      <c r="I12" s="776"/>
      <c r="J12" s="776"/>
      <c r="K12" s="776"/>
      <c r="L12" s="776"/>
      <c r="M12" s="776"/>
      <c r="N12" s="776"/>
      <c r="O12" s="776"/>
      <c r="P12" s="177" t="s">
        <v>414</v>
      </c>
      <c r="Q12" s="178"/>
      <c r="R12" s="178"/>
      <c r="S12" s="178"/>
      <c r="T12" s="178"/>
      <c r="U12" s="178"/>
      <c r="V12" s="179"/>
      <c r="W12" s="177" t="s">
        <v>566</v>
      </c>
      <c r="X12" s="178"/>
      <c r="Y12" s="178"/>
      <c r="Z12" s="178"/>
      <c r="AA12" s="178"/>
      <c r="AB12" s="178"/>
      <c r="AC12" s="179"/>
      <c r="AD12" s="177" t="s">
        <v>568</v>
      </c>
      <c r="AE12" s="178"/>
      <c r="AF12" s="178"/>
      <c r="AG12" s="178"/>
      <c r="AH12" s="178"/>
      <c r="AI12" s="178"/>
      <c r="AJ12" s="179"/>
      <c r="AK12" s="177" t="s">
        <v>584</v>
      </c>
      <c r="AL12" s="178"/>
      <c r="AM12" s="178"/>
      <c r="AN12" s="178"/>
      <c r="AO12" s="178"/>
      <c r="AP12" s="178"/>
      <c r="AQ12" s="179"/>
      <c r="AR12" s="177" t="s">
        <v>585</v>
      </c>
      <c r="AS12" s="178"/>
      <c r="AT12" s="178"/>
      <c r="AU12" s="178"/>
      <c r="AV12" s="178"/>
      <c r="AW12" s="178"/>
      <c r="AX12" s="805"/>
    </row>
    <row r="13" spans="1:50" ht="21" customHeight="1" x14ac:dyDescent="0.2">
      <c r="A13" s="309"/>
      <c r="B13" s="310"/>
      <c r="C13" s="310"/>
      <c r="D13" s="310"/>
      <c r="E13" s="310"/>
      <c r="F13" s="311"/>
      <c r="G13" s="789" t="s">
        <v>6</v>
      </c>
      <c r="H13" s="790"/>
      <c r="I13" s="806" t="s">
        <v>7</v>
      </c>
      <c r="J13" s="807"/>
      <c r="K13" s="807"/>
      <c r="L13" s="807"/>
      <c r="M13" s="807"/>
      <c r="N13" s="807"/>
      <c r="O13" s="808"/>
      <c r="P13" s="700">
        <v>11</v>
      </c>
      <c r="Q13" s="701"/>
      <c r="R13" s="701"/>
      <c r="S13" s="701"/>
      <c r="T13" s="701"/>
      <c r="U13" s="701"/>
      <c r="V13" s="702"/>
      <c r="W13" s="700">
        <v>9</v>
      </c>
      <c r="X13" s="701"/>
      <c r="Y13" s="701"/>
      <c r="Z13" s="701"/>
      <c r="AA13" s="701"/>
      <c r="AB13" s="701"/>
      <c r="AC13" s="702"/>
      <c r="AD13" s="700">
        <v>11</v>
      </c>
      <c r="AE13" s="701"/>
      <c r="AF13" s="701"/>
      <c r="AG13" s="701"/>
      <c r="AH13" s="701"/>
      <c r="AI13" s="701"/>
      <c r="AJ13" s="702"/>
      <c r="AK13" s="700">
        <v>11</v>
      </c>
      <c r="AL13" s="701"/>
      <c r="AM13" s="701"/>
      <c r="AN13" s="701"/>
      <c r="AO13" s="701"/>
      <c r="AP13" s="701"/>
      <c r="AQ13" s="702"/>
      <c r="AR13" s="737">
        <v>11</v>
      </c>
      <c r="AS13" s="738"/>
      <c r="AT13" s="738"/>
      <c r="AU13" s="738"/>
      <c r="AV13" s="738"/>
      <c r="AW13" s="738"/>
      <c r="AX13" s="809"/>
    </row>
    <row r="14" spans="1:50" ht="21" customHeight="1" x14ac:dyDescent="0.2">
      <c r="A14" s="309"/>
      <c r="B14" s="310"/>
      <c r="C14" s="310"/>
      <c r="D14" s="310"/>
      <c r="E14" s="310"/>
      <c r="F14" s="311"/>
      <c r="G14" s="791"/>
      <c r="H14" s="792"/>
      <c r="I14" s="784" t="s">
        <v>8</v>
      </c>
      <c r="J14" s="785"/>
      <c r="K14" s="785"/>
      <c r="L14" s="785"/>
      <c r="M14" s="785"/>
      <c r="N14" s="785"/>
      <c r="O14" s="786"/>
      <c r="P14" s="700" t="s">
        <v>614</v>
      </c>
      <c r="Q14" s="701"/>
      <c r="R14" s="701"/>
      <c r="S14" s="701"/>
      <c r="T14" s="701"/>
      <c r="U14" s="701"/>
      <c r="V14" s="702"/>
      <c r="W14" s="700" t="s">
        <v>614</v>
      </c>
      <c r="X14" s="701"/>
      <c r="Y14" s="701"/>
      <c r="Z14" s="701"/>
      <c r="AA14" s="701"/>
      <c r="AB14" s="701"/>
      <c r="AC14" s="702"/>
      <c r="AD14" s="700" t="s">
        <v>614</v>
      </c>
      <c r="AE14" s="701"/>
      <c r="AF14" s="701"/>
      <c r="AG14" s="701"/>
      <c r="AH14" s="701"/>
      <c r="AI14" s="701"/>
      <c r="AJ14" s="702"/>
      <c r="AK14" s="700" t="s">
        <v>614</v>
      </c>
      <c r="AL14" s="701"/>
      <c r="AM14" s="701"/>
      <c r="AN14" s="701"/>
      <c r="AO14" s="701"/>
      <c r="AP14" s="701"/>
      <c r="AQ14" s="702"/>
      <c r="AR14" s="795"/>
      <c r="AS14" s="795"/>
      <c r="AT14" s="795"/>
      <c r="AU14" s="795"/>
      <c r="AV14" s="795"/>
      <c r="AW14" s="795"/>
      <c r="AX14" s="796"/>
    </row>
    <row r="15" spans="1:50" ht="21" customHeight="1" x14ac:dyDescent="0.2">
      <c r="A15" s="309"/>
      <c r="B15" s="310"/>
      <c r="C15" s="310"/>
      <c r="D15" s="310"/>
      <c r="E15" s="310"/>
      <c r="F15" s="311"/>
      <c r="G15" s="791"/>
      <c r="H15" s="792"/>
      <c r="I15" s="784" t="s">
        <v>47</v>
      </c>
      <c r="J15" s="797"/>
      <c r="K15" s="797"/>
      <c r="L15" s="797"/>
      <c r="M15" s="797"/>
      <c r="N15" s="797"/>
      <c r="O15" s="798"/>
      <c r="P15" s="700" t="s">
        <v>614</v>
      </c>
      <c r="Q15" s="701"/>
      <c r="R15" s="701"/>
      <c r="S15" s="701"/>
      <c r="T15" s="701"/>
      <c r="U15" s="701"/>
      <c r="V15" s="702"/>
      <c r="W15" s="700" t="s">
        <v>614</v>
      </c>
      <c r="X15" s="701"/>
      <c r="Y15" s="701"/>
      <c r="Z15" s="701"/>
      <c r="AA15" s="701"/>
      <c r="AB15" s="701"/>
      <c r="AC15" s="702"/>
      <c r="AD15" s="700" t="s">
        <v>614</v>
      </c>
      <c r="AE15" s="701"/>
      <c r="AF15" s="701"/>
      <c r="AG15" s="701"/>
      <c r="AH15" s="701"/>
      <c r="AI15" s="701"/>
      <c r="AJ15" s="702"/>
      <c r="AK15" s="700" t="s">
        <v>282</v>
      </c>
      <c r="AL15" s="701"/>
      <c r="AM15" s="701"/>
      <c r="AN15" s="701"/>
      <c r="AO15" s="701"/>
      <c r="AP15" s="701"/>
      <c r="AQ15" s="702"/>
      <c r="AR15" s="700" t="s">
        <v>282</v>
      </c>
      <c r="AS15" s="701"/>
      <c r="AT15" s="701"/>
      <c r="AU15" s="701"/>
      <c r="AV15" s="701"/>
      <c r="AW15" s="701"/>
      <c r="AX15" s="810"/>
    </row>
    <row r="16" spans="1:50" ht="21" customHeight="1" x14ac:dyDescent="0.2">
      <c r="A16" s="309"/>
      <c r="B16" s="310"/>
      <c r="C16" s="310"/>
      <c r="D16" s="310"/>
      <c r="E16" s="310"/>
      <c r="F16" s="311"/>
      <c r="G16" s="791"/>
      <c r="H16" s="792"/>
      <c r="I16" s="784" t="s">
        <v>48</v>
      </c>
      <c r="J16" s="797"/>
      <c r="K16" s="797"/>
      <c r="L16" s="797"/>
      <c r="M16" s="797"/>
      <c r="N16" s="797"/>
      <c r="O16" s="798"/>
      <c r="P16" s="700" t="s">
        <v>614</v>
      </c>
      <c r="Q16" s="701"/>
      <c r="R16" s="701"/>
      <c r="S16" s="701"/>
      <c r="T16" s="701"/>
      <c r="U16" s="701"/>
      <c r="V16" s="702"/>
      <c r="W16" s="700" t="s">
        <v>614</v>
      </c>
      <c r="X16" s="701"/>
      <c r="Y16" s="701"/>
      <c r="Z16" s="701"/>
      <c r="AA16" s="701"/>
      <c r="AB16" s="701"/>
      <c r="AC16" s="702"/>
      <c r="AD16" s="700" t="s">
        <v>614</v>
      </c>
      <c r="AE16" s="701"/>
      <c r="AF16" s="701"/>
      <c r="AG16" s="701"/>
      <c r="AH16" s="701"/>
      <c r="AI16" s="701"/>
      <c r="AJ16" s="702"/>
      <c r="AK16" s="700" t="s">
        <v>282</v>
      </c>
      <c r="AL16" s="701"/>
      <c r="AM16" s="701"/>
      <c r="AN16" s="701"/>
      <c r="AO16" s="701"/>
      <c r="AP16" s="701"/>
      <c r="AQ16" s="702"/>
      <c r="AR16" s="802"/>
      <c r="AS16" s="803"/>
      <c r="AT16" s="803"/>
      <c r="AU16" s="803"/>
      <c r="AV16" s="803"/>
      <c r="AW16" s="803"/>
      <c r="AX16" s="804"/>
    </row>
    <row r="17" spans="1:50" ht="24.75" customHeight="1" x14ac:dyDescent="0.2">
      <c r="A17" s="309"/>
      <c r="B17" s="310"/>
      <c r="C17" s="310"/>
      <c r="D17" s="310"/>
      <c r="E17" s="310"/>
      <c r="F17" s="311"/>
      <c r="G17" s="791"/>
      <c r="H17" s="792"/>
      <c r="I17" s="784" t="s">
        <v>46</v>
      </c>
      <c r="J17" s="785"/>
      <c r="K17" s="785"/>
      <c r="L17" s="785"/>
      <c r="M17" s="785"/>
      <c r="N17" s="785"/>
      <c r="O17" s="786"/>
      <c r="P17" s="700" t="s">
        <v>614</v>
      </c>
      <c r="Q17" s="701"/>
      <c r="R17" s="701"/>
      <c r="S17" s="701"/>
      <c r="T17" s="701"/>
      <c r="U17" s="701"/>
      <c r="V17" s="702"/>
      <c r="W17" s="700" t="s">
        <v>614</v>
      </c>
      <c r="X17" s="701"/>
      <c r="Y17" s="701"/>
      <c r="Z17" s="701"/>
      <c r="AA17" s="701"/>
      <c r="AB17" s="701"/>
      <c r="AC17" s="702"/>
      <c r="AD17" s="700" t="s">
        <v>614</v>
      </c>
      <c r="AE17" s="701"/>
      <c r="AF17" s="701"/>
      <c r="AG17" s="701"/>
      <c r="AH17" s="701"/>
      <c r="AI17" s="701"/>
      <c r="AJ17" s="702"/>
      <c r="AK17" s="700" t="s">
        <v>614</v>
      </c>
      <c r="AL17" s="701"/>
      <c r="AM17" s="701"/>
      <c r="AN17" s="701"/>
      <c r="AO17" s="701"/>
      <c r="AP17" s="701"/>
      <c r="AQ17" s="702"/>
      <c r="AR17" s="787"/>
      <c r="AS17" s="787"/>
      <c r="AT17" s="787"/>
      <c r="AU17" s="787"/>
      <c r="AV17" s="787"/>
      <c r="AW17" s="787"/>
      <c r="AX17" s="788"/>
    </row>
    <row r="18" spans="1:50" ht="24.75" customHeight="1" x14ac:dyDescent="0.2">
      <c r="A18" s="309"/>
      <c r="B18" s="310"/>
      <c r="C18" s="310"/>
      <c r="D18" s="310"/>
      <c r="E18" s="310"/>
      <c r="F18" s="311"/>
      <c r="G18" s="793"/>
      <c r="H18" s="794"/>
      <c r="I18" s="777" t="s">
        <v>18</v>
      </c>
      <c r="J18" s="778"/>
      <c r="K18" s="778"/>
      <c r="L18" s="778"/>
      <c r="M18" s="778"/>
      <c r="N18" s="778"/>
      <c r="O18" s="779"/>
      <c r="P18" s="780">
        <f>SUM(P13:V17)</f>
        <v>11</v>
      </c>
      <c r="Q18" s="781"/>
      <c r="R18" s="781"/>
      <c r="S18" s="781"/>
      <c r="T18" s="781"/>
      <c r="U18" s="781"/>
      <c r="V18" s="782"/>
      <c r="W18" s="780">
        <f>SUM(W13:AC17)</f>
        <v>9</v>
      </c>
      <c r="X18" s="781"/>
      <c r="Y18" s="781"/>
      <c r="Z18" s="781"/>
      <c r="AA18" s="781"/>
      <c r="AB18" s="781"/>
      <c r="AC18" s="782"/>
      <c r="AD18" s="780">
        <f>SUM(AD13:AJ17)</f>
        <v>11</v>
      </c>
      <c r="AE18" s="781"/>
      <c r="AF18" s="781"/>
      <c r="AG18" s="781"/>
      <c r="AH18" s="781"/>
      <c r="AI18" s="781"/>
      <c r="AJ18" s="782"/>
      <c r="AK18" s="780">
        <f>SUM(AK13:AQ17)</f>
        <v>11</v>
      </c>
      <c r="AL18" s="781"/>
      <c r="AM18" s="781"/>
      <c r="AN18" s="781"/>
      <c r="AO18" s="781"/>
      <c r="AP18" s="781"/>
      <c r="AQ18" s="782"/>
      <c r="AR18" s="780">
        <f>SUM(AR13:AX17)</f>
        <v>11</v>
      </c>
      <c r="AS18" s="781"/>
      <c r="AT18" s="781"/>
      <c r="AU18" s="781"/>
      <c r="AV18" s="781"/>
      <c r="AW18" s="781"/>
      <c r="AX18" s="783"/>
    </row>
    <row r="19" spans="1:50" ht="24.75" customHeight="1" x14ac:dyDescent="0.2">
      <c r="A19" s="309"/>
      <c r="B19" s="310"/>
      <c r="C19" s="310"/>
      <c r="D19" s="310"/>
      <c r="E19" s="310"/>
      <c r="F19" s="311"/>
      <c r="G19" s="752" t="s">
        <v>9</v>
      </c>
      <c r="H19" s="753"/>
      <c r="I19" s="753"/>
      <c r="J19" s="753"/>
      <c r="K19" s="753"/>
      <c r="L19" s="753"/>
      <c r="M19" s="753"/>
      <c r="N19" s="753"/>
      <c r="O19" s="753"/>
      <c r="P19" s="700">
        <v>10</v>
      </c>
      <c r="Q19" s="701"/>
      <c r="R19" s="701"/>
      <c r="S19" s="701"/>
      <c r="T19" s="701"/>
      <c r="U19" s="701"/>
      <c r="V19" s="702"/>
      <c r="W19" s="700">
        <v>9</v>
      </c>
      <c r="X19" s="701"/>
      <c r="Y19" s="701"/>
      <c r="Z19" s="701"/>
      <c r="AA19" s="701"/>
      <c r="AB19" s="701"/>
      <c r="AC19" s="702"/>
      <c r="AD19" s="700">
        <v>10</v>
      </c>
      <c r="AE19" s="701"/>
      <c r="AF19" s="701"/>
      <c r="AG19" s="701"/>
      <c r="AH19" s="701"/>
      <c r="AI19" s="701"/>
      <c r="AJ19" s="702"/>
      <c r="AK19" s="749"/>
      <c r="AL19" s="749"/>
      <c r="AM19" s="749"/>
      <c r="AN19" s="749"/>
      <c r="AO19" s="749"/>
      <c r="AP19" s="749"/>
      <c r="AQ19" s="749"/>
      <c r="AR19" s="749"/>
      <c r="AS19" s="749"/>
      <c r="AT19" s="749"/>
      <c r="AU19" s="749"/>
      <c r="AV19" s="749"/>
      <c r="AW19" s="749"/>
      <c r="AX19" s="751"/>
    </row>
    <row r="20" spans="1:50" ht="24.75" customHeight="1" x14ac:dyDescent="0.2">
      <c r="A20" s="309"/>
      <c r="B20" s="310"/>
      <c r="C20" s="310"/>
      <c r="D20" s="310"/>
      <c r="E20" s="310"/>
      <c r="F20" s="311"/>
      <c r="G20" s="752" t="s">
        <v>10</v>
      </c>
      <c r="H20" s="753"/>
      <c r="I20" s="753"/>
      <c r="J20" s="753"/>
      <c r="K20" s="753"/>
      <c r="L20" s="753"/>
      <c r="M20" s="753"/>
      <c r="N20" s="753"/>
      <c r="O20" s="753"/>
      <c r="P20" s="748">
        <f>IF(P18=0, "-", SUM(P19)/P18)</f>
        <v>0.90909090909090906</v>
      </c>
      <c r="Q20" s="748"/>
      <c r="R20" s="748"/>
      <c r="S20" s="748"/>
      <c r="T20" s="748"/>
      <c r="U20" s="748"/>
      <c r="V20" s="748"/>
      <c r="W20" s="748">
        <f>IF(W18=0, "-", SUM(W19)/W18)</f>
        <v>1</v>
      </c>
      <c r="X20" s="748"/>
      <c r="Y20" s="748"/>
      <c r="Z20" s="748"/>
      <c r="AA20" s="748"/>
      <c r="AB20" s="748"/>
      <c r="AC20" s="748"/>
      <c r="AD20" s="748">
        <f>IF(AD18=0, "-", SUM(AD19)/AD18)</f>
        <v>0.90909090909090906</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2">
      <c r="A21" s="772"/>
      <c r="B21" s="773"/>
      <c r="C21" s="773"/>
      <c r="D21" s="773"/>
      <c r="E21" s="773"/>
      <c r="F21" s="774"/>
      <c r="G21" s="746" t="s">
        <v>238</v>
      </c>
      <c r="H21" s="747"/>
      <c r="I21" s="747"/>
      <c r="J21" s="747"/>
      <c r="K21" s="747"/>
      <c r="L21" s="747"/>
      <c r="M21" s="747"/>
      <c r="N21" s="747"/>
      <c r="O21" s="747"/>
      <c r="P21" s="748">
        <f>IF(P19=0, "-", SUM(P19)/SUM(P13,P14))</f>
        <v>0.90909090909090906</v>
      </c>
      <c r="Q21" s="748"/>
      <c r="R21" s="748"/>
      <c r="S21" s="748"/>
      <c r="T21" s="748"/>
      <c r="U21" s="748"/>
      <c r="V21" s="748"/>
      <c r="W21" s="748">
        <f>IF(W19=0, "-", SUM(W19)/SUM(W13,W14))</f>
        <v>1</v>
      </c>
      <c r="X21" s="748"/>
      <c r="Y21" s="748"/>
      <c r="Z21" s="748"/>
      <c r="AA21" s="748"/>
      <c r="AB21" s="748"/>
      <c r="AC21" s="748"/>
      <c r="AD21" s="748">
        <f>IF(AD19=0, "-", SUM(AD19)/SUM(AD13,AD14))</f>
        <v>0.90909090909090906</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2">
      <c r="A22" s="706" t="s">
        <v>588</v>
      </c>
      <c r="B22" s="707"/>
      <c r="C22" s="707"/>
      <c r="D22" s="707"/>
      <c r="E22" s="707"/>
      <c r="F22" s="708"/>
      <c r="G22" s="712" t="s">
        <v>228</v>
      </c>
      <c r="H22" s="552"/>
      <c r="I22" s="552"/>
      <c r="J22" s="552"/>
      <c r="K22" s="552"/>
      <c r="L22" s="552"/>
      <c r="M22" s="552"/>
      <c r="N22" s="552"/>
      <c r="O22" s="553"/>
      <c r="P22" s="713" t="s">
        <v>586</v>
      </c>
      <c r="Q22" s="552"/>
      <c r="R22" s="552"/>
      <c r="S22" s="552"/>
      <c r="T22" s="552"/>
      <c r="U22" s="552"/>
      <c r="V22" s="553"/>
      <c r="W22" s="713" t="s">
        <v>587</v>
      </c>
      <c r="X22" s="552"/>
      <c r="Y22" s="552"/>
      <c r="Z22" s="552"/>
      <c r="AA22" s="552"/>
      <c r="AB22" s="552"/>
      <c r="AC22" s="553"/>
      <c r="AD22" s="713" t="s">
        <v>227</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2">
      <c r="A23" s="709"/>
      <c r="B23" s="710"/>
      <c r="C23" s="710"/>
      <c r="D23" s="710"/>
      <c r="E23" s="710"/>
      <c r="F23" s="711"/>
      <c r="G23" s="734" t="s">
        <v>615</v>
      </c>
      <c r="H23" s="735"/>
      <c r="I23" s="735"/>
      <c r="J23" s="735"/>
      <c r="K23" s="735"/>
      <c r="L23" s="735"/>
      <c r="M23" s="735"/>
      <c r="N23" s="735"/>
      <c r="O23" s="736"/>
      <c r="P23" s="737">
        <v>11</v>
      </c>
      <c r="Q23" s="738"/>
      <c r="R23" s="738"/>
      <c r="S23" s="738"/>
      <c r="T23" s="738"/>
      <c r="U23" s="738"/>
      <c r="V23" s="739"/>
      <c r="W23" s="737">
        <v>11</v>
      </c>
      <c r="X23" s="738"/>
      <c r="Y23" s="738"/>
      <c r="Z23" s="738"/>
      <c r="AA23" s="738"/>
      <c r="AB23" s="738"/>
      <c r="AC23" s="739"/>
      <c r="AD23" s="740" t="s">
        <v>282</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2">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2">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2">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2">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2">
      <c r="A28" s="709"/>
      <c r="B28" s="710"/>
      <c r="C28" s="710"/>
      <c r="D28" s="710"/>
      <c r="E28" s="710"/>
      <c r="F28" s="711"/>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5">
      <c r="A29" s="709"/>
      <c r="B29" s="710"/>
      <c r="C29" s="710"/>
      <c r="D29" s="710"/>
      <c r="E29" s="710"/>
      <c r="F29" s="711"/>
      <c r="G29" s="300" t="s">
        <v>18</v>
      </c>
      <c r="H29" s="720"/>
      <c r="I29" s="720"/>
      <c r="J29" s="720"/>
      <c r="K29" s="720"/>
      <c r="L29" s="720"/>
      <c r="M29" s="720"/>
      <c r="N29" s="720"/>
      <c r="O29" s="721"/>
      <c r="P29" s="722">
        <f>AK13</f>
        <v>11</v>
      </c>
      <c r="Q29" s="723"/>
      <c r="R29" s="723"/>
      <c r="S29" s="723"/>
      <c r="T29" s="723"/>
      <c r="U29" s="723"/>
      <c r="V29" s="724"/>
      <c r="W29" s="725">
        <f>AR13</f>
        <v>11</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2">
      <c r="A30" s="728" t="s">
        <v>577</v>
      </c>
      <c r="B30" s="729"/>
      <c r="C30" s="729"/>
      <c r="D30" s="729"/>
      <c r="E30" s="729"/>
      <c r="F30" s="730"/>
      <c r="G30" s="731" t="s">
        <v>698</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2">
      <c r="A31" s="650" t="s">
        <v>578</v>
      </c>
      <c r="B31" s="155"/>
      <c r="C31" s="155"/>
      <c r="D31" s="155"/>
      <c r="E31" s="155"/>
      <c r="F31" s="156"/>
      <c r="G31" s="691" t="s">
        <v>570</v>
      </c>
      <c r="H31" s="692"/>
      <c r="I31" s="692"/>
      <c r="J31" s="692"/>
      <c r="K31" s="692"/>
      <c r="L31" s="692"/>
      <c r="M31" s="692"/>
      <c r="N31" s="692"/>
      <c r="O31" s="692"/>
      <c r="P31" s="693" t="s">
        <v>569</v>
      </c>
      <c r="Q31" s="692"/>
      <c r="R31" s="692"/>
      <c r="S31" s="692"/>
      <c r="T31" s="692"/>
      <c r="U31" s="692"/>
      <c r="V31" s="692"/>
      <c r="W31" s="692"/>
      <c r="X31" s="694"/>
      <c r="Y31" s="695"/>
      <c r="Z31" s="696"/>
      <c r="AA31" s="697"/>
      <c r="AB31" s="628" t="s">
        <v>11</v>
      </c>
      <c r="AC31" s="628"/>
      <c r="AD31" s="628"/>
      <c r="AE31" s="118" t="s">
        <v>414</v>
      </c>
      <c r="AF31" s="698"/>
      <c r="AG31" s="698"/>
      <c r="AH31" s="699"/>
      <c r="AI31" s="118" t="s">
        <v>566</v>
      </c>
      <c r="AJ31" s="698"/>
      <c r="AK31" s="698"/>
      <c r="AL31" s="699"/>
      <c r="AM31" s="118" t="s">
        <v>382</v>
      </c>
      <c r="AN31" s="698"/>
      <c r="AO31" s="698"/>
      <c r="AP31" s="699"/>
      <c r="AQ31" s="625" t="s">
        <v>413</v>
      </c>
      <c r="AR31" s="626"/>
      <c r="AS31" s="626"/>
      <c r="AT31" s="627"/>
      <c r="AU31" s="625" t="s">
        <v>589</v>
      </c>
      <c r="AV31" s="626"/>
      <c r="AW31" s="626"/>
      <c r="AX31" s="635"/>
    </row>
    <row r="32" spans="1:50" ht="23.25" customHeight="1" x14ac:dyDescent="0.2">
      <c r="A32" s="650"/>
      <c r="B32" s="155"/>
      <c r="C32" s="155"/>
      <c r="D32" s="155"/>
      <c r="E32" s="155"/>
      <c r="F32" s="156"/>
      <c r="G32" s="732" t="s">
        <v>686</v>
      </c>
      <c r="H32" s="637"/>
      <c r="I32" s="637"/>
      <c r="J32" s="637"/>
      <c r="K32" s="637"/>
      <c r="L32" s="637"/>
      <c r="M32" s="637"/>
      <c r="N32" s="637"/>
      <c r="O32" s="637"/>
      <c r="P32" s="387" t="s">
        <v>697</v>
      </c>
      <c r="Q32" s="641"/>
      <c r="R32" s="641"/>
      <c r="S32" s="641"/>
      <c r="T32" s="641"/>
      <c r="U32" s="641"/>
      <c r="V32" s="641"/>
      <c r="W32" s="641"/>
      <c r="X32" s="642"/>
      <c r="Y32" s="646" t="s">
        <v>51</v>
      </c>
      <c r="Z32" s="647"/>
      <c r="AA32" s="648"/>
      <c r="AB32" s="649" t="s">
        <v>620</v>
      </c>
      <c r="AC32" s="649"/>
      <c r="AD32" s="649"/>
      <c r="AE32" s="618">
        <v>6</v>
      </c>
      <c r="AF32" s="618"/>
      <c r="AG32" s="618"/>
      <c r="AH32" s="618"/>
      <c r="AI32" s="618">
        <v>3</v>
      </c>
      <c r="AJ32" s="618"/>
      <c r="AK32" s="618"/>
      <c r="AL32" s="618"/>
      <c r="AM32" s="618">
        <v>2</v>
      </c>
      <c r="AN32" s="618"/>
      <c r="AO32" s="618"/>
      <c r="AP32" s="618"/>
      <c r="AQ32" s="664" t="s">
        <v>282</v>
      </c>
      <c r="AR32" s="618"/>
      <c r="AS32" s="618"/>
      <c r="AT32" s="618"/>
      <c r="AU32" s="95" t="s">
        <v>282</v>
      </c>
      <c r="AV32" s="620"/>
      <c r="AW32" s="620"/>
      <c r="AX32" s="621"/>
    </row>
    <row r="33" spans="1:51" ht="23.25" customHeight="1" x14ac:dyDescent="0.2">
      <c r="A33" s="190"/>
      <c r="B33" s="160"/>
      <c r="C33" s="160"/>
      <c r="D33" s="160"/>
      <c r="E33" s="160"/>
      <c r="F33" s="161"/>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620</v>
      </c>
      <c r="AC33" s="649"/>
      <c r="AD33" s="649"/>
      <c r="AE33" s="618">
        <v>2</v>
      </c>
      <c r="AF33" s="618"/>
      <c r="AG33" s="618"/>
      <c r="AH33" s="618"/>
      <c r="AI33" s="618">
        <v>2</v>
      </c>
      <c r="AJ33" s="618"/>
      <c r="AK33" s="618"/>
      <c r="AL33" s="618"/>
      <c r="AM33" s="618">
        <v>2</v>
      </c>
      <c r="AN33" s="618"/>
      <c r="AO33" s="618"/>
      <c r="AP33" s="618"/>
      <c r="AQ33" s="618">
        <v>2</v>
      </c>
      <c r="AR33" s="618"/>
      <c r="AS33" s="618"/>
      <c r="AT33" s="618"/>
      <c r="AU33" s="95" t="s">
        <v>282</v>
      </c>
      <c r="AV33" s="620"/>
      <c r="AW33" s="620"/>
      <c r="AX33" s="621"/>
    </row>
    <row r="34" spans="1:51" ht="23.25" customHeight="1" x14ac:dyDescent="0.2">
      <c r="A34" s="682" t="s">
        <v>579</v>
      </c>
      <c r="B34" s="683"/>
      <c r="C34" s="683"/>
      <c r="D34" s="683"/>
      <c r="E34" s="683"/>
      <c r="F34" s="684"/>
      <c r="G34" s="178" t="s">
        <v>580</v>
      </c>
      <c r="H34" s="178"/>
      <c r="I34" s="178"/>
      <c r="J34" s="178"/>
      <c r="K34" s="178"/>
      <c r="L34" s="178"/>
      <c r="M34" s="178"/>
      <c r="N34" s="178"/>
      <c r="O34" s="178"/>
      <c r="P34" s="178"/>
      <c r="Q34" s="178"/>
      <c r="R34" s="178"/>
      <c r="S34" s="178"/>
      <c r="T34" s="178"/>
      <c r="U34" s="178"/>
      <c r="V34" s="178"/>
      <c r="W34" s="178"/>
      <c r="X34" s="179"/>
      <c r="Y34" s="632"/>
      <c r="Z34" s="633"/>
      <c r="AA34" s="634"/>
      <c r="AB34" s="177" t="s">
        <v>11</v>
      </c>
      <c r="AC34" s="178"/>
      <c r="AD34" s="179"/>
      <c r="AE34" s="177" t="s">
        <v>414</v>
      </c>
      <c r="AF34" s="178"/>
      <c r="AG34" s="178"/>
      <c r="AH34" s="179"/>
      <c r="AI34" s="177" t="s">
        <v>566</v>
      </c>
      <c r="AJ34" s="178"/>
      <c r="AK34" s="178"/>
      <c r="AL34" s="179"/>
      <c r="AM34" s="177" t="s">
        <v>382</v>
      </c>
      <c r="AN34" s="178"/>
      <c r="AO34" s="178"/>
      <c r="AP34" s="179"/>
      <c r="AQ34" s="629" t="s">
        <v>590</v>
      </c>
      <c r="AR34" s="630"/>
      <c r="AS34" s="630"/>
      <c r="AT34" s="630"/>
      <c r="AU34" s="630"/>
      <c r="AV34" s="630"/>
      <c r="AW34" s="630"/>
      <c r="AX34" s="631"/>
    </row>
    <row r="35" spans="1:51" ht="23.25" customHeight="1" x14ac:dyDescent="0.2">
      <c r="A35" s="685"/>
      <c r="B35" s="686"/>
      <c r="C35" s="686"/>
      <c r="D35" s="686"/>
      <c r="E35" s="686"/>
      <c r="F35" s="687"/>
      <c r="G35" s="654" t="s">
        <v>654</v>
      </c>
      <c r="H35" s="655"/>
      <c r="I35" s="655"/>
      <c r="J35" s="655"/>
      <c r="K35" s="655"/>
      <c r="L35" s="655"/>
      <c r="M35" s="655"/>
      <c r="N35" s="655"/>
      <c r="O35" s="655"/>
      <c r="P35" s="655"/>
      <c r="Q35" s="655"/>
      <c r="R35" s="655"/>
      <c r="S35" s="655"/>
      <c r="T35" s="655"/>
      <c r="U35" s="655"/>
      <c r="V35" s="655"/>
      <c r="W35" s="655"/>
      <c r="X35" s="655"/>
      <c r="Y35" s="658" t="s">
        <v>579</v>
      </c>
      <c r="Z35" s="659"/>
      <c r="AA35" s="660"/>
      <c r="AB35" s="661" t="s">
        <v>623</v>
      </c>
      <c r="AC35" s="662"/>
      <c r="AD35" s="663"/>
      <c r="AE35" s="664">
        <v>1.7</v>
      </c>
      <c r="AF35" s="664"/>
      <c r="AG35" s="664"/>
      <c r="AH35" s="664"/>
      <c r="AI35" s="664">
        <v>3</v>
      </c>
      <c r="AJ35" s="664"/>
      <c r="AK35" s="664"/>
      <c r="AL35" s="664"/>
      <c r="AM35" s="664">
        <v>5</v>
      </c>
      <c r="AN35" s="664"/>
      <c r="AO35" s="664"/>
      <c r="AP35" s="664"/>
      <c r="AQ35" s="95">
        <v>5.5</v>
      </c>
      <c r="AR35" s="89"/>
      <c r="AS35" s="89"/>
      <c r="AT35" s="89"/>
      <c r="AU35" s="89"/>
      <c r="AV35" s="89"/>
      <c r="AW35" s="89"/>
      <c r="AX35" s="90"/>
    </row>
    <row r="36" spans="1:51" ht="46.5" customHeight="1" x14ac:dyDescent="0.2">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21" t="s">
        <v>581</v>
      </c>
      <c r="Z36" s="651"/>
      <c r="AA36" s="652"/>
      <c r="AB36" s="614" t="s">
        <v>624</v>
      </c>
      <c r="AC36" s="615"/>
      <c r="AD36" s="616"/>
      <c r="AE36" s="617" t="s">
        <v>625</v>
      </c>
      <c r="AF36" s="617"/>
      <c r="AG36" s="617"/>
      <c r="AH36" s="617"/>
      <c r="AI36" s="617" t="s">
        <v>626</v>
      </c>
      <c r="AJ36" s="617"/>
      <c r="AK36" s="617"/>
      <c r="AL36" s="617"/>
      <c r="AM36" s="617" t="s">
        <v>689</v>
      </c>
      <c r="AN36" s="617"/>
      <c r="AO36" s="617"/>
      <c r="AP36" s="617"/>
      <c r="AQ36" s="617" t="s">
        <v>655</v>
      </c>
      <c r="AR36" s="617"/>
      <c r="AS36" s="617"/>
      <c r="AT36" s="617"/>
      <c r="AU36" s="617"/>
      <c r="AV36" s="617"/>
      <c r="AW36" s="617"/>
      <c r="AX36" s="653"/>
    </row>
    <row r="37" spans="1:51" ht="18.75" customHeight="1" x14ac:dyDescent="0.2">
      <c r="A37" s="670" t="s">
        <v>235</v>
      </c>
      <c r="B37" s="671"/>
      <c r="C37" s="671"/>
      <c r="D37" s="671"/>
      <c r="E37" s="671"/>
      <c r="F37" s="672"/>
      <c r="G37" s="604" t="s">
        <v>139</v>
      </c>
      <c r="H37" s="199"/>
      <c r="I37" s="199"/>
      <c r="J37" s="199"/>
      <c r="K37" s="199"/>
      <c r="L37" s="199"/>
      <c r="M37" s="199"/>
      <c r="N37" s="199"/>
      <c r="O37" s="200"/>
      <c r="P37" s="201" t="s">
        <v>55</v>
      </c>
      <c r="Q37" s="199"/>
      <c r="R37" s="199"/>
      <c r="S37" s="199"/>
      <c r="T37" s="199"/>
      <c r="U37" s="199"/>
      <c r="V37" s="199"/>
      <c r="W37" s="199"/>
      <c r="X37" s="200"/>
      <c r="Y37" s="605"/>
      <c r="Z37" s="606"/>
      <c r="AA37" s="607"/>
      <c r="AB37" s="611" t="s">
        <v>11</v>
      </c>
      <c r="AC37" s="612"/>
      <c r="AD37" s="613"/>
      <c r="AE37" s="611" t="s">
        <v>414</v>
      </c>
      <c r="AF37" s="612"/>
      <c r="AG37" s="612"/>
      <c r="AH37" s="613"/>
      <c r="AI37" s="680" t="s">
        <v>566</v>
      </c>
      <c r="AJ37" s="680"/>
      <c r="AK37" s="680"/>
      <c r="AL37" s="611"/>
      <c r="AM37" s="680" t="s">
        <v>382</v>
      </c>
      <c r="AN37" s="680"/>
      <c r="AO37" s="680"/>
      <c r="AP37" s="611"/>
      <c r="AQ37" s="218" t="s">
        <v>174</v>
      </c>
      <c r="AR37" s="219"/>
      <c r="AS37" s="219"/>
      <c r="AT37" s="220"/>
      <c r="AU37" s="199" t="s">
        <v>128</v>
      </c>
      <c r="AV37" s="199"/>
      <c r="AW37" s="199"/>
      <c r="AX37" s="202"/>
    </row>
    <row r="38" spans="1:51" ht="18.75" customHeight="1" x14ac:dyDescent="0.2">
      <c r="A38" s="673"/>
      <c r="B38" s="674"/>
      <c r="C38" s="674"/>
      <c r="D38" s="674"/>
      <c r="E38" s="674"/>
      <c r="F38" s="675"/>
      <c r="G38" s="158"/>
      <c r="H38" s="110"/>
      <c r="I38" s="110"/>
      <c r="J38" s="110"/>
      <c r="K38" s="110"/>
      <c r="L38" s="110"/>
      <c r="M38" s="110"/>
      <c r="N38" s="110"/>
      <c r="O38" s="111"/>
      <c r="P38" s="109"/>
      <c r="Q38" s="110"/>
      <c r="R38" s="110"/>
      <c r="S38" s="110"/>
      <c r="T38" s="110"/>
      <c r="U38" s="110"/>
      <c r="V38" s="110"/>
      <c r="W38" s="110"/>
      <c r="X38" s="111"/>
      <c r="Y38" s="608"/>
      <c r="Z38" s="609"/>
      <c r="AA38" s="610"/>
      <c r="AB38" s="118"/>
      <c r="AC38" s="119"/>
      <c r="AD38" s="120"/>
      <c r="AE38" s="118"/>
      <c r="AF38" s="119"/>
      <c r="AG38" s="119"/>
      <c r="AH38" s="120"/>
      <c r="AI38" s="681"/>
      <c r="AJ38" s="681"/>
      <c r="AK38" s="681"/>
      <c r="AL38" s="118"/>
      <c r="AM38" s="681"/>
      <c r="AN38" s="681"/>
      <c r="AO38" s="681"/>
      <c r="AP38" s="118"/>
      <c r="AQ38" s="509" t="s">
        <v>614</v>
      </c>
      <c r="AR38" s="510"/>
      <c r="AS38" s="129" t="s">
        <v>175</v>
      </c>
      <c r="AT38" s="130"/>
      <c r="AU38" s="128">
        <v>7</v>
      </c>
      <c r="AV38" s="128"/>
      <c r="AW38" s="110" t="s">
        <v>166</v>
      </c>
      <c r="AX38" s="131"/>
    </row>
    <row r="39" spans="1:51" ht="23.25" customHeight="1" x14ac:dyDescent="0.2">
      <c r="A39" s="676"/>
      <c r="B39" s="674"/>
      <c r="C39" s="674"/>
      <c r="D39" s="674"/>
      <c r="E39" s="674"/>
      <c r="F39" s="675"/>
      <c r="G39" s="180" t="s">
        <v>616</v>
      </c>
      <c r="H39" s="181"/>
      <c r="I39" s="181"/>
      <c r="J39" s="181"/>
      <c r="K39" s="181"/>
      <c r="L39" s="181"/>
      <c r="M39" s="181"/>
      <c r="N39" s="181"/>
      <c r="O39" s="182"/>
      <c r="P39" s="133" t="s">
        <v>651</v>
      </c>
      <c r="Q39" s="133"/>
      <c r="R39" s="133"/>
      <c r="S39" s="133"/>
      <c r="T39" s="133"/>
      <c r="U39" s="133"/>
      <c r="V39" s="133"/>
      <c r="W39" s="133"/>
      <c r="X39" s="134"/>
      <c r="Y39" s="221" t="s">
        <v>12</v>
      </c>
      <c r="Z39" s="222"/>
      <c r="AA39" s="223"/>
      <c r="AB39" s="150" t="s">
        <v>617</v>
      </c>
      <c r="AC39" s="150"/>
      <c r="AD39" s="150"/>
      <c r="AE39" s="95">
        <v>26</v>
      </c>
      <c r="AF39" s="89"/>
      <c r="AG39" s="89"/>
      <c r="AH39" s="89"/>
      <c r="AI39" s="95">
        <v>26</v>
      </c>
      <c r="AJ39" s="89"/>
      <c r="AK39" s="89"/>
      <c r="AL39" s="89"/>
      <c r="AM39" s="95">
        <v>27</v>
      </c>
      <c r="AN39" s="89"/>
      <c r="AO39" s="89"/>
      <c r="AP39" s="89"/>
      <c r="AQ39" s="96" t="s">
        <v>614</v>
      </c>
      <c r="AR39" s="97"/>
      <c r="AS39" s="97"/>
      <c r="AT39" s="98"/>
      <c r="AU39" s="89" t="s">
        <v>614</v>
      </c>
      <c r="AV39" s="89"/>
      <c r="AW39" s="89"/>
      <c r="AX39" s="90"/>
    </row>
    <row r="40" spans="1:51" ht="23.25" customHeight="1" x14ac:dyDescent="0.2">
      <c r="A40" s="677"/>
      <c r="B40" s="678"/>
      <c r="C40" s="678"/>
      <c r="D40" s="678"/>
      <c r="E40" s="678"/>
      <c r="F40" s="679"/>
      <c r="G40" s="183"/>
      <c r="H40" s="184"/>
      <c r="I40" s="184"/>
      <c r="J40" s="184"/>
      <c r="K40" s="184"/>
      <c r="L40" s="184"/>
      <c r="M40" s="184"/>
      <c r="N40" s="184"/>
      <c r="O40" s="185"/>
      <c r="P40" s="136"/>
      <c r="Q40" s="136"/>
      <c r="R40" s="136"/>
      <c r="S40" s="136"/>
      <c r="T40" s="136"/>
      <c r="U40" s="136"/>
      <c r="V40" s="136"/>
      <c r="W40" s="136"/>
      <c r="X40" s="137"/>
      <c r="Y40" s="177" t="s">
        <v>50</v>
      </c>
      <c r="Z40" s="178"/>
      <c r="AA40" s="179"/>
      <c r="AB40" s="94" t="s">
        <v>617</v>
      </c>
      <c r="AC40" s="94"/>
      <c r="AD40" s="94"/>
      <c r="AE40" s="95">
        <v>30</v>
      </c>
      <c r="AF40" s="89"/>
      <c r="AG40" s="89"/>
      <c r="AH40" s="89"/>
      <c r="AI40" s="95">
        <v>30</v>
      </c>
      <c r="AJ40" s="89"/>
      <c r="AK40" s="89"/>
      <c r="AL40" s="89"/>
      <c r="AM40" s="95">
        <v>30</v>
      </c>
      <c r="AN40" s="89"/>
      <c r="AO40" s="89"/>
      <c r="AP40" s="89"/>
      <c r="AQ40" s="96" t="s">
        <v>614</v>
      </c>
      <c r="AR40" s="97"/>
      <c r="AS40" s="97"/>
      <c r="AT40" s="98"/>
      <c r="AU40" s="89">
        <v>30</v>
      </c>
      <c r="AV40" s="89"/>
      <c r="AW40" s="89"/>
      <c r="AX40" s="90"/>
    </row>
    <row r="41" spans="1:51" ht="23.25" customHeight="1" x14ac:dyDescent="0.2">
      <c r="A41" s="676"/>
      <c r="B41" s="674"/>
      <c r="C41" s="674"/>
      <c r="D41" s="674"/>
      <c r="E41" s="674"/>
      <c r="F41" s="675"/>
      <c r="G41" s="186"/>
      <c r="H41" s="187"/>
      <c r="I41" s="187"/>
      <c r="J41" s="187"/>
      <c r="K41" s="187"/>
      <c r="L41" s="187"/>
      <c r="M41" s="187"/>
      <c r="N41" s="187"/>
      <c r="O41" s="188"/>
      <c r="P41" s="139"/>
      <c r="Q41" s="139"/>
      <c r="R41" s="139"/>
      <c r="S41" s="139"/>
      <c r="T41" s="139"/>
      <c r="U41" s="139"/>
      <c r="V41" s="139"/>
      <c r="W41" s="139"/>
      <c r="X41" s="140"/>
      <c r="Y41" s="177" t="s">
        <v>13</v>
      </c>
      <c r="Z41" s="178"/>
      <c r="AA41" s="179"/>
      <c r="AB41" s="594" t="s">
        <v>14</v>
      </c>
      <c r="AC41" s="594"/>
      <c r="AD41" s="594"/>
      <c r="AE41" s="95">
        <v>87</v>
      </c>
      <c r="AF41" s="89"/>
      <c r="AG41" s="89"/>
      <c r="AH41" s="89"/>
      <c r="AI41" s="95">
        <v>87</v>
      </c>
      <c r="AJ41" s="89"/>
      <c r="AK41" s="89"/>
      <c r="AL41" s="89"/>
      <c r="AM41" s="95">
        <v>90</v>
      </c>
      <c r="AN41" s="89"/>
      <c r="AO41" s="89"/>
      <c r="AP41" s="89"/>
      <c r="AQ41" s="96" t="s">
        <v>614</v>
      </c>
      <c r="AR41" s="97"/>
      <c r="AS41" s="97"/>
      <c r="AT41" s="98"/>
      <c r="AU41" s="89" t="s">
        <v>614</v>
      </c>
      <c r="AV41" s="89"/>
      <c r="AW41" s="89"/>
      <c r="AX41" s="90"/>
    </row>
    <row r="42" spans="1:51" ht="23.25" customHeight="1" x14ac:dyDescent="0.2">
      <c r="A42" s="189" t="s">
        <v>259</v>
      </c>
      <c r="B42" s="152"/>
      <c r="C42" s="152"/>
      <c r="D42" s="152"/>
      <c r="E42" s="152"/>
      <c r="F42" s="153"/>
      <c r="G42" s="191" t="s">
        <v>618</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x14ac:dyDescent="0.2">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2">
      <c r="A44" s="241" t="s">
        <v>571</v>
      </c>
      <c r="B44" s="154" t="s">
        <v>572</v>
      </c>
      <c r="C44" s="155"/>
      <c r="D44" s="155"/>
      <c r="E44" s="155"/>
      <c r="F44" s="156"/>
      <c r="G44" s="199" t="s">
        <v>573</v>
      </c>
      <c r="H44" s="199"/>
      <c r="I44" s="199"/>
      <c r="J44" s="199"/>
      <c r="K44" s="199"/>
      <c r="L44" s="199"/>
      <c r="M44" s="199"/>
      <c r="N44" s="199"/>
      <c r="O44" s="199"/>
      <c r="P44" s="199"/>
      <c r="Q44" s="199"/>
      <c r="R44" s="199"/>
      <c r="S44" s="199"/>
      <c r="T44" s="199"/>
      <c r="U44" s="199"/>
      <c r="V44" s="199"/>
      <c r="W44" s="199"/>
      <c r="X44" s="199"/>
      <c r="Y44" s="199"/>
      <c r="Z44" s="199"/>
      <c r="AA44" s="200"/>
      <c r="AB44" s="201" t="s">
        <v>591</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2">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2">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2">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2">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2">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414</v>
      </c>
      <c r="AF49" s="121"/>
      <c r="AG49" s="121"/>
      <c r="AH49" s="121"/>
      <c r="AI49" s="121" t="s">
        <v>566</v>
      </c>
      <c r="AJ49" s="121"/>
      <c r="AK49" s="121"/>
      <c r="AL49" s="121"/>
      <c r="AM49" s="121" t="s">
        <v>382</v>
      </c>
      <c r="AN49" s="121"/>
      <c r="AO49" s="121"/>
      <c r="AP49" s="121"/>
      <c r="AQ49" s="122" t="s">
        <v>174</v>
      </c>
      <c r="AR49" s="123"/>
      <c r="AS49" s="123"/>
      <c r="AT49" s="124"/>
      <c r="AU49" s="125" t="s">
        <v>128</v>
      </c>
      <c r="AV49" s="125"/>
      <c r="AW49" s="125"/>
      <c r="AX49" s="126"/>
      <c r="AY49">
        <f t="shared" si="0"/>
        <v>0</v>
      </c>
      <c r="AZ49" s="10"/>
      <c r="BA49" s="10"/>
      <c r="BB49" s="10"/>
      <c r="BC49" s="10"/>
    </row>
    <row r="50" spans="1:60" ht="18.75" hidden="1" customHeight="1" x14ac:dyDescent="0.2">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175</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2">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2">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2">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2">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414</v>
      </c>
      <c r="AF54" s="121"/>
      <c r="AG54" s="121"/>
      <c r="AH54" s="121"/>
      <c r="AI54" s="121" t="s">
        <v>566</v>
      </c>
      <c r="AJ54" s="121"/>
      <c r="AK54" s="121"/>
      <c r="AL54" s="121"/>
      <c r="AM54" s="121" t="s">
        <v>382</v>
      </c>
      <c r="AN54" s="121"/>
      <c r="AO54" s="121"/>
      <c r="AP54" s="121"/>
      <c r="AQ54" s="122" t="s">
        <v>174</v>
      </c>
      <c r="AR54" s="123"/>
      <c r="AS54" s="123"/>
      <c r="AT54" s="124"/>
      <c r="AU54" s="125" t="s">
        <v>128</v>
      </c>
      <c r="AV54" s="125"/>
      <c r="AW54" s="125"/>
      <c r="AX54" s="126"/>
      <c r="AY54">
        <f>COUNTA($G$56)</f>
        <v>0</v>
      </c>
      <c r="AZ54" s="10"/>
      <c r="BA54" s="10"/>
      <c r="BB54" s="10"/>
      <c r="BC54" s="10"/>
    </row>
    <row r="55" spans="1:60" ht="18.75" hidden="1" customHeight="1" x14ac:dyDescent="0.2">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175</v>
      </c>
      <c r="AT55" s="130"/>
      <c r="AU55" s="128"/>
      <c r="AV55" s="128"/>
      <c r="AW55" s="110" t="s">
        <v>166</v>
      </c>
      <c r="AX55" s="131"/>
      <c r="AY55">
        <f>$AY$54</f>
        <v>0</v>
      </c>
      <c r="AZ55" s="10"/>
      <c r="BA55" s="10"/>
      <c r="BB55" s="10"/>
      <c r="BC55" s="10"/>
      <c r="BD55" s="10"/>
      <c r="BE55" s="10"/>
      <c r="BF55" s="10"/>
      <c r="BG55" s="10"/>
      <c r="BH55" s="10"/>
    </row>
    <row r="56" spans="1:60" ht="23.25" hidden="1" customHeight="1" x14ac:dyDescent="0.2">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2">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2">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2">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414</v>
      </c>
      <c r="AF59" s="121"/>
      <c r="AG59" s="121"/>
      <c r="AH59" s="121"/>
      <c r="AI59" s="121" t="s">
        <v>566</v>
      </c>
      <c r="AJ59" s="121"/>
      <c r="AK59" s="121"/>
      <c r="AL59" s="121"/>
      <c r="AM59" s="121" t="s">
        <v>382</v>
      </c>
      <c r="AN59" s="121"/>
      <c r="AO59" s="121"/>
      <c r="AP59" s="121"/>
      <c r="AQ59" s="122" t="s">
        <v>174</v>
      </c>
      <c r="AR59" s="123"/>
      <c r="AS59" s="123"/>
      <c r="AT59" s="124"/>
      <c r="AU59" s="125" t="s">
        <v>128</v>
      </c>
      <c r="AV59" s="125"/>
      <c r="AW59" s="125"/>
      <c r="AX59" s="126"/>
      <c r="AY59">
        <f>COUNTA($G$61)</f>
        <v>0</v>
      </c>
      <c r="AZ59" s="10"/>
      <c r="BA59" s="10"/>
      <c r="BB59" s="10"/>
      <c r="BC59" s="10"/>
    </row>
    <row r="60" spans="1:60" ht="18.75" hidden="1" customHeight="1" x14ac:dyDescent="0.2">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175</v>
      </c>
      <c r="AT60" s="130"/>
      <c r="AU60" s="128"/>
      <c r="AV60" s="128"/>
      <c r="AW60" s="110" t="s">
        <v>166</v>
      </c>
      <c r="AX60" s="131"/>
      <c r="AY60">
        <f>$AY$59</f>
        <v>0</v>
      </c>
      <c r="AZ60" s="10"/>
      <c r="BA60" s="10"/>
      <c r="BB60" s="10"/>
      <c r="BC60" s="10"/>
      <c r="BD60" s="10"/>
      <c r="BE60" s="10"/>
      <c r="BF60" s="10"/>
      <c r="BG60" s="10"/>
      <c r="BH60" s="10"/>
    </row>
    <row r="61" spans="1:60" ht="23.25" hidden="1" customHeight="1" x14ac:dyDescent="0.2">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2">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5">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hidden="1" customHeight="1" x14ac:dyDescent="0.2">
      <c r="A64" s="728" t="s">
        <v>577</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2">
      <c r="A65" s="650" t="s">
        <v>578</v>
      </c>
      <c r="B65" s="155"/>
      <c r="C65" s="155"/>
      <c r="D65" s="155"/>
      <c r="E65" s="155"/>
      <c r="F65" s="156"/>
      <c r="G65" s="691" t="s">
        <v>570</v>
      </c>
      <c r="H65" s="692"/>
      <c r="I65" s="692"/>
      <c r="J65" s="692"/>
      <c r="K65" s="692"/>
      <c r="L65" s="692"/>
      <c r="M65" s="692"/>
      <c r="N65" s="692"/>
      <c r="O65" s="692"/>
      <c r="P65" s="693" t="s">
        <v>569</v>
      </c>
      <c r="Q65" s="692"/>
      <c r="R65" s="692"/>
      <c r="S65" s="692"/>
      <c r="T65" s="692"/>
      <c r="U65" s="692"/>
      <c r="V65" s="692"/>
      <c r="W65" s="692"/>
      <c r="X65" s="694"/>
      <c r="Y65" s="695"/>
      <c r="Z65" s="696"/>
      <c r="AA65" s="697"/>
      <c r="AB65" s="628" t="s">
        <v>11</v>
      </c>
      <c r="AC65" s="628"/>
      <c r="AD65" s="628"/>
      <c r="AE65" s="118" t="s">
        <v>414</v>
      </c>
      <c r="AF65" s="698"/>
      <c r="AG65" s="698"/>
      <c r="AH65" s="699"/>
      <c r="AI65" s="118" t="s">
        <v>566</v>
      </c>
      <c r="AJ65" s="698"/>
      <c r="AK65" s="698"/>
      <c r="AL65" s="699"/>
      <c r="AM65" s="118" t="s">
        <v>382</v>
      </c>
      <c r="AN65" s="698"/>
      <c r="AO65" s="698"/>
      <c r="AP65" s="699"/>
      <c r="AQ65" s="625" t="s">
        <v>413</v>
      </c>
      <c r="AR65" s="626"/>
      <c r="AS65" s="626"/>
      <c r="AT65" s="627"/>
      <c r="AU65" s="625" t="s">
        <v>589</v>
      </c>
      <c r="AV65" s="626"/>
      <c r="AW65" s="626"/>
      <c r="AX65" s="635"/>
      <c r="AY65">
        <f>COUNTA($G$66)</f>
        <v>0</v>
      </c>
    </row>
    <row r="66" spans="1:51" ht="23.25" hidden="1" customHeight="1" x14ac:dyDescent="0.2">
      <c r="A66" s="650"/>
      <c r="B66" s="155"/>
      <c r="C66" s="155"/>
      <c r="D66" s="155"/>
      <c r="E66" s="155"/>
      <c r="F66" s="156"/>
      <c r="G66" s="636"/>
      <c r="H66" s="637"/>
      <c r="I66" s="637"/>
      <c r="J66" s="637"/>
      <c r="K66" s="637"/>
      <c r="L66" s="637"/>
      <c r="M66" s="637"/>
      <c r="N66" s="637"/>
      <c r="O66" s="637"/>
      <c r="P66" s="387"/>
      <c r="Q66" s="641"/>
      <c r="R66" s="641"/>
      <c r="S66" s="641"/>
      <c r="T66" s="641"/>
      <c r="U66" s="641"/>
      <c r="V66" s="641"/>
      <c r="W66" s="641"/>
      <c r="X66" s="642"/>
      <c r="Y66" s="646" t="s">
        <v>51</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2">
      <c r="A67" s="190"/>
      <c r="B67" s="160"/>
      <c r="C67" s="160"/>
      <c r="D67" s="160"/>
      <c r="E67" s="160"/>
      <c r="F67" s="161"/>
      <c r="G67" s="638"/>
      <c r="H67" s="639"/>
      <c r="I67" s="639"/>
      <c r="J67" s="639"/>
      <c r="K67" s="639"/>
      <c r="L67" s="639"/>
      <c r="M67" s="639"/>
      <c r="N67" s="639"/>
      <c r="O67" s="639"/>
      <c r="P67" s="643"/>
      <c r="Q67" s="644"/>
      <c r="R67" s="644"/>
      <c r="S67" s="644"/>
      <c r="T67" s="644"/>
      <c r="U67" s="644"/>
      <c r="V67" s="644"/>
      <c r="W67" s="644"/>
      <c r="X67" s="645"/>
      <c r="Y67" s="622" t="s">
        <v>52</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2">
      <c r="A68" s="682" t="s">
        <v>579</v>
      </c>
      <c r="B68" s="683"/>
      <c r="C68" s="683"/>
      <c r="D68" s="683"/>
      <c r="E68" s="683"/>
      <c r="F68" s="684"/>
      <c r="G68" s="178" t="s">
        <v>580</v>
      </c>
      <c r="H68" s="178"/>
      <c r="I68" s="178"/>
      <c r="J68" s="178"/>
      <c r="K68" s="178"/>
      <c r="L68" s="178"/>
      <c r="M68" s="178"/>
      <c r="N68" s="178"/>
      <c r="O68" s="178"/>
      <c r="P68" s="178"/>
      <c r="Q68" s="178"/>
      <c r="R68" s="178"/>
      <c r="S68" s="178"/>
      <c r="T68" s="178"/>
      <c r="U68" s="178"/>
      <c r="V68" s="178"/>
      <c r="W68" s="178"/>
      <c r="X68" s="179"/>
      <c r="Y68" s="632"/>
      <c r="Z68" s="633"/>
      <c r="AA68" s="634"/>
      <c r="AB68" s="177" t="s">
        <v>11</v>
      </c>
      <c r="AC68" s="178"/>
      <c r="AD68" s="179"/>
      <c r="AE68" s="121" t="s">
        <v>414</v>
      </c>
      <c r="AF68" s="121"/>
      <c r="AG68" s="121"/>
      <c r="AH68" s="121"/>
      <c r="AI68" s="121" t="s">
        <v>566</v>
      </c>
      <c r="AJ68" s="121"/>
      <c r="AK68" s="121"/>
      <c r="AL68" s="121"/>
      <c r="AM68" s="121" t="s">
        <v>382</v>
      </c>
      <c r="AN68" s="121"/>
      <c r="AO68" s="121"/>
      <c r="AP68" s="121"/>
      <c r="AQ68" s="629" t="s">
        <v>590</v>
      </c>
      <c r="AR68" s="630"/>
      <c r="AS68" s="630"/>
      <c r="AT68" s="630"/>
      <c r="AU68" s="630"/>
      <c r="AV68" s="630"/>
      <c r="AW68" s="630"/>
      <c r="AX68" s="631"/>
      <c r="AY68">
        <f>IF(SUBSTITUTE(SUBSTITUTE($G$69,"／",""),"　","")="",0,1)</f>
        <v>0</v>
      </c>
    </row>
    <row r="69" spans="1:51" ht="23.25" hidden="1" customHeight="1" x14ac:dyDescent="0.2">
      <c r="A69" s="685"/>
      <c r="B69" s="686"/>
      <c r="C69" s="686"/>
      <c r="D69" s="686"/>
      <c r="E69" s="686"/>
      <c r="F69" s="687"/>
      <c r="G69" s="654" t="s">
        <v>627</v>
      </c>
      <c r="H69" s="655"/>
      <c r="I69" s="655"/>
      <c r="J69" s="655"/>
      <c r="K69" s="655"/>
      <c r="L69" s="655"/>
      <c r="M69" s="655"/>
      <c r="N69" s="655"/>
      <c r="O69" s="655"/>
      <c r="P69" s="655"/>
      <c r="Q69" s="655"/>
      <c r="R69" s="655"/>
      <c r="S69" s="655"/>
      <c r="T69" s="655"/>
      <c r="U69" s="655"/>
      <c r="V69" s="655"/>
      <c r="W69" s="655"/>
      <c r="X69" s="655"/>
      <c r="Y69" s="658" t="s">
        <v>579</v>
      </c>
      <c r="Z69" s="659"/>
      <c r="AA69" s="660"/>
      <c r="AB69" s="661"/>
      <c r="AC69" s="662"/>
      <c r="AD69" s="663"/>
      <c r="AE69" s="664"/>
      <c r="AF69" s="664"/>
      <c r="AG69" s="664"/>
      <c r="AH69" s="664"/>
      <c r="AI69" s="664"/>
      <c r="AJ69" s="664"/>
      <c r="AK69" s="664"/>
      <c r="AL69" s="664"/>
      <c r="AM69" s="664"/>
      <c r="AN69" s="664"/>
      <c r="AO69" s="664"/>
      <c r="AP69" s="664"/>
      <c r="AQ69" s="95"/>
      <c r="AR69" s="89"/>
      <c r="AS69" s="89"/>
      <c r="AT69" s="89"/>
      <c r="AU69" s="89"/>
      <c r="AV69" s="89"/>
      <c r="AW69" s="89"/>
      <c r="AX69" s="90"/>
      <c r="AY69">
        <f>$AY$68</f>
        <v>0</v>
      </c>
    </row>
    <row r="70" spans="1:51" ht="46.5" hidden="1" customHeight="1" x14ac:dyDescent="0.2">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21" t="s">
        <v>581</v>
      </c>
      <c r="Z70" s="651"/>
      <c r="AA70" s="652"/>
      <c r="AB70" s="614" t="s">
        <v>628</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customHeight="1" x14ac:dyDescent="0.2">
      <c r="A71" s="419" t="s">
        <v>235</v>
      </c>
      <c r="B71" s="595"/>
      <c r="C71" s="595"/>
      <c r="D71" s="595"/>
      <c r="E71" s="595"/>
      <c r="F71" s="596"/>
      <c r="G71" s="604" t="s">
        <v>139</v>
      </c>
      <c r="H71" s="199"/>
      <c r="I71" s="199"/>
      <c r="J71" s="199"/>
      <c r="K71" s="199"/>
      <c r="L71" s="199"/>
      <c r="M71" s="199"/>
      <c r="N71" s="199"/>
      <c r="O71" s="200"/>
      <c r="P71" s="201" t="s">
        <v>55</v>
      </c>
      <c r="Q71" s="199"/>
      <c r="R71" s="199"/>
      <c r="S71" s="199"/>
      <c r="T71" s="199"/>
      <c r="U71" s="199"/>
      <c r="V71" s="199"/>
      <c r="W71" s="199"/>
      <c r="X71" s="200"/>
      <c r="Y71" s="605"/>
      <c r="Z71" s="606"/>
      <c r="AA71" s="607"/>
      <c r="AB71" s="611" t="s">
        <v>11</v>
      </c>
      <c r="AC71" s="612"/>
      <c r="AD71" s="613"/>
      <c r="AE71" s="121" t="s">
        <v>414</v>
      </c>
      <c r="AF71" s="121"/>
      <c r="AG71" s="121"/>
      <c r="AH71" s="121"/>
      <c r="AI71" s="121" t="s">
        <v>566</v>
      </c>
      <c r="AJ71" s="121"/>
      <c r="AK71" s="121"/>
      <c r="AL71" s="121"/>
      <c r="AM71" s="121" t="s">
        <v>382</v>
      </c>
      <c r="AN71" s="121"/>
      <c r="AO71" s="121"/>
      <c r="AP71" s="121"/>
      <c r="AQ71" s="218" t="s">
        <v>174</v>
      </c>
      <c r="AR71" s="219"/>
      <c r="AS71" s="219"/>
      <c r="AT71" s="220"/>
      <c r="AU71" s="199" t="s">
        <v>128</v>
      </c>
      <c r="AV71" s="199"/>
      <c r="AW71" s="199"/>
      <c r="AX71" s="202"/>
      <c r="AY71">
        <f>COUNTA($G$73)</f>
        <v>1</v>
      </c>
    </row>
    <row r="72" spans="1:51" ht="18.75" customHeight="1" x14ac:dyDescent="0.2">
      <c r="A72" s="597"/>
      <c r="B72" s="598"/>
      <c r="C72" s="598"/>
      <c r="D72" s="598"/>
      <c r="E72" s="598"/>
      <c r="F72" s="599"/>
      <c r="G72" s="158"/>
      <c r="H72" s="110"/>
      <c r="I72" s="110"/>
      <c r="J72" s="110"/>
      <c r="K72" s="110"/>
      <c r="L72" s="110"/>
      <c r="M72" s="110"/>
      <c r="N72" s="110"/>
      <c r="O72" s="111"/>
      <c r="P72" s="109"/>
      <c r="Q72" s="110"/>
      <c r="R72" s="110"/>
      <c r="S72" s="110"/>
      <c r="T72" s="110"/>
      <c r="U72" s="110"/>
      <c r="V72" s="110"/>
      <c r="W72" s="110"/>
      <c r="X72" s="111"/>
      <c r="Y72" s="608"/>
      <c r="Z72" s="609"/>
      <c r="AA72" s="610"/>
      <c r="AB72" s="118"/>
      <c r="AC72" s="119"/>
      <c r="AD72" s="120"/>
      <c r="AE72" s="121"/>
      <c r="AF72" s="121"/>
      <c r="AG72" s="121"/>
      <c r="AH72" s="121"/>
      <c r="AI72" s="121"/>
      <c r="AJ72" s="121"/>
      <c r="AK72" s="121"/>
      <c r="AL72" s="121"/>
      <c r="AM72" s="121"/>
      <c r="AN72" s="121"/>
      <c r="AO72" s="121"/>
      <c r="AP72" s="121"/>
      <c r="AQ72" s="509" t="s">
        <v>614</v>
      </c>
      <c r="AR72" s="510"/>
      <c r="AS72" s="129" t="s">
        <v>175</v>
      </c>
      <c r="AT72" s="130"/>
      <c r="AU72" s="128">
        <v>7</v>
      </c>
      <c r="AV72" s="128"/>
      <c r="AW72" s="110" t="s">
        <v>166</v>
      </c>
      <c r="AX72" s="131"/>
      <c r="AY72">
        <f t="shared" ref="AY72:AY77" si="1">$AY$71</f>
        <v>1</v>
      </c>
    </row>
    <row r="73" spans="1:51" ht="23.25" customHeight="1" x14ac:dyDescent="0.2">
      <c r="A73" s="600"/>
      <c r="B73" s="598"/>
      <c r="C73" s="598"/>
      <c r="D73" s="598"/>
      <c r="E73" s="598"/>
      <c r="F73" s="599"/>
      <c r="G73" s="180" t="s">
        <v>685</v>
      </c>
      <c r="H73" s="181"/>
      <c r="I73" s="181"/>
      <c r="J73" s="181"/>
      <c r="K73" s="181"/>
      <c r="L73" s="181"/>
      <c r="M73" s="181"/>
      <c r="N73" s="181"/>
      <c r="O73" s="182"/>
      <c r="P73" s="133" t="s">
        <v>619</v>
      </c>
      <c r="Q73" s="133"/>
      <c r="R73" s="133"/>
      <c r="S73" s="133"/>
      <c r="T73" s="133"/>
      <c r="U73" s="133"/>
      <c r="V73" s="133"/>
      <c r="W73" s="133"/>
      <c r="X73" s="134"/>
      <c r="Y73" s="221" t="s">
        <v>12</v>
      </c>
      <c r="Z73" s="222"/>
      <c r="AA73" s="223"/>
      <c r="AB73" s="150" t="s">
        <v>620</v>
      </c>
      <c r="AC73" s="150"/>
      <c r="AD73" s="150"/>
      <c r="AE73" s="95">
        <v>46</v>
      </c>
      <c r="AF73" s="89"/>
      <c r="AG73" s="89"/>
      <c r="AH73" s="89"/>
      <c r="AI73" s="95">
        <v>48</v>
      </c>
      <c r="AJ73" s="89"/>
      <c r="AK73" s="89"/>
      <c r="AL73" s="89"/>
      <c r="AM73" s="95">
        <v>49</v>
      </c>
      <c r="AN73" s="89"/>
      <c r="AO73" s="89"/>
      <c r="AP73" s="89"/>
      <c r="AQ73" s="96" t="s">
        <v>614</v>
      </c>
      <c r="AR73" s="97"/>
      <c r="AS73" s="97"/>
      <c r="AT73" s="98"/>
      <c r="AU73" s="89" t="s">
        <v>614</v>
      </c>
      <c r="AV73" s="89"/>
      <c r="AW73" s="89"/>
      <c r="AX73" s="90"/>
      <c r="AY73">
        <f t="shared" si="1"/>
        <v>1</v>
      </c>
    </row>
    <row r="74" spans="1:51" ht="23.25" customHeight="1" x14ac:dyDescent="0.2">
      <c r="A74" s="601"/>
      <c r="B74" s="602"/>
      <c r="C74" s="602"/>
      <c r="D74" s="602"/>
      <c r="E74" s="602"/>
      <c r="F74" s="603"/>
      <c r="G74" s="183"/>
      <c r="H74" s="184"/>
      <c r="I74" s="184"/>
      <c r="J74" s="184"/>
      <c r="K74" s="184"/>
      <c r="L74" s="184"/>
      <c r="M74" s="184"/>
      <c r="N74" s="184"/>
      <c r="O74" s="185"/>
      <c r="P74" s="136"/>
      <c r="Q74" s="136"/>
      <c r="R74" s="136"/>
      <c r="S74" s="136"/>
      <c r="T74" s="136"/>
      <c r="U74" s="136"/>
      <c r="V74" s="136"/>
      <c r="W74" s="136"/>
      <c r="X74" s="137"/>
      <c r="Y74" s="177" t="s">
        <v>50</v>
      </c>
      <c r="Z74" s="178"/>
      <c r="AA74" s="179"/>
      <c r="AB74" s="94" t="s">
        <v>620</v>
      </c>
      <c r="AC74" s="94"/>
      <c r="AD74" s="94"/>
      <c r="AE74" s="95">
        <v>48</v>
      </c>
      <c r="AF74" s="89"/>
      <c r="AG74" s="89"/>
      <c r="AH74" s="89"/>
      <c r="AI74" s="95">
        <v>48</v>
      </c>
      <c r="AJ74" s="89"/>
      <c r="AK74" s="89"/>
      <c r="AL74" s="89"/>
      <c r="AM74" s="95">
        <v>49</v>
      </c>
      <c r="AN74" s="89"/>
      <c r="AO74" s="89"/>
      <c r="AP74" s="89"/>
      <c r="AQ74" s="96" t="s">
        <v>614</v>
      </c>
      <c r="AR74" s="97"/>
      <c r="AS74" s="97"/>
      <c r="AT74" s="98"/>
      <c r="AU74" s="89">
        <v>54</v>
      </c>
      <c r="AV74" s="89"/>
      <c r="AW74" s="89"/>
      <c r="AX74" s="90"/>
      <c r="AY74">
        <f t="shared" si="1"/>
        <v>1</v>
      </c>
    </row>
    <row r="75" spans="1:51" ht="23.25" customHeight="1" x14ac:dyDescent="0.2">
      <c r="A75" s="600"/>
      <c r="B75" s="598"/>
      <c r="C75" s="598"/>
      <c r="D75" s="598"/>
      <c r="E75" s="598"/>
      <c r="F75" s="599"/>
      <c r="G75" s="186"/>
      <c r="H75" s="187"/>
      <c r="I75" s="187"/>
      <c r="J75" s="187"/>
      <c r="K75" s="187"/>
      <c r="L75" s="187"/>
      <c r="M75" s="187"/>
      <c r="N75" s="187"/>
      <c r="O75" s="188"/>
      <c r="P75" s="139"/>
      <c r="Q75" s="139"/>
      <c r="R75" s="139"/>
      <c r="S75" s="139"/>
      <c r="T75" s="139"/>
      <c r="U75" s="139"/>
      <c r="V75" s="139"/>
      <c r="W75" s="139"/>
      <c r="X75" s="140"/>
      <c r="Y75" s="177" t="s">
        <v>13</v>
      </c>
      <c r="Z75" s="178"/>
      <c r="AA75" s="179"/>
      <c r="AB75" s="594" t="s">
        <v>14</v>
      </c>
      <c r="AC75" s="594"/>
      <c r="AD75" s="594"/>
      <c r="AE75" s="95">
        <v>96</v>
      </c>
      <c r="AF75" s="89"/>
      <c r="AG75" s="89"/>
      <c r="AH75" s="89"/>
      <c r="AI75" s="95">
        <v>100</v>
      </c>
      <c r="AJ75" s="89"/>
      <c r="AK75" s="89"/>
      <c r="AL75" s="89"/>
      <c r="AM75" s="95">
        <v>100</v>
      </c>
      <c r="AN75" s="89"/>
      <c r="AO75" s="89"/>
      <c r="AP75" s="89"/>
      <c r="AQ75" s="96" t="s">
        <v>614</v>
      </c>
      <c r="AR75" s="97"/>
      <c r="AS75" s="97"/>
      <c r="AT75" s="98"/>
      <c r="AU75" s="89" t="s">
        <v>614</v>
      </c>
      <c r="AV75" s="89"/>
      <c r="AW75" s="89"/>
      <c r="AX75" s="90"/>
      <c r="AY75">
        <f t="shared" si="1"/>
        <v>1</v>
      </c>
    </row>
    <row r="76" spans="1:51" ht="23.25" customHeight="1" x14ac:dyDescent="0.2">
      <c r="A76" s="189" t="s">
        <v>259</v>
      </c>
      <c r="B76" s="152"/>
      <c r="C76" s="152"/>
      <c r="D76" s="152"/>
      <c r="E76" s="152"/>
      <c r="F76" s="153"/>
      <c r="G76" s="191" t="s">
        <v>621</v>
      </c>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1</v>
      </c>
    </row>
    <row r="77" spans="1:51" ht="23.25" customHeight="1" x14ac:dyDescent="0.2">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1</v>
      </c>
    </row>
    <row r="78" spans="1:51" ht="18.75" hidden="1" customHeight="1" x14ac:dyDescent="0.2">
      <c r="A78" s="197" t="s">
        <v>571</v>
      </c>
      <c r="B78" s="154" t="s">
        <v>572</v>
      </c>
      <c r="C78" s="155"/>
      <c r="D78" s="155"/>
      <c r="E78" s="155"/>
      <c r="F78" s="156"/>
      <c r="G78" s="199" t="s">
        <v>573</v>
      </c>
      <c r="H78" s="199"/>
      <c r="I78" s="199"/>
      <c r="J78" s="199"/>
      <c r="K78" s="199"/>
      <c r="L78" s="199"/>
      <c r="M78" s="199"/>
      <c r="N78" s="199"/>
      <c r="O78" s="199"/>
      <c r="P78" s="199"/>
      <c r="Q78" s="199"/>
      <c r="R78" s="199"/>
      <c r="S78" s="199"/>
      <c r="T78" s="199"/>
      <c r="U78" s="199"/>
      <c r="V78" s="199"/>
      <c r="W78" s="199"/>
      <c r="X78" s="199"/>
      <c r="Y78" s="199"/>
      <c r="Z78" s="199"/>
      <c r="AA78" s="200"/>
      <c r="AB78" s="201" t="s">
        <v>591</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2">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2">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2">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2">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2">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414</v>
      </c>
      <c r="AF83" s="121"/>
      <c r="AG83" s="121"/>
      <c r="AH83" s="121"/>
      <c r="AI83" s="121" t="s">
        <v>566</v>
      </c>
      <c r="AJ83" s="121"/>
      <c r="AK83" s="121"/>
      <c r="AL83" s="121"/>
      <c r="AM83" s="121" t="s">
        <v>382</v>
      </c>
      <c r="AN83" s="121"/>
      <c r="AO83" s="121"/>
      <c r="AP83" s="121"/>
      <c r="AQ83" s="122" t="s">
        <v>174</v>
      </c>
      <c r="AR83" s="123"/>
      <c r="AS83" s="123"/>
      <c r="AT83" s="124"/>
      <c r="AU83" s="125" t="s">
        <v>128</v>
      </c>
      <c r="AV83" s="125"/>
      <c r="AW83" s="125"/>
      <c r="AX83" s="126"/>
      <c r="AY83">
        <f t="shared" si="2"/>
        <v>0</v>
      </c>
      <c r="AZ83" s="10"/>
      <c r="BA83" s="10"/>
      <c r="BB83" s="10"/>
      <c r="BC83" s="10"/>
    </row>
    <row r="84" spans="1:60" ht="18.75" hidden="1" customHeight="1" x14ac:dyDescent="0.2">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175</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2">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2">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2">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2">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414</v>
      </c>
      <c r="AF88" s="121"/>
      <c r="AG88" s="121"/>
      <c r="AH88" s="121"/>
      <c r="AI88" s="121" t="s">
        <v>566</v>
      </c>
      <c r="AJ88" s="121"/>
      <c r="AK88" s="121"/>
      <c r="AL88" s="121"/>
      <c r="AM88" s="121" t="s">
        <v>382</v>
      </c>
      <c r="AN88" s="121"/>
      <c r="AO88" s="121"/>
      <c r="AP88" s="121"/>
      <c r="AQ88" s="122" t="s">
        <v>174</v>
      </c>
      <c r="AR88" s="123"/>
      <c r="AS88" s="123"/>
      <c r="AT88" s="124"/>
      <c r="AU88" s="125" t="s">
        <v>128</v>
      </c>
      <c r="AV88" s="125"/>
      <c r="AW88" s="125"/>
      <c r="AX88" s="126"/>
      <c r="AY88">
        <f>$G$90</f>
        <v>0</v>
      </c>
      <c r="AZ88" s="10"/>
      <c r="BA88" s="10"/>
      <c r="BB88" s="10"/>
      <c r="BC88" s="10"/>
    </row>
    <row r="89" spans="1:60" ht="18.75" hidden="1" customHeight="1" x14ac:dyDescent="0.2">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175</v>
      </c>
      <c r="AT89" s="130"/>
      <c r="AU89" s="128"/>
      <c r="AV89" s="128"/>
      <c r="AW89" s="110" t="s">
        <v>166</v>
      </c>
      <c r="AX89" s="131"/>
      <c r="AY89">
        <f>$AY$88</f>
        <v>0</v>
      </c>
      <c r="AZ89" s="10"/>
      <c r="BA89" s="10"/>
      <c r="BB89" s="10"/>
      <c r="BC89" s="10"/>
      <c r="BD89" s="10"/>
      <c r="BE89" s="10"/>
      <c r="BF89" s="10"/>
      <c r="BG89" s="10"/>
      <c r="BH89" s="10"/>
    </row>
    <row r="90" spans="1:60" ht="23.25" hidden="1" customHeight="1" x14ac:dyDescent="0.2">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2">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2">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2">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414</v>
      </c>
      <c r="AF93" s="121"/>
      <c r="AG93" s="121"/>
      <c r="AH93" s="121"/>
      <c r="AI93" s="121" t="s">
        <v>566</v>
      </c>
      <c r="AJ93" s="121"/>
      <c r="AK93" s="121"/>
      <c r="AL93" s="121"/>
      <c r="AM93" s="121" t="s">
        <v>382</v>
      </c>
      <c r="AN93" s="121"/>
      <c r="AO93" s="121"/>
      <c r="AP93" s="121"/>
      <c r="AQ93" s="122" t="s">
        <v>174</v>
      </c>
      <c r="AR93" s="123"/>
      <c r="AS93" s="123"/>
      <c r="AT93" s="124"/>
      <c r="AU93" s="125" t="s">
        <v>128</v>
      </c>
      <c r="AV93" s="125"/>
      <c r="AW93" s="125"/>
      <c r="AX93" s="126"/>
      <c r="AY93">
        <f>$G$95</f>
        <v>0</v>
      </c>
      <c r="AZ93" s="10"/>
      <c r="BA93" s="10"/>
      <c r="BB93" s="10"/>
      <c r="BC93" s="10"/>
    </row>
    <row r="94" spans="1:60" ht="18.75" hidden="1" customHeight="1" x14ac:dyDescent="0.2">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175</v>
      </c>
      <c r="AT94" s="130"/>
      <c r="AU94" s="128"/>
      <c r="AV94" s="128"/>
      <c r="AW94" s="110" t="s">
        <v>166</v>
      </c>
      <c r="AX94" s="131"/>
      <c r="AY94">
        <f>$AY$93</f>
        <v>0</v>
      </c>
      <c r="AZ94" s="10"/>
      <c r="BA94" s="10"/>
      <c r="BB94" s="10"/>
      <c r="BC94" s="10"/>
      <c r="BD94" s="10"/>
      <c r="BE94" s="10"/>
      <c r="BF94" s="10"/>
      <c r="BG94" s="10"/>
      <c r="BH94" s="10"/>
    </row>
    <row r="95" spans="1:60" ht="23.25" hidden="1" customHeight="1" x14ac:dyDescent="0.2">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2">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5">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hidden="1" customHeight="1" x14ac:dyDescent="0.2">
      <c r="A98" s="714" t="s">
        <v>577</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2">
      <c r="A99" s="650" t="s">
        <v>578</v>
      </c>
      <c r="B99" s="155"/>
      <c r="C99" s="155"/>
      <c r="D99" s="155"/>
      <c r="E99" s="155"/>
      <c r="F99" s="156"/>
      <c r="G99" s="691" t="s">
        <v>570</v>
      </c>
      <c r="H99" s="692"/>
      <c r="I99" s="692"/>
      <c r="J99" s="692"/>
      <c r="K99" s="692"/>
      <c r="L99" s="692"/>
      <c r="M99" s="692"/>
      <c r="N99" s="692"/>
      <c r="O99" s="692"/>
      <c r="P99" s="693" t="s">
        <v>569</v>
      </c>
      <c r="Q99" s="692"/>
      <c r="R99" s="692"/>
      <c r="S99" s="692"/>
      <c r="T99" s="692"/>
      <c r="U99" s="692"/>
      <c r="V99" s="692"/>
      <c r="W99" s="692"/>
      <c r="X99" s="694"/>
      <c r="Y99" s="695"/>
      <c r="Z99" s="696"/>
      <c r="AA99" s="697"/>
      <c r="AB99" s="628" t="s">
        <v>11</v>
      </c>
      <c r="AC99" s="628"/>
      <c r="AD99" s="628"/>
      <c r="AE99" s="121" t="s">
        <v>414</v>
      </c>
      <c r="AF99" s="121"/>
      <c r="AG99" s="121"/>
      <c r="AH99" s="121"/>
      <c r="AI99" s="121" t="s">
        <v>566</v>
      </c>
      <c r="AJ99" s="121"/>
      <c r="AK99" s="121"/>
      <c r="AL99" s="121"/>
      <c r="AM99" s="121" t="s">
        <v>382</v>
      </c>
      <c r="AN99" s="121"/>
      <c r="AO99" s="121"/>
      <c r="AP99" s="121"/>
      <c r="AQ99" s="625" t="s">
        <v>413</v>
      </c>
      <c r="AR99" s="626"/>
      <c r="AS99" s="626"/>
      <c r="AT99" s="627"/>
      <c r="AU99" s="625" t="s">
        <v>589</v>
      </c>
      <c r="AV99" s="626"/>
      <c r="AW99" s="626"/>
      <c r="AX99" s="635"/>
      <c r="AY99">
        <f>COUNTA($G$100)</f>
        <v>0</v>
      </c>
    </row>
    <row r="100" spans="1:60" ht="23.25" hidden="1" customHeight="1" x14ac:dyDescent="0.2">
      <c r="A100" s="650"/>
      <c r="B100" s="155"/>
      <c r="C100" s="155"/>
      <c r="D100" s="155"/>
      <c r="E100" s="155"/>
      <c r="F100" s="156"/>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2">
      <c r="A101" s="190"/>
      <c r="B101" s="160"/>
      <c r="C101" s="160"/>
      <c r="D101" s="160"/>
      <c r="E101" s="160"/>
      <c r="F101" s="161"/>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2">
      <c r="A102" s="189" t="s">
        <v>579</v>
      </c>
      <c r="B102" s="107"/>
      <c r="C102" s="107"/>
      <c r="D102" s="107"/>
      <c r="E102" s="107"/>
      <c r="F102" s="665"/>
      <c r="G102" s="178" t="s">
        <v>580</v>
      </c>
      <c r="H102" s="178"/>
      <c r="I102" s="178"/>
      <c r="J102" s="178"/>
      <c r="K102" s="178"/>
      <c r="L102" s="178"/>
      <c r="M102" s="178"/>
      <c r="N102" s="178"/>
      <c r="O102" s="178"/>
      <c r="P102" s="178"/>
      <c r="Q102" s="178"/>
      <c r="R102" s="178"/>
      <c r="S102" s="178"/>
      <c r="T102" s="178"/>
      <c r="U102" s="178"/>
      <c r="V102" s="178"/>
      <c r="W102" s="178"/>
      <c r="X102" s="179"/>
      <c r="Y102" s="632"/>
      <c r="Z102" s="633"/>
      <c r="AA102" s="634"/>
      <c r="AB102" s="177" t="s">
        <v>11</v>
      </c>
      <c r="AC102" s="178"/>
      <c r="AD102" s="179"/>
      <c r="AE102" s="121" t="s">
        <v>414</v>
      </c>
      <c r="AF102" s="121"/>
      <c r="AG102" s="121"/>
      <c r="AH102" s="121"/>
      <c r="AI102" s="121" t="s">
        <v>566</v>
      </c>
      <c r="AJ102" s="121"/>
      <c r="AK102" s="121"/>
      <c r="AL102" s="121"/>
      <c r="AM102" s="121" t="s">
        <v>382</v>
      </c>
      <c r="AN102" s="121"/>
      <c r="AO102" s="121"/>
      <c r="AP102" s="121"/>
      <c r="AQ102" s="629" t="s">
        <v>590</v>
      </c>
      <c r="AR102" s="630"/>
      <c r="AS102" s="630"/>
      <c r="AT102" s="630"/>
      <c r="AU102" s="630"/>
      <c r="AV102" s="630"/>
      <c r="AW102" s="630"/>
      <c r="AX102" s="631"/>
      <c r="AY102">
        <f>IF(SUBSTITUTE(SUBSTITUTE($G$103,"／",""),"　","")="",0,1)</f>
        <v>0</v>
      </c>
    </row>
    <row r="103" spans="1:60" ht="23.25" hidden="1" customHeight="1" x14ac:dyDescent="0.2">
      <c r="A103" s="666"/>
      <c r="B103" s="199"/>
      <c r="C103" s="199"/>
      <c r="D103" s="199"/>
      <c r="E103" s="199"/>
      <c r="F103" s="667"/>
      <c r="G103" s="654" t="s">
        <v>629</v>
      </c>
      <c r="H103" s="655"/>
      <c r="I103" s="655"/>
      <c r="J103" s="655"/>
      <c r="K103" s="655"/>
      <c r="L103" s="655"/>
      <c r="M103" s="655"/>
      <c r="N103" s="655"/>
      <c r="O103" s="655"/>
      <c r="P103" s="655"/>
      <c r="Q103" s="655"/>
      <c r="R103" s="655"/>
      <c r="S103" s="655"/>
      <c r="T103" s="655"/>
      <c r="U103" s="655"/>
      <c r="V103" s="655"/>
      <c r="W103" s="655"/>
      <c r="X103" s="655"/>
      <c r="Y103" s="658" t="s">
        <v>579</v>
      </c>
      <c r="Z103" s="659"/>
      <c r="AA103" s="660"/>
      <c r="AB103" s="661"/>
      <c r="AC103" s="662"/>
      <c r="AD103" s="663"/>
      <c r="AE103" s="664"/>
      <c r="AF103" s="664"/>
      <c r="AG103" s="664"/>
      <c r="AH103" s="664"/>
      <c r="AI103" s="664"/>
      <c r="AJ103" s="664"/>
      <c r="AK103" s="664"/>
      <c r="AL103" s="664"/>
      <c r="AM103" s="664"/>
      <c r="AN103" s="664"/>
      <c r="AO103" s="664"/>
      <c r="AP103" s="664"/>
      <c r="AQ103" s="95"/>
      <c r="AR103" s="89"/>
      <c r="AS103" s="89"/>
      <c r="AT103" s="89"/>
      <c r="AU103" s="89"/>
      <c r="AV103" s="89"/>
      <c r="AW103" s="89"/>
      <c r="AX103" s="90"/>
      <c r="AY103">
        <f>$AY$102</f>
        <v>0</v>
      </c>
    </row>
    <row r="104" spans="1:60" ht="46.5" hidden="1" customHeight="1" x14ac:dyDescent="0.2">
      <c r="A104" s="668"/>
      <c r="B104" s="110"/>
      <c r="C104" s="110"/>
      <c r="D104" s="110"/>
      <c r="E104" s="110"/>
      <c r="F104" s="669"/>
      <c r="G104" s="656"/>
      <c r="H104" s="657"/>
      <c r="I104" s="657"/>
      <c r="J104" s="657"/>
      <c r="K104" s="657"/>
      <c r="L104" s="657"/>
      <c r="M104" s="657"/>
      <c r="N104" s="657"/>
      <c r="O104" s="657"/>
      <c r="P104" s="657"/>
      <c r="Q104" s="657"/>
      <c r="R104" s="657"/>
      <c r="S104" s="657"/>
      <c r="T104" s="657"/>
      <c r="U104" s="657"/>
      <c r="V104" s="657"/>
      <c r="W104" s="657"/>
      <c r="X104" s="657"/>
      <c r="Y104" s="221" t="s">
        <v>581</v>
      </c>
      <c r="Z104" s="651"/>
      <c r="AA104" s="652"/>
      <c r="AB104" s="614" t="s">
        <v>630</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2">
      <c r="A105" s="419" t="s">
        <v>235</v>
      </c>
      <c r="B105" s="595"/>
      <c r="C105" s="595"/>
      <c r="D105" s="595"/>
      <c r="E105" s="595"/>
      <c r="F105" s="596"/>
      <c r="G105" s="604" t="s">
        <v>139</v>
      </c>
      <c r="H105" s="199"/>
      <c r="I105" s="199"/>
      <c r="J105" s="199"/>
      <c r="K105" s="199"/>
      <c r="L105" s="199"/>
      <c r="M105" s="199"/>
      <c r="N105" s="199"/>
      <c r="O105" s="200"/>
      <c r="P105" s="201" t="s">
        <v>55</v>
      </c>
      <c r="Q105" s="199"/>
      <c r="R105" s="199"/>
      <c r="S105" s="199"/>
      <c r="T105" s="199"/>
      <c r="U105" s="199"/>
      <c r="V105" s="199"/>
      <c r="W105" s="199"/>
      <c r="X105" s="200"/>
      <c r="Y105" s="605"/>
      <c r="Z105" s="606"/>
      <c r="AA105" s="607"/>
      <c r="AB105" s="611" t="s">
        <v>11</v>
      </c>
      <c r="AC105" s="612"/>
      <c r="AD105" s="613"/>
      <c r="AE105" s="121" t="s">
        <v>414</v>
      </c>
      <c r="AF105" s="121"/>
      <c r="AG105" s="121"/>
      <c r="AH105" s="121"/>
      <c r="AI105" s="121" t="s">
        <v>566</v>
      </c>
      <c r="AJ105" s="121"/>
      <c r="AK105" s="121"/>
      <c r="AL105" s="121"/>
      <c r="AM105" s="121" t="s">
        <v>382</v>
      </c>
      <c r="AN105" s="121"/>
      <c r="AO105" s="121"/>
      <c r="AP105" s="121"/>
      <c r="AQ105" s="218" t="s">
        <v>174</v>
      </c>
      <c r="AR105" s="219"/>
      <c r="AS105" s="219"/>
      <c r="AT105" s="220"/>
      <c r="AU105" s="199" t="s">
        <v>128</v>
      </c>
      <c r="AV105" s="199"/>
      <c r="AW105" s="199"/>
      <c r="AX105" s="202"/>
      <c r="AY105">
        <f>COUNTA($G$107)</f>
        <v>0</v>
      </c>
    </row>
    <row r="106" spans="1:60" ht="18.75" hidden="1" customHeight="1" x14ac:dyDescent="0.2">
      <c r="A106" s="597"/>
      <c r="B106" s="598"/>
      <c r="C106" s="598"/>
      <c r="D106" s="598"/>
      <c r="E106" s="598"/>
      <c r="F106" s="599"/>
      <c r="G106" s="158"/>
      <c r="H106" s="110"/>
      <c r="I106" s="110"/>
      <c r="J106" s="110"/>
      <c r="K106" s="110"/>
      <c r="L106" s="110"/>
      <c r="M106" s="110"/>
      <c r="N106" s="110"/>
      <c r="O106" s="111"/>
      <c r="P106" s="109"/>
      <c r="Q106" s="110"/>
      <c r="R106" s="110"/>
      <c r="S106" s="110"/>
      <c r="T106" s="110"/>
      <c r="U106" s="110"/>
      <c r="V106" s="110"/>
      <c r="W106" s="110"/>
      <c r="X106" s="111"/>
      <c r="Y106" s="608"/>
      <c r="Z106" s="609"/>
      <c r="AA106" s="610"/>
      <c r="AB106" s="118"/>
      <c r="AC106" s="119"/>
      <c r="AD106" s="120"/>
      <c r="AE106" s="121"/>
      <c r="AF106" s="121"/>
      <c r="AG106" s="121"/>
      <c r="AH106" s="121"/>
      <c r="AI106" s="121"/>
      <c r="AJ106" s="121"/>
      <c r="AK106" s="121"/>
      <c r="AL106" s="121"/>
      <c r="AM106" s="121"/>
      <c r="AN106" s="121"/>
      <c r="AO106" s="121"/>
      <c r="AP106" s="121"/>
      <c r="AQ106" s="509"/>
      <c r="AR106" s="510"/>
      <c r="AS106" s="129" t="s">
        <v>175</v>
      </c>
      <c r="AT106" s="130"/>
      <c r="AU106" s="128"/>
      <c r="AV106" s="128"/>
      <c r="AW106" s="110" t="s">
        <v>166</v>
      </c>
      <c r="AX106" s="131"/>
      <c r="AY106">
        <f t="shared" ref="AY106:AY111" si="3">$AY$105</f>
        <v>0</v>
      </c>
    </row>
    <row r="107" spans="1:60" ht="23.25" hidden="1" customHeight="1" x14ac:dyDescent="0.2">
      <c r="A107" s="600"/>
      <c r="B107" s="598"/>
      <c r="C107" s="598"/>
      <c r="D107" s="598"/>
      <c r="E107" s="598"/>
      <c r="F107" s="599"/>
      <c r="G107" s="180"/>
      <c r="H107" s="181"/>
      <c r="I107" s="181"/>
      <c r="J107" s="181"/>
      <c r="K107" s="181"/>
      <c r="L107" s="181"/>
      <c r="M107" s="181"/>
      <c r="N107" s="181"/>
      <c r="O107" s="182"/>
      <c r="P107" s="133"/>
      <c r="Q107" s="133"/>
      <c r="R107" s="133"/>
      <c r="S107" s="133"/>
      <c r="T107" s="133"/>
      <c r="U107" s="133"/>
      <c r="V107" s="133"/>
      <c r="W107" s="133"/>
      <c r="X107" s="134"/>
      <c r="Y107" s="221" t="s">
        <v>12</v>
      </c>
      <c r="Z107" s="222"/>
      <c r="AA107" s="223"/>
      <c r="AB107" s="150"/>
      <c r="AC107" s="150"/>
      <c r="AD107" s="150"/>
      <c r="AE107" s="95"/>
      <c r="AF107" s="89"/>
      <c r="AG107" s="89"/>
      <c r="AH107" s="89"/>
      <c r="AI107" s="95"/>
      <c r="AJ107" s="89"/>
      <c r="AK107" s="89"/>
      <c r="AL107" s="89"/>
      <c r="AM107" s="95"/>
      <c r="AN107" s="89"/>
      <c r="AO107" s="89"/>
      <c r="AP107" s="89"/>
      <c r="AQ107" s="96"/>
      <c r="AR107" s="97"/>
      <c r="AS107" s="97"/>
      <c r="AT107" s="98"/>
      <c r="AU107" s="89"/>
      <c r="AV107" s="89"/>
      <c r="AW107" s="89"/>
      <c r="AX107" s="90"/>
      <c r="AY107">
        <f t="shared" si="3"/>
        <v>0</v>
      </c>
    </row>
    <row r="108" spans="1:60" ht="23.25" hidden="1" customHeight="1" x14ac:dyDescent="0.2">
      <c r="A108" s="601"/>
      <c r="B108" s="602"/>
      <c r="C108" s="602"/>
      <c r="D108" s="602"/>
      <c r="E108" s="602"/>
      <c r="F108" s="603"/>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c r="AC108" s="94"/>
      <c r="AD108" s="94"/>
      <c r="AE108" s="95"/>
      <c r="AF108" s="89"/>
      <c r="AG108" s="89"/>
      <c r="AH108" s="89"/>
      <c r="AI108" s="95"/>
      <c r="AJ108" s="89"/>
      <c r="AK108" s="89"/>
      <c r="AL108" s="89"/>
      <c r="AM108" s="95"/>
      <c r="AN108" s="89"/>
      <c r="AO108" s="89"/>
      <c r="AP108" s="89"/>
      <c r="AQ108" s="96"/>
      <c r="AR108" s="97"/>
      <c r="AS108" s="97"/>
      <c r="AT108" s="98"/>
      <c r="AU108" s="89"/>
      <c r="AV108" s="89"/>
      <c r="AW108" s="89"/>
      <c r="AX108" s="90"/>
      <c r="AY108">
        <f t="shared" si="3"/>
        <v>0</v>
      </c>
    </row>
    <row r="109" spans="1:60" ht="23.25" hidden="1" customHeight="1" x14ac:dyDescent="0.2">
      <c r="A109" s="600"/>
      <c r="B109" s="598"/>
      <c r="C109" s="598"/>
      <c r="D109" s="598"/>
      <c r="E109" s="598"/>
      <c r="F109" s="599"/>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594" t="s">
        <v>14</v>
      </c>
      <c r="AC109" s="594"/>
      <c r="AD109" s="594"/>
      <c r="AE109" s="95"/>
      <c r="AF109" s="89"/>
      <c r="AG109" s="89"/>
      <c r="AH109" s="89"/>
      <c r="AI109" s="95"/>
      <c r="AJ109" s="89"/>
      <c r="AK109" s="89"/>
      <c r="AL109" s="89"/>
      <c r="AM109" s="95"/>
      <c r="AN109" s="89"/>
      <c r="AO109" s="89"/>
      <c r="AP109" s="89"/>
      <c r="AQ109" s="96"/>
      <c r="AR109" s="97"/>
      <c r="AS109" s="97"/>
      <c r="AT109" s="98"/>
      <c r="AU109" s="89"/>
      <c r="AV109" s="89"/>
      <c r="AW109" s="89"/>
      <c r="AX109" s="90"/>
      <c r="AY109">
        <f t="shared" si="3"/>
        <v>0</v>
      </c>
    </row>
    <row r="110" spans="1:60" ht="23.25" hidden="1" customHeight="1" x14ac:dyDescent="0.2">
      <c r="A110" s="189" t="s">
        <v>259</v>
      </c>
      <c r="B110" s="152"/>
      <c r="C110" s="152"/>
      <c r="D110" s="152"/>
      <c r="E110" s="152"/>
      <c r="F110" s="153"/>
      <c r="G110" s="191"/>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0</v>
      </c>
    </row>
    <row r="111" spans="1:60" ht="23.25" hidden="1" customHeight="1" x14ac:dyDescent="0.2">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0</v>
      </c>
    </row>
    <row r="112" spans="1:60" ht="18.75" hidden="1" customHeight="1" x14ac:dyDescent="0.2">
      <c r="A112" s="197" t="s">
        <v>571</v>
      </c>
      <c r="B112" s="154" t="s">
        <v>572</v>
      </c>
      <c r="C112" s="155"/>
      <c r="D112" s="155"/>
      <c r="E112" s="155"/>
      <c r="F112" s="156"/>
      <c r="G112" s="199" t="s">
        <v>573</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591</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2">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2">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2">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2">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2">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414</v>
      </c>
      <c r="AF117" s="121"/>
      <c r="AG117" s="121"/>
      <c r="AH117" s="121"/>
      <c r="AI117" s="121" t="s">
        <v>566</v>
      </c>
      <c r="AJ117" s="121"/>
      <c r="AK117" s="121"/>
      <c r="AL117" s="121"/>
      <c r="AM117" s="121" t="s">
        <v>382</v>
      </c>
      <c r="AN117" s="121"/>
      <c r="AO117" s="121"/>
      <c r="AP117" s="121"/>
      <c r="AQ117" s="122" t="s">
        <v>174</v>
      </c>
      <c r="AR117" s="123"/>
      <c r="AS117" s="123"/>
      <c r="AT117" s="124"/>
      <c r="AU117" s="125" t="s">
        <v>128</v>
      </c>
      <c r="AV117" s="125"/>
      <c r="AW117" s="125"/>
      <c r="AX117" s="126"/>
      <c r="AY117">
        <f t="shared" si="4"/>
        <v>0</v>
      </c>
      <c r="AZ117" s="10"/>
      <c r="BA117" s="10"/>
      <c r="BB117" s="10"/>
      <c r="BC117" s="10"/>
    </row>
    <row r="118" spans="1:60" ht="18.75" hidden="1" customHeight="1" x14ac:dyDescent="0.2">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175</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2">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2">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2">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2">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414</v>
      </c>
      <c r="AF122" s="121"/>
      <c r="AG122" s="121"/>
      <c r="AH122" s="121"/>
      <c r="AI122" s="121" t="s">
        <v>566</v>
      </c>
      <c r="AJ122" s="121"/>
      <c r="AK122" s="121"/>
      <c r="AL122" s="121"/>
      <c r="AM122" s="121" t="s">
        <v>382</v>
      </c>
      <c r="AN122" s="121"/>
      <c r="AO122" s="121"/>
      <c r="AP122" s="121"/>
      <c r="AQ122" s="122" t="s">
        <v>174</v>
      </c>
      <c r="AR122" s="123"/>
      <c r="AS122" s="123"/>
      <c r="AT122" s="124"/>
      <c r="AU122" s="125" t="s">
        <v>128</v>
      </c>
      <c r="AV122" s="125"/>
      <c r="AW122" s="125"/>
      <c r="AX122" s="126"/>
      <c r="AY122">
        <f>COUNTA($G$124)</f>
        <v>0</v>
      </c>
      <c r="AZ122" s="10"/>
      <c r="BA122" s="10"/>
      <c r="BB122" s="10"/>
      <c r="BC122" s="10"/>
    </row>
    <row r="123" spans="1:60" ht="18.75" hidden="1" customHeight="1" x14ac:dyDescent="0.2">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175</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2">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2">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2">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2">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414</v>
      </c>
      <c r="AF127" s="121"/>
      <c r="AG127" s="121"/>
      <c r="AH127" s="121"/>
      <c r="AI127" s="121" t="s">
        <v>566</v>
      </c>
      <c r="AJ127" s="121"/>
      <c r="AK127" s="121"/>
      <c r="AL127" s="121"/>
      <c r="AM127" s="121" t="s">
        <v>382</v>
      </c>
      <c r="AN127" s="121"/>
      <c r="AO127" s="121"/>
      <c r="AP127" s="121"/>
      <c r="AQ127" s="122" t="s">
        <v>174</v>
      </c>
      <c r="AR127" s="123"/>
      <c r="AS127" s="123"/>
      <c r="AT127" s="124"/>
      <c r="AU127" s="125" t="s">
        <v>128</v>
      </c>
      <c r="AV127" s="125"/>
      <c r="AW127" s="125"/>
      <c r="AX127" s="126"/>
      <c r="AY127">
        <f>COUNTA($G$129)</f>
        <v>0</v>
      </c>
      <c r="AZ127" s="10"/>
      <c r="BA127" s="10"/>
      <c r="BB127" s="10"/>
      <c r="BC127" s="10"/>
    </row>
    <row r="128" spans="1:60" ht="18.75" hidden="1" customHeight="1" x14ac:dyDescent="0.2">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175</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2">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2">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5">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hidden="1" customHeight="1" x14ac:dyDescent="0.2">
      <c r="A132" s="714" t="s">
        <v>577</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2">
      <c r="A133" s="650" t="s">
        <v>578</v>
      </c>
      <c r="B133" s="155"/>
      <c r="C133" s="155"/>
      <c r="D133" s="155"/>
      <c r="E133" s="155"/>
      <c r="F133" s="156"/>
      <c r="G133" s="691" t="s">
        <v>570</v>
      </c>
      <c r="H133" s="692"/>
      <c r="I133" s="692"/>
      <c r="J133" s="692"/>
      <c r="K133" s="692"/>
      <c r="L133" s="692"/>
      <c r="M133" s="692"/>
      <c r="N133" s="692"/>
      <c r="O133" s="692"/>
      <c r="P133" s="693" t="s">
        <v>569</v>
      </c>
      <c r="Q133" s="692"/>
      <c r="R133" s="692"/>
      <c r="S133" s="692"/>
      <c r="T133" s="692"/>
      <c r="U133" s="692"/>
      <c r="V133" s="692"/>
      <c r="W133" s="692"/>
      <c r="X133" s="694"/>
      <c r="Y133" s="695"/>
      <c r="Z133" s="696"/>
      <c r="AA133" s="697"/>
      <c r="AB133" s="628" t="s">
        <v>11</v>
      </c>
      <c r="AC133" s="628"/>
      <c r="AD133" s="628"/>
      <c r="AE133" s="121" t="s">
        <v>414</v>
      </c>
      <c r="AF133" s="121"/>
      <c r="AG133" s="121"/>
      <c r="AH133" s="121"/>
      <c r="AI133" s="121" t="s">
        <v>566</v>
      </c>
      <c r="AJ133" s="121"/>
      <c r="AK133" s="121"/>
      <c r="AL133" s="121"/>
      <c r="AM133" s="121" t="s">
        <v>382</v>
      </c>
      <c r="AN133" s="121"/>
      <c r="AO133" s="121"/>
      <c r="AP133" s="121"/>
      <c r="AQ133" s="625" t="s">
        <v>413</v>
      </c>
      <c r="AR133" s="626"/>
      <c r="AS133" s="626"/>
      <c r="AT133" s="627"/>
      <c r="AU133" s="625" t="s">
        <v>589</v>
      </c>
      <c r="AV133" s="626"/>
      <c r="AW133" s="626"/>
      <c r="AX133" s="635"/>
      <c r="AY133">
        <f>COUNTA($G$134)</f>
        <v>0</v>
      </c>
    </row>
    <row r="134" spans="1:60" ht="23.25" hidden="1" customHeight="1" x14ac:dyDescent="0.2">
      <c r="A134" s="650"/>
      <c r="B134" s="155"/>
      <c r="C134" s="155"/>
      <c r="D134" s="155"/>
      <c r="E134" s="155"/>
      <c r="F134" s="156"/>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2">
      <c r="A135" s="190"/>
      <c r="B135" s="160"/>
      <c r="C135" s="160"/>
      <c r="D135" s="160"/>
      <c r="E135" s="160"/>
      <c r="F135" s="161"/>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2">
      <c r="A136" s="189" t="s">
        <v>579</v>
      </c>
      <c r="B136" s="107"/>
      <c r="C136" s="107"/>
      <c r="D136" s="107"/>
      <c r="E136" s="107"/>
      <c r="F136" s="665"/>
      <c r="G136" s="178" t="s">
        <v>580</v>
      </c>
      <c r="H136" s="178"/>
      <c r="I136" s="178"/>
      <c r="J136" s="178"/>
      <c r="K136" s="178"/>
      <c r="L136" s="178"/>
      <c r="M136" s="178"/>
      <c r="N136" s="178"/>
      <c r="O136" s="178"/>
      <c r="P136" s="178"/>
      <c r="Q136" s="178"/>
      <c r="R136" s="178"/>
      <c r="S136" s="178"/>
      <c r="T136" s="178"/>
      <c r="U136" s="178"/>
      <c r="V136" s="178"/>
      <c r="W136" s="178"/>
      <c r="X136" s="179"/>
      <c r="Y136" s="632"/>
      <c r="Z136" s="633"/>
      <c r="AA136" s="634"/>
      <c r="AB136" s="177" t="s">
        <v>11</v>
      </c>
      <c r="AC136" s="178"/>
      <c r="AD136" s="179"/>
      <c r="AE136" s="121" t="s">
        <v>414</v>
      </c>
      <c r="AF136" s="121"/>
      <c r="AG136" s="121"/>
      <c r="AH136" s="121"/>
      <c r="AI136" s="121" t="s">
        <v>566</v>
      </c>
      <c r="AJ136" s="121"/>
      <c r="AK136" s="121"/>
      <c r="AL136" s="121"/>
      <c r="AM136" s="121" t="s">
        <v>382</v>
      </c>
      <c r="AN136" s="121"/>
      <c r="AO136" s="121"/>
      <c r="AP136" s="121"/>
      <c r="AQ136" s="629" t="s">
        <v>590</v>
      </c>
      <c r="AR136" s="630"/>
      <c r="AS136" s="630"/>
      <c r="AT136" s="630"/>
      <c r="AU136" s="630"/>
      <c r="AV136" s="630"/>
      <c r="AW136" s="630"/>
      <c r="AX136" s="631"/>
      <c r="AY136">
        <f>IF(SUBSTITUTE(SUBSTITUTE($G$137,"／",""),"　","")="",0,1)</f>
        <v>0</v>
      </c>
    </row>
    <row r="137" spans="1:60" ht="23.25" hidden="1" customHeight="1" x14ac:dyDescent="0.2">
      <c r="A137" s="666"/>
      <c r="B137" s="199"/>
      <c r="C137" s="199"/>
      <c r="D137" s="199"/>
      <c r="E137" s="199"/>
      <c r="F137" s="667"/>
      <c r="G137" s="654" t="s">
        <v>631</v>
      </c>
      <c r="H137" s="655"/>
      <c r="I137" s="655"/>
      <c r="J137" s="655"/>
      <c r="K137" s="655"/>
      <c r="L137" s="655"/>
      <c r="M137" s="655"/>
      <c r="N137" s="655"/>
      <c r="O137" s="655"/>
      <c r="P137" s="655"/>
      <c r="Q137" s="655"/>
      <c r="R137" s="655"/>
      <c r="S137" s="655"/>
      <c r="T137" s="655"/>
      <c r="U137" s="655"/>
      <c r="V137" s="655"/>
      <c r="W137" s="655"/>
      <c r="X137" s="655"/>
      <c r="Y137" s="658" t="s">
        <v>579</v>
      </c>
      <c r="Z137" s="659"/>
      <c r="AA137" s="660"/>
      <c r="AB137" s="661"/>
      <c r="AC137" s="662"/>
      <c r="AD137" s="663"/>
      <c r="AE137" s="664"/>
      <c r="AF137" s="664"/>
      <c r="AG137" s="664"/>
      <c r="AH137" s="664"/>
      <c r="AI137" s="664"/>
      <c r="AJ137" s="664"/>
      <c r="AK137" s="664"/>
      <c r="AL137" s="664"/>
      <c r="AM137" s="664"/>
      <c r="AN137" s="664"/>
      <c r="AO137" s="664"/>
      <c r="AP137" s="664"/>
      <c r="AQ137" s="95"/>
      <c r="AR137" s="89"/>
      <c r="AS137" s="89"/>
      <c r="AT137" s="89"/>
      <c r="AU137" s="89"/>
      <c r="AV137" s="89"/>
      <c r="AW137" s="89"/>
      <c r="AX137" s="90"/>
      <c r="AY137">
        <f>$AY$136</f>
        <v>0</v>
      </c>
    </row>
    <row r="138" spans="1:60" ht="46.5" hidden="1" customHeight="1" x14ac:dyDescent="0.2">
      <c r="A138" s="668"/>
      <c r="B138" s="110"/>
      <c r="C138" s="110"/>
      <c r="D138" s="110"/>
      <c r="E138" s="110"/>
      <c r="F138" s="669"/>
      <c r="G138" s="656"/>
      <c r="H138" s="657"/>
      <c r="I138" s="657"/>
      <c r="J138" s="657"/>
      <c r="K138" s="657"/>
      <c r="L138" s="657"/>
      <c r="M138" s="657"/>
      <c r="N138" s="657"/>
      <c r="O138" s="657"/>
      <c r="P138" s="657"/>
      <c r="Q138" s="657"/>
      <c r="R138" s="657"/>
      <c r="S138" s="657"/>
      <c r="T138" s="657"/>
      <c r="U138" s="657"/>
      <c r="V138" s="657"/>
      <c r="W138" s="657"/>
      <c r="X138" s="657"/>
      <c r="Y138" s="221" t="s">
        <v>581</v>
      </c>
      <c r="Z138" s="651"/>
      <c r="AA138" s="652"/>
      <c r="AB138" s="614" t="s">
        <v>632</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2">
      <c r="A139" s="419" t="s">
        <v>235</v>
      </c>
      <c r="B139" s="595"/>
      <c r="C139" s="595"/>
      <c r="D139" s="595"/>
      <c r="E139" s="595"/>
      <c r="F139" s="596"/>
      <c r="G139" s="604" t="s">
        <v>139</v>
      </c>
      <c r="H139" s="199"/>
      <c r="I139" s="199"/>
      <c r="J139" s="199"/>
      <c r="K139" s="199"/>
      <c r="L139" s="199"/>
      <c r="M139" s="199"/>
      <c r="N139" s="199"/>
      <c r="O139" s="200"/>
      <c r="P139" s="201" t="s">
        <v>55</v>
      </c>
      <c r="Q139" s="199"/>
      <c r="R139" s="199"/>
      <c r="S139" s="199"/>
      <c r="T139" s="199"/>
      <c r="U139" s="199"/>
      <c r="V139" s="199"/>
      <c r="W139" s="199"/>
      <c r="X139" s="200"/>
      <c r="Y139" s="605"/>
      <c r="Z139" s="606"/>
      <c r="AA139" s="607"/>
      <c r="AB139" s="611" t="s">
        <v>11</v>
      </c>
      <c r="AC139" s="612"/>
      <c r="AD139" s="613"/>
      <c r="AE139" s="121" t="s">
        <v>414</v>
      </c>
      <c r="AF139" s="121"/>
      <c r="AG139" s="121"/>
      <c r="AH139" s="121"/>
      <c r="AI139" s="121" t="s">
        <v>566</v>
      </c>
      <c r="AJ139" s="121"/>
      <c r="AK139" s="121"/>
      <c r="AL139" s="121"/>
      <c r="AM139" s="121" t="s">
        <v>382</v>
      </c>
      <c r="AN139" s="121"/>
      <c r="AO139" s="121"/>
      <c r="AP139" s="121"/>
      <c r="AQ139" s="218" t="s">
        <v>174</v>
      </c>
      <c r="AR139" s="219"/>
      <c r="AS139" s="219"/>
      <c r="AT139" s="220"/>
      <c r="AU139" s="199" t="s">
        <v>128</v>
      </c>
      <c r="AV139" s="199"/>
      <c r="AW139" s="199"/>
      <c r="AX139" s="202"/>
      <c r="AY139">
        <f>COUNTA($G$141)</f>
        <v>0</v>
      </c>
    </row>
    <row r="140" spans="1:60" ht="18.75" hidden="1" customHeight="1" x14ac:dyDescent="0.2">
      <c r="A140" s="597"/>
      <c r="B140" s="598"/>
      <c r="C140" s="598"/>
      <c r="D140" s="598"/>
      <c r="E140" s="598"/>
      <c r="F140" s="599"/>
      <c r="G140" s="158"/>
      <c r="H140" s="110"/>
      <c r="I140" s="110"/>
      <c r="J140" s="110"/>
      <c r="K140" s="110"/>
      <c r="L140" s="110"/>
      <c r="M140" s="110"/>
      <c r="N140" s="110"/>
      <c r="O140" s="111"/>
      <c r="P140" s="109"/>
      <c r="Q140" s="110"/>
      <c r="R140" s="110"/>
      <c r="S140" s="110"/>
      <c r="T140" s="110"/>
      <c r="U140" s="110"/>
      <c r="V140" s="110"/>
      <c r="W140" s="110"/>
      <c r="X140" s="111"/>
      <c r="Y140" s="608"/>
      <c r="Z140" s="609"/>
      <c r="AA140" s="610"/>
      <c r="AB140" s="118"/>
      <c r="AC140" s="119"/>
      <c r="AD140" s="120"/>
      <c r="AE140" s="121"/>
      <c r="AF140" s="121"/>
      <c r="AG140" s="121"/>
      <c r="AH140" s="121"/>
      <c r="AI140" s="121"/>
      <c r="AJ140" s="121"/>
      <c r="AK140" s="121"/>
      <c r="AL140" s="121"/>
      <c r="AM140" s="121"/>
      <c r="AN140" s="121"/>
      <c r="AO140" s="121"/>
      <c r="AP140" s="121"/>
      <c r="AQ140" s="509"/>
      <c r="AR140" s="510"/>
      <c r="AS140" s="129" t="s">
        <v>175</v>
      </c>
      <c r="AT140" s="130"/>
      <c r="AU140" s="128"/>
      <c r="AV140" s="128"/>
      <c r="AW140" s="110" t="s">
        <v>166</v>
      </c>
      <c r="AX140" s="131"/>
      <c r="AY140">
        <f t="shared" ref="AY140:AY145" si="5">$AY$139</f>
        <v>0</v>
      </c>
    </row>
    <row r="141" spans="1:60" ht="23.25" hidden="1" customHeight="1" x14ac:dyDescent="0.2">
      <c r="A141" s="600"/>
      <c r="B141" s="598"/>
      <c r="C141" s="598"/>
      <c r="D141" s="598"/>
      <c r="E141" s="598"/>
      <c r="F141" s="599"/>
      <c r="G141" s="180"/>
      <c r="H141" s="181"/>
      <c r="I141" s="181"/>
      <c r="J141" s="181"/>
      <c r="K141" s="181"/>
      <c r="L141" s="181"/>
      <c r="M141" s="181"/>
      <c r="N141" s="181"/>
      <c r="O141" s="182"/>
      <c r="P141" s="133"/>
      <c r="Q141" s="133"/>
      <c r="R141" s="133"/>
      <c r="S141" s="133"/>
      <c r="T141" s="133"/>
      <c r="U141" s="133"/>
      <c r="V141" s="133"/>
      <c r="W141" s="133"/>
      <c r="X141" s="134"/>
      <c r="Y141" s="221" t="s">
        <v>12</v>
      </c>
      <c r="Z141" s="222"/>
      <c r="AA141" s="223"/>
      <c r="AB141" s="150"/>
      <c r="AC141" s="150"/>
      <c r="AD141" s="150"/>
      <c r="AE141" s="95"/>
      <c r="AF141" s="89"/>
      <c r="AG141" s="89"/>
      <c r="AH141" s="89"/>
      <c r="AI141" s="95"/>
      <c r="AJ141" s="89"/>
      <c r="AK141" s="89"/>
      <c r="AL141" s="89"/>
      <c r="AM141" s="95"/>
      <c r="AN141" s="89"/>
      <c r="AO141" s="89"/>
      <c r="AP141" s="89"/>
      <c r="AQ141" s="96"/>
      <c r="AR141" s="97"/>
      <c r="AS141" s="97"/>
      <c r="AT141" s="98"/>
      <c r="AU141" s="89"/>
      <c r="AV141" s="89"/>
      <c r="AW141" s="89"/>
      <c r="AX141" s="90"/>
      <c r="AY141">
        <f t="shared" si="5"/>
        <v>0</v>
      </c>
    </row>
    <row r="142" spans="1:60" ht="23.25" hidden="1" customHeight="1" x14ac:dyDescent="0.2">
      <c r="A142" s="601"/>
      <c r="B142" s="602"/>
      <c r="C142" s="602"/>
      <c r="D142" s="602"/>
      <c r="E142" s="602"/>
      <c r="F142" s="603"/>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c r="AC142" s="94"/>
      <c r="AD142" s="94"/>
      <c r="AE142" s="95"/>
      <c r="AF142" s="89"/>
      <c r="AG142" s="89"/>
      <c r="AH142" s="89"/>
      <c r="AI142" s="95"/>
      <c r="AJ142" s="89"/>
      <c r="AK142" s="89"/>
      <c r="AL142" s="89"/>
      <c r="AM142" s="95"/>
      <c r="AN142" s="89"/>
      <c r="AO142" s="89"/>
      <c r="AP142" s="89"/>
      <c r="AQ142" s="96"/>
      <c r="AR142" s="97"/>
      <c r="AS142" s="97"/>
      <c r="AT142" s="98"/>
      <c r="AU142" s="89"/>
      <c r="AV142" s="89"/>
      <c r="AW142" s="89"/>
      <c r="AX142" s="90"/>
      <c r="AY142">
        <f t="shared" si="5"/>
        <v>0</v>
      </c>
    </row>
    <row r="143" spans="1:60" ht="23.25" hidden="1" customHeight="1" x14ac:dyDescent="0.2">
      <c r="A143" s="600"/>
      <c r="B143" s="598"/>
      <c r="C143" s="598"/>
      <c r="D143" s="598"/>
      <c r="E143" s="598"/>
      <c r="F143" s="599"/>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594" t="s">
        <v>14</v>
      </c>
      <c r="AC143" s="594"/>
      <c r="AD143" s="594"/>
      <c r="AE143" s="95"/>
      <c r="AF143" s="89"/>
      <c r="AG143" s="89"/>
      <c r="AH143" s="89"/>
      <c r="AI143" s="95"/>
      <c r="AJ143" s="89"/>
      <c r="AK143" s="89"/>
      <c r="AL143" s="89"/>
      <c r="AM143" s="95"/>
      <c r="AN143" s="89"/>
      <c r="AO143" s="89"/>
      <c r="AP143" s="89"/>
      <c r="AQ143" s="96"/>
      <c r="AR143" s="97"/>
      <c r="AS143" s="97"/>
      <c r="AT143" s="98"/>
      <c r="AU143" s="89"/>
      <c r="AV143" s="89"/>
      <c r="AW143" s="89"/>
      <c r="AX143" s="90"/>
      <c r="AY143">
        <f t="shared" si="5"/>
        <v>0</v>
      </c>
    </row>
    <row r="144" spans="1:60" ht="23.25" hidden="1" customHeight="1" x14ac:dyDescent="0.2">
      <c r="A144" s="189" t="s">
        <v>259</v>
      </c>
      <c r="B144" s="152"/>
      <c r="C144" s="152"/>
      <c r="D144" s="152"/>
      <c r="E144" s="152"/>
      <c r="F144" s="153"/>
      <c r="G144" s="191"/>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0</v>
      </c>
    </row>
    <row r="145" spans="1:60" ht="23.25" hidden="1" customHeight="1" x14ac:dyDescent="0.2">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0</v>
      </c>
    </row>
    <row r="146" spans="1:60" ht="18.75" hidden="1" customHeight="1" x14ac:dyDescent="0.2">
      <c r="A146" s="197" t="s">
        <v>571</v>
      </c>
      <c r="B146" s="154" t="s">
        <v>572</v>
      </c>
      <c r="C146" s="155"/>
      <c r="D146" s="155"/>
      <c r="E146" s="155"/>
      <c r="F146" s="156"/>
      <c r="G146" s="199" t="s">
        <v>573</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591</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2">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2">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2">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2">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2">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414</v>
      </c>
      <c r="AF151" s="121"/>
      <c r="AG151" s="121"/>
      <c r="AH151" s="121"/>
      <c r="AI151" s="121" t="s">
        <v>566</v>
      </c>
      <c r="AJ151" s="121"/>
      <c r="AK151" s="121"/>
      <c r="AL151" s="121"/>
      <c r="AM151" s="121" t="s">
        <v>382</v>
      </c>
      <c r="AN151" s="121"/>
      <c r="AO151" s="121"/>
      <c r="AP151" s="121"/>
      <c r="AQ151" s="122" t="s">
        <v>174</v>
      </c>
      <c r="AR151" s="123"/>
      <c r="AS151" s="123"/>
      <c r="AT151" s="124"/>
      <c r="AU151" s="125" t="s">
        <v>128</v>
      </c>
      <c r="AV151" s="125"/>
      <c r="AW151" s="125"/>
      <c r="AX151" s="126"/>
      <c r="AY151">
        <f t="shared" si="6"/>
        <v>0</v>
      </c>
      <c r="AZ151" s="10"/>
      <c r="BA151" s="10"/>
      <c r="BB151" s="10"/>
      <c r="BC151" s="10"/>
    </row>
    <row r="152" spans="1:60" ht="18.75" hidden="1" customHeight="1" x14ac:dyDescent="0.2">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175</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2">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2">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2">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2">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414</v>
      </c>
      <c r="AF156" s="121"/>
      <c r="AG156" s="121"/>
      <c r="AH156" s="121"/>
      <c r="AI156" s="121" t="s">
        <v>566</v>
      </c>
      <c r="AJ156" s="121"/>
      <c r="AK156" s="121"/>
      <c r="AL156" s="121"/>
      <c r="AM156" s="121" t="s">
        <v>382</v>
      </c>
      <c r="AN156" s="121"/>
      <c r="AO156" s="121"/>
      <c r="AP156" s="121"/>
      <c r="AQ156" s="122" t="s">
        <v>174</v>
      </c>
      <c r="AR156" s="123"/>
      <c r="AS156" s="123"/>
      <c r="AT156" s="124"/>
      <c r="AU156" s="125" t="s">
        <v>128</v>
      </c>
      <c r="AV156" s="125"/>
      <c r="AW156" s="125"/>
      <c r="AX156" s="126"/>
      <c r="AY156">
        <f>COUNTA($G$158)</f>
        <v>0</v>
      </c>
      <c r="AZ156" s="10"/>
      <c r="BA156" s="10"/>
      <c r="BB156" s="10"/>
      <c r="BC156" s="10"/>
    </row>
    <row r="157" spans="1:60" ht="18.75" hidden="1" customHeight="1" x14ac:dyDescent="0.2">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175</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2">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2">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2">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2">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414</v>
      </c>
      <c r="AF161" s="121"/>
      <c r="AG161" s="121"/>
      <c r="AH161" s="121"/>
      <c r="AI161" s="121" t="s">
        <v>566</v>
      </c>
      <c r="AJ161" s="121"/>
      <c r="AK161" s="121"/>
      <c r="AL161" s="121"/>
      <c r="AM161" s="121" t="s">
        <v>382</v>
      </c>
      <c r="AN161" s="121"/>
      <c r="AO161" s="121"/>
      <c r="AP161" s="121"/>
      <c r="AQ161" s="122" t="s">
        <v>174</v>
      </c>
      <c r="AR161" s="123"/>
      <c r="AS161" s="123"/>
      <c r="AT161" s="124"/>
      <c r="AU161" s="125" t="s">
        <v>128</v>
      </c>
      <c r="AV161" s="125"/>
      <c r="AW161" s="125"/>
      <c r="AX161" s="126"/>
      <c r="AY161">
        <f>COUNTA($G$163)</f>
        <v>0</v>
      </c>
      <c r="AZ161" s="10"/>
      <c r="BA161" s="10"/>
      <c r="BB161" s="10"/>
      <c r="BC161" s="10"/>
    </row>
    <row r="162" spans="1:60" ht="18.75" hidden="1" customHeight="1" x14ac:dyDescent="0.2">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175</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2">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2">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5">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2">
      <c r="A166" s="714" t="s">
        <v>577</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2">
      <c r="A167" s="650" t="s">
        <v>578</v>
      </c>
      <c r="B167" s="155"/>
      <c r="C167" s="155"/>
      <c r="D167" s="155"/>
      <c r="E167" s="155"/>
      <c r="F167" s="156"/>
      <c r="G167" s="691" t="s">
        <v>570</v>
      </c>
      <c r="H167" s="692"/>
      <c r="I167" s="692"/>
      <c r="J167" s="692"/>
      <c r="K167" s="692"/>
      <c r="L167" s="692"/>
      <c r="M167" s="692"/>
      <c r="N167" s="692"/>
      <c r="O167" s="692"/>
      <c r="P167" s="693" t="s">
        <v>569</v>
      </c>
      <c r="Q167" s="692"/>
      <c r="R167" s="692"/>
      <c r="S167" s="692"/>
      <c r="T167" s="692"/>
      <c r="U167" s="692"/>
      <c r="V167" s="692"/>
      <c r="W167" s="692"/>
      <c r="X167" s="694"/>
      <c r="Y167" s="695"/>
      <c r="Z167" s="696"/>
      <c r="AA167" s="697"/>
      <c r="AB167" s="628" t="s">
        <v>11</v>
      </c>
      <c r="AC167" s="628"/>
      <c r="AD167" s="628"/>
      <c r="AE167" s="121" t="s">
        <v>414</v>
      </c>
      <c r="AF167" s="121"/>
      <c r="AG167" s="121"/>
      <c r="AH167" s="121"/>
      <c r="AI167" s="121" t="s">
        <v>566</v>
      </c>
      <c r="AJ167" s="121"/>
      <c r="AK167" s="121"/>
      <c r="AL167" s="121"/>
      <c r="AM167" s="121" t="s">
        <v>382</v>
      </c>
      <c r="AN167" s="121"/>
      <c r="AO167" s="121"/>
      <c r="AP167" s="121"/>
      <c r="AQ167" s="625" t="s">
        <v>413</v>
      </c>
      <c r="AR167" s="626"/>
      <c r="AS167" s="626"/>
      <c r="AT167" s="627"/>
      <c r="AU167" s="625" t="s">
        <v>589</v>
      </c>
      <c r="AV167" s="626"/>
      <c r="AW167" s="626"/>
      <c r="AX167" s="635"/>
      <c r="AY167">
        <f>COUNTA($G$168)</f>
        <v>0</v>
      </c>
    </row>
    <row r="168" spans="1:60" ht="23.25" hidden="1" customHeight="1" x14ac:dyDescent="0.2">
      <c r="A168" s="650"/>
      <c r="B168" s="155"/>
      <c r="C168" s="155"/>
      <c r="D168" s="155"/>
      <c r="E168" s="155"/>
      <c r="F168" s="156"/>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t="s">
        <v>620</v>
      </c>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2">
      <c r="A169" s="190"/>
      <c r="B169" s="160"/>
      <c r="C169" s="160"/>
      <c r="D169" s="160"/>
      <c r="E169" s="160"/>
      <c r="F169" s="161"/>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t="s">
        <v>620</v>
      </c>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2">
      <c r="A170" s="189" t="s">
        <v>579</v>
      </c>
      <c r="B170" s="107"/>
      <c r="C170" s="107"/>
      <c r="D170" s="107"/>
      <c r="E170" s="107"/>
      <c r="F170" s="665"/>
      <c r="G170" s="178" t="s">
        <v>580</v>
      </c>
      <c r="H170" s="178"/>
      <c r="I170" s="178"/>
      <c r="J170" s="178"/>
      <c r="K170" s="178"/>
      <c r="L170" s="178"/>
      <c r="M170" s="178"/>
      <c r="N170" s="178"/>
      <c r="O170" s="178"/>
      <c r="P170" s="178"/>
      <c r="Q170" s="178"/>
      <c r="R170" s="178"/>
      <c r="S170" s="178"/>
      <c r="T170" s="178"/>
      <c r="U170" s="178"/>
      <c r="V170" s="178"/>
      <c r="W170" s="178"/>
      <c r="X170" s="179"/>
      <c r="Y170" s="632"/>
      <c r="Z170" s="633"/>
      <c r="AA170" s="634"/>
      <c r="AB170" s="177" t="s">
        <v>11</v>
      </c>
      <c r="AC170" s="178"/>
      <c r="AD170" s="179"/>
      <c r="AE170" s="121" t="s">
        <v>414</v>
      </c>
      <c r="AF170" s="121"/>
      <c r="AG170" s="121"/>
      <c r="AH170" s="121"/>
      <c r="AI170" s="121" t="s">
        <v>566</v>
      </c>
      <c r="AJ170" s="121"/>
      <c r="AK170" s="121"/>
      <c r="AL170" s="121"/>
      <c r="AM170" s="121" t="s">
        <v>382</v>
      </c>
      <c r="AN170" s="121"/>
      <c r="AO170" s="121"/>
      <c r="AP170" s="121"/>
      <c r="AQ170" s="629" t="s">
        <v>590</v>
      </c>
      <c r="AR170" s="630"/>
      <c r="AS170" s="630"/>
      <c r="AT170" s="630"/>
      <c r="AU170" s="630"/>
      <c r="AV170" s="630"/>
      <c r="AW170" s="630"/>
      <c r="AX170" s="631"/>
      <c r="AY170">
        <f>IF(SUBSTITUTE(SUBSTITUTE($G$171,"／",""),"　","")="",0,1)</f>
        <v>0</v>
      </c>
    </row>
    <row r="171" spans="1:60" ht="23.25" hidden="1" customHeight="1" x14ac:dyDescent="0.2">
      <c r="A171" s="666"/>
      <c r="B171" s="199"/>
      <c r="C171" s="199"/>
      <c r="D171" s="199"/>
      <c r="E171" s="199"/>
      <c r="F171" s="667"/>
      <c r="G171" s="654" t="s">
        <v>631</v>
      </c>
      <c r="H171" s="655"/>
      <c r="I171" s="655"/>
      <c r="J171" s="655"/>
      <c r="K171" s="655"/>
      <c r="L171" s="655"/>
      <c r="M171" s="655"/>
      <c r="N171" s="655"/>
      <c r="O171" s="655"/>
      <c r="P171" s="655"/>
      <c r="Q171" s="655"/>
      <c r="R171" s="655"/>
      <c r="S171" s="655"/>
      <c r="T171" s="655"/>
      <c r="U171" s="655"/>
      <c r="V171" s="655"/>
      <c r="W171" s="655"/>
      <c r="X171" s="655"/>
      <c r="Y171" s="658" t="s">
        <v>579</v>
      </c>
      <c r="Z171" s="659"/>
      <c r="AA171" s="660"/>
      <c r="AB171" s="661"/>
      <c r="AC171" s="662"/>
      <c r="AD171" s="663"/>
      <c r="AE171" s="664"/>
      <c r="AF171" s="664"/>
      <c r="AG171" s="664"/>
      <c r="AH171" s="664"/>
      <c r="AI171" s="664"/>
      <c r="AJ171" s="664"/>
      <c r="AK171" s="664"/>
      <c r="AL171" s="664"/>
      <c r="AM171" s="664"/>
      <c r="AN171" s="664"/>
      <c r="AO171" s="664"/>
      <c r="AP171" s="664"/>
      <c r="AQ171" s="95"/>
      <c r="AR171" s="89"/>
      <c r="AS171" s="89"/>
      <c r="AT171" s="89"/>
      <c r="AU171" s="89"/>
      <c r="AV171" s="89"/>
      <c r="AW171" s="89"/>
      <c r="AX171" s="90"/>
      <c r="AY171">
        <f>$AY$170</f>
        <v>0</v>
      </c>
    </row>
    <row r="172" spans="1:60" ht="46.5" hidden="1" customHeight="1" x14ac:dyDescent="0.2">
      <c r="A172" s="668"/>
      <c r="B172" s="110"/>
      <c r="C172" s="110"/>
      <c r="D172" s="110"/>
      <c r="E172" s="110"/>
      <c r="F172" s="669"/>
      <c r="G172" s="656"/>
      <c r="H172" s="657"/>
      <c r="I172" s="657"/>
      <c r="J172" s="657"/>
      <c r="K172" s="657"/>
      <c r="L172" s="657"/>
      <c r="M172" s="657"/>
      <c r="N172" s="657"/>
      <c r="O172" s="657"/>
      <c r="P172" s="657"/>
      <c r="Q172" s="657"/>
      <c r="R172" s="657"/>
      <c r="S172" s="657"/>
      <c r="T172" s="657"/>
      <c r="U172" s="657"/>
      <c r="V172" s="657"/>
      <c r="W172" s="657"/>
      <c r="X172" s="657"/>
      <c r="Y172" s="221" t="s">
        <v>581</v>
      </c>
      <c r="Z172" s="651"/>
      <c r="AA172" s="652"/>
      <c r="AB172" s="614" t="s">
        <v>632</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2">
      <c r="A173" s="419" t="s">
        <v>235</v>
      </c>
      <c r="B173" s="595"/>
      <c r="C173" s="595"/>
      <c r="D173" s="595"/>
      <c r="E173" s="595"/>
      <c r="F173" s="596"/>
      <c r="G173" s="604" t="s">
        <v>139</v>
      </c>
      <c r="H173" s="199"/>
      <c r="I173" s="199"/>
      <c r="J173" s="199"/>
      <c r="K173" s="199"/>
      <c r="L173" s="199"/>
      <c r="M173" s="199"/>
      <c r="N173" s="199"/>
      <c r="O173" s="200"/>
      <c r="P173" s="201" t="s">
        <v>55</v>
      </c>
      <c r="Q173" s="199"/>
      <c r="R173" s="199"/>
      <c r="S173" s="199"/>
      <c r="T173" s="199"/>
      <c r="U173" s="199"/>
      <c r="V173" s="199"/>
      <c r="W173" s="199"/>
      <c r="X173" s="200"/>
      <c r="Y173" s="605"/>
      <c r="Z173" s="606"/>
      <c r="AA173" s="607"/>
      <c r="AB173" s="611" t="s">
        <v>11</v>
      </c>
      <c r="AC173" s="612"/>
      <c r="AD173" s="613"/>
      <c r="AE173" s="121" t="s">
        <v>414</v>
      </c>
      <c r="AF173" s="121"/>
      <c r="AG173" s="121"/>
      <c r="AH173" s="121"/>
      <c r="AI173" s="121" t="s">
        <v>566</v>
      </c>
      <c r="AJ173" s="121"/>
      <c r="AK173" s="121"/>
      <c r="AL173" s="121"/>
      <c r="AM173" s="121" t="s">
        <v>382</v>
      </c>
      <c r="AN173" s="121"/>
      <c r="AO173" s="121"/>
      <c r="AP173" s="121"/>
      <c r="AQ173" s="218" t="s">
        <v>174</v>
      </c>
      <c r="AR173" s="219"/>
      <c r="AS173" s="219"/>
      <c r="AT173" s="220"/>
      <c r="AU173" s="199" t="s">
        <v>128</v>
      </c>
      <c r="AV173" s="199"/>
      <c r="AW173" s="199"/>
      <c r="AX173" s="202"/>
      <c r="AY173">
        <f>COUNTA($G$175)</f>
        <v>0</v>
      </c>
    </row>
    <row r="174" spans="1:60" ht="18.75" hidden="1" customHeight="1" x14ac:dyDescent="0.2">
      <c r="A174" s="597"/>
      <c r="B174" s="598"/>
      <c r="C174" s="598"/>
      <c r="D174" s="598"/>
      <c r="E174" s="598"/>
      <c r="F174" s="599"/>
      <c r="G174" s="158"/>
      <c r="H174" s="110"/>
      <c r="I174" s="110"/>
      <c r="J174" s="110"/>
      <c r="K174" s="110"/>
      <c r="L174" s="110"/>
      <c r="M174" s="110"/>
      <c r="N174" s="110"/>
      <c r="O174" s="111"/>
      <c r="P174" s="109"/>
      <c r="Q174" s="110"/>
      <c r="R174" s="110"/>
      <c r="S174" s="110"/>
      <c r="T174" s="110"/>
      <c r="U174" s="110"/>
      <c r="V174" s="110"/>
      <c r="W174" s="110"/>
      <c r="X174" s="111"/>
      <c r="Y174" s="608"/>
      <c r="Z174" s="609"/>
      <c r="AA174" s="610"/>
      <c r="AB174" s="118"/>
      <c r="AC174" s="119"/>
      <c r="AD174" s="120"/>
      <c r="AE174" s="121"/>
      <c r="AF174" s="121"/>
      <c r="AG174" s="121"/>
      <c r="AH174" s="121"/>
      <c r="AI174" s="121"/>
      <c r="AJ174" s="121"/>
      <c r="AK174" s="121"/>
      <c r="AL174" s="121"/>
      <c r="AM174" s="121"/>
      <c r="AN174" s="121"/>
      <c r="AO174" s="121"/>
      <c r="AP174" s="121"/>
      <c r="AQ174" s="509"/>
      <c r="AR174" s="510"/>
      <c r="AS174" s="129" t="s">
        <v>175</v>
      </c>
      <c r="AT174" s="130"/>
      <c r="AU174" s="128"/>
      <c r="AV174" s="128"/>
      <c r="AW174" s="110" t="s">
        <v>166</v>
      </c>
      <c r="AX174" s="131"/>
      <c r="AY174">
        <f t="shared" ref="AY174:AY179" si="7">$AY$173</f>
        <v>0</v>
      </c>
    </row>
    <row r="175" spans="1:60" ht="23.25" hidden="1" customHeight="1" x14ac:dyDescent="0.2">
      <c r="A175" s="600"/>
      <c r="B175" s="598"/>
      <c r="C175" s="598"/>
      <c r="D175" s="598"/>
      <c r="E175" s="598"/>
      <c r="F175" s="599"/>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c r="AC175" s="150"/>
      <c r="AD175" s="150"/>
      <c r="AE175" s="95"/>
      <c r="AF175" s="89"/>
      <c r="AG175" s="89"/>
      <c r="AH175" s="89"/>
      <c r="AI175" s="95"/>
      <c r="AJ175" s="89"/>
      <c r="AK175" s="89"/>
      <c r="AL175" s="89"/>
      <c r="AM175" s="95"/>
      <c r="AN175" s="89"/>
      <c r="AO175" s="89"/>
      <c r="AP175" s="89"/>
      <c r="AQ175" s="96"/>
      <c r="AR175" s="97"/>
      <c r="AS175" s="97"/>
      <c r="AT175" s="98"/>
      <c r="AU175" s="89"/>
      <c r="AV175" s="89"/>
      <c r="AW175" s="89"/>
      <c r="AX175" s="90"/>
      <c r="AY175">
        <f t="shared" si="7"/>
        <v>0</v>
      </c>
    </row>
    <row r="176" spans="1:60" ht="23.25" hidden="1" customHeight="1" x14ac:dyDescent="0.2">
      <c r="A176" s="601"/>
      <c r="B176" s="602"/>
      <c r="C176" s="602"/>
      <c r="D176" s="602"/>
      <c r="E176" s="602"/>
      <c r="F176" s="603"/>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c r="AC176" s="94"/>
      <c r="AD176" s="94"/>
      <c r="AE176" s="95"/>
      <c r="AF176" s="89"/>
      <c r="AG176" s="89"/>
      <c r="AH176" s="89"/>
      <c r="AI176" s="95"/>
      <c r="AJ176" s="89"/>
      <c r="AK176" s="89"/>
      <c r="AL176" s="89"/>
      <c r="AM176" s="95"/>
      <c r="AN176" s="89"/>
      <c r="AO176" s="89"/>
      <c r="AP176" s="89"/>
      <c r="AQ176" s="96"/>
      <c r="AR176" s="97"/>
      <c r="AS176" s="97"/>
      <c r="AT176" s="98"/>
      <c r="AU176" s="89"/>
      <c r="AV176" s="89"/>
      <c r="AW176" s="89"/>
      <c r="AX176" s="90"/>
      <c r="AY176">
        <f t="shared" si="7"/>
        <v>0</v>
      </c>
    </row>
    <row r="177" spans="1:60" ht="23.25" hidden="1" customHeight="1" x14ac:dyDescent="0.2">
      <c r="A177" s="600"/>
      <c r="B177" s="598"/>
      <c r="C177" s="598"/>
      <c r="D177" s="598"/>
      <c r="E177" s="598"/>
      <c r="F177" s="599"/>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594" t="s">
        <v>14</v>
      </c>
      <c r="AC177" s="594"/>
      <c r="AD177" s="594"/>
      <c r="AE177" s="95"/>
      <c r="AF177" s="89"/>
      <c r="AG177" s="89"/>
      <c r="AH177" s="89"/>
      <c r="AI177" s="95"/>
      <c r="AJ177" s="89"/>
      <c r="AK177" s="89"/>
      <c r="AL177" s="89"/>
      <c r="AM177" s="95"/>
      <c r="AN177" s="89"/>
      <c r="AO177" s="89"/>
      <c r="AP177" s="89"/>
      <c r="AQ177" s="96"/>
      <c r="AR177" s="97"/>
      <c r="AS177" s="97"/>
      <c r="AT177" s="98"/>
      <c r="AU177" s="89"/>
      <c r="AV177" s="89"/>
      <c r="AW177" s="89"/>
      <c r="AX177" s="90"/>
      <c r="AY177">
        <f t="shared" si="7"/>
        <v>0</v>
      </c>
    </row>
    <row r="178" spans="1:60" ht="23.25" hidden="1" customHeight="1" x14ac:dyDescent="0.2">
      <c r="A178" s="189" t="s">
        <v>259</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2">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2">
      <c r="A180" s="197" t="s">
        <v>571</v>
      </c>
      <c r="B180" s="154" t="s">
        <v>572</v>
      </c>
      <c r="C180" s="155"/>
      <c r="D180" s="155"/>
      <c r="E180" s="155"/>
      <c r="F180" s="156"/>
      <c r="G180" s="199" t="s">
        <v>573</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591</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2">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2">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2">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2">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2">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414</v>
      </c>
      <c r="AF185" s="121"/>
      <c r="AG185" s="121"/>
      <c r="AH185" s="121"/>
      <c r="AI185" s="121" t="s">
        <v>566</v>
      </c>
      <c r="AJ185" s="121"/>
      <c r="AK185" s="121"/>
      <c r="AL185" s="121"/>
      <c r="AM185" s="121" t="s">
        <v>382</v>
      </c>
      <c r="AN185" s="121"/>
      <c r="AO185" s="121"/>
      <c r="AP185" s="121"/>
      <c r="AQ185" s="122" t="s">
        <v>174</v>
      </c>
      <c r="AR185" s="123"/>
      <c r="AS185" s="123"/>
      <c r="AT185" s="124"/>
      <c r="AU185" s="125" t="s">
        <v>128</v>
      </c>
      <c r="AV185" s="125"/>
      <c r="AW185" s="125"/>
      <c r="AX185" s="126"/>
      <c r="AY185">
        <f t="shared" si="8"/>
        <v>0</v>
      </c>
      <c r="AZ185" s="10"/>
      <c r="BA185" s="10"/>
      <c r="BB185" s="10"/>
      <c r="BC185" s="10"/>
    </row>
    <row r="186" spans="1:60" ht="18.75" hidden="1" customHeight="1" x14ac:dyDescent="0.2">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175</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2">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2">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2">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2">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414</v>
      </c>
      <c r="AF190" s="121"/>
      <c r="AG190" s="121"/>
      <c r="AH190" s="121"/>
      <c r="AI190" s="121" t="s">
        <v>566</v>
      </c>
      <c r="AJ190" s="121"/>
      <c r="AK190" s="121"/>
      <c r="AL190" s="121"/>
      <c r="AM190" s="121" t="s">
        <v>382</v>
      </c>
      <c r="AN190" s="121"/>
      <c r="AO190" s="121"/>
      <c r="AP190" s="121"/>
      <c r="AQ190" s="122" t="s">
        <v>174</v>
      </c>
      <c r="AR190" s="123"/>
      <c r="AS190" s="123"/>
      <c r="AT190" s="124"/>
      <c r="AU190" s="125" t="s">
        <v>128</v>
      </c>
      <c r="AV190" s="125"/>
      <c r="AW190" s="125"/>
      <c r="AX190" s="126"/>
      <c r="AY190">
        <f>COUNTA($G$192)</f>
        <v>0</v>
      </c>
      <c r="AZ190" s="10"/>
      <c r="BA190" s="10"/>
      <c r="BB190" s="10"/>
      <c r="BC190" s="10"/>
    </row>
    <row r="191" spans="1:60" ht="18.75" hidden="1" customHeight="1" x14ac:dyDescent="0.2">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175</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2">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2">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2">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2">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414</v>
      </c>
      <c r="AF195" s="121"/>
      <c r="AG195" s="121"/>
      <c r="AH195" s="121"/>
      <c r="AI195" s="121" t="s">
        <v>566</v>
      </c>
      <c r="AJ195" s="121"/>
      <c r="AK195" s="121"/>
      <c r="AL195" s="121"/>
      <c r="AM195" s="121" t="s">
        <v>382</v>
      </c>
      <c r="AN195" s="121"/>
      <c r="AO195" s="121"/>
      <c r="AP195" s="121"/>
      <c r="AQ195" s="122" t="s">
        <v>174</v>
      </c>
      <c r="AR195" s="123"/>
      <c r="AS195" s="123"/>
      <c r="AT195" s="124"/>
      <c r="AU195" s="125" t="s">
        <v>128</v>
      </c>
      <c r="AV195" s="125"/>
      <c r="AW195" s="125"/>
      <c r="AX195" s="126"/>
      <c r="AY195">
        <f>COUNTA($G$197)</f>
        <v>0</v>
      </c>
      <c r="AZ195" s="10"/>
      <c r="BA195" s="10"/>
      <c r="BB195" s="10"/>
      <c r="BC195" s="10"/>
    </row>
    <row r="196" spans="1:60" ht="18.75" hidden="1" customHeight="1" x14ac:dyDescent="0.2">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175</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2">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2">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5">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hidden="1" customHeight="1" x14ac:dyDescent="0.2">
      <c r="A200" s="554" t="s">
        <v>236</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232</v>
      </c>
      <c r="X200" s="587"/>
      <c r="Y200" s="590"/>
      <c r="Z200" s="590"/>
      <c r="AA200" s="591"/>
      <c r="AB200" s="584" t="s">
        <v>11</v>
      </c>
      <c r="AC200" s="581"/>
      <c r="AD200" s="582"/>
      <c r="AE200" s="121" t="s">
        <v>414</v>
      </c>
      <c r="AF200" s="121"/>
      <c r="AG200" s="121"/>
      <c r="AH200" s="121"/>
      <c r="AI200" s="121" t="s">
        <v>566</v>
      </c>
      <c r="AJ200" s="121"/>
      <c r="AK200" s="121"/>
      <c r="AL200" s="121"/>
      <c r="AM200" s="121" t="s">
        <v>382</v>
      </c>
      <c r="AN200" s="121"/>
      <c r="AO200" s="121"/>
      <c r="AP200" s="121"/>
      <c r="AQ200" s="122" t="s">
        <v>174</v>
      </c>
      <c r="AR200" s="123"/>
      <c r="AS200" s="123"/>
      <c r="AT200" s="124"/>
      <c r="AU200" s="575" t="s">
        <v>128</v>
      </c>
      <c r="AV200" s="575"/>
      <c r="AW200" s="575"/>
      <c r="AX200" s="576"/>
      <c r="AY200">
        <f>COUNTA($H$202)</f>
        <v>0</v>
      </c>
    </row>
    <row r="201" spans="1:60" ht="18.75" hidden="1" customHeight="1" x14ac:dyDescent="0.2">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21"/>
      <c r="AF201" s="121"/>
      <c r="AG201" s="121"/>
      <c r="AH201" s="121"/>
      <c r="AI201" s="121"/>
      <c r="AJ201" s="121"/>
      <c r="AK201" s="121"/>
      <c r="AL201" s="121"/>
      <c r="AM201" s="121"/>
      <c r="AN201" s="121"/>
      <c r="AO201" s="121"/>
      <c r="AP201" s="121"/>
      <c r="AQ201" s="509"/>
      <c r="AR201" s="510"/>
      <c r="AS201" s="129" t="s">
        <v>175</v>
      </c>
      <c r="AT201" s="130"/>
      <c r="AU201" s="128"/>
      <c r="AV201" s="128"/>
      <c r="AW201" s="577" t="s">
        <v>166</v>
      </c>
      <c r="AX201" s="578"/>
      <c r="AY201">
        <f t="shared" ref="AY201:AY207" si="10">$AY$200</f>
        <v>0</v>
      </c>
    </row>
    <row r="202" spans="1:60" ht="23.25" hidden="1" customHeight="1" x14ac:dyDescent="0.2">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249</v>
      </c>
      <c r="AC202" s="560"/>
      <c r="AD202" s="560"/>
      <c r="AE202" s="95"/>
      <c r="AF202" s="89"/>
      <c r="AG202" s="89"/>
      <c r="AH202" s="89"/>
      <c r="AI202" s="95"/>
      <c r="AJ202" s="89"/>
      <c r="AK202" s="89"/>
      <c r="AL202" s="89"/>
      <c r="AM202" s="95"/>
      <c r="AN202" s="89"/>
      <c r="AO202" s="89"/>
      <c r="AP202" s="89"/>
      <c r="AQ202" s="95"/>
      <c r="AR202" s="89"/>
      <c r="AS202" s="89"/>
      <c r="AT202" s="505"/>
      <c r="AU202" s="89"/>
      <c r="AV202" s="89"/>
      <c r="AW202" s="89"/>
      <c r="AX202" s="90"/>
      <c r="AY202">
        <f t="shared" si="10"/>
        <v>0</v>
      </c>
    </row>
    <row r="203" spans="1:60" ht="23.25" hidden="1" customHeight="1" x14ac:dyDescent="0.2">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249</v>
      </c>
      <c r="AC203" s="559"/>
      <c r="AD203" s="559"/>
      <c r="AE203" s="95"/>
      <c r="AF203" s="89"/>
      <c r="AG203" s="89"/>
      <c r="AH203" s="89"/>
      <c r="AI203" s="95"/>
      <c r="AJ203" s="89"/>
      <c r="AK203" s="89"/>
      <c r="AL203" s="89"/>
      <c r="AM203" s="95"/>
      <c r="AN203" s="89"/>
      <c r="AO203" s="89"/>
      <c r="AP203" s="89"/>
      <c r="AQ203" s="95"/>
      <c r="AR203" s="89"/>
      <c r="AS203" s="89"/>
      <c r="AT203" s="505"/>
      <c r="AU203" s="89"/>
      <c r="AV203" s="89"/>
      <c r="AW203" s="89"/>
      <c r="AX203" s="90"/>
      <c r="AY203">
        <f t="shared" si="10"/>
        <v>0</v>
      </c>
    </row>
    <row r="204" spans="1:60" ht="23.25" hidden="1" customHeight="1" x14ac:dyDescent="0.2">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250</v>
      </c>
      <c r="AC204" s="557"/>
      <c r="AD204" s="557"/>
      <c r="AE204" s="100"/>
      <c r="AF204" s="101"/>
      <c r="AG204" s="101"/>
      <c r="AH204" s="101"/>
      <c r="AI204" s="100"/>
      <c r="AJ204" s="101"/>
      <c r="AK204" s="101"/>
      <c r="AL204" s="101"/>
      <c r="AM204" s="100"/>
      <c r="AN204" s="101"/>
      <c r="AO204" s="101"/>
      <c r="AP204" s="101"/>
      <c r="AQ204" s="95"/>
      <c r="AR204" s="89"/>
      <c r="AS204" s="89"/>
      <c r="AT204" s="505"/>
      <c r="AU204" s="89"/>
      <c r="AV204" s="89"/>
      <c r="AW204" s="89"/>
      <c r="AX204" s="90"/>
      <c r="AY204">
        <f t="shared" si="10"/>
        <v>0</v>
      </c>
    </row>
    <row r="205" spans="1:60" ht="23.25" hidden="1" customHeight="1" x14ac:dyDescent="0.2">
      <c r="A205" s="515" t="s">
        <v>239</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248</v>
      </c>
      <c r="X205" s="545"/>
      <c r="Y205" s="550" t="s">
        <v>12</v>
      </c>
      <c r="Z205" s="550"/>
      <c r="AA205" s="551"/>
      <c r="AB205" s="560" t="s">
        <v>249</v>
      </c>
      <c r="AC205" s="560"/>
      <c r="AD205" s="560"/>
      <c r="AE205" s="95"/>
      <c r="AF205" s="89"/>
      <c r="AG205" s="89"/>
      <c r="AH205" s="89"/>
      <c r="AI205" s="95"/>
      <c r="AJ205" s="89"/>
      <c r="AK205" s="89"/>
      <c r="AL205" s="89"/>
      <c r="AM205" s="95"/>
      <c r="AN205" s="89"/>
      <c r="AO205" s="89"/>
      <c r="AP205" s="89"/>
      <c r="AQ205" s="95"/>
      <c r="AR205" s="89"/>
      <c r="AS205" s="89"/>
      <c r="AT205" s="505"/>
      <c r="AU205" s="89"/>
      <c r="AV205" s="89"/>
      <c r="AW205" s="89"/>
      <c r="AX205" s="90"/>
      <c r="AY205">
        <f t="shared" si="10"/>
        <v>0</v>
      </c>
    </row>
    <row r="206" spans="1:60" ht="23.25" hidden="1" customHeight="1" x14ac:dyDescent="0.2">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249</v>
      </c>
      <c r="AC206" s="559"/>
      <c r="AD206" s="559"/>
      <c r="AE206" s="95"/>
      <c r="AF206" s="89"/>
      <c r="AG206" s="89"/>
      <c r="AH206" s="89"/>
      <c r="AI206" s="95"/>
      <c r="AJ206" s="89"/>
      <c r="AK206" s="89"/>
      <c r="AL206" s="89"/>
      <c r="AM206" s="95"/>
      <c r="AN206" s="89"/>
      <c r="AO206" s="89"/>
      <c r="AP206" s="89"/>
      <c r="AQ206" s="95"/>
      <c r="AR206" s="89"/>
      <c r="AS206" s="89"/>
      <c r="AT206" s="505"/>
      <c r="AU206" s="89"/>
      <c r="AV206" s="89"/>
      <c r="AW206" s="89"/>
      <c r="AX206" s="90"/>
      <c r="AY206">
        <f t="shared" si="10"/>
        <v>0</v>
      </c>
    </row>
    <row r="207" spans="1:60" ht="23.25" hidden="1" customHeight="1" x14ac:dyDescent="0.2">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250</v>
      </c>
      <c r="AC207" s="557"/>
      <c r="AD207" s="557"/>
      <c r="AE207" s="100"/>
      <c r="AF207" s="101"/>
      <c r="AG207" s="101"/>
      <c r="AH207" s="101"/>
      <c r="AI207" s="100"/>
      <c r="AJ207" s="101"/>
      <c r="AK207" s="101"/>
      <c r="AL207" s="101"/>
      <c r="AM207" s="100"/>
      <c r="AN207" s="101"/>
      <c r="AO207" s="101"/>
      <c r="AP207" s="558"/>
      <c r="AQ207" s="95"/>
      <c r="AR207" s="89"/>
      <c r="AS207" s="89"/>
      <c r="AT207" s="505"/>
      <c r="AU207" s="89"/>
      <c r="AV207" s="89"/>
      <c r="AW207" s="89"/>
      <c r="AX207" s="90"/>
      <c r="AY207">
        <f t="shared" si="10"/>
        <v>0</v>
      </c>
    </row>
    <row r="208" spans="1:60" ht="18.75" hidden="1" customHeight="1" x14ac:dyDescent="0.2">
      <c r="A208" s="512" t="s">
        <v>236</v>
      </c>
      <c r="B208" s="513"/>
      <c r="C208" s="513"/>
      <c r="D208" s="513"/>
      <c r="E208" s="513"/>
      <c r="F208" s="514"/>
      <c r="G208" s="518"/>
      <c r="H208" s="123" t="s">
        <v>139</v>
      </c>
      <c r="I208" s="123"/>
      <c r="J208" s="123"/>
      <c r="K208" s="123"/>
      <c r="L208" s="123"/>
      <c r="M208" s="123"/>
      <c r="N208" s="123"/>
      <c r="O208" s="124"/>
      <c r="P208" s="122" t="s">
        <v>55</v>
      </c>
      <c r="Q208" s="123"/>
      <c r="R208" s="123"/>
      <c r="S208" s="123"/>
      <c r="T208" s="123"/>
      <c r="U208" s="123"/>
      <c r="V208" s="123"/>
      <c r="W208" s="123"/>
      <c r="X208" s="124"/>
      <c r="Y208" s="521"/>
      <c r="Z208" s="522"/>
      <c r="AA208" s="523"/>
      <c r="AB208" s="106" t="s">
        <v>11</v>
      </c>
      <c r="AC208" s="107"/>
      <c r="AD208" s="108"/>
      <c r="AE208" s="258" t="s">
        <v>414</v>
      </c>
      <c r="AF208" s="258"/>
      <c r="AG208" s="258"/>
      <c r="AH208" s="258"/>
      <c r="AI208" s="121" t="s">
        <v>566</v>
      </c>
      <c r="AJ208" s="121"/>
      <c r="AK208" s="121"/>
      <c r="AL208" s="121"/>
      <c r="AM208" s="121" t="s">
        <v>382</v>
      </c>
      <c r="AN208" s="121"/>
      <c r="AO208" s="121"/>
      <c r="AP208" s="121"/>
      <c r="AQ208" s="122" t="s">
        <v>174</v>
      </c>
      <c r="AR208" s="123"/>
      <c r="AS208" s="123"/>
      <c r="AT208" s="124"/>
      <c r="AU208" s="506" t="s">
        <v>128</v>
      </c>
      <c r="AV208" s="507"/>
      <c r="AW208" s="507"/>
      <c r="AX208" s="508"/>
      <c r="AY208">
        <f>COUNTA($H$210)</f>
        <v>0</v>
      </c>
    </row>
    <row r="209" spans="1:51" ht="18.75" hidden="1" customHeight="1" x14ac:dyDescent="0.2">
      <c r="A209" s="515"/>
      <c r="B209" s="516"/>
      <c r="C209" s="516"/>
      <c r="D209" s="516"/>
      <c r="E209" s="516"/>
      <c r="F209" s="517"/>
      <c r="G209" s="519"/>
      <c r="H209" s="129"/>
      <c r="I209" s="129"/>
      <c r="J209" s="129"/>
      <c r="K209" s="129"/>
      <c r="L209" s="129"/>
      <c r="M209" s="129"/>
      <c r="N209" s="129"/>
      <c r="O209" s="130"/>
      <c r="P209" s="520"/>
      <c r="Q209" s="129"/>
      <c r="R209" s="129"/>
      <c r="S209" s="129"/>
      <c r="T209" s="129"/>
      <c r="U209" s="129"/>
      <c r="V209" s="129"/>
      <c r="W209" s="129"/>
      <c r="X209" s="130"/>
      <c r="Y209" s="524"/>
      <c r="Z209" s="525"/>
      <c r="AA209" s="526"/>
      <c r="AB209" s="109"/>
      <c r="AC209" s="110"/>
      <c r="AD209" s="111"/>
      <c r="AE209" s="258"/>
      <c r="AF209" s="258"/>
      <c r="AG209" s="258"/>
      <c r="AH209" s="258"/>
      <c r="AI209" s="121"/>
      <c r="AJ209" s="121"/>
      <c r="AK209" s="121"/>
      <c r="AL209" s="121"/>
      <c r="AM209" s="121"/>
      <c r="AN209" s="121"/>
      <c r="AO209" s="121"/>
      <c r="AP209" s="121"/>
      <c r="AQ209" s="509"/>
      <c r="AR209" s="510"/>
      <c r="AS209" s="129" t="s">
        <v>175</v>
      </c>
      <c r="AT209" s="130"/>
      <c r="AU209" s="509"/>
      <c r="AV209" s="510"/>
      <c r="AW209" s="129" t="s">
        <v>166</v>
      </c>
      <c r="AX209" s="511"/>
      <c r="AY209">
        <f>$AY$208</f>
        <v>0</v>
      </c>
    </row>
    <row r="210" spans="1:51" ht="23.25" hidden="1" customHeight="1" x14ac:dyDescent="0.2">
      <c r="A210" s="515"/>
      <c r="B210" s="516"/>
      <c r="C210" s="516"/>
      <c r="D210" s="516"/>
      <c r="E210" s="516"/>
      <c r="F210" s="517"/>
      <c r="G210" s="527" t="s">
        <v>176</v>
      </c>
      <c r="H210" s="133"/>
      <c r="I210" s="133"/>
      <c r="J210" s="133"/>
      <c r="K210" s="133"/>
      <c r="L210" s="133"/>
      <c r="M210" s="133"/>
      <c r="N210" s="133"/>
      <c r="O210" s="134"/>
      <c r="P210" s="133"/>
      <c r="Q210" s="133"/>
      <c r="R210" s="133"/>
      <c r="S210" s="133"/>
      <c r="T210" s="133"/>
      <c r="U210" s="133"/>
      <c r="V210" s="133"/>
      <c r="W210" s="133"/>
      <c r="X210" s="134"/>
      <c r="Y210" s="530" t="s">
        <v>12</v>
      </c>
      <c r="Z210" s="531"/>
      <c r="AA210" s="532"/>
      <c r="AB210" s="470"/>
      <c r="AC210" s="470"/>
      <c r="AD210" s="470"/>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2">
      <c r="A211" s="515"/>
      <c r="B211" s="516"/>
      <c r="C211" s="516"/>
      <c r="D211" s="516"/>
      <c r="E211" s="516"/>
      <c r="F211" s="517"/>
      <c r="G211" s="528"/>
      <c r="H211" s="136"/>
      <c r="I211" s="136"/>
      <c r="J211" s="136"/>
      <c r="K211" s="136"/>
      <c r="L211" s="136"/>
      <c r="M211" s="136"/>
      <c r="N211" s="136"/>
      <c r="O211" s="137"/>
      <c r="P211" s="136"/>
      <c r="Q211" s="136"/>
      <c r="R211" s="136"/>
      <c r="S211" s="136"/>
      <c r="T211" s="136"/>
      <c r="U211" s="136"/>
      <c r="V211" s="136"/>
      <c r="W211" s="136"/>
      <c r="X211" s="137"/>
      <c r="Y211" s="536" t="s">
        <v>50</v>
      </c>
      <c r="Z211" s="537"/>
      <c r="AA211" s="538"/>
      <c r="AB211" s="469"/>
      <c r="AC211" s="469"/>
      <c r="AD211" s="469"/>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2">
      <c r="A212" s="515"/>
      <c r="B212" s="516"/>
      <c r="C212" s="516"/>
      <c r="D212" s="516"/>
      <c r="E212" s="516"/>
      <c r="F212" s="517"/>
      <c r="G212" s="529"/>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33" t="s">
        <v>14</v>
      </c>
      <c r="AC212" s="533"/>
      <c r="AD212" s="533"/>
      <c r="AE212" s="534"/>
      <c r="AF212" s="535"/>
      <c r="AG212" s="535"/>
      <c r="AH212" s="535"/>
      <c r="AI212" s="534"/>
      <c r="AJ212" s="535"/>
      <c r="AK212" s="535"/>
      <c r="AL212" s="535"/>
      <c r="AM212" s="534"/>
      <c r="AN212" s="535"/>
      <c r="AO212" s="535"/>
      <c r="AP212" s="535"/>
      <c r="AQ212" s="96"/>
      <c r="AR212" s="97"/>
      <c r="AS212" s="97"/>
      <c r="AT212" s="98"/>
      <c r="AU212" s="89"/>
      <c r="AV212" s="89"/>
      <c r="AW212" s="89"/>
      <c r="AX212" s="90"/>
      <c r="AY212">
        <f>$AY$208</f>
        <v>0</v>
      </c>
    </row>
    <row r="213" spans="1:51" ht="69.75" hidden="1" customHeight="1" x14ac:dyDescent="0.2">
      <c r="A213" s="498" t="s">
        <v>622</v>
      </c>
      <c r="B213" s="499"/>
      <c r="C213" s="499"/>
      <c r="D213" s="499"/>
      <c r="E213" s="500" t="s">
        <v>224</v>
      </c>
      <c r="F213" s="501"/>
      <c r="G213" s="78" t="s">
        <v>177</v>
      </c>
      <c r="H213" s="471"/>
      <c r="I213" s="472"/>
      <c r="J213" s="472"/>
      <c r="K213" s="472"/>
      <c r="L213" s="472"/>
      <c r="M213" s="472"/>
      <c r="N213" s="472"/>
      <c r="O213" s="502"/>
      <c r="P213" s="242"/>
      <c r="Q213" s="242"/>
      <c r="R213" s="242"/>
      <c r="S213" s="242"/>
      <c r="T213" s="242"/>
      <c r="U213" s="242"/>
      <c r="V213" s="242"/>
      <c r="W213" s="242"/>
      <c r="X213" s="242"/>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customHeight="1" thickBot="1" x14ac:dyDescent="0.25">
      <c r="A214" s="419" t="s">
        <v>574</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231</v>
      </c>
      <c r="AP214" s="422"/>
      <c r="AQ214" s="422"/>
      <c r="AR214" s="77" t="s">
        <v>230</v>
      </c>
      <c r="AS214" s="421"/>
      <c r="AT214" s="422"/>
      <c r="AU214" s="422"/>
      <c r="AV214" s="422"/>
      <c r="AW214" s="422"/>
      <c r="AX214" s="423"/>
      <c r="AY214">
        <f>COUNTIF($AR$214,"☑")</f>
        <v>0</v>
      </c>
    </row>
    <row r="215" spans="1:51" ht="45" customHeight="1" x14ac:dyDescent="0.2">
      <c r="A215" s="408" t="s">
        <v>281</v>
      </c>
      <c r="B215" s="409"/>
      <c r="C215" s="412" t="s">
        <v>178</v>
      </c>
      <c r="D215" s="409"/>
      <c r="E215" s="414" t="s">
        <v>194</v>
      </c>
      <c r="F215" s="415"/>
      <c r="G215" s="416" t="s">
        <v>282</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2">
      <c r="A216" s="410"/>
      <c r="B216" s="411"/>
      <c r="C216" s="413"/>
      <c r="D216" s="411"/>
      <c r="E216" s="151" t="s">
        <v>193</v>
      </c>
      <c r="F216" s="153"/>
      <c r="G216" s="132" t="s">
        <v>687</v>
      </c>
      <c r="H216" s="133"/>
      <c r="I216" s="133"/>
      <c r="J216" s="133"/>
      <c r="K216" s="133"/>
      <c r="L216" s="133"/>
      <c r="M216" s="133"/>
      <c r="N216" s="133"/>
      <c r="O216" s="133"/>
      <c r="P216" s="133"/>
      <c r="Q216" s="133"/>
      <c r="R216" s="133"/>
      <c r="S216" s="133"/>
      <c r="T216" s="133"/>
      <c r="U216" s="133"/>
      <c r="V216" s="134"/>
      <c r="W216" s="484" t="s">
        <v>582</v>
      </c>
      <c r="X216" s="485"/>
      <c r="Y216" s="485"/>
      <c r="Z216" s="485"/>
      <c r="AA216" s="486"/>
      <c r="AB216" s="487" t="s">
        <v>692</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2">
      <c r="A217" s="410"/>
      <c r="B217" s="411"/>
      <c r="C217" s="413"/>
      <c r="D217" s="411"/>
      <c r="E217" s="159"/>
      <c r="F217" s="161"/>
      <c r="G217" s="138"/>
      <c r="H217" s="139"/>
      <c r="I217" s="139"/>
      <c r="J217" s="139"/>
      <c r="K217" s="139"/>
      <c r="L217" s="139"/>
      <c r="M217" s="139"/>
      <c r="N217" s="139"/>
      <c r="O217" s="139"/>
      <c r="P217" s="139"/>
      <c r="Q217" s="139"/>
      <c r="R217" s="139"/>
      <c r="S217" s="139"/>
      <c r="T217" s="139"/>
      <c r="U217" s="139"/>
      <c r="V217" s="140"/>
      <c r="W217" s="490" t="s">
        <v>583</v>
      </c>
      <c r="X217" s="491"/>
      <c r="Y217" s="491"/>
      <c r="Z217" s="491"/>
      <c r="AA217" s="492"/>
      <c r="AB217" s="487" t="s">
        <v>693</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2">
      <c r="A218" s="410"/>
      <c r="B218" s="411"/>
      <c r="C218" s="493" t="s">
        <v>595</v>
      </c>
      <c r="D218" s="494"/>
      <c r="E218" s="151" t="s">
        <v>277</v>
      </c>
      <c r="F218" s="153"/>
      <c r="G218" s="474" t="s">
        <v>181</v>
      </c>
      <c r="H218" s="475"/>
      <c r="I218" s="475"/>
      <c r="J218" s="495" t="s">
        <v>614</v>
      </c>
      <c r="K218" s="496"/>
      <c r="L218" s="496"/>
      <c r="M218" s="496"/>
      <c r="N218" s="496"/>
      <c r="O218" s="496"/>
      <c r="P218" s="496"/>
      <c r="Q218" s="496"/>
      <c r="R218" s="496"/>
      <c r="S218" s="496"/>
      <c r="T218" s="497"/>
      <c r="U218" s="472" t="s">
        <v>282</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66"/>
    </row>
    <row r="219" spans="1:51" ht="34.5" customHeight="1" x14ac:dyDescent="0.2">
      <c r="A219" s="410"/>
      <c r="B219" s="411"/>
      <c r="C219" s="413"/>
      <c r="D219" s="411"/>
      <c r="E219" s="154"/>
      <c r="F219" s="156"/>
      <c r="G219" s="474" t="s">
        <v>596</v>
      </c>
      <c r="H219" s="475"/>
      <c r="I219" s="475"/>
      <c r="J219" s="475"/>
      <c r="K219" s="475"/>
      <c r="L219" s="475"/>
      <c r="M219" s="475"/>
      <c r="N219" s="475"/>
      <c r="O219" s="475"/>
      <c r="P219" s="475"/>
      <c r="Q219" s="475"/>
      <c r="R219" s="475"/>
      <c r="S219" s="475"/>
      <c r="T219" s="475"/>
      <c r="U219" s="471" t="s">
        <v>282</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66"/>
    </row>
    <row r="220" spans="1:51" ht="34.5" customHeight="1" thickBot="1" x14ac:dyDescent="0.25">
      <c r="A220" s="410"/>
      <c r="B220" s="411"/>
      <c r="C220" s="413"/>
      <c r="D220" s="411"/>
      <c r="E220" s="159"/>
      <c r="F220" s="161"/>
      <c r="G220" s="474" t="s">
        <v>583</v>
      </c>
      <c r="H220" s="475"/>
      <c r="I220" s="475"/>
      <c r="J220" s="475"/>
      <c r="K220" s="475"/>
      <c r="L220" s="475"/>
      <c r="M220" s="475"/>
      <c r="N220" s="475"/>
      <c r="O220" s="475"/>
      <c r="P220" s="475"/>
      <c r="Q220" s="475"/>
      <c r="R220" s="475"/>
      <c r="S220" s="475"/>
      <c r="T220" s="475"/>
      <c r="U220" s="811" t="s">
        <v>282</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66"/>
    </row>
    <row r="221" spans="1:51" ht="27" customHeight="1" x14ac:dyDescent="0.2">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2">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43.05" customHeight="1" x14ac:dyDescent="0.2">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641</v>
      </c>
      <c r="AE223" s="454"/>
      <c r="AF223" s="454"/>
      <c r="AG223" s="455" t="s">
        <v>675</v>
      </c>
      <c r="AH223" s="456"/>
      <c r="AI223" s="456"/>
      <c r="AJ223" s="456"/>
      <c r="AK223" s="456"/>
      <c r="AL223" s="456"/>
      <c r="AM223" s="456"/>
      <c r="AN223" s="456"/>
      <c r="AO223" s="456"/>
      <c r="AP223" s="456"/>
      <c r="AQ223" s="456"/>
      <c r="AR223" s="456"/>
      <c r="AS223" s="456"/>
      <c r="AT223" s="456"/>
      <c r="AU223" s="456"/>
      <c r="AV223" s="456"/>
      <c r="AW223" s="456"/>
      <c r="AX223" s="457"/>
    </row>
    <row r="224" spans="1:51" ht="27" customHeight="1" x14ac:dyDescent="0.2">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641</v>
      </c>
      <c r="AE224" s="367"/>
      <c r="AF224" s="367"/>
      <c r="AG224" s="361" t="s">
        <v>676</v>
      </c>
      <c r="AH224" s="362"/>
      <c r="AI224" s="362"/>
      <c r="AJ224" s="362"/>
      <c r="AK224" s="362"/>
      <c r="AL224" s="362"/>
      <c r="AM224" s="362"/>
      <c r="AN224" s="362"/>
      <c r="AO224" s="362"/>
      <c r="AP224" s="362"/>
      <c r="AQ224" s="362"/>
      <c r="AR224" s="362"/>
      <c r="AS224" s="362"/>
      <c r="AT224" s="362"/>
      <c r="AU224" s="362"/>
      <c r="AV224" s="362"/>
      <c r="AW224" s="362"/>
      <c r="AX224" s="363"/>
    </row>
    <row r="225" spans="1:50" ht="40.049999999999997" customHeight="1" x14ac:dyDescent="0.2">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641</v>
      </c>
      <c r="AE225" s="404"/>
      <c r="AF225" s="404"/>
      <c r="AG225" s="389" t="s">
        <v>677</v>
      </c>
      <c r="AH225" s="136"/>
      <c r="AI225" s="136"/>
      <c r="AJ225" s="136"/>
      <c r="AK225" s="136"/>
      <c r="AL225" s="136"/>
      <c r="AM225" s="136"/>
      <c r="AN225" s="136"/>
      <c r="AO225" s="136"/>
      <c r="AP225" s="136"/>
      <c r="AQ225" s="136"/>
      <c r="AR225" s="136"/>
      <c r="AS225" s="136"/>
      <c r="AT225" s="136"/>
      <c r="AU225" s="136"/>
      <c r="AV225" s="136"/>
      <c r="AW225" s="136"/>
      <c r="AX225" s="390"/>
    </row>
    <row r="226" spans="1:50" ht="27" customHeight="1" x14ac:dyDescent="0.2">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641</v>
      </c>
      <c r="AE226" s="385"/>
      <c r="AF226" s="385"/>
      <c r="AG226" s="387" t="s">
        <v>691</v>
      </c>
      <c r="AH226" s="133"/>
      <c r="AI226" s="133"/>
      <c r="AJ226" s="133"/>
      <c r="AK226" s="133"/>
      <c r="AL226" s="133"/>
      <c r="AM226" s="133"/>
      <c r="AN226" s="133"/>
      <c r="AO226" s="133"/>
      <c r="AP226" s="133"/>
      <c r="AQ226" s="133"/>
      <c r="AR226" s="133"/>
      <c r="AS226" s="133"/>
      <c r="AT226" s="133"/>
      <c r="AU226" s="133"/>
      <c r="AV226" s="133"/>
      <c r="AW226" s="133"/>
      <c r="AX226" s="388"/>
    </row>
    <row r="227" spans="1:50" ht="35.25" customHeight="1" x14ac:dyDescent="0.2">
      <c r="A227" s="343"/>
      <c r="B227" s="425"/>
      <c r="C227" s="429"/>
      <c r="D227" s="430"/>
      <c r="E227" s="433" t="s">
        <v>260</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690</v>
      </c>
      <c r="AE227" s="367"/>
      <c r="AF227" s="436"/>
      <c r="AG227" s="389"/>
      <c r="AH227" s="136"/>
      <c r="AI227" s="136"/>
      <c r="AJ227" s="136"/>
      <c r="AK227" s="136"/>
      <c r="AL227" s="136"/>
      <c r="AM227" s="136"/>
      <c r="AN227" s="136"/>
      <c r="AO227" s="136"/>
      <c r="AP227" s="136"/>
      <c r="AQ227" s="136"/>
      <c r="AR227" s="136"/>
      <c r="AS227" s="136"/>
      <c r="AT227" s="136"/>
      <c r="AU227" s="136"/>
      <c r="AV227" s="136"/>
      <c r="AW227" s="136"/>
      <c r="AX227" s="390"/>
    </row>
    <row r="228" spans="1:50" ht="26.25" customHeight="1" x14ac:dyDescent="0.2">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652</v>
      </c>
      <c r="AE228" s="441"/>
      <c r="AF228" s="441"/>
      <c r="AG228" s="389"/>
      <c r="AH228" s="136"/>
      <c r="AI228" s="136"/>
      <c r="AJ228" s="136"/>
      <c r="AK228" s="136"/>
      <c r="AL228" s="136"/>
      <c r="AM228" s="136"/>
      <c r="AN228" s="136"/>
      <c r="AO228" s="136"/>
      <c r="AP228" s="136"/>
      <c r="AQ228" s="136"/>
      <c r="AR228" s="136"/>
      <c r="AS228" s="136"/>
      <c r="AT228" s="136"/>
      <c r="AU228" s="136"/>
      <c r="AV228" s="136"/>
      <c r="AW228" s="136"/>
      <c r="AX228" s="390"/>
    </row>
    <row r="229" spans="1:50" ht="26.25" customHeight="1" x14ac:dyDescent="0.2">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653</v>
      </c>
      <c r="AE229" s="351"/>
      <c r="AF229" s="351"/>
      <c r="AG229" s="353" t="s">
        <v>614</v>
      </c>
      <c r="AH229" s="354"/>
      <c r="AI229" s="354"/>
      <c r="AJ229" s="354"/>
      <c r="AK229" s="354"/>
      <c r="AL229" s="354"/>
      <c r="AM229" s="354"/>
      <c r="AN229" s="354"/>
      <c r="AO229" s="354"/>
      <c r="AP229" s="354"/>
      <c r="AQ229" s="354"/>
      <c r="AR229" s="354"/>
      <c r="AS229" s="354"/>
      <c r="AT229" s="354"/>
      <c r="AU229" s="354"/>
      <c r="AV229" s="354"/>
      <c r="AW229" s="354"/>
      <c r="AX229" s="355"/>
    </row>
    <row r="230" spans="1:50" ht="40.049999999999997" customHeight="1" x14ac:dyDescent="0.2">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641</v>
      </c>
      <c r="AE230" s="367"/>
      <c r="AF230" s="367"/>
      <c r="AG230" s="361" t="s">
        <v>682</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2">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653</v>
      </c>
      <c r="AE231" s="367"/>
      <c r="AF231" s="367"/>
      <c r="AG231" s="361" t="s">
        <v>614</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2">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641</v>
      </c>
      <c r="AE232" s="367"/>
      <c r="AF232" s="367"/>
      <c r="AG232" s="361" t="s">
        <v>678</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2">
      <c r="A233" s="343"/>
      <c r="B233" s="344"/>
      <c r="C233" s="364" t="s">
        <v>233</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653</v>
      </c>
      <c r="AE233" s="404"/>
      <c r="AF233" s="404"/>
      <c r="AG233" s="405" t="s">
        <v>614</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2">
      <c r="A234" s="343"/>
      <c r="B234" s="344"/>
      <c r="C234" s="463" t="s">
        <v>234</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653</v>
      </c>
      <c r="AE234" s="367"/>
      <c r="AF234" s="436"/>
      <c r="AG234" s="361" t="s">
        <v>614</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2">
      <c r="A235" s="345"/>
      <c r="B235" s="346"/>
      <c r="C235" s="466" t="s">
        <v>221</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641</v>
      </c>
      <c r="AE235" s="397"/>
      <c r="AF235" s="398"/>
      <c r="AG235" s="399" t="s">
        <v>683</v>
      </c>
      <c r="AH235" s="400"/>
      <c r="AI235" s="400"/>
      <c r="AJ235" s="400"/>
      <c r="AK235" s="400"/>
      <c r="AL235" s="400"/>
      <c r="AM235" s="400"/>
      <c r="AN235" s="400"/>
      <c r="AO235" s="400"/>
      <c r="AP235" s="400"/>
      <c r="AQ235" s="400"/>
      <c r="AR235" s="400"/>
      <c r="AS235" s="400"/>
      <c r="AT235" s="400"/>
      <c r="AU235" s="400"/>
      <c r="AV235" s="400"/>
      <c r="AW235" s="400"/>
      <c r="AX235" s="401"/>
    </row>
    <row r="236" spans="1:50" ht="39.450000000000003" customHeight="1" x14ac:dyDescent="0.2">
      <c r="A236" s="341" t="s">
        <v>37</v>
      </c>
      <c r="B236" s="342"/>
      <c r="C236" s="347" t="s">
        <v>222</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641</v>
      </c>
      <c r="AE236" s="351"/>
      <c r="AF236" s="352"/>
      <c r="AG236" s="353" t="s">
        <v>679</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2">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641</v>
      </c>
      <c r="AE237" s="360"/>
      <c r="AF237" s="360"/>
      <c r="AG237" s="361" t="s">
        <v>680</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2">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641</v>
      </c>
      <c r="AE238" s="367"/>
      <c r="AF238" s="367"/>
      <c r="AG238" s="361" t="s">
        <v>688</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2">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641</v>
      </c>
      <c r="AE239" s="367"/>
      <c r="AF239" s="367"/>
      <c r="AG239" s="391" t="s">
        <v>681</v>
      </c>
      <c r="AH239" s="139"/>
      <c r="AI239" s="139"/>
      <c r="AJ239" s="139"/>
      <c r="AK239" s="139"/>
      <c r="AL239" s="139"/>
      <c r="AM239" s="139"/>
      <c r="AN239" s="139"/>
      <c r="AO239" s="139"/>
      <c r="AP239" s="139"/>
      <c r="AQ239" s="139"/>
      <c r="AR239" s="139"/>
      <c r="AS239" s="139"/>
      <c r="AT239" s="139"/>
      <c r="AU239" s="139"/>
      <c r="AV239" s="139"/>
      <c r="AW239" s="139"/>
      <c r="AX239" s="392"/>
    </row>
    <row r="240" spans="1:50" ht="41.25" customHeight="1" x14ac:dyDescent="0.2">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653</v>
      </c>
      <c r="AE240" s="385"/>
      <c r="AF240" s="386"/>
      <c r="AG240" s="387"/>
      <c r="AH240" s="133"/>
      <c r="AI240" s="133"/>
      <c r="AJ240" s="133"/>
      <c r="AK240" s="133"/>
      <c r="AL240" s="133"/>
      <c r="AM240" s="133"/>
      <c r="AN240" s="133"/>
      <c r="AO240" s="133"/>
      <c r="AP240" s="133"/>
      <c r="AQ240" s="133"/>
      <c r="AR240" s="133"/>
      <c r="AS240" s="133"/>
      <c r="AT240" s="133"/>
      <c r="AU240" s="133"/>
      <c r="AV240" s="133"/>
      <c r="AW240" s="133"/>
      <c r="AX240" s="388"/>
    </row>
    <row r="241" spans="1:50" ht="19.649999999999999" customHeight="1" x14ac:dyDescent="0.2">
      <c r="A241" s="377"/>
      <c r="B241" s="378"/>
      <c r="C241" s="890" t="s">
        <v>0</v>
      </c>
      <c r="D241" s="891"/>
      <c r="E241" s="891"/>
      <c r="F241" s="891"/>
      <c r="G241" s="891"/>
      <c r="H241" s="891"/>
      <c r="I241" s="891"/>
      <c r="J241" s="891"/>
      <c r="K241" s="891"/>
      <c r="L241" s="891"/>
      <c r="M241" s="891"/>
      <c r="N241" s="891"/>
      <c r="O241" s="887" t="s">
        <v>601</v>
      </c>
      <c r="P241" s="888"/>
      <c r="Q241" s="888"/>
      <c r="R241" s="888"/>
      <c r="S241" s="888"/>
      <c r="T241" s="888"/>
      <c r="U241" s="888"/>
      <c r="V241" s="888"/>
      <c r="W241" s="888"/>
      <c r="X241" s="888"/>
      <c r="Y241" s="888"/>
      <c r="Z241" s="888"/>
      <c r="AA241" s="888"/>
      <c r="AB241" s="888"/>
      <c r="AC241" s="888"/>
      <c r="AD241" s="888"/>
      <c r="AE241" s="888"/>
      <c r="AF241" s="889"/>
      <c r="AG241" s="389"/>
      <c r="AH241" s="136"/>
      <c r="AI241" s="136"/>
      <c r="AJ241" s="136"/>
      <c r="AK241" s="136"/>
      <c r="AL241" s="136"/>
      <c r="AM241" s="136"/>
      <c r="AN241" s="136"/>
      <c r="AO241" s="136"/>
      <c r="AP241" s="136"/>
      <c r="AQ241" s="136"/>
      <c r="AR241" s="136"/>
      <c r="AS241" s="136"/>
      <c r="AT241" s="136"/>
      <c r="AU241" s="136"/>
      <c r="AV241" s="136"/>
      <c r="AW241" s="136"/>
      <c r="AX241" s="390"/>
    </row>
    <row r="242" spans="1:50" ht="24.75" customHeight="1" x14ac:dyDescent="0.2">
      <c r="A242" s="377"/>
      <c r="B242" s="378"/>
      <c r="C242" s="874"/>
      <c r="D242" s="875"/>
      <c r="E242" s="370"/>
      <c r="F242" s="370"/>
      <c r="G242" s="370"/>
      <c r="H242" s="371"/>
      <c r="I242" s="371"/>
      <c r="J242" s="876"/>
      <c r="K242" s="876"/>
      <c r="L242" s="876"/>
      <c r="M242" s="371"/>
      <c r="N242" s="877"/>
      <c r="O242" s="878"/>
      <c r="P242" s="879"/>
      <c r="Q242" s="879"/>
      <c r="R242" s="879"/>
      <c r="S242" s="879"/>
      <c r="T242" s="879"/>
      <c r="U242" s="879"/>
      <c r="V242" s="879"/>
      <c r="W242" s="879"/>
      <c r="X242" s="879"/>
      <c r="Y242" s="879"/>
      <c r="Z242" s="879"/>
      <c r="AA242" s="879"/>
      <c r="AB242" s="879"/>
      <c r="AC242" s="879"/>
      <c r="AD242" s="879"/>
      <c r="AE242" s="879"/>
      <c r="AF242" s="880"/>
      <c r="AG242" s="389"/>
      <c r="AH242" s="136"/>
      <c r="AI242" s="136"/>
      <c r="AJ242" s="136"/>
      <c r="AK242" s="136"/>
      <c r="AL242" s="136"/>
      <c r="AM242" s="136"/>
      <c r="AN242" s="136"/>
      <c r="AO242" s="136"/>
      <c r="AP242" s="136"/>
      <c r="AQ242" s="136"/>
      <c r="AR242" s="136"/>
      <c r="AS242" s="136"/>
      <c r="AT242" s="136"/>
      <c r="AU242" s="136"/>
      <c r="AV242" s="136"/>
      <c r="AW242" s="136"/>
      <c r="AX242" s="390"/>
    </row>
    <row r="243" spans="1:50" ht="24.75" hidden="1" customHeight="1" x14ac:dyDescent="0.2">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6"/>
      <c r="AI243" s="136"/>
      <c r="AJ243" s="136"/>
      <c r="AK243" s="136"/>
      <c r="AL243" s="136"/>
      <c r="AM243" s="136"/>
      <c r="AN243" s="136"/>
      <c r="AO243" s="136"/>
      <c r="AP243" s="136"/>
      <c r="AQ243" s="136"/>
      <c r="AR243" s="136"/>
      <c r="AS243" s="136"/>
      <c r="AT243" s="136"/>
      <c r="AU243" s="136"/>
      <c r="AV243" s="136"/>
      <c r="AW243" s="136"/>
      <c r="AX243" s="390"/>
    </row>
    <row r="244" spans="1:50" ht="24.75" hidden="1" customHeight="1" x14ac:dyDescent="0.2">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6"/>
      <c r="AI244" s="136"/>
      <c r="AJ244" s="136"/>
      <c r="AK244" s="136"/>
      <c r="AL244" s="136"/>
      <c r="AM244" s="136"/>
      <c r="AN244" s="136"/>
      <c r="AO244" s="136"/>
      <c r="AP244" s="136"/>
      <c r="AQ244" s="136"/>
      <c r="AR244" s="136"/>
      <c r="AS244" s="136"/>
      <c r="AT244" s="136"/>
      <c r="AU244" s="136"/>
      <c r="AV244" s="136"/>
      <c r="AW244" s="136"/>
      <c r="AX244" s="390"/>
    </row>
    <row r="245" spans="1:50" ht="24.75" hidden="1" customHeight="1" x14ac:dyDescent="0.2">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6"/>
      <c r="AI245" s="136"/>
      <c r="AJ245" s="136"/>
      <c r="AK245" s="136"/>
      <c r="AL245" s="136"/>
      <c r="AM245" s="136"/>
      <c r="AN245" s="136"/>
      <c r="AO245" s="136"/>
      <c r="AP245" s="136"/>
      <c r="AQ245" s="136"/>
      <c r="AR245" s="136"/>
      <c r="AS245" s="136"/>
      <c r="AT245" s="136"/>
      <c r="AU245" s="136"/>
      <c r="AV245" s="136"/>
      <c r="AW245" s="136"/>
      <c r="AX245" s="390"/>
    </row>
    <row r="246" spans="1:50" ht="24.75" hidden="1" customHeight="1" x14ac:dyDescent="0.2">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9"/>
      <c r="AI246" s="139"/>
      <c r="AJ246" s="139"/>
      <c r="AK246" s="139"/>
      <c r="AL246" s="139"/>
      <c r="AM246" s="139"/>
      <c r="AN246" s="139"/>
      <c r="AO246" s="139"/>
      <c r="AP246" s="139"/>
      <c r="AQ246" s="139"/>
      <c r="AR246" s="139"/>
      <c r="AS246" s="139"/>
      <c r="AT246" s="139"/>
      <c r="AU246" s="139"/>
      <c r="AV246" s="139"/>
      <c r="AW246" s="139"/>
      <c r="AX246" s="392"/>
    </row>
    <row r="247" spans="1:50" ht="67.5" customHeight="1" x14ac:dyDescent="0.2">
      <c r="A247" s="341" t="s">
        <v>45</v>
      </c>
      <c r="B247" s="902"/>
      <c r="C247" s="300" t="s">
        <v>49</v>
      </c>
      <c r="D247" s="720"/>
      <c r="E247" s="720"/>
      <c r="F247" s="721"/>
      <c r="G247" s="905" t="s">
        <v>674</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5">
      <c r="A248" s="903"/>
      <c r="B248" s="904"/>
      <c r="C248" s="907" t="s">
        <v>53</v>
      </c>
      <c r="D248" s="908"/>
      <c r="E248" s="908"/>
      <c r="F248" s="909"/>
      <c r="G248" s="910" t="s">
        <v>673</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2">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143.4" customHeight="1" thickBot="1" x14ac:dyDescent="0.25">
      <c r="A250" s="895" t="s">
        <v>695</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2">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45" customHeight="1" thickBot="1" x14ac:dyDescent="0.25">
      <c r="A252" s="325" t="s">
        <v>132</v>
      </c>
      <c r="B252" s="326"/>
      <c r="C252" s="326"/>
      <c r="D252" s="326"/>
      <c r="E252" s="327"/>
      <c r="F252" s="901" t="s">
        <v>694</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2">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0" customHeight="1" thickBot="1" x14ac:dyDescent="0.25">
      <c r="A254" s="325" t="s">
        <v>132</v>
      </c>
      <c r="B254" s="326"/>
      <c r="C254" s="326"/>
      <c r="D254" s="326"/>
      <c r="E254" s="327"/>
      <c r="F254" s="328" t="s">
        <v>696</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2">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53.55" customHeight="1" thickBot="1" x14ac:dyDescent="0.25">
      <c r="A256" s="334" t="s">
        <v>663</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2">
      <c r="A257" s="337" t="s">
        <v>237</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2">
      <c r="A258" s="340" t="s">
        <v>275</v>
      </c>
      <c r="B258" s="92"/>
      <c r="C258" s="92"/>
      <c r="D258" s="93"/>
      <c r="E258" s="321" t="s">
        <v>633</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0"/>
    </row>
    <row r="259" spans="1:52" ht="24.75" customHeight="1" x14ac:dyDescent="0.2">
      <c r="A259" s="258" t="s">
        <v>274</v>
      </c>
      <c r="B259" s="258"/>
      <c r="C259" s="258"/>
      <c r="D259" s="258"/>
      <c r="E259" s="321" t="s">
        <v>634</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2">
      <c r="A260" s="258" t="s">
        <v>273</v>
      </c>
      <c r="B260" s="258"/>
      <c r="C260" s="258"/>
      <c r="D260" s="258"/>
      <c r="E260" s="321" t="s">
        <v>635</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2">
      <c r="A261" s="258" t="s">
        <v>272</v>
      </c>
      <c r="B261" s="258"/>
      <c r="C261" s="258"/>
      <c r="D261" s="258"/>
      <c r="E261" s="321" t="s">
        <v>636</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2">
      <c r="A262" s="258" t="s">
        <v>271</v>
      </c>
      <c r="B262" s="258"/>
      <c r="C262" s="258"/>
      <c r="D262" s="258"/>
      <c r="E262" s="321" t="s">
        <v>637</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2">
      <c r="A263" s="258" t="s">
        <v>270</v>
      </c>
      <c r="B263" s="258"/>
      <c r="C263" s="258"/>
      <c r="D263" s="258"/>
      <c r="E263" s="321" t="s">
        <v>638</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2">
      <c r="A264" s="258" t="s">
        <v>269</v>
      </c>
      <c r="B264" s="258"/>
      <c r="C264" s="258"/>
      <c r="D264" s="258"/>
      <c r="E264" s="321" t="s">
        <v>639</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2">
      <c r="A265" s="258" t="s">
        <v>268</v>
      </c>
      <c r="B265" s="258"/>
      <c r="C265" s="258"/>
      <c r="D265" s="258"/>
      <c r="E265" s="321" t="s">
        <v>640</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2">
      <c r="A266" s="258" t="s">
        <v>414</v>
      </c>
      <c r="B266" s="258"/>
      <c r="C266" s="258"/>
      <c r="D266" s="258"/>
      <c r="E266" s="102" t="s">
        <v>604</v>
      </c>
      <c r="F266" s="88"/>
      <c r="G266" s="88"/>
      <c r="H266" s="73" t="str">
        <f>IF(E266="","","-")</f>
        <v>-</v>
      </c>
      <c r="I266" s="88"/>
      <c r="J266" s="88"/>
      <c r="K266" s="73" t="str">
        <f>IF(I266="","","-")</f>
        <v/>
      </c>
      <c r="L266" s="103">
        <v>203</v>
      </c>
      <c r="M266" s="103"/>
      <c r="N266" s="73" t="str">
        <f>IF(O266="","","-")</f>
        <v/>
      </c>
      <c r="O266" s="104"/>
      <c r="P266" s="105"/>
      <c r="Q266" s="102"/>
      <c r="R266" s="88"/>
      <c r="S266" s="88"/>
      <c r="T266" s="73" t="str">
        <f>IF(Q266="","","-")</f>
        <v/>
      </c>
      <c r="U266" s="88"/>
      <c r="V266" s="88"/>
      <c r="W266" s="73" t="str">
        <f>IF(U266="","","-")</f>
        <v/>
      </c>
      <c r="X266" s="103"/>
      <c r="Y266" s="103"/>
      <c r="Z266" s="73" t="str">
        <f>IF(AA266="","","-")</f>
        <v/>
      </c>
      <c r="AA266" s="104"/>
      <c r="AB266" s="105"/>
      <c r="AC266" s="102"/>
      <c r="AD266" s="88"/>
      <c r="AE266" s="88"/>
      <c r="AF266" s="73" t="str">
        <f>IF(AC266="","","-")</f>
        <v/>
      </c>
      <c r="AG266" s="88"/>
      <c r="AH266" s="88"/>
      <c r="AI266" s="73" t="str">
        <f>IF(AG266="","","-")</f>
        <v/>
      </c>
      <c r="AJ266" s="103"/>
      <c r="AK266" s="103"/>
      <c r="AL266" s="73" t="str">
        <f>IF(AM266="","","-")</f>
        <v/>
      </c>
      <c r="AM266" s="104"/>
      <c r="AN266" s="105"/>
      <c r="AO266" s="102"/>
      <c r="AP266" s="88"/>
      <c r="AQ266" s="73" t="str">
        <f>IF(AO266="","","-")</f>
        <v/>
      </c>
      <c r="AR266" s="88"/>
      <c r="AS266" s="88"/>
      <c r="AT266" s="73" t="str">
        <f>IF(AR266="","","-")</f>
        <v/>
      </c>
      <c r="AU266" s="103"/>
      <c r="AV266" s="103"/>
      <c r="AW266" s="73" t="str">
        <f>IF(AX266="","","-")</f>
        <v/>
      </c>
      <c r="AX266" s="76"/>
    </row>
    <row r="267" spans="1:52" ht="24.75" customHeight="1" x14ac:dyDescent="0.2">
      <c r="A267" s="258" t="s">
        <v>592</v>
      </c>
      <c r="B267" s="258"/>
      <c r="C267" s="258"/>
      <c r="D267" s="258"/>
      <c r="E267" s="102" t="s">
        <v>604</v>
      </c>
      <c r="F267" s="88"/>
      <c r="G267" s="88"/>
      <c r="H267" s="73"/>
      <c r="I267" s="88"/>
      <c r="J267" s="88"/>
      <c r="K267" s="73"/>
      <c r="L267" s="103">
        <v>208</v>
      </c>
      <c r="M267" s="103"/>
      <c r="N267" s="73" t="str">
        <f>IF(O267="","","-")</f>
        <v/>
      </c>
      <c r="O267" s="104"/>
      <c r="P267" s="105"/>
      <c r="Q267" s="102"/>
      <c r="R267" s="88"/>
      <c r="S267" s="88"/>
      <c r="T267" s="73" t="str">
        <f>IF(Q267="","","-")</f>
        <v/>
      </c>
      <c r="U267" s="88"/>
      <c r="V267" s="88"/>
      <c r="W267" s="73" t="str">
        <f>IF(U267="","","-")</f>
        <v/>
      </c>
      <c r="X267" s="103"/>
      <c r="Y267" s="103"/>
      <c r="Z267" s="73" t="str">
        <f>IF(AA267="","","-")</f>
        <v/>
      </c>
      <c r="AA267" s="104"/>
      <c r="AB267" s="105"/>
      <c r="AC267" s="102"/>
      <c r="AD267" s="88"/>
      <c r="AE267" s="88"/>
      <c r="AF267" s="73" t="str">
        <f>IF(AC267="","","-")</f>
        <v/>
      </c>
      <c r="AG267" s="88"/>
      <c r="AH267" s="88"/>
      <c r="AI267" s="73" t="str">
        <f>IF(AG267="","","-")</f>
        <v/>
      </c>
      <c r="AJ267" s="103"/>
      <c r="AK267" s="103"/>
      <c r="AL267" s="73" t="str">
        <f>IF(AM267="","","-")</f>
        <v/>
      </c>
      <c r="AM267" s="104"/>
      <c r="AN267" s="105"/>
      <c r="AO267" s="102"/>
      <c r="AP267" s="88"/>
      <c r="AQ267" s="73" t="str">
        <f>IF(AO267="","","-")</f>
        <v/>
      </c>
      <c r="AR267" s="88"/>
      <c r="AS267" s="88"/>
      <c r="AT267" s="73" t="str">
        <f>IF(AR267="","","-")</f>
        <v/>
      </c>
      <c r="AU267" s="103"/>
      <c r="AV267" s="103"/>
      <c r="AW267" s="73" t="str">
        <f>IF(AX267="","","-")</f>
        <v/>
      </c>
      <c r="AX267" s="76"/>
    </row>
    <row r="268" spans="1:52" ht="24.75" customHeight="1" x14ac:dyDescent="0.2">
      <c r="A268" s="258" t="s">
        <v>382</v>
      </c>
      <c r="B268" s="258"/>
      <c r="C268" s="258"/>
      <c r="D268" s="258"/>
      <c r="E268" s="86">
        <v>2021</v>
      </c>
      <c r="F268" s="87"/>
      <c r="G268" s="88" t="s">
        <v>603</v>
      </c>
      <c r="H268" s="88"/>
      <c r="I268" s="88"/>
      <c r="J268" s="87">
        <v>20</v>
      </c>
      <c r="K268" s="87"/>
      <c r="L268" s="103">
        <v>214</v>
      </c>
      <c r="M268" s="103"/>
      <c r="N268" s="103"/>
      <c r="O268" s="87"/>
      <c r="P268" s="87"/>
      <c r="Q268" s="86"/>
      <c r="R268" s="87"/>
      <c r="S268" s="88"/>
      <c r="T268" s="88"/>
      <c r="U268" s="88"/>
      <c r="V268" s="87"/>
      <c r="W268" s="87"/>
      <c r="X268" s="103"/>
      <c r="Y268" s="103"/>
      <c r="Z268" s="103"/>
      <c r="AA268" s="87"/>
      <c r="AB268" s="308"/>
      <c r="AC268" s="86"/>
      <c r="AD268" s="87"/>
      <c r="AE268" s="88"/>
      <c r="AF268" s="88"/>
      <c r="AG268" s="88"/>
      <c r="AH268" s="87"/>
      <c r="AI268" s="87"/>
      <c r="AJ268" s="103"/>
      <c r="AK268" s="103"/>
      <c r="AL268" s="103"/>
      <c r="AM268" s="87"/>
      <c r="AN268" s="308"/>
      <c r="AO268" s="86"/>
      <c r="AP268" s="87"/>
      <c r="AQ268" s="88"/>
      <c r="AR268" s="88"/>
      <c r="AS268" s="88"/>
      <c r="AT268" s="87"/>
      <c r="AU268" s="87"/>
      <c r="AV268" s="103"/>
      <c r="AW268" s="103"/>
      <c r="AX268" s="76"/>
    </row>
    <row r="269" spans="1:52" ht="28.35" customHeight="1" x14ac:dyDescent="0.2">
      <c r="A269" s="309" t="s">
        <v>262</v>
      </c>
      <c r="B269" s="310"/>
      <c r="C269" s="310"/>
      <c r="D269" s="310"/>
      <c r="E269" s="310"/>
      <c r="F269" s="311"/>
      <c r="G269" s="60" t="s">
        <v>594</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35" customHeight="1" x14ac:dyDescent="0.2">
      <c r="A270" s="309"/>
      <c r="B270" s="310"/>
      <c r="C270" s="310"/>
      <c r="D270" s="310"/>
      <c r="E270" s="310"/>
      <c r="F270" s="311"/>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35" customHeight="1" x14ac:dyDescent="0.2">
      <c r="A271" s="309"/>
      <c r="B271" s="310"/>
      <c r="C271" s="310"/>
      <c r="D271" s="310"/>
      <c r="E271" s="310"/>
      <c r="F271" s="311"/>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2"/>
    </row>
    <row r="272" spans="1:52" ht="28.35" customHeight="1" x14ac:dyDescent="0.2">
      <c r="A272" s="309"/>
      <c r="B272" s="310"/>
      <c r="C272" s="310"/>
      <c r="D272" s="310"/>
      <c r="E272" s="310"/>
      <c r="F272" s="311"/>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2"/>
    </row>
    <row r="273" spans="1:50" ht="27.75" customHeight="1" x14ac:dyDescent="0.2">
      <c r="A273" s="309"/>
      <c r="B273" s="310"/>
      <c r="C273" s="310"/>
      <c r="D273" s="310"/>
      <c r="E273" s="310"/>
      <c r="F273" s="311"/>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2"/>
    </row>
    <row r="274" spans="1:50" ht="28.35" customHeight="1" x14ac:dyDescent="0.2">
      <c r="A274" s="309"/>
      <c r="B274" s="310"/>
      <c r="C274" s="310"/>
      <c r="D274" s="310"/>
      <c r="E274" s="310"/>
      <c r="F274" s="311"/>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2"/>
    </row>
    <row r="275" spans="1:50" ht="28.35" customHeight="1" x14ac:dyDescent="0.2">
      <c r="A275" s="309"/>
      <c r="B275" s="310"/>
      <c r="C275" s="310"/>
      <c r="D275" s="310"/>
      <c r="E275" s="310"/>
      <c r="F275" s="311"/>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2"/>
    </row>
    <row r="276" spans="1:50" ht="27.75" customHeight="1" x14ac:dyDescent="0.2">
      <c r="A276" s="309"/>
      <c r="B276" s="310"/>
      <c r="C276" s="310"/>
      <c r="D276" s="310"/>
      <c r="E276" s="310"/>
      <c r="F276" s="311"/>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2"/>
    </row>
    <row r="277" spans="1:50" ht="28.35" customHeight="1" x14ac:dyDescent="0.2">
      <c r="A277" s="309"/>
      <c r="B277" s="310"/>
      <c r="C277" s="310"/>
      <c r="D277" s="310"/>
      <c r="E277" s="310"/>
      <c r="F277" s="311"/>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2"/>
    </row>
    <row r="278" spans="1:50" ht="28.35" customHeight="1" x14ac:dyDescent="0.2">
      <c r="A278" s="309"/>
      <c r="B278" s="310"/>
      <c r="C278" s="310"/>
      <c r="D278" s="310"/>
      <c r="E278" s="310"/>
      <c r="F278" s="311"/>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2"/>
    </row>
    <row r="279" spans="1:50" ht="28.35" customHeight="1" x14ac:dyDescent="0.2">
      <c r="A279" s="309"/>
      <c r="B279" s="310"/>
      <c r="C279" s="310"/>
      <c r="D279" s="310"/>
      <c r="E279" s="310"/>
      <c r="F279" s="311"/>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2"/>
    </row>
    <row r="280" spans="1:50" ht="28.35" customHeight="1" x14ac:dyDescent="0.2">
      <c r="A280" s="309"/>
      <c r="B280" s="310"/>
      <c r="C280" s="310"/>
      <c r="D280" s="310"/>
      <c r="E280" s="310"/>
      <c r="F280" s="311"/>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2"/>
    </row>
    <row r="281" spans="1:50" ht="28.35" customHeight="1" x14ac:dyDescent="0.2">
      <c r="A281" s="309"/>
      <c r="B281" s="310"/>
      <c r="C281" s="310"/>
      <c r="D281" s="310"/>
      <c r="E281" s="310"/>
      <c r="F281" s="311"/>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2"/>
    </row>
    <row r="282" spans="1:50" ht="27.75" customHeight="1" x14ac:dyDescent="0.2">
      <c r="A282" s="309"/>
      <c r="B282" s="310"/>
      <c r="C282" s="310"/>
      <c r="D282" s="310"/>
      <c r="E282" s="310"/>
      <c r="F282" s="311"/>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0" ht="28.35" customHeight="1" x14ac:dyDescent="0.2">
      <c r="A283" s="309"/>
      <c r="B283" s="310"/>
      <c r="C283" s="310"/>
      <c r="D283" s="310"/>
      <c r="E283" s="310"/>
      <c r="F283" s="311"/>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2"/>
    </row>
    <row r="284" spans="1:50" ht="28.35" customHeight="1" x14ac:dyDescent="0.2">
      <c r="A284" s="309"/>
      <c r="B284" s="310"/>
      <c r="C284" s="310"/>
      <c r="D284" s="310"/>
      <c r="E284" s="310"/>
      <c r="F284" s="311"/>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2"/>
    </row>
    <row r="285" spans="1:50" ht="28.35" hidden="1" customHeight="1" x14ac:dyDescent="0.2">
      <c r="A285" s="309"/>
      <c r="B285" s="310"/>
      <c r="C285" s="310"/>
      <c r="D285" s="310"/>
      <c r="E285" s="310"/>
      <c r="F285" s="311"/>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2"/>
    </row>
    <row r="286" spans="1:50" ht="52.5" hidden="1" customHeight="1" x14ac:dyDescent="0.2">
      <c r="A286" s="309"/>
      <c r="B286" s="310"/>
      <c r="C286" s="310"/>
      <c r="D286" s="310"/>
      <c r="E286" s="310"/>
      <c r="F286" s="311"/>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2"/>
    </row>
    <row r="287" spans="1:50" ht="52.5" hidden="1" customHeight="1" x14ac:dyDescent="0.2">
      <c r="A287" s="309"/>
      <c r="B287" s="310"/>
      <c r="C287" s="310"/>
      <c r="D287" s="310"/>
      <c r="E287" s="310"/>
      <c r="F287" s="311"/>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2"/>
    </row>
    <row r="288" spans="1:50" ht="52.5" hidden="1" customHeight="1" x14ac:dyDescent="0.2">
      <c r="A288" s="309"/>
      <c r="B288" s="310"/>
      <c r="C288" s="310"/>
      <c r="D288" s="310"/>
      <c r="E288" s="310"/>
      <c r="F288" s="311"/>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2"/>
    </row>
    <row r="289" spans="1:50" ht="29.25" hidden="1" customHeight="1" x14ac:dyDescent="0.2">
      <c r="A289" s="309"/>
      <c r="B289" s="310"/>
      <c r="C289" s="310"/>
      <c r="D289" s="310"/>
      <c r="E289" s="310"/>
      <c r="F289" s="311"/>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18.45" hidden="1" customHeight="1" x14ac:dyDescent="0.2">
      <c r="A290" s="309"/>
      <c r="B290" s="310"/>
      <c r="C290" s="310"/>
      <c r="D290" s="310"/>
      <c r="E290" s="310"/>
      <c r="F290" s="311"/>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2"/>
    </row>
    <row r="291" spans="1:50" ht="35.25" hidden="1" customHeight="1" x14ac:dyDescent="0.2">
      <c r="A291" s="309"/>
      <c r="B291" s="310"/>
      <c r="C291" s="310"/>
      <c r="D291" s="310"/>
      <c r="E291" s="310"/>
      <c r="F291" s="311"/>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2"/>
    </row>
    <row r="292" spans="1:50" ht="30" hidden="1" customHeight="1" x14ac:dyDescent="0.2">
      <c r="A292" s="309"/>
      <c r="B292" s="310"/>
      <c r="C292" s="310"/>
      <c r="D292" s="310"/>
      <c r="E292" s="310"/>
      <c r="F292" s="311"/>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2"/>
    </row>
    <row r="293" spans="1:50" ht="24.75" hidden="1" customHeight="1" x14ac:dyDescent="0.2">
      <c r="A293" s="309"/>
      <c r="B293" s="310"/>
      <c r="C293" s="310"/>
      <c r="D293" s="310"/>
      <c r="E293" s="310"/>
      <c r="F293" s="311"/>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2"/>
    </row>
    <row r="294" spans="1:50" ht="24.75" hidden="1" customHeight="1" x14ac:dyDescent="0.2">
      <c r="A294" s="309"/>
      <c r="B294" s="310"/>
      <c r="C294" s="310"/>
      <c r="D294" s="310"/>
      <c r="E294" s="310"/>
      <c r="F294" s="311"/>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2"/>
    </row>
    <row r="295" spans="1:50" ht="24.75" hidden="1" customHeight="1" x14ac:dyDescent="0.2">
      <c r="A295" s="309"/>
      <c r="B295" s="310"/>
      <c r="C295" s="310"/>
      <c r="D295" s="310"/>
      <c r="E295" s="310"/>
      <c r="F295" s="311"/>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2"/>
    </row>
    <row r="296" spans="1:50" ht="24.75" hidden="1" customHeight="1" x14ac:dyDescent="0.2">
      <c r="A296" s="309"/>
      <c r="B296" s="310"/>
      <c r="C296" s="310"/>
      <c r="D296" s="310"/>
      <c r="E296" s="310"/>
      <c r="F296" s="311"/>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2"/>
    </row>
    <row r="297" spans="1:50" ht="24.75" hidden="1" customHeight="1" x14ac:dyDescent="0.2">
      <c r="A297" s="309"/>
      <c r="B297" s="310"/>
      <c r="C297" s="310"/>
      <c r="D297" s="310"/>
      <c r="E297" s="310"/>
      <c r="F297" s="311"/>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2"/>
    </row>
    <row r="298" spans="1:50" ht="24.75" hidden="1" customHeight="1" x14ac:dyDescent="0.2">
      <c r="A298" s="309"/>
      <c r="B298" s="310"/>
      <c r="C298" s="310"/>
      <c r="D298" s="310"/>
      <c r="E298" s="310"/>
      <c r="F298" s="311"/>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2"/>
    </row>
    <row r="299" spans="1:50" ht="24.75" hidden="1" customHeight="1" x14ac:dyDescent="0.2">
      <c r="A299" s="309"/>
      <c r="B299" s="310"/>
      <c r="C299" s="310"/>
      <c r="D299" s="310"/>
      <c r="E299" s="310"/>
      <c r="F299" s="311"/>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2"/>
    </row>
    <row r="300" spans="1:50" ht="24.75" hidden="1" customHeight="1" x14ac:dyDescent="0.2">
      <c r="A300" s="309"/>
      <c r="B300" s="310"/>
      <c r="C300" s="310"/>
      <c r="D300" s="310"/>
      <c r="E300" s="310"/>
      <c r="F300" s="311"/>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2"/>
    </row>
    <row r="301" spans="1:50" ht="24.75" hidden="1" customHeight="1" x14ac:dyDescent="0.2">
      <c r="A301" s="309"/>
      <c r="B301" s="310"/>
      <c r="C301" s="310"/>
      <c r="D301" s="310"/>
      <c r="E301" s="310"/>
      <c r="F301" s="311"/>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2"/>
    </row>
    <row r="302" spans="1:50" ht="24.75" hidden="1" customHeight="1" x14ac:dyDescent="0.2">
      <c r="A302" s="309"/>
      <c r="B302" s="310"/>
      <c r="C302" s="310"/>
      <c r="D302" s="310"/>
      <c r="E302" s="310"/>
      <c r="F302" s="311"/>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2"/>
    </row>
    <row r="303" spans="1:50" ht="24.75" hidden="1" customHeight="1" x14ac:dyDescent="0.2">
      <c r="A303" s="309"/>
      <c r="B303" s="310"/>
      <c r="C303" s="310"/>
      <c r="D303" s="310"/>
      <c r="E303" s="310"/>
      <c r="F303" s="311"/>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2"/>
    </row>
    <row r="304" spans="1:50" ht="24.75" hidden="1" customHeight="1" x14ac:dyDescent="0.2">
      <c r="A304" s="309"/>
      <c r="B304" s="310"/>
      <c r="C304" s="310"/>
      <c r="D304" s="310"/>
      <c r="E304" s="310"/>
      <c r="F304" s="311"/>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2"/>
    </row>
    <row r="305" spans="1:50" ht="24.75" hidden="1" customHeight="1" x14ac:dyDescent="0.2">
      <c r="A305" s="309"/>
      <c r="B305" s="310"/>
      <c r="C305" s="310"/>
      <c r="D305" s="310"/>
      <c r="E305" s="310"/>
      <c r="F305" s="311"/>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2"/>
    </row>
    <row r="306" spans="1:50" ht="25.5" hidden="1" customHeight="1" x14ac:dyDescent="0.2">
      <c r="A306" s="309"/>
      <c r="B306" s="310"/>
      <c r="C306" s="310"/>
      <c r="D306" s="310"/>
      <c r="E306" s="310"/>
      <c r="F306" s="311"/>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0" ht="24.75" customHeight="1" thickBot="1" x14ac:dyDescent="0.25">
      <c r="A307" s="312"/>
      <c r="B307" s="313"/>
      <c r="C307" s="313"/>
      <c r="D307" s="313"/>
      <c r="E307" s="313"/>
      <c r="F307" s="314"/>
      <c r="G307" s="83"/>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5"/>
    </row>
    <row r="308" spans="1:50" ht="24.75" customHeight="1" x14ac:dyDescent="0.2">
      <c r="A308" s="315" t="s">
        <v>264</v>
      </c>
      <c r="B308" s="316"/>
      <c r="C308" s="316"/>
      <c r="D308" s="316"/>
      <c r="E308" s="316"/>
      <c r="F308" s="317"/>
      <c r="G308" s="296" t="s">
        <v>642</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646</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2">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2">
      <c r="A310" s="318"/>
      <c r="B310" s="319"/>
      <c r="C310" s="319"/>
      <c r="D310" s="319"/>
      <c r="E310" s="319"/>
      <c r="F310" s="320"/>
      <c r="G310" s="286" t="s">
        <v>656</v>
      </c>
      <c r="H310" s="287"/>
      <c r="I310" s="287"/>
      <c r="J310" s="287"/>
      <c r="K310" s="288"/>
      <c r="L310" s="289" t="s">
        <v>664</v>
      </c>
      <c r="M310" s="290"/>
      <c r="N310" s="290"/>
      <c r="O310" s="290"/>
      <c r="P310" s="290"/>
      <c r="Q310" s="290"/>
      <c r="R310" s="290"/>
      <c r="S310" s="290"/>
      <c r="T310" s="290"/>
      <c r="U310" s="290"/>
      <c r="V310" s="290"/>
      <c r="W310" s="290"/>
      <c r="X310" s="291"/>
      <c r="Y310" s="292">
        <v>4.8</v>
      </c>
      <c r="Z310" s="293"/>
      <c r="AA310" s="293"/>
      <c r="AB310" s="294"/>
      <c r="AC310" s="286" t="s">
        <v>665</v>
      </c>
      <c r="AD310" s="287"/>
      <c r="AE310" s="287"/>
      <c r="AF310" s="287"/>
      <c r="AG310" s="288"/>
      <c r="AH310" s="289" t="s">
        <v>666</v>
      </c>
      <c r="AI310" s="290"/>
      <c r="AJ310" s="290"/>
      <c r="AK310" s="290"/>
      <c r="AL310" s="290"/>
      <c r="AM310" s="290"/>
      <c r="AN310" s="290"/>
      <c r="AO310" s="290"/>
      <c r="AP310" s="290"/>
      <c r="AQ310" s="290"/>
      <c r="AR310" s="290"/>
      <c r="AS310" s="290"/>
      <c r="AT310" s="291"/>
      <c r="AU310" s="292">
        <v>1</v>
      </c>
      <c r="AV310" s="293"/>
      <c r="AW310" s="293"/>
      <c r="AX310" s="295"/>
    </row>
    <row r="311" spans="1:50" ht="24.75" customHeight="1" x14ac:dyDescent="0.2">
      <c r="A311" s="318"/>
      <c r="B311" s="319"/>
      <c r="C311" s="319"/>
      <c r="D311" s="319"/>
      <c r="E311" s="319"/>
      <c r="F311" s="320"/>
      <c r="G311" s="276" t="s">
        <v>657</v>
      </c>
      <c r="H311" s="277"/>
      <c r="I311" s="277"/>
      <c r="J311" s="277"/>
      <c r="K311" s="278"/>
      <c r="L311" s="279" t="s">
        <v>669</v>
      </c>
      <c r="M311" s="280"/>
      <c r="N311" s="280"/>
      <c r="O311" s="280"/>
      <c r="P311" s="280"/>
      <c r="Q311" s="280"/>
      <c r="R311" s="280"/>
      <c r="S311" s="280"/>
      <c r="T311" s="280"/>
      <c r="U311" s="280"/>
      <c r="V311" s="280"/>
      <c r="W311" s="280"/>
      <c r="X311" s="281"/>
      <c r="Y311" s="282">
        <v>0.3</v>
      </c>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customHeight="1" x14ac:dyDescent="0.2">
      <c r="A312" s="318"/>
      <c r="B312" s="319"/>
      <c r="C312" s="319"/>
      <c r="D312" s="319"/>
      <c r="E312" s="319"/>
      <c r="F312" s="320"/>
      <c r="G312" s="276" t="s">
        <v>658</v>
      </c>
      <c r="H312" s="277"/>
      <c r="I312" s="277"/>
      <c r="J312" s="277"/>
      <c r="K312" s="278"/>
      <c r="L312" s="279" t="s">
        <v>662</v>
      </c>
      <c r="M312" s="280"/>
      <c r="N312" s="280"/>
      <c r="O312" s="280"/>
      <c r="P312" s="280"/>
      <c r="Q312" s="280"/>
      <c r="R312" s="280"/>
      <c r="S312" s="280"/>
      <c r="T312" s="280"/>
      <c r="U312" s="280"/>
      <c r="V312" s="280"/>
      <c r="W312" s="280"/>
      <c r="X312" s="281"/>
      <c r="Y312" s="282">
        <v>0.3</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2">
      <c r="A313" s="318"/>
      <c r="B313" s="319"/>
      <c r="C313" s="319"/>
      <c r="D313" s="319"/>
      <c r="E313" s="319"/>
      <c r="F313" s="320"/>
      <c r="G313" s="276" t="s">
        <v>659</v>
      </c>
      <c r="H313" s="277"/>
      <c r="I313" s="277"/>
      <c r="J313" s="277"/>
      <c r="K313" s="278"/>
      <c r="L313" s="279" t="s">
        <v>670</v>
      </c>
      <c r="M313" s="280"/>
      <c r="N313" s="280"/>
      <c r="O313" s="280"/>
      <c r="P313" s="280"/>
      <c r="Q313" s="280"/>
      <c r="R313" s="280"/>
      <c r="S313" s="280"/>
      <c r="T313" s="280"/>
      <c r="U313" s="280"/>
      <c r="V313" s="280"/>
      <c r="W313" s="280"/>
      <c r="X313" s="281"/>
      <c r="Y313" s="282">
        <v>0.2</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customHeight="1" x14ac:dyDescent="0.2">
      <c r="A314" s="318"/>
      <c r="B314" s="319"/>
      <c r="C314" s="319"/>
      <c r="D314" s="319"/>
      <c r="E314" s="319"/>
      <c r="F314" s="320"/>
      <c r="G314" s="276" t="s">
        <v>660</v>
      </c>
      <c r="H314" s="277"/>
      <c r="I314" s="277"/>
      <c r="J314" s="277"/>
      <c r="K314" s="278"/>
      <c r="L314" s="279" t="s">
        <v>671</v>
      </c>
      <c r="M314" s="280"/>
      <c r="N314" s="280"/>
      <c r="O314" s="280"/>
      <c r="P314" s="280"/>
      <c r="Q314" s="280"/>
      <c r="R314" s="280"/>
      <c r="S314" s="280"/>
      <c r="T314" s="280"/>
      <c r="U314" s="280"/>
      <c r="V314" s="280"/>
      <c r="W314" s="280"/>
      <c r="X314" s="281"/>
      <c r="Y314" s="282">
        <v>0.1</v>
      </c>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customHeight="1" x14ac:dyDescent="0.2">
      <c r="A315" s="318"/>
      <c r="B315" s="319"/>
      <c r="C315" s="319"/>
      <c r="D315" s="319"/>
      <c r="E315" s="319"/>
      <c r="F315" s="320"/>
      <c r="G315" s="276" t="s">
        <v>661</v>
      </c>
      <c r="H315" s="277"/>
      <c r="I315" s="277"/>
      <c r="J315" s="277"/>
      <c r="K315" s="278"/>
      <c r="L315" s="279" t="s">
        <v>672</v>
      </c>
      <c r="M315" s="280"/>
      <c r="N315" s="280"/>
      <c r="O315" s="280"/>
      <c r="P315" s="280"/>
      <c r="Q315" s="280"/>
      <c r="R315" s="280"/>
      <c r="S315" s="280"/>
      <c r="T315" s="280"/>
      <c r="U315" s="280"/>
      <c r="V315" s="280"/>
      <c r="W315" s="280"/>
      <c r="X315" s="281"/>
      <c r="Y315" s="282">
        <v>2.2000000000000002</v>
      </c>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2">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2">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2">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2">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thickBot="1" x14ac:dyDescent="0.2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7.8999999999999995</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1</v>
      </c>
      <c r="AV320" s="273"/>
      <c r="AW320" s="273"/>
      <c r="AX320" s="275"/>
    </row>
    <row r="321" spans="1:51" ht="24.75" customHeight="1" x14ac:dyDescent="0.2">
      <c r="A321" s="318"/>
      <c r="B321" s="319"/>
      <c r="C321" s="319"/>
      <c r="D321" s="319"/>
      <c r="E321" s="319"/>
      <c r="F321" s="320"/>
      <c r="G321" s="296" t="s">
        <v>645</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1</v>
      </c>
    </row>
    <row r="322" spans="1:51" ht="24.75" customHeight="1" x14ac:dyDescent="0.2">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1</v>
      </c>
    </row>
    <row r="323" spans="1:51" ht="24.75" customHeight="1" x14ac:dyDescent="0.2">
      <c r="A323" s="318"/>
      <c r="B323" s="319"/>
      <c r="C323" s="319"/>
      <c r="D323" s="319"/>
      <c r="E323" s="319"/>
      <c r="F323" s="320"/>
      <c r="G323" s="286"/>
      <c r="H323" s="287"/>
      <c r="I323" s="287"/>
      <c r="J323" s="287"/>
      <c r="K323" s="288"/>
      <c r="L323" s="289" t="s">
        <v>643</v>
      </c>
      <c r="M323" s="290"/>
      <c r="N323" s="290"/>
      <c r="O323" s="290"/>
      <c r="P323" s="290"/>
      <c r="Q323" s="290"/>
      <c r="R323" s="290"/>
      <c r="S323" s="290"/>
      <c r="T323" s="290"/>
      <c r="U323" s="290"/>
      <c r="V323" s="290"/>
      <c r="W323" s="290"/>
      <c r="X323" s="291"/>
      <c r="Y323" s="292">
        <v>1</v>
      </c>
      <c r="Z323" s="293"/>
      <c r="AA323" s="293"/>
      <c r="AB323" s="294"/>
      <c r="AC323" s="286" t="s">
        <v>282</v>
      </c>
      <c r="AD323" s="287"/>
      <c r="AE323" s="287"/>
      <c r="AF323" s="287"/>
      <c r="AG323" s="288"/>
      <c r="AH323" s="289" t="s">
        <v>282</v>
      </c>
      <c r="AI323" s="290"/>
      <c r="AJ323" s="290"/>
      <c r="AK323" s="290"/>
      <c r="AL323" s="290"/>
      <c r="AM323" s="290"/>
      <c r="AN323" s="290"/>
      <c r="AO323" s="290"/>
      <c r="AP323" s="290"/>
      <c r="AQ323" s="290"/>
      <c r="AR323" s="290"/>
      <c r="AS323" s="290"/>
      <c r="AT323" s="291"/>
      <c r="AU323" s="292" t="s">
        <v>282</v>
      </c>
      <c r="AV323" s="293"/>
      <c r="AW323" s="293"/>
      <c r="AX323" s="295"/>
      <c r="AY323">
        <f t="shared" si="11"/>
        <v>1</v>
      </c>
    </row>
    <row r="324" spans="1:51" ht="24.75" hidden="1" customHeight="1" x14ac:dyDescent="0.2">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1</v>
      </c>
    </row>
    <row r="325" spans="1:51" ht="24.75" hidden="1" customHeight="1" x14ac:dyDescent="0.2">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1</v>
      </c>
    </row>
    <row r="326" spans="1:51" ht="24.75" hidden="1" customHeight="1" x14ac:dyDescent="0.2">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1</v>
      </c>
    </row>
    <row r="327" spans="1:51" ht="24.75" hidden="1" customHeight="1" x14ac:dyDescent="0.2">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1</v>
      </c>
    </row>
    <row r="328" spans="1:51" ht="24.75" hidden="1" customHeight="1" x14ac:dyDescent="0.2">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1</v>
      </c>
    </row>
    <row r="329" spans="1:51" ht="24.75" hidden="1" customHeight="1" x14ac:dyDescent="0.2">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1</v>
      </c>
    </row>
    <row r="330" spans="1:51" ht="24.75" hidden="1" customHeight="1" x14ac:dyDescent="0.2">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1</v>
      </c>
    </row>
    <row r="331" spans="1:51" ht="24.75" hidden="1" customHeight="1" x14ac:dyDescent="0.2">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1</v>
      </c>
    </row>
    <row r="332" spans="1:51" ht="24.75" hidden="1" customHeight="1" x14ac:dyDescent="0.2">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1</v>
      </c>
    </row>
    <row r="333" spans="1:51" ht="24.75" customHeigh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1</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1</v>
      </c>
    </row>
    <row r="334" spans="1:51" ht="24.75" hidden="1" customHeight="1" x14ac:dyDescent="0.2">
      <c r="A334" s="318"/>
      <c r="B334" s="319"/>
      <c r="C334" s="319"/>
      <c r="D334" s="319"/>
      <c r="E334" s="319"/>
      <c r="F334" s="320"/>
      <c r="G334" s="296" t="s">
        <v>218</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219</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2">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2">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2">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2">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2">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2">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2">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2">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2">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2">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2">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5">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2">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2">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2">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2">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2">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2">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2">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2">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2">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2">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2">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2">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2">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customHeight="1" thickBot="1" x14ac:dyDescent="0.25">
      <c r="A360" s="262" t="s">
        <v>575</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231</v>
      </c>
      <c r="AM360" s="266"/>
      <c r="AN360" s="266"/>
      <c r="AO360" s="75"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7"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7"/>
      <c r="B365" s="257"/>
      <c r="C365" s="257" t="s">
        <v>24</v>
      </c>
      <c r="D365" s="257"/>
      <c r="E365" s="257"/>
      <c r="F365" s="257"/>
      <c r="G365" s="257"/>
      <c r="H365" s="257"/>
      <c r="I365" s="257"/>
      <c r="J365" s="243" t="s">
        <v>197</v>
      </c>
      <c r="K365" s="258"/>
      <c r="L365" s="258"/>
      <c r="M365" s="258"/>
      <c r="N365" s="258"/>
      <c r="O365" s="258"/>
      <c r="P365" s="121" t="s">
        <v>25</v>
      </c>
      <c r="Q365" s="121"/>
      <c r="R365" s="121"/>
      <c r="S365" s="121"/>
      <c r="T365" s="121"/>
      <c r="U365" s="121"/>
      <c r="V365" s="121"/>
      <c r="W365" s="121"/>
      <c r="X365" s="121"/>
      <c r="Y365" s="259" t="s">
        <v>196</v>
      </c>
      <c r="Z365" s="260"/>
      <c r="AA365" s="260"/>
      <c r="AB365" s="260"/>
      <c r="AC365" s="243" t="s">
        <v>229</v>
      </c>
      <c r="AD365" s="243"/>
      <c r="AE365" s="243"/>
      <c r="AF365" s="243"/>
      <c r="AG365" s="243"/>
      <c r="AH365" s="259" t="s">
        <v>247</v>
      </c>
      <c r="AI365" s="257"/>
      <c r="AJ365" s="257"/>
      <c r="AK365" s="257"/>
      <c r="AL365" s="257" t="s">
        <v>19</v>
      </c>
      <c r="AM365" s="257"/>
      <c r="AN365" s="257"/>
      <c r="AO365" s="261"/>
      <c r="AP365" s="246" t="s">
        <v>198</v>
      </c>
      <c r="AQ365" s="246"/>
      <c r="AR365" s="246"/>
      <c r="AS365" s="246"/>
      <c r="AT365" s="246"/>
      <c r="AU365" s="246"/>
      <c r="AV365" s="246"/>
      <c r="AW365" s="246"/>
      <c r="AX365" s="246"/>
    </row>
    <row r="366" spans="1:51" ht="30" customHeight="1" x14ac:dyDescent="0.2">
      <c r="A366" s="232">
        <v>1</v>
      </c>
      <c r="B366" s="232">
        <v>1</v>
      </c>
      <c r="C366" s="253" t="s">
        <v>644</v>
      </c>
      <c r="D366" s="253"/>
      <c r="E366" s="253"/>
      <c r="F366" s="253"/>
      <c r="G366" s="253"/>
      <c r="H366" s="253"/>
      <c r="I366" s="253"/>
      <c r="J366" s="235">
        <v>8140001042490</v>
      </c>
      <c r="K366" s="236"/>
      <c r="L366" s="236"/>
      <c r="M366" s="236"/>
      <c r="N366" s="236"/>
      <c r="O366" s="236"/>
      <c r="P366" s="237" t="s">
        <v>647</v>
      </c>
      <c r="Q366" s="237"/>
      <c r="R366" s="237"/>
      <c r="S366" s="237"/>
      <c r="T366" s="237"/>
      <c r="U366" s="237"/>
      <c r="V366" s="237"/>
      <c r="W366" s="237"/>
      <c r="X366" s="237"/>
      <c r="Y366" s="238">
        <v>7.9</v>
      </c>
      <c r="Z366" s="239"/>
      <c r="AA366" s="239"/>
      <c r="AB366" s="240"/>
      <c r="AC366" s="224" t="s">
        <v>252</v>
      </c>
      <c r="AD366" s="225"/>
      <c r="AE366" s="225"/>
      <c r="AF366" s="225"/>
      <c r="AG366" s="225"/>
      <c r="AH366" s="255">
        <v>1</v>
      </c>
      <c r="AI366" s="256"/>
      <c r="AJ366" s="256"/>
      <c r="AK366" s="256"/>
      <c r="AL366" s="228">
        <v>86.3</v>
      </c>
      <c r="AM366" s="229"/>
      <c r="AN366" s="229"/>
      <c r="AO366" s="230"/>
      <c r="AP366" s="231" t="s">
        <v>648</v>
      </c>
      <c r="AQ366" s="231"/>
      <c r="AR366" s="231"/>
      <c r="AS366" s="231"/>
      <c r="AT366" s="231"/>
      <c r="AU366" s="231"/>
      <c r="AV366" s="231"/>
      <c r="AW366" s="231"/>
      <c r="AX366" s="231"/>
    </row>
    <row r="367" spans="1:51" ht="30" hidden="1" customHeight="1" x14ac:dyDescent="0.2">
      <c r="A367" s="232">
        <v>2</v>
      </c>
      <c r="B367" s="232">
        <v>1</v>
      </c>
      <c r="C367" s="254"/>
      <c r="D367" s="253"/>
      <c r="E367" s="253"/>
      <c r="F367" s="253"/>
      <c r="G367" s="253"/>
      <c r="H367" s="253"/>
      <c r="I367" s="253"/>
      <c r="J367" s="235"/>
      <c r="K367" s="236"/>
      <c r="L367" s="236"/>
      <c r="M367" s="236"/>
      <c r="N367" s="236"/>
      <c r="O367" s="236"/>
      <c r="P367" s="237"/>
      <c r="Q367" s="237"/>
      <c r="R367" s="237"/>
      <c r="S367" s="237"/>
      <c r="T367" s="237"/>
      <c r="U367" s="237"/>
      <c r="V367" s="237"/>
      <c r="W367" s="237"/>
      <c r="X367" s="237"/>
      <c r="Y367" s="238"/>
      <c r="Z367" s="239"/>
      <c r="AA367" s="239"/>
      <c r="AB367" s="240"/>
      <c r="AC367" s="224"/>
      <c r="AD367" s="225"/>
      <c r="AE367" s="225"/>
      <c r="AF367" s="225"/>
      <c r="AG367" s="225"/>
      <c r="AH367" s="255"/>
      <c r="AI367" s="256"/>
      <c r="AJ367" s="256"/>
      <c r="AK367" s="256"/>
      <c r="AL367" s="228"/>
      <c r="AM367" s="229"/>
      <c r="AN367" s="229"/>
      <c r="AO367" s="230"/>
      <c r="AP367" s="231"/>
      <c r="AQ367" s="231"/>
      <c r="AR367" s="231"/>
      <c r="AS367" s="231"/>
      <c r="AT367" s="231"/>
      <c r="AU367" s="231"/>
      <c r="AV367" s="231"/>
      <c r="AW367" s="231"/>
      <c r="AX367" s="231"/>
      <c r="AY367">
        <f>COUNTA($C$367)</f>
        <v>0</v>
      </c>
    </row>
    <row r="368" spans="1:51" ht="30" hidden="1" customHeight="1" x14ac:dyDescent="0.2">
      <c r="A368" s="232">
        <v>3</v>
      </c>
      <c r="B368" s="232">
        <v>1</v>
      </c>
      <c r="C368" s="254"/>
      <c r="D368" s="253"/>
      <c r="E368" s="253"/>
      <c r="F368" s="253"/>
      <c r="G368" s="253"/>
      <c r="H368" s="253"/>
      <c r="I368" s="253"/>
      <c r="J368" s="235"/>
      <c r="K368" s="236"/>
      <c r="L368" s="236"/>
      <c r="M368" s="236"/>
      <c r="N368" s="236"/>
      <c r="O368" s="236"/>
      <c r="P368" s="247"/>
      <c r="Q368" s="237"/>
      <c r="R368" s="237"/>
      <c r="S368" s="237"/>
      <c r="T368" s="237"/>
      <c r="U368" s="237"/>
      <c r="V368" s="237"/>
      <c r="W368" s="237"/>
      <c r="X368" s="237"/>
      <c r="Y368" s="238"/>
      <c r="Z368" s="239"/>
      <c r="AA368" s="239"/>
      <c r="AB368" s="240"/>
      <c r="AC368" s="224"/>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c r="AY368">
        <f>COUNTA($C$368)</f>
        <v>0</v>
      </c>
    </row>
    <row r="369" spans="1:51" ht="30" hidden="1" customHeight="1" x14ac:dyDescent="0.2">
      <c r="A369" s="232">
        <v>4</v>
      </c>
      <c r="B369" s="232">
        <v>1</v>
      </c>
      <c r="C369" s="254"/>
      <c r="D369" s="253"/>
      <c r="E369" s="253"/>
      <c r="F369" s="253"/>
      <c r="G369" s="253"/>
      <c r="H369" s="253"/>
      <c r="I369" s="253"/>
      <c r="J369" s="235"/>
      <c r="K369" s="236"/>
      <c r="L369" s="236"/>
      <c r="M369" s="236"/>
      <c r="N369" s="236"/>
      <c r="O369" s="236"/>
      <c r="P369" s="247"/>
      <c r="Q369" s="237"/>
      <c r="R369" s="237"/>
      <c r="S369" s="237"/>
      <c r="T369" s="237"/>
      <c r="U369" s="237"/>
      <c r="V369" s="237"/>
      <c r="W369" s="237"/>
      <c r="X369" s="237"/>
      <c r="Y369" s="238"/>
      <c r="Z369" s="239"/>
      <c r="AA369" s="239"/>
      <c r="AB369" s="240"/>
      <c r="AC369" s="224"/>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c r="AY369">
        <f>COUNTA($C$369)</f>
        <v>0</v>
      </c>
    </row>
    <row r="370" spans="1:51" ht="30" hidden="1" customHeight="1" x14ac:dyDescent="0.2">
      <c r="A370" s="232">
        <v>5</v>
      </c>
      <c r="B370" s="232">
        <v>1</v>
      </c>
      <c r="C370" s="254"/>
      <c r="D370" s="253"/>
      <c r="E370" s="253"/>
      <c r="F370" s="253"/>
      <c r="G370" s="253"/>
      <c r="H370" s="253"/>
      <c r="I370" s="253"/>
      <c r="J370" s="235"/>
      <c r="K370" s="236"/>
      <c r="L370" s="236"/>
      <c r="M370" s="236"/>
      <c r="N370" s="236"/>
      <c r="O370" s="236"/>
      <c r="P370" s="237"/>
      <c r="Q370" s="237"/>
      <c r="R370" s="237"/>
      <c r="S370" s="237"/>
      <c r="T370" s="237"/>
      <c r="U370" s="237"/>
      <c r="V370" s="237"/>
      <c r="W370" s="237"/>
      <c r="X370" s="237"/>
      <c r="Y370" s="238"/>
      <c r="Z370" s="239"/>
      <c r="AA370" s="239"/>
      <c r="AB370" s="240"/>
      <c r="AC370" s="224"/>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c r="AY370">
        <f>COUNTA($C$370)</f>
        <v>0</v>
      </c>
    </row>
    <row r="371" spans="1:51" ht="30" hidden="1" customHeight="1" x14ac:dyDescent="0.2">
      <c r="A371" s="232">
        <v>6</v>
      </c>
      <c r="B371" s="232">
        <v>1</v>
      </c>
      <c r="C371" s="254"/>
      <c r="D371" s="253"/>
      <c r="E371" s="253"/>
      <c r="F371" s="253"/>
      <c r="G371" s="253"/>
      <c r="H371" s="253"/>
      <c r="I371" s="253"/>
      <c r="J371" s="235"/>
      <c r="K371" s="236"/>
      <c r="L371" s="236"/>
      <c r="M371" s="236"/>
      <c r="N371" s="236"/>
      <c r="O371" s="236"/>
      <c r="P371" s="237"/>
      <c r="Q371" s="237"/>
      <c r="R371" s="237"/>
      <c r="S371" s="237"/>
      <c r="T371" s="237"/>
      <c r="U371" s="237"/>
      <c r="V371" s="237"/>
      <c r="W371" s="237"/>
      <c r="X371" s="237"/>
      <c r="Y371" s="238"/>
      <c r="Z371" s="239"/>
      <c r="AA371" s="239"/>
      <c r="AB371" s="240"/>
      <c r="AC371" s="224"/>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c r="AY371">
        <f>COUNTA($C$371)</f>
        <v>0</v>
      </c>
    </row>
    <row r="372" spans="1:51" ht="30" hidden="1" customHeight="1" x14ac:dyDescent="0.2">
      <c r="A372" s="232">
        <v>7</v>
      </c>
      <c r="B372" s="232">
        <v>1</v>
      </c>
      <c r="C372" s="254"/>
      <c r="D372" s="253"/>
      <c r="E372" s="253"/>
      <c r="F372" s="253"/>
      <c r="G372" s="253"/>
      <c r="H372" s="253"/>
      <c r="I372" s="253"/>
      <c r="J372" s="235"/>
      <c r="K372" s="236"/>
      <c r="L372" s="236"/>
      <c r="M372" s="236"/>
      <c r="N372" s="236"/>
      <c r="O372" s="236"/>
      <c r="P372" s="237"/>
      <c r="Q372" s="237"/>
      <c r="R372" s="237"/>
      <c r="S372" s="237"/>
      <c r="T372" s="237"/>
      <c r="U372" s="237"/>
      <c r="V372" s="237"/>
      <c r="W372" s="237"/>
      <c r="X372" s="237"/>
      <c r="Y372" s="238"/>
      <c r="Z372" s="239"/>
      <c r="AA372" s="239"/>
      <c r="AB372" s="240"/>
      <c r="AC372" s="224"/>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c r="AY372">
        <f>COUNTA($C$372)</f>
        <v>0</v>
      </c>
    </row>
    <row r="373" spans="1:51" ht="30" hidden="1" customHeight="1" x14ac:dyDescent="0.2">
      <c r="A373" s="232">
        <v>8</v>
      </c>
      <c r="B373" s="232">
        <v>1</v>
      </c>
      <c r="C373" s="253"/>
      <c r="D373" s="253"/>
      <c r="E373" s="253"/>
      <c r="F373" s="253"/>
      <c r="G373" s="253"/>
      <c r="H373" s="253"/>
      <c r="I373" s="253"/>
      <c r="J373" s="235"/>
      <c r="K373" s="236"/>
      <c r="L373" s="236"/>
      <c r="M373" s="236"/>
      <c r="N373" s="236"/>
      <c r="O373" s="236"/>
      <c r="P373" s="237"/>
      <c r="Q373" s="237"/>
      <c r="R373" s="237"/>
      <c r="S373" s="237"/>
      <c r="T373" s="237"/>
      <c r="U373" s="237"/>
      <c r="V373" s="237"/>
      <c r="W373" s="237"/>
      <c r="X373" s="237"/>
      <c r="Y373" s="238"/>
      <c r="Z373" s="239"/>
      <c r="AA373" s="239"/>
      <c r="AB373" s="240"/>
      <c r="AC373" s="224"/>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c r="AY373">
        <f>COUNTA($C$373)</f>
        <v>0</v>
      </c>
    </row>
    <row r="374" spans="1:51" ht="30" hidden="1" customHeight="1" x14ac:dyDescent="0.2">
      <c r="A374" s="232">
        <v>9</v>
      </c>
      <c r="B374" s="232">
        <v>1</v>
      </c>
      <c r="C374" s="253"/>
      <c r="D374" s="253"/>
      <c r="E374" s="253"/>
      <c r="F374" s="253"/>
      <c r="G374" s="253"/>
      <c r="H374" s="253"/>
      <c r="I374" s="253"/>
      <c r="J374" s="235"/>
      <c r="K374" s="236"/>
      <c r="L374" s="236"/>
      <c r="M374" s="236"/>
      <c r="N374" s="236"/>
      <c r="O374" s="236"/>
      <c r="P374" s="237"/>
      <c r="Q374" s="237"/>
      <c r="R374" s="237"/>
      <c r="S374" s="237"/>
      <c r="T374" s="237"/>
      <c r="U374" s="237"/>
      <c r="V374" s="237"/>
      <c r="W374" s="237"/>
      <c r="X374" s="237"/>
      <c r="Y374" s="238"/>
      <c r="Z374" s="239"/>
      <c r="AA374" s="239"/>
      <c r="AB374" s="240"/>
      <c r="AC374" s="224"/>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c r="AY374">
        <f>COUNTA($C$374)</f>
        <v>0</v>
      </c>
    </row>
    <row r="375" spans="1:51" ht="30" hidden="1" customHeight="1" x14ac:dyDescent="0.2">
      <c r="A375" s="232">
        <v>10</v>
      </c>
      <c r="B375" s="232">
        <v>1</v>
      </c>
      <c r="C375" s="253"/>
      <c r="D375" s="253"/>
      <c r="E375" s="253"/>
      <c r="F375" s="253"/>
      <c r="G375" s="253"/>
      <c r="H375" s="253"/>
      <c r="I375" s="253"/>
      <c r="J375" s="235"/>
      <c r="K375" s="236"/>
      <c r="L375" s="236"/>
      <c r="M375" s="236"/>
      <c r="N375" s="236"/>
      <c r="O375" s="236"/>
      <c r="P375" s="237"/>
      <c r="Q375" s="237"/>
      <c r="R375" s="237"/>
      <c r="S375" s="237"/>
      <c r="T375" s="237"/>
      <c r="U375" s="237"/>
      <c r="V375" s="237"/>
      <c r="W375" s="237"/>
      <c r="X375" s="237"/>
      <c r="Y375" s="238"/>
      <c r="Z375" s="239"/>
      <c r="AA375" s="239"/>
      <c r="AB375" s="240"/>
      <c r="AC375" s="224"/>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c r="AY375">
        <f>COUNTA($C$375)</f>
        <v>0</v>
      </c>
    </row>
    <row r="376" spans="1:51" ht="30" hidden="1" customHeight="1" x14ac:dyDescent="0.2">
      <c r="A376" s="232">
        <v>11</v>
      </c>
      <c r="B376" s="232">
        <v>1</v>
      </c>
      <c r="C376" s="253"/>
      <c r="D376" s="253"/>
      <c r="E376" s="253"/>
      <c r="F376" s="253"/>
      <c r="G376" s="253"/>
      <c r="H376" s="253"/>
      <c r="I376" s="253"/>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2">
      <c r="A377" s="232">
        <v>12</v>
      </c>
      <c r="B377" s="232">
        <v>1</v>
      </c>
      <c r="C377" s="253"/>
      <c r="D377" s="253"/>
      <c r="E377" s="253"/>
      <c r="F377" s="253"/>
      <c r="G377" s="253"/>
      <c r="H377" s="253"/>
      <c r="I377" s="253"/>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2">
      <c r="A378" s="232">
        <v>13</v>
      </c>
      <c r="B378" s="232">
        <v>1</v>
      </c>
      <c r="C378" s="253"/>
      <c r="D378" s="253"/>
      <c r="E378" s="253"/>
      <c r="F378" s="253"/>
      <c r="G378" s="253"/>
      <c r="H378" s="253"/>
      <c r="I378" s="253"/>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2">
      <c r="A379" s="232">
        <v>14</v>
      </c>
      <c r="B379" s="232">
        <v>1</v>
      </c>
      <c r="C379" s="253"/>
      <c r="D379" s="253"/>
      <c r="E379" s="253"/>
      <c r="F379" s="253"/>
      <c r="G379" s="253"/>
      <c r="H379" s="253"/>
      <c r="I379" s="253"/>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2">
      <c r="A380" s="232">
        <v>15</v>
      </c>
      <c r="B380" s="232">
        <v>1</v>
      </c>
      <c r="C380" s="253"/>
      <c r="D380" s="253"/>
      <c r="E380" s="253"/>
      <c r="F380" s="253"/>
      <c r="G380" s="253"/>
      <c r="H380" s="253"/>
      <c r="I380" s="253"/>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2">
      <c r="A381" s="232">
        <v>16</v>
      </c>
      <c r="B381" s="232">
        <v>1</v>
      </c>
      <c r="C381" s="253"/>
      <c r="D381" s="253"/>
      <c r="E381" s="253"/>
      <c r="F381" s="253"/>
      <c r="G381" s="253"/>
      <c r="H381" s="253"/>
      <c r="I381" s="253"/>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2">
      <c r="A382" s="232">
        <v>17</v>
      </c>
      <c r="B382" s="232">
        <v>1</v>
      </c>
      <c r="C382" s="253"/>
      <c r="D382" s="253"/>
      <c r="E382" s="253"/>
      <c r="F382" s="253"/>
      <c r="G382" s="253"/>
      <c r="H382" s="253"/>
      <c r="I382" s="253"/>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2">
      <c r="A383" s="232">
        <v>18</v>
      </c>
      <c r="B383" s="232">
        <v>1</v>
      </c>
      <c r="C383" s="253"/>
      <c r="D383" s="253"/>
      <c r="E383" s="253"/>
      <c r="F383" s="253"/>
      <c r="G383" s="253"/>
      <c r="H383" s="253"/>
      <c r="I383" s="253"/>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2">
      <c r="A384" s="232">
        <v>19</v>
      </c>
      <c r="B384" s="232">
        <v>1</v>
      </c>
      <c r="C384" s="253"/>
      <c r="D384" s="253"/>
      <c r="E384" s="253"/>
      <c r="F384" s="253"/>
      <c r="G384" s="253"/>
      <c r="H384" s="253"/>
      <c r="I384" s="253"/>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2">
      <c r="A385" s="232">
        <v>20</v>
      </c>
      <c r="B385" s="232">
        <v>1</v>
      </c>
      <c r="C385" s="253"/>
      <c r="D385" s="253"/>
      <c r="E385" s="253"/>
      <c r="F385" s="253"/>
      <c r="G385" s="253"/>
      <c r="H385" s="253"/>
      <c r="I385" s="253"/>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2">
      <c r="A386" s="232">
        <v>21</v>
      </c>
      <c r="B386" s="232">
        <v>1</v>
      </c>
      <c r="C386" s="253"/>
      <c r="D386" s="253"/>
      <c r="E386" s="253"/>
      <c r="F386" s="253"/>
      <c r="G386" s="253"/>
      <c r="H386" s="253"/>
      <c r="I386" s="253"/>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2">
      <c r="A387" s="232">
        <v>22</v>
      </c>
      <c r="B387" s="232">
        <v>1</v>
      </c>
      <c r="C387" s="253"/>
      <c r="D387" s="253"/>
      <c r="E387" s="253"/>
      <c r="F387" s="253"/>
      <c r="G387" s="253"/>
      <c r="H387" s="253"/>
      <c r="I387" s="253"/>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2">
      <c r="A388" s="232">
        <v>23</v>
      </c>
      <c r="B388" s="232">
        <v>1</v>
      </c>
      <c r="C388" s="253"/>
      <c r="D388" s="253"/>
      <c r="E388" s="253"/>
      <c r="F388" s="253"/>
      <c r="G388" s="253"/>
      <c r="H388" s="253"/>
      <c r="I388" s="253"/>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2">
      <c r="A389" s="232">
        <v>24</v>
      </c>
      <c r="B389" s="232">
        <v>1</v>
      </c>
      <c r="C389" s="253"/>
      <c r="D389" s="253"/>
      <c r="E389" s="253"/>
      <c r="F389" s="253"/>
      <c r="G389" s="253"/>
      <c r="H389" s="253"/>
      <c r="I389" s="253"/>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2">
      <c r="A390" s="232">
        <v>25</v>
      </c>
      <c r="B390" s="232">
        <v>1</v>
      </c>
      <c r="C390" s="253"/>
      <c r="D390" s="253"/>
      <c r="E390" s="253"/>
      <c r="F390" s="253"/>
      <c r="G390" s="253"/>
      <c r="H390" s="253"/>
      <c r="I390" s="253"/>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2">
      <c r="A391" s="232">
        <v>26</v>
      </c>
      <c r="B391" s="232">
        <v>1</v>
      </c>
      <c r="C391" s="253"/>
      <c r="D391" s="253"/>
      <c r="E391" s="253"/>
      <c r="F391" s="253"/>
      <c r="G391" s="253"/>
      <c r="H391" s="253"/>
      <c r="I391" s="253"/>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2">
      <c r="A392" s="232">
        <v>27</v>
      </c>
      <c r="B392" s="232">
        <v>1</v>
      </c>
      <c r="C392" s="253"/>
      <c r="D392" s="253"/>
      <c r="E392" s="253"/>
      <c r="F392" s="253"/>
      <c r="G392" s="253"/>
      <c r="H392" s="253"/>
      <c r="I392" s="253"/>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2">
      <c r="A393" s="232">
        <v>28</v>
      </c>
      <c r="B393" s="232">
        <v>1</v>
      </c>
      <c r="C393" s="253"/>
      <c r="D393" s="253"/>
      <c r="E393" s="253"/>
      <c r="F393" s="253"/>
      <c r="G393" s="253"/>
      <c r="H393" s="253"/>
      <c r="I393" s="253"/>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2">
      <c r="A394" s="232">
        <v>29</v>
      </c>
      <c r="B394" s="232">
        <v>1</v>
      </c>
      <c r="C394" s="253"/>
      <c r="D394" s="253"/>
      <c r="E394" s="253"/>
      <c r="F394" s="253"/>
      <c r="G394" s="253"/>
      <c r="H394" s="253"/>
      <c r="I394" s="253"/>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2">
      <c r="A395" s="232">
        <v>30</v>
      </c>
      <c r="B395" s="232">
        <v>1</v>
      </c>
      <c r="C395" s="253"/>
      <c r="D395" s="253"/>
      <c r="E395" s="253"/>
      <c r="F395" s="253"/>
      <c r="G395" s="253"/>
      <c r="H395" s="253"/>
      <c r="I395" s="253"/>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257"/>
      <c r="B398" s="257"/>
      <c r="C398" s="257" t="s">
        <v>24</v>
      </c>
      <c r="D398" s="257"/>
      <c r="E398" s="257"/>
      <c r="F398" s="257"/>
      <c r="G398" s="257"/>
      <c r="H398" s="257"/>
      <c r="I398" s="257"/>
      <c r="J398" s="243" t="s">
        <v>197</v>
      </c>
      <c r="K398" s="258"/>
      <c r="L398" s="258"/>
      <c r="M398" s="258"/>
      <c r="N398" s="258"/>
      <c r="O398" s="258"/>
      <c r="P398" s="121" t="s">
        <v>25</v>
      </c>
      <c r="Q398" s="121"/>
      <c r="R398" s="121"/>
      <c r="S398" s="121"/>
      <c r="T398" s="121"/>
      <c r="U398" s="121"/>
      <c r="V398" s="121"/>
      <c r="W398" s="121"/>
      <c r="X398" s="121"/>
      <c r="Y398" s="259" t="s">
        <v>196</v>
      </c>
      <c r="Z398" s="260"/>
      <c r="AA398" s="260"/>
      <c r="AB398" s="260"/>
      <c r="AC398" s="243" t="s">
        <v>229</v>
      </c>
      <c r="AD398" s="243"/>
      <c r="AE398" s="243"/>
      <c r="AF398" s="243"/>
      <c r="AG398" s="243"/>
      <c r="AH398" s="259" t="s">
        <v>247</v>
      </c>
      <c r="AI398" s="257"/>
      <c r="AJ398" s="257"/>
      <c r="AK398" s="257"/>
      <c r="AL398" s="257" t="s">
        <v>19</v>
      </c>
      <c r="AM398" s="257"/>
      <c r="AN398" s="257"/>
      <c r="AO398" s="261"/>
      <c r="AP398" s="246" t="s">
        <v>198</v>
      </c>
      <c r="AQ398" s="246"/>
      <c r="AR398" s="246"/>
      <c r="AS398" s="246"/>
      <c r="AT398" s="246"/>
      <c r="AU398" s="246"/>
      <c r="AV398" s="246"/>
      <c r="AW398" s="246"/>
      <c r="AX398" s="246"/>
      <c r="AY398">
        <f>$AY$396</f>
        <v>1</v>
      </c>
    </row>
    <row r="399" spans="1:51" ht="30" customHeight="1" x14ac:dyDescent="0.2">
      <c r="A399" s="232">
        <v>1</v>
      </c>
      <c r="B399" s="232">
        <v>1</v>
      </c>
      <c r="C399" s="254" t="s">
        <v>649</v>
      </c>
      <c r="D399" s="253"/>
      <c r="E399" s="253"/>
      <c r="F399" s="253"/>
      <c r="G399" s="253"/>
      <c r="H399" s="253"/>
      <c r="I399" s="253"/>
      <c r="J399" s="235">
        <v>5010401011375</v>
      </c>
      <c r="K399" s="236"/>
      <c r="L399" s="236"/>
      <c r="M399" s="236"/>
      <c r="N399" s="236"/>
      <c r="O399" s="236"/>
      <c r="P399" s="237" t="s">
        <v>667</v>
      </c>
      <c r="Q399" s="237"/>
      <c r="R399" s="237"/>
      <c r="S399" s="237"/>
      <c r="T399" s="237"/>
      <c r="U399" s="237"/>
      <c r="V399" s="237"/>
      <c r="W399" s="237"/>
      <c r="X399" s="237"/>
      <c r="Y399" s="238">
        <v>1</v>
      </c>
      <c r="Z399" s="239"/>
      <c r="AA399" s="239"/>
      <c r="AB399" s="240"/>
      <c r="AC399" s="224" t="s">
        <v>257</v>
      </c>
      <c r="AD399" s="225"/>
      <c r="AE399" s="225"/>
      <c r="AF399" s="225"/>
      <c r="AG399" s="225"/>
      <c r="AH399" s="255" t="s">
        <v>614</v>
      </c>
      <c r="AI399" s="256"/>
      <c r="AJ399" s="256"/>
      <c r="AK399" s="256"/>
      <c r="AL399" s="228" t="s">
        <v>648</v>
      </c>
      <c r="AM399" s="229"/>
      <c r="AN399" s="229"/>
      <c r="AO399" s="230"/>
      <c r="AP399" s="231" t="s">
        <v>648</v>
      </c>
      <c r="AQ399" s="231"/>
      <c r="AR399" s="231"/>
      <c r="AS399" s="231"/>
      <c r="AT399" s="231"/>
      <c r="AU399" s="231"/>
      <c r="AV399" s="231"/>
      <c r="AW399" s="231"/>
      <c r="AX399" s="231"/>
      <c r="AY399">
        <f>$AY$396</f>
        <v>1</v>
      </c>
    </row>
    <row r="400" spans="1:51" ht="30" hidden="1" customHeight="1" x14ac:dyDescent="0.2">
      <c r="A400" s="232">
        <v>2</v>
      </c>
      <c r="B400" s="232">
        <v>1</v>
      </c>
      <c r="C400" s="254"/>
      <c r="D400" s="253"/>
      <c r="E400" s="253"/>
      <c r="F400" s="253"/>
      <c r="G400" s="253"/>
      <c r="H400" s="253"/>
      <c r="I400" s="253"/>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55"/>
      <c r="AI400" s="256"/>
      <c r="AJ400" s="256"/>
      <c r="AK400" s="256"/>
      <c r="AL400" s="228"/>
      <c r="AM400" s="229"/>
      <c r="AN400" s="229"/>
      <c r="AO400" s="230"/>
      <c r="AP400" s="231"/>
      <c r="AQ400" s="231"/>
      <c r="AR400" s="231"/>
      <c r="AS400" s="231"/>
      <c r="AT400" s="231"/>
      <c r="AU400" s="231"/>
      <c r="AV400" s="231"/>
      <c r="AW400" s="231"/>
      <c r="AX400" s="231"/>
      <c r="AY400">
        <f>COUNTA($C$400)</f>
        <v>0</v>
      </c>
    </row>
    <row r="401" spans="1:51" ht="30" hidden="1" customHeight="1" x14ac:dyDescent="0.2">
      <c r="A401" s="232">
        <v>3</v>
      </c>
      <c r="B401" s="232">
        <v>1</v>
      </c>
      <c r="C401" s="254"/>
      <c r="D401" s="253"/>
      <c r="E401" s="253"/>
      <c r="F401" s="253"/>
      <c r="G401" s="253"/>
      <c r="H401" s="253"/>
      <c r="I401" s="253"/>
      <c r="J401" s="235"/>
      <c r="K401" s="236"/>
      <c r="L401" s="236"/>
      <c r="M401" s="236"/>
      <c r="N401" s="236"/>
      <c r="O401" s="236"/>
      <c r="P401" s="247"/>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2">
      <c r="A402" s="232">
        <v>4</v>
      </c>
      <c r="B402" s="232">
        <v>1</v>
      </c>
      <c r="C402" s="254"/>
      <c r="D402" s="253"/>
      <c r="E402" s="253"/>
      <c r="F402" s="253"/>
      <c r="G402" s="253"/>
      <c r="H402" s="253"/>
      <c r="I402" s="253"/>
      <c r="J402" s="235"/>
      <c r="K402" s="236"/>
      <c r="L402" s="236"/>
      <c r="M402" s="236"/>
      <c r="N402" s="236"/>
      <c r="O402" s="236"/>
      <c r="P402" s="247"/>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2">
      <c r="A403" s="232">
        <v>5</v>
      </c>
      <c r="B403" s="232">
        <v>1</v>
      </c>
      <c r="C403" s="253"/>
      <c r="D403" s="253"/>
      <c r="E403" s="253"/>
      <c r="F403" s="253"/>
      <c r="G403" s="253"/>
      <c r="H403" s="253"/>
      <c r="I403" s="253"/>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2">
      <c r="A404" s="232">
        <v>6</v>
      </c>
      <c r="B404" s="232">
        <v>1</v>
      </c>
      <c r="C404" s="253"/>
      <c r="D404" s="253"/>
      <c r="E404" s="253"/>
      <c r="F404" s="253"/>
      <c r="G404" s="253"/>
      <c r="H404" s="253"/>
      <c r="I404" s="253"/>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2">
      <c r="A405" s="232">
        <v>7</v>
      </c>
      <c r="B405" s="232">
        <v>1</v>
      </c>
      <c r="C405" s="253"/>
      <c r="D405" s="253"/>
      <c r="E405" s="253"/>
      <c r="F405" s="253"/>
      <c r="G405" s="253"/>
      <c r="H405" s="253"/>
      <c r="I405" s="253"/>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2">
      <c r="A406" s="232">
        <v>8</v>
      </c>
      <c r="B406" s="232">
        <v>1</v>
      </c>
      <c r="C406" s="253"/>
      <c r="D406" s="253"/>
      <c r="E406" s="253"/>
      <c r="F406" s="253"/>
      <c r="G406" s="253"/>
      <c r="H406" s="253"/>
      <c r="I406" s="253"/>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2">
      <c r="A407" s="232">
        <v>9</v>
      </c>
      <c r="B407" s="232">
        <v>1</v>
      </c>
      <c r="C407" s="253"/>
      <c r="D407" s="253"/>
      <c r="E407" s="253"/>
      <c r="F407" s="253"/>
      <c r="G407" s="253"/>
      <c r="H407" s="253"/>
      <c r="I407" s="253"/>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2">
      <c r="A408" s="232">
        <v>10</v>
      </c>
      <c r="B408" s="232">
        <v>1</v>
      </c>
      <c r="C408" s="253"/>
      <c r="D408" s="253"/>
      <c r="E408" s="253"/>
      <c r="F408" s="253"/>
      <c r="G408" s="253"/>
      <c r="H408" s="253"/>
      <c r="I408" s="253"/>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2">
      <c r="A409" s="232">
        <v>11</v>
      </c>
      <c r="B409" s="232">
        <v>1</v>
      </c>
      <c r="C409" s="253"/>
      <c r="D409" s="253"/>
      <c r="E409" s="253"/>
      <c r="F409" s="253"/>
      <c r="G409" s="253"/>
      <c r="H409" s="253"/>
      <c r="I409" s="253"/>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2">
      <c r="A410" s="232">
        <v>12</v>
      </c>
      <c r="B410" s="232">
        <v>1</v>
      </c>
      <c r="C410" s="253"/>
      <c r="D410" s="253"/>
      <c r="E410" s="253"/>
      <c r="F410" s="253"/>
      <c r="G410" s="253"/>
      <c r="H410" s="253"/>
      <c r="I410" s="253"/>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2">
      <c r="A411" s="232">
        <v>13</v>
      </c>
      <c r="B411" s="232">
        <v>1</v>
      </c>
      <c r="C411" s="253"/>
      <c r="D411" s="253"/>
      <c r="E411" s="253"/>
      <c r="F411" s="253"/>
      <c r="G411" s="253"/>
      <c r="H411" s="253"/>
      <c r="I411" s="253"/>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2">
      <c r="A412" s="232">
        <v>14</v>
      </c>
      <c r="B412" s="232">
        <v>1</v>
      </c>
      <c r="C412" s="253"/>
      <c r="D412" s="253"/>
      <c r="E412" s="253"/>
      <c r="F412" s="253"/>
      <c r="G412" s="253"/>
      <c r="H412" s="253"/>
      <c r="I412" s="253"/>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2">
      <c r="A413" s="232">
        <v>15</v>
      </c>
      <c r="B413" s="232">
        <v>1</v>
      </c>
      <c r="C413" s="253"/>
      <c r="D413" s="253"/>
      <c r="E413" s="253"/>
      <c r="F413" s="253"/>
      <c r="G413" s="253"/>
      <c r="H413" s="253"/>
      <c r="I413" s="253"/>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2">
      <c r="A414" s="232">
        <v>16</v>
      </c>
      <c r="B414" s="232">
        <v>1</v>
      </c>
      <c r="C414" s="253"/>
      <c r="D414" s="253"/>
      <c r="E414" s="253"/>
      <c r="F414" s="253"/>
      <c r="G414" s="253"/>
      <c r="H414" s="253"/>
      <c r="I414" s="253"/>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2">
      <c r="A415" s="232">
        <v>17</v>
      </c>
      <c r="B415" s="232">
        <v>1</v>
      </c>
      <c r="C415" s="253"/>
      <c r="D415" s="253"/>
      <c r="E415" s="253"/>
      <c r="F415" s="253"/>
      <c r="G415" s="253"/>
      <c r="H415" s="253"/>
      <c r="I415" s="253"/>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2">
      <c r="A416" s="232">
        <v>18</v>
      </c>
      <c r="B416" s="232">
        <v>1</v>
      </c>
      <c r="C416" s="253"/>
      <c r="D416" s="253"/>
      <c r="E416" s="253"/>
      <c r="F416" s="253"/>
      <c r="G416" s="253"/>
      <c r="H416" s="253"/>
      <c r="I416" s="253"/>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2">
      <c r="A417" s="232">
        <v>19</v>
      </c>
      <c r="B417" s="232">
        <v>1</v>
      </c>
      <c r="C417" s="253"/>
      <c r="D417" s="253"/>
      <c r="E417" s="253"/>
      <c r="F417" s="253"/>
      <c r="G417" s="253"/>
      <c r="H417" s="253"/>
      <c r="I417" s="253"/>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2">
      <c r="A418" s="232">
        <v>20</v>
      </c>
      <c r="B418" s="232">
        <v>1</v>
      </c>
      <c r="C418" s="253"/>
      <c r="D418" s="253"/>
      <c r="E418" s="253"/>
      <c r="F418" s="253"/>
      <c r="G418" s="253"/>
      <c r="H418" s="253"/>
      <c r="I418" s="253"/>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2">
      <c r="A419" s="232">
        <v>21</v>
      </c>
      <c r="B419" s="232">
        <v>1</v>
      </c>
      <c r="C419" s="253"/>
      <c r="D419" s="253"/>
      <c r="E419" s="253"/>
      <c r="F419" s="253"/>
      <c r="G419" s="253"/>
      <c r="H419" s="253"/>
      <c r="I419" s="253"/>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2">
      <c r="A420" s="232">
        <v>22</v>
      </c>
      <c r="B420" s="232">
        <v>1</v>
      </c>
      <c r="C420" s="253"/>
      <c r="D420" s="253"/>
      <c r="E420" s="253"/>
      <c r="F420" s="253"/>
      <c r="G420" s="253"/>
      <c r="H420" s="253"/>
      <c r="I420" s="253"/>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2">
      <c r="A421" s="232">
        <v>23</v>
      </c>
      <c r="B421" s="232">
        <v>1</v>
      </c>
      <c r="C421" s="253"/>
      <c r="D421" s="253"/>
      <c r="E421" s="253"/>
      <c r="F421" s="253"/>
      <c r="G421" s="253"/>
      <c r="H421" s="253"/>
      <c r="I421" s="253"/>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2">
      <c r="A422" s="232">
        <v>24</v>
      </c>
      <c r="B422" s="232">
        <v>1</v>
      </c>
      <c r="C422" s="253"/>
      <c r="D422" s="253"/>
      <c r="E422" s="253"/>
      <c r="F422" s="253"/>
      <c r="G422" s="253"/>
      <c r="H422" s="253"/>
      <c r="I422" s="253"/>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2">
      <c r="A423" s="232">
        <v>25</v>
      </c>
      <c r="B423" s="232">
        <v>1</v>
      </c>
      <c r="C423" s="253"/>
      <c r="D423" s="253"/>
      <c r="E423" s="253"/>
      <c r="F423" s="253"/>
      <c r="G423" s="253"/>
      <c r="H423" s="253"/>
      <c r="I423" s="253"/>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2">
      <c r="A424" s="232">
        <v>26</v>
      </c>
      <c r="B424" s="232">
        <v>1</v>
      </c>
      <c r="C424" s="253"/>
      <c r="D424" s="253"/>
      <c r="E424" s="253"/>
      <c r="F424" s="253"/>
      <c r="G424" s="253"/>
      <c r="H424" s="253"/>
      <c r="I424" s="253"/>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2">
      <c r="A425" s="232">
        <v>27</v>
      </c>
      <c r="B425" s="232">
        <v>1</v>
      </c>
      <c r="C425" s="253"/>
      <c r="D425" s="253"/>
      <c r="E425" s="253"/>
      <c r="F425" s="253"/>
      <c r="G425" s="253"/>
      <c r="H425" s="253"/>
      <c r="I425" s="253"/>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2">
      <c r="A426" s="232">
        <v>28</v>
      </c>
      <c r="B426" s="232">
        <v>1</v>
      </c>
      <c r="C426" s="253"/>
      <c r="D426" s="253"/>
      <c r="E426" s="253"/>
      <c r="F426" s="253"/>
      <c r="G426" s="253"/>
      <c r="H426" s="253"/>
      <c r="I426" s="253"/>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2">
      <c r="A427" s="232">
        <v>29</v>
      </c>
      <c r="B427" s="232">
        <v>1</v>
      </c>
      <c r="C427" s="253"/>
      <c r="D427" s="253"/>
      <c r="E427" s="253"/>
      <c r="F427" s="253"/>
      <c r="G427" s="253"/>
      <c r="H427" s="253"/>
      <c r="I427" s="253"/>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2">
      <c r="A428" s="232">
        <v>30</v>
      </c>
      <c r="B428" s="232">
        <v>1</v>
      </c>
      <c r="C428" s="253"/>
      <c r="D428" s="253"/>
      <c r="E428" s="253"/>
      <c r="F428" s="253"/>
      <c r="G428" s="253"/>
      <c r="H428" s="253"/>
      <c r="I428" s="253"/>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220</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257"/>
      <c r="B431" s="257"/>
      <c r="C431" s="257" t="s">
        <v>24</v>
      </c>
      <c r="D431" s="257"/>
      <c r="E431" s="257"/>
      <c r="F431" s="257"/>
      <c r="G431" s="257"/>
      <c r="H431" s="257"/>
      <c r="I431" s="257"/>
      <c r="J431" s="243" t="s">
        <v>197</v>
      </c>
      <c r="K431" s="258"/>
      <c r="L431" s="258"/>
      <c r="M431" s="258"/>
      <c r="N431" s="258"/>
      <c r="O431" s="258"/>
      <c r="P431" s="121" t="s">
        <v>25</v>
      </c>
      <c r="Q431" s="121"/>
      <c r="R431" s="121"/>
      <c r="S431" s="121"/>
      <c r="T431" s="121"/>
      <c r="U431" s="121"/>
      <c r="V431" s="121"/>
      <c r="W431" s="121"/>
      <c r="X431" s="121"/>
      <c r="Y431" s="259" t="s">
        <v>196</v>
      </c>
      <c r="Z431" s="260"/>
      <c r="AA431" s="260"/>
      <c r="AB431" s="260"/>
      <c r="AC431" s="243" t="s">
        <v>229</v>
      </c>
      <c r="AD431" s="243"/>
      <c r="AE431" s="243"/>
      <c r="AF431" s="243"/>
      <c r="AG431" s="243"/>
      <c r="AH431" s="259" t="s">
        <v>247</v>
      </c>
      <c r="AI431" s="257"/>
      <c r="AJ431" s="257"/>
      <c r="AK431" s="257"/>
      <c r="AL431" s="257" t="s">
        <v>19</v>
      </c>
      <c r="AM431" s="257"/>
      <c r="AN431" s="257"/>
      <c r="AO431" s="261"/>
      <c r="AP431" s="246" t="s">
        <v>198</v>
      </c>
      <c r="AQ431" s="246"/>
      <c r="AR431" s="246"/>
      <c r="AS431" s="246"/>
      <c r="AT431" s="246"/>
      <c r="AU431" s="246"/>
      <c r="AV431" s="246"/>
      <c r="AW431" s="246"/>
      <c r="AX431" s="246"/>
      <c r="AY431">
        <f>$AY$429</f>
        <v>1</v>
      </c>
    </row>
    <row r="432" spans="1:51" ht="30" customHeight="1" x14ac:dyDescent="0.2">
      <c r="A432" s="232">
        <v>1</v>
      </c>
      <c r="B432" s="232">
        <v>1</v>
      </c>
      <c r="C432" s="253" t="s">
        <v>644</v>
      </c>
      <c r="D432" s="253"/>
      <c r="E432" s="253"/>
      <c r="F432" s="253"/>
      <c r="G432" s="253"/>
      <c r="H432" s="253"/>
      <c r="I432" s="253"/>
      <c r="J432" s="235">
        <v>8140001042490</v>
      </c>
      <c r="K432" s="236"/>
      <c r="L432" s="236"/>
      <c r="M432" s="236"/>
      <c r="N432" s="236"/>
      <c r="O432" s="236"/>
      <c r="P432" s="237" t="s">
        <v>668</v>
      </c>
      <c r="Q432" s="237"/>
      <c r="R432" s="237"/>
      <c r="S432" s="237"/>
      <c r="T432" s="237"/>
      <c r="U432" s="237"/>
      <c r="V432" s="237"/>
      <c r="W432" s="237"/>
      <c r="X432" s="237"/>
      <c r="Y432" s="238">
        <v>1</v>
      </c>
      <c r="Z432" s="239"/>
      <c r="AA432" s="239"/>
      <c r="AB432" s="240"/>
      <c r="AC432" s="224" t="s">
        <v>257</v>
      </c>
      <c r="AD432" s="225"/>
      <c r="AE432" s="225"/>
      <c r="AF432" s="225"/>
      <c r="AG432" s="225"/>
      <c r="AH432" s="255" t="s">
        <v>614</v>
      </c>
      <c r="AI432" s="256"/>
      <c r="AJ432" s="256"/>
      <c r="AK432" s="256"/>
      <c r="AL432" s="228" t="s">
        <v>614</v>
      </c>
      <c r="AM432" s="229"/>
      <c r="AN432" s="229"/>
      <c r="AO432" s="230"/>
      <c r="AP432" s="231" t="s">
        <v>648</v>
      </c>
      <c r="AQ432" s="231"/>
      <c r="AR432" s="231"/>
      <c r="AS432" s="231"/>
      <c r="AT432" s="231"/>
      <c r="AU432" s="231"/>
      <c r="AV432" s="231"/>
      <c r="AW432" s="231"/>
      <c r="AX432" s="231"/>
      <c r="AY432">
        <f>$AY$429</f>
        <v>1</v>
      </c>
    </row>
    <row r="433" spans="1:51" ht="30" hidden="1" customHeight="1" x14ac:dyDescent="0.2">
      <c r="A433" s="232">
        <v>2</v>
      </c>
      <c r="B433" s="232">
        <v>1</v>
      </c>
      <c r="C433" s="253"/>
      <c r="D433" s="253"/>
      <c r="E433" s="253"/>
      <c r="F433" s="253"/>
      <c r="G433" s="253"/>
      <c r="H433" s="253"/>
      <c r="I433" s="253"/>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2">
      <c r="A434" s="232">
        <v>3</v>
      </c>
      <c r="B434" s="232">
        <v>1</v>
      </c>
      <c r="C434" s="254"/>
      <c r="D434" s="253"/>
      <c r="E434" s="253"/>
      <c r="F434" s="253"/>
      <c r="G434" s="253"/>
      <c r="H434" s="253"/>
      <c r="I434" s="253"/>
      <c r="J434" s="235"/>
      <c r="K434" s="236"/>
      <c r="L434" s="236"/>
      <c r="M434" s="236"/>
      <c r="N434" s="236"/>
      <c r="O434" s="236"/>
      <c r="P434" s="247"/>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2">
      <c r="A435" s="232">
        <v>4</v>
      </c>
      <c r="B435" s="232">
        <v>1</v>
      </c>
      <c r="C435" s="254"/>
      <c r="D435" s="253"/>
      <c r="E435" s="253"/>
      <c r="F435" s="253"/>
      <c r="G435" s="253"/>
      <c r="H435" s="253"/>
      <c r="I435" s="253"/>
      <c r="J435" s="235"/>
      <c r="K435" s="236"/>
      <c r="L435" s="236"/>
      <c r="M435" s="236"/>
      <c r="N435" s="236"/>
      <c r="O435" s="236"/>
      <c r="P435" s="247"/>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2">
      <c r="A436" s="232">
        <v>5</v>
      </c>
      <c r="B436" s="232">
        <v>1</v>
      </c>
      <c r="C436" s="253"/>
      <c r="D436" s="253"/>
      <c r="E436" s="253"/>
      <c r="F436" s="253"/>
      <c r="G436" s="253"/>
      <c r="H436" s="253"/>
      <c r="I436" s="253"/>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2">
      <c r="A437" s="232">
        <v>6</v>
      </c>
      <c r="B437" s="232">
        <v>1</v>
      </c>
      <c r="C437" s="253"/>
      <c r="D437" s="253"/>
      <c r="E437" s="253"/>
      <c r="F437" s="253"/>
      <c r="G437" s="253"/>
      <c r="H437" s="253"/>
      <c r="I437" s="253"/>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2">
      <c r="A438" s="232">
        <v>7</v>
      </c>
      <c r="B438" s="232">
        <v>1</v>
      </c>
      <c r="C438" s="253"/>
      <c r="D438" s="253"/>
      <c r="E438" s="253"/>
      <c r="F438" s="253"/>
      <c r="G438" s="253"/>
      <c r="H438" s="253"/>
      <c r="I438" s="253"/>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2">
      <c r="A439" s="232">
        <v>8</v>
      </c>
      <c r="B439" s="232">
        <v>1</v>
      </c>
      <c r="C439" s="253"/>
      <c r="D439" s="253"/>
      <c r="E439" s="253"/>
      <c r="F439" s="253"/>
      <c r="G439" s="253"/>
      <c r="H439" s="253"/>
      <c r="I439" s="253"/>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2">
      <c r="A440" s="232">
        <v>9</v>
      </c>
      <c r="B440" s="232">
        <v>1</v>
      </c>
      <c r="C440" s="253"/>
      <c r="D440" s="253"/>
      <c r="E440" s="253"/>
      <c r="F440" s="253"/>
      <c r="G440" s="253"/>
      <c r="H440" s="253"/>
      <c r="I440" s="253"/>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2">
      <c r="A441" s="232">
        <v>10</v>
      </c>
      <c r="B441" s="232">
        <v>1</v>
      </c>
      <c r="C441" s="253"/>
      <c r="D441" s="253"/>
      <c r="E441" s="253"/>
      <c r="F441" s="253"/>
      <c r="G441" s="253"/>
      <c r="H441" s="253"/>
      <c r="I441" s="253"/>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2">
      <c r="A442" s="232">
        <v>11</v>
      </c>
      <c r="B442" s="232">
        <v>1</v>
      </c>
      <c r="C442" s="253"/>
      <c r="D442" s="253"/>
      <c r="E442" s="253"/>
      <c r="F442" s="253"/>
      <c r="G442" s="253"/>
      <c r="H442" s="253"/>
      <c r="I442" s="253"/>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2">
      <c r="A443" s="232">
        <v>12</v>
      </c>
      <c r="B443" s="232">
        <v>1</v>
      </c>
      <c r="C443" s="253"/>
      <c r="D443" s="253"/>
      <c r="E443" s="253"/>
      <c r="F443" s="253"/>
      <c r="G443" s="253"/>
      <c r="H443" s="253"/>
      <c r="I443" s="253"/>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2">
      <c r="A444" s="232">
        <v>13</v>
      </c>
      <c r="B444" s="232">
        <v>1</v>
      </c>
      <c r="C444" s="253"/>
      <c r="D444" s="253"/>
      <c r="E444" s="253"/>
      <c r="F444" s="253"/>
      <c r="G444" s="253"/>
      <c r="H444" s="253"/>
      <c r="I444" s="253"/>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2">
      <c r="A445" s="232">
        <v>14</v>
      </c>
      <c r="B445" s="232">
        <v>1</v>
      </c>
      <c r="C445" s="253"/>
      <c r="D445" s="253"/>
      <c r="E445" s="253"/>
      <c r="F445" s="253"/>
      <c r="G445" s="253"/>
      <c r="H445" s="253"/>
      <c r="I445" s="253"/>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2">
      <c r="A446" s="232">
        <v>15</v>
      </c>
      <c r="B446" s="232">
        <v>1</v>
      </c>
      <c r="C446" s="253"/>
      <c r="D446" s="253"/>
      <c r="E446" s="253"/>
      <c r="F446" s="253"/>
      <c r="G446" s="253"/>
      <c r="H446" s="253"/>
      <c r="I446" s="253"/>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2">
      <c r="A447" s="232">
        <v>16</v>
      </c>
      <c r="B447" s="232">
        <v>1</v>
      </c>
      <c r="C447" s="253"/>
      <c r="D447" s="253"/>
      <c r="E447" s="253"/>
      <c r="F447" s="253"/>
      <c r="G447" s="253"/>
      <c r="H447" s="253"/>
      <c r="I447" s="253"/>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2">
      <c r="A448" s="232">
        <v>17</v>
      </c>
      <c r="B448" s="232">
        <v>1</v>
      </c>
      <c r="C448" s="253"/>
      <c r="D448" s="253"/>
      <c r="E448" s="253"/>
      <c r="F448" s="253"/>
      <c r="G448" s="253"/>
      <c r="H448" s="253"/>
      <c r="I448" s="253"/>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2">
      <c r="A449" s="232">
        <v>18</v>
      </c>
      <c r="B449" s="232">
        <v>1</v>
      </c>
      <c r="C449" s="253"/>
      <c r="D449" s="253"/>
      <c r="E449" s="253"/>
      <c r="F449" s="253"/>
      <c r="G449" s="253"/>
      <c r="H449" s="253"/>
      <c r="I449" s="253"/>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2">
      <c r="A450" s="232">
        <v>19</v>
      </c>
      <c r="B450" s="232">
        <v>1</v>
      </c>
      <c r="C450" s="253"/>
      <c r="D450" s="253"/>
      <c r="E450" s="253"/>
      <c r="F450" s="253"/>
      <c r="G450" s="253"/>
      <c r="H450" s="253"/>
      <c r="I450" s="253"/>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2">
      <c r="A451" s="232">
        <v>20</v>
      </c>
      <c r="B451" s="232">
        <v>1</v>
      </c>
      <c r="C451" s="253"/>
      <c r="D451" s="253"/>
      <c r="E451" s="253"/>
      <c r="F451" s="253"/>
      <c r="G451" s="253"/>
      <c r="H451" s="253"/>
      <c r="I451" s="253"/>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2">
      <c r="A452" s="232">
        <v>21</v>
      </c>
      <c r="B452" s="232">
        <v>1</v>
      </c>
      <c r="C452" s="253"/>
      <c r="D452" s="253"/>
      <c r="E452" s="253"/>
      <c r="F452" s="253"/>
      <c r="G452" s="253"/>
      <c r="H452" s="253"/>
      <c r="I452" s="253"/>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2">
      <c r="A453" s="232">
        <v>22</v>
      </c>
      <c r="B453" s="232">
        <v>1</v>
      </c>
      <c r="C453" s="253"/>
      <c r="D453" s="253"/>
      <c r="E453" s="253"/>
      <c r="F453" s="253"/>
      <c r="G453" s="253"/>
      <c r="H453" s="253"/>
      <c r="I453" s="253"/>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2">
      <c r="A454" s="232">
        <v>23</v>
      </c>
      <c r="B454" s="232">
        <v>1</v>
      </c>
      <c r="C454" s="253"/>
      <c r="D454" s="253"/>
      <c r="E454" s="253"/>
      <c r="F454" s="253"/>
      <c r="G454" s="253"/>
      <c r="H454" s="253"/>
      <c r="I454" s="253"/>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2">
      <c r="A455" s="232">
        <v>24</v>
      </c>
      <c r="B455" s="232">
        <v>1</v>
      </c>
      <c r="C455" s="253"/>
      <c r="D455" s="253"/>
      <c r="E455" s="253"/>
      <c r="F455" s="253"/>
      <c r="G455" s="253"/>
      <c r="H455" s="253"/>
      <c r="I455" s="253"/>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2">
      <c r="A456" s="232">
        <v>25</v>
      </c>
      <c r="B456" s="232">
        <v>1</v>
      </c>
      <c r="C456" s="253"/>
      <c r="D456" s="253"/>
      <c r="E456" s="253"/>
      <c r="F456" s="253"/>
      <c r="G456" s="253"/>
      <c r="H456" s="253"/>
      <c r="I456" s="253"/>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2">
      <c r="A457" s="232">
        <v>26</v>
      </c>
      <c r="B457" s="232">
        <v>1</v>
      </c>
      <c r="C457" s="253"/>
      <c r="D457" s="253"/>
      <c r="E457" s="253"/>
      <c r="F457" s="253"/>
      <c r="G457" s="253"/>
      <c r="H457" s="253"/>
      <c r="I457" s="253"/>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2">
      <c r="A458" s="232">
        <v>27</v>
      </c>
      <c r="B458" s="232">
        <v>1</v>
      </c>
      <c r="C458" s="253"/>
      <c r="D458" s="253"/>
      <c r="E458" s="253"/>
      <c r="F458" s="253"/>
      <c r="G458" s="253"/>
      <c r="H458" s="253"/>
      <c r="I458" s="253"/>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2">
      <c r="A459" s="232">
        <v>28</v>
      </c>
      <c r="B459" s="232">
        <v>1</v>
      </c>
      <c r="C459" s="253"/>
      <c r="D459" s="253"/>
      <c r="E459" s="253"/>
      <c r="F459" s="253"/>
      <c r="G459" s="253"/>
      <c r="H459" s="253"/>
      <c r="I459" s="253"/>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2">
      <c r="A460" s="232">
        <v>29</v>
      </c>
      <c r="B460" s="232">
        <v>1</v>
      </c>
      <c r="C460" s="253"/>
      <c r="D460" s="253"/>
      <c r="E460" s="253"/>
      <c r="F460" s="253"/>
      <c r="G460" s="253"/>
      <c r="H460" s="253"/>
      <c r="I460" s="253"/>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2">
      <c r="A461" s="232">
        <v>30</v>
      </c>
      <c r="B461" s="232">
        <v>1</v>
      </c>
      <c r="C461" s="253"/>
      <c r="D461" s="253"/>
      <c r="E461" s="253"/>
      <c r="F461" s="253"/>
      <c r="G461" s="253"/>
      <c r="H461" s="253"/>
      <c r="I461" s="253"/>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257"/>
      <c r="B464" s="257"/>
      <c r="C464" s="257" t="s">
        <v>24</v>
      </c>
      <c r="D464" s="257"/>
      <c r="E464" s="257"/>
      <c r="F464" s="257"/>
      <c r="G464" s="257"/>
      <c r="H464" s="257"/>
      <c r="I464" s="257"/>
      <c r="J464" s="243" t="s">
        <v>197</v>
      </c>
      <c r="K464" s="258"/>
      <c r="L464" s="258"/>
      <c r="M464" s="258"/>
      <c r="N464" s="258"/>
      <c r="O464" s="258"/>
      <c r="P464" s="121" t="s">
        <v>25</v>
      </c>
      <c r="Q464" s="121"/>
      <c r="R464" s="121"/>
      <c r="S464" s="121"/>
      <c r="T464" s="121"/>
      <c r="U464" s="121"/>
      <c r="V464" s="121"/>
      <c r="W464" s="121"/>
      <c r="X464" s="121"/>
      <c r="Y464" s="259" t="s">
        <v>196</v>
      </c>
      <c r="Z464" s="260"/>
      <c r="AA464" s="260"/>
      <c r="AB464" s="260"/>
      <c r="AC464" s="243" t="s">
        <v>229</v>
      </c>
      <c r="AD464" s="243"/>
      <c r="AE464" s="243"/>
      <c r="AF464" s="243"/>
      <c r="AG464" s="243"/>
      <c r="AH464" s="259" t="s">
        <v>247</v>
      </c>
      <c r="AI464" s="257"/>
      <c r="AJ464" s="257"/>
      <c r="AK464" s="257"/>
      <c r="AL464" s="257" t="s">
        <v>19</v>
      </c>
      <c r="AM464" s="257"/>
      <c r="AN464" s="257"/>
      <c r="AO464" s="261"/>
      <c r="AP464" s="246" t="s">
        <v>198</v>
      </c>
      <c r="AQ464" s="246"/>
      <c r="AR464" s="246"/>
      <c r="AS464" s="246"/>
      <c r="AT464" s="246"/>
      <c r="AU464" s="246"/>
      <c r="AV464" s="246"/>
      <c r="AW464" s="246"/>
      <c r="AX464" s="246"/>
      <c r="AY464">
        <f>$AY$462</f>
        <v>0</v>
      </c>
    </row>
    <row r="465" spans="1:51" ht="30" hidden="1" customHeight="1" x14ac:dyDescent="0.2">
      <c r="A465" s="232">
        <v>1</v>
      </c>
      <c r="B465" s="232">
        <v>1</v>
      </c>
      <c r="C465" s="253"/>
      <c r="D465" s="253"/>
      <c r="E465" s="253"/>
      <c r="F465" s="253"/>
      <c r="G465" s="253"/>
      <c r="H465" s="253"/>
      <c r="I465" s="253"/>
      <c r="J465" s="235"/>
      <c r="K465" s="236"/>
      <c r="L465" s="236"/>
      <c r="M465" s="236"/>
      <c r="N465" s="236"/>
      <c r="O465" s="236"/>
      <c r="P465" s="237"/>
      <c r="Q465" s="237"/>
      <c r="R465" s="237"/>
      <c r="S465" s="237"/>
      <c r="T465" s="237"/>
      <c r="U465" s="237"/>
      <c r="V465" s="237"/>
      <c r="W465" s="237"/>
      <c r="X465" s="237"/>
      <c r="Y465" s="238"/>
      <c r="Z465" s="239"/>
      <c r="AA465" s="239"/>
      <c r="AB465" s="240"/>
      <c r="AC465" s="224"/>
      <c r="AD465" s="225"/>
      <c r="AE465" s="225"/>
      <c r="AF465" s="225"/>
      <c r="AG465" s="225"/>
      <c r="AH465" s="255"/>
      <c r="AI465" s="256"/>
      <c r="AJ465" s="256"/>
      <c r="AK465" s="256"/>
      <c r="AL465" s="228"/>
      <c r="AM465" s="229"/>
      <c r="AN465" s="229"/>
      <c r="AO465" s="230"/>
      <c r="AP465" s="231"/>
      <c r="AQ465" s="231"/>
      <c r="AR465" s="231"/>
      <c r="AS465" s="231"/>
      <c r="AT465" s="231"/>
      <c r="AU465" s="231"/>
      <c r="AV465" s="231"/>
      <c r="AW465" s="231"/>
      <c r="AX465" s="231"/>
      <c r="AY465">
        <f>$AY$462</f>
        <v>0</v>
      </c>
    </row>
    <row r="466" spans="1:51" ht="30" hidden="1" customHeight="1" x14ac:dyDescent="0.2">
      <c r="A466" s="232">
        <v>2</v>
      </c>
      <c r="B466" s="232">
        <v>1</v>
      </c>
      <c r="C466" s="253"/>
      <c r="D466" s="253"/>
      <c r="E466" s="253"/>
      <c r="F466" s="253"/>
      <c r="G466" s="253"/>
      <c r="H466" s="253"/>
      <c r="I466" s="253"/>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2">
      <c r="A467" s="232">
        <v>3</v>
      </c>
      <c r="B467" s="232">
        <v>1</v>
      </c>
      <c r="C467" s="254"/>
      <c r="D467" s="253"/>
      <c r="E467" s="253"/>
      <c r="F467" s="253"/>
      <c r="G467" s="253"/>
      <c r="H467" s="253"/>
      <c r="I467" s="253"/>
      <c r="J467" s="235"/>
      <c r="K467" s="236"/>
      <c r="L467" s="236"/>
      <c r="M467" s="236"/>
      <c r="N467" s="236"/>
      <c r="O467" s="236"/>
      <c r="P467" s="247"/>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2">
      <c r="A468" s="232">
        <v>4</v>
      </c>
      <c r="B468" s="232">
        <v>1</v>
      </c>
      <c r="C468" s="254"/>
      <c r="D468" s="253"/>
      <c r="E468" s="253"/>
      <c r="F468" s="253"/>
      <c r="G468" s="253"/>
      <c r="H468" s="253"/>
      <c r="I468" s="253"/>
      <c r="J468" s="235"/>
      <c r="K468" s="236"/>
      <c r="L468" s="236"/>
      <c r="M468" s="236"/>
      <c r="N468" s="236"/>
      <c r="O468" s="236"/>
      <c r="P468" s="247"/>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2">
      <c r="A469" s="232">
        <v>5</v>
      </c>
      <c r="B469" s="232">
        <v>1</v>
      </c>
      <c r="C469" s="253"/>
      <c r="D469" s="253"/>
      <c r="E469" s="253"/>
      <c r="F469" s="253"/>
      <c r="G469" s="253"/>
      <c r="H469" s="253"/>
      <c r="I469" s="253"/>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2">
      <c r="A470" s="232">
        <v>6</v>
      </c>
      <c r="B470" s="232">
        <v>1</v>
      </c>
      <c r="C470" s="253"/>
      <c r="D470" s="253"/>
      <c r="E470" s="253"/>
      <c r="F470" s="253"/>
      <c r="G470" s="253"/>
      <c r="H470" s="253"/>
      <c r="I470" s="253"/>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2">
      <c r="A471" s="232">
        <v>7</v>
      </c>
      <c r="B471" s="232">
        <v>1</v>
      </c>
      <c r="C471" s="253"/>
      <c r="D471" s="253"/>
      <c r="E471" s="253"/>
      <c r="F471" s="253"/>
      <c r="G471" s="253"/>
      <c r="H471" s="253"/>
      <c r="I471" s="253"/>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2">
      <c r="A472" s="232">
        <v>8</v>
      </c>
      <c r="B472" s="232">
        <v>1</v>
      </c>
      <c r="C472" s="253"/>
      <c r="D472" s="253"/>
      <c r="E472" s="253"/>
      <c r="F472" s="253"/>
      <c r="G472" s="253"/>
      <c r="H472" s="253"/>
      <c r="I472" s="253"/>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2">
      <c r="A473" s="232">
        <v>9</v>
      </c>
      <c r="B473" s="232">
        <v>1</v>
      </c>
      <c r="C473" s="253"/>
      <c r="D473" s="253"/>
      <c r="E473" s="253"/>
      <c r="F473" s="253"/>
      <c r="G473" s="253"/>
      <c r="H473" s="253"/>
      <c r="I473" s="253"/>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2">
      <c r="A474" s="232">
        <v>10</v>
      </c>
      <c r="B474" s="232">
        <v>1</v>
      </c>
      <c r="C474" s="253"/>
      <c r="D474" s="253"/>
      <c r="E474" s="253"/>
      <c r="F474" s="253"/>
      <c r="G474" s="253"/>
      <c r="H474" s="253"/>
      <c r="I474" s="253"/>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2">
      <c r="A475" s="232">
        <v>11</v>
      </c>
      <c r="B475" s="232">
        <v>1</v>
      </c>
      <c r="C475" s="253"/>
      <c r="D475" s="253"/>
      <c r="E475" s="253"/>
      <c r="F475" s="253"/>
      <c r="G475" s="253"/>
      <c r="H475" s="253"/>
      <c r="I475" s="253"/>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2">
      <c r="A476" s="232">
        <v>12</v>
      </c>
      <c r="B476" s="232">
        <v>1</v>
      </c>
      <c r="C476" s="253"/>
      <c r="D476" s="253"/>
      <c r="E476" s="253"/>
      <c r="F476" s="253"/>
      <c r="G476" s="253"/>
      <c r="H476" s="253"/>
      <c r="I476" s="253"/>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2">
      <c r="A477" s="232">
        <v>13</v>
      </c>
      <c r="B477" s="232">
        <v>1</v>
      </c>
      <c r="C477" s="253"/>
      <c r="D477" s="253"/>
      <c r="E477" s="253"/>
      <c r="F477" s="253"/>
      <c r="G477" s="253"/>
      <c r="H477" s="253"/>
      <c r="I477" s="253"/>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2">
      <c r="A478" s="232">
        <v>14</v>
      </c>
      <c r="B478" s="232">
        <v>1</v>
      </c>
      <c r="C478" s="253"/>
      <c r="D478" s="253"/>
      <c r="E478" s="253"/>
      <c r="F478" s="253"/>
      <c r="G478" s="253"/>
      <c r="H478" s="253"/>
      <c r="I478" s="253"/>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2">
      <c r="A479" s="232">
        <v>15</v>
      </c>
      <c r="B479" s="232">
        <v>1</v>
      </c>
      <c r="C479" s="253"/>
      <c r="D479" s="253"/>
      <c r="E479" s="253"/>
      <c r="F479" s="253"/>
      <c r="G479" s="253"/>
      <c r="H479" s="253"/>
      <c r="I479" s="253"/>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2">
      <c r="A480" s="232">
        <v>16</v>
      </c>
      <c r="B480" s="232">
        <v>1</v>
      </c>
      <c r="C480" s="253"/>
      <c r="D480" s="253"/>
      <c r="E480" s="253"/>
      <c r="F480" s="253"/>
      <c r="G480" s="253"/>
      <c r="H480" s="253"/>
      <c r="I480" s="253"/>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2">
      <c r="A481" s="232">
        <v>17</v>
      </c>
      <c r="B481" s="232">
        <v>1</v>
      </c>
      <c r="C481" s="253"/>
      <c r="D481" s="253"/>
      <c r="E481" s="253"/>
      <c r="F481" s="253"/>
      <c r="G481" s="253"/>
      <c r="H481" s="253"/>
      <c r="I481" s="253"/>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2">
      <c r="A482" s="232">
        <v>18</v>
      </c>
      <c r="B482" s="232">
        <v>1</v>
      </c>
      <c r="C482" s="253"/>
      <c r="D482" s="253"/>
      <c r="E482" s="253"/>
      <c r="F482" s="253"/>
      <c r="G482" s="253"/>
      <c r="H482" s="253"/>
      <c r="I482" s="253"/>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2">
      <c r="A483" s="232">
        <v>19</v>
      </c>
      <c r="B483" s="232">
        <v>1</v>
      </c>
      <c r="C483" s="253"/>
      <c r="D483" s="253"/>
      <c r="E483" s="253"/>
      <c r="F483" s="253"/>
      <c r="G483" s="253"/>
      <c r="H483" s="253"/>
      <c r="I483" s="253"/>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2">
      <c r="A484" s="232">
        <v>20</v>
      </c>
      <c r="B484" s="232">
        <v>1</v>
      </c>
      <c r="C484" s="253"/>
      <c r="D484" s="253"/>
      <c r="E484" s="253"/>
      <c r="F484" s="253"/>
      <c r="G484" s="253"/>
      <c r="H484" s="253"/>
      <c r="I484" s="253"/>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2">
      <c r="A485" s="232">
        <v>21</v>
      </c>
      <c r="B485" s="232">
        <v>1</v>
      </c>
      <c r="C485" s="253"/>
      <c r="D485" s="253"/>
      <c r="E485" s="253"/>
      <c r="F485" s="253"/>
      <c r="G485" s="253"/>
      <c r="H485" s="253"/>
      <c r="I485" s="253"/>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2">
      <c r="A486" s="232">
        <v>22</v>
      </c>
      <c r="B486" s="232">
        <v>1</v>
      </c>
      <c r="C486" s="253"/>
      <c r="D486" s="253"/>
      <c r="E486" s="253"/>
      <c r="F486" s="253"/>
      <c r="G486" s="253"/>
      <c r="H486" s="253"/>
      <c r="I486" s="253"/>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2">
      <c r="A487" s="232">
        <v>23</v>
      </c>
      <c r="B487" s="232">
        <v>1</v>
      </c>
      <c r="C487" s="253"/>
      <c r="D487" s="253"/>
      <c r="E487" s="253"/>
      <c r="F487" s="253"/>
      <c r="G487" s="253"/>
      <c r="H487" s="253"/>
      <c r="I487" s="253"/>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2">
      <c r="A488" s="232">
        <v>24</v>
      </c>
      <c r="B488" s="232">
        <v>1</v>
      </c>
      <c r="C488" s="253"/>
      <c r="D488" s="253"/>
      <c r="E488" s="253"/>
      <c r="F488" s="253"/>
      <c r="G488" s="253"/>
      <c r="H488" s="253"/>
      <c r="I488" s="253"/>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2">
      <c r="A489" s="232">
        <v>25</v>
      </c>
      <c r="B489" s="232">
        <v>1</v>
      </c>
      <c r="C489" s="253"/>
      <c r="D489" s="253"/>
      <c r="E489" s="253"/>
      <c r="F489" s="253"/>
      <c r="G489" s="253"/>
      <c r="H489" s="253"/>
      <c r="I489" s="253"/>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2">
      <c r="A490" s="232">
        <v>26</v>
      </c>
      <c r="B490" s="232">
        <v>1</v>
      </c>
      <c r="C490" s="253"/>
      <c r="D490" s="253"/>
      <c r="E490" s="253"/>
      <c r="F490" s="253"/>
      <c r="G490" s="253"/>
      <c r="H490" s="253"/>
      <c r="I490" s="253"/>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2">
      <c r="A491" s="232">
        <v>27</v>
      </c>
      <c r="B491" s="232">
        <v>1</v>
      </c>
      <c r="C491" s="253"/>
      <c r="D491" s="253"/>
      <c r="E491" s="253"/>
      <c r="F491" s="253"/>
      <c r="G491" s="253"/>
      <c r="H491" s="253"/>
      <c r="I491" s="253"/>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2">
      <c r="A492" s="232">
        <v>28</v>
      </c>
      <c r="B492" s="232">
        <v>1</v>
      </c>
      <c r="C492" s="253"/>
      <c r="D492" s="253"/>
      <c r="E492" s="253"/>
      <c r="F492" s="253"/>
      <c r="G492" s="253"/>
      <c r="H492" s="253"/>
      <c r="I492" s="253"/>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2">
      <c r="A493" s="232">
        <v>29</v>
      </c>
      <c r="B493" s="232">
        <v>1</v>
      </c>
      <c r="C493" s="253"/>
      <c r="D493" s="253"/>
      <c r="E493" s="253"/>
      <c r="F493" s="253"/>
      <c r="G493" s="253"/>
      <c r="H493" s="253"/>
      <c r="I493" s="253"/>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2">
      <c r="A494" s="232">
        <v>30</v>
      </c>
      <c r="B494" s="232">
        <v>1</v>
      </c>
      <c r="C494" s="253"/>
      <c r="D494" s="253"/>
      <c r="E494" s="253"/>
      <c r="F494" s="253"/>
      <c r="G494" s="253"/>
      <c r="H494" s="253"/>
      <c r="I494" s="253"/>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257"/>
      <c r="B497" s="257"/>
      <c r="C497" s="257" t="s">
        <v>24</v>
      </c>
      <c r="D497" s="257"/>
      <c r="E497" s="257"/>
      <c r="F497" s="257"/>
      <c r="G497" s="257"/>
      <c r="H497" s="257"/>
      <c r="I497" s="257"/>
      <c r="J497" s="243" t="s">
        <v>197</v>
      </c>
      <c r="K497" s="258"/>
      <c r="L497" s="258"/>
      <c r="M497" s="258"/>
      <c r="N497" s="258"/>
      <c r="O497" s="258"/>
      <c r="P497" s="121" t="s">
        <v>25</v>
      </c>
      <c r="Q497" s="121"/>
      <c r="R497" s="121"/>
      <c r="S497" s="121"/>
      <c r="T497" s="121"/>
      <c r="U497" s="121"/>
      <c r="V497" s="121"/>
      <c r="W497" s="121"/>
      <c r="X497" s="121"/>
      <c r="Y497" s="259" t="s">
        <v>196</v>
      </c>
      <c r="Z497" s="260"/>
      <c r="AA497" s="260"/>
      <c r="AB497" s="260"/>
      <c r="AC497" s="243" t="s">
        <v>229</v>
      </c>
      <c r="AD497" s="243"/>
      <c r="AE497" s="243"/>
      <c r="AF497" s="243"/>
      <c r="AG497" s="243"/>
      <c r="AH497" s="259" t="s">
        <v>247</v>
      </c>
      <c r="AI497" s="257"/>
      <c r="AJ497" s="257"/>
      <c r="AK497" s="257"/>
      <c r="AL497" s="257" t="s">
        <v>19</v>
      </c>
      <c r="AM497" s="257"/>
      <c r="AN497" s="257"/>
      <c r="AO497" s="261"/>
      <c r="AP497" s="246" t="s">
        <v>198</v>
      </c>
      <c r="AQ497" s="246"/>
      <c r="AR497" s="246"/>
      <c r="AS497" s="246"/>
      <c r="AT497" s="246"/>
      <c r="AU497" s="246"/>
      <c r="AV497" s="246"/>
      <c r="AW497" s="246"/>
      <c r="AX497" s="246"/>
      <c r="AY497">
        <f>$AY$495</f>
        <v>0</v>
      </c>
    </row>
    <row r="498" spans="1:51" ht="30" hidden="1" customHeight="1" x14ac:dyDescent="0.2">
      <c r="A498" s="232">
        <v>1</v>
      </c>
      <c r="B498" s="232">
        <v>1</v>
      </c>
      <c r="C498" s="253"/>
      <c r="D498" s="253"/>
      <c r="E498" s="253"/>
      <c r="F498" s="253"/>
      <c r="G498" s="253"/>
      <c r="H498" s="253"/>
      <c r="I498" s="253"/>
      <c r="J498" s="235"/>
      <c r="K498" s="236"/>
      <c r="L498" s="236"/>
      <c r="M498" s="236"/>
      <c r="N498" s="236"/>
      <c r="O498" s="236"/>
      <c r="P498" s="237"/>
      <c r="Q498" s="237"/>
      <c r="R498" s="237"/>
      <c r="S498" s="237"/>
      <c r="T498" s="237"/>
      <c r="U498" s="237"/>
      <c r="V498" s="237"/>
      <c r="W498" s="237"/>
      <c r="X498" s="237"/>
      <c r="Y498" s="238"/>
      <c r="Z498" s="239"/>
      <c r="AA498" s="239"/>
      <c r="AB498" s="240"/>
      <c r="AC498" s="224"/>
      <c r="AD498" s="225"/>
      <c r="AE498" s="225"/>
      <c r="AF498" s="225"/>
      <c r="AG498" s="225"/>
      <c r="AH498" s="255"/>
      <c r="AI498" s="256"/>
      <c r="AJ498" s="256"/>
      <c r="AK498" s="256"/>
      <c r="AL498" s="228"/>
      <c r="AM498" s="229"/>
      <c r="AN498" s="229"/>
      <c r="AO498" s="230"/>
      <c r="AP498" s="231"/>
      <c r="AQ498" s="231"/>
      <c r="AR498" s="231"/>
      <c r="AS498" s="231"/>
      <c r="AT498" s="231"/>
      <c r="AU498" s="231"/>
      <c r="AV498" s="231"/>
      <c r="AW498" s="231"/>
      <c r="AX498" s="231"/>
      <c r="AY498">
        <f>$AY$495</f>
        <v>0</v>
      </c>
    </row>
    <row r="499" spans="1:51" ht="30" hidden="1" customHeight="1" x14ac:dyDescent="0.2">
      <c r="A499" s="232">
        <v>2</v>
      </c>
      <c r="B499" s="232">
        <v>1</v>
      </c>
      <c r="C499" s="253"/>
      <c r="D499" s="253"/>
      <c r="E499" s="253"/>
      <c r="F499" s="253"/>
      <c r="G499" s="253"/>
      <c r="H499" s="253"/>
      <c r="I499" s="253"/>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2">
      <c r="A500" s="232">
        <v>3</v>
      </c>
      <c r="B500" s="232">
        <v>1</v>
      </c>
      <c r="C500" s="254"/>
      <c r="D500" s="253"/>
      <c r="E500" s="253"/>
      <c r="F500" s="253"/>
      <c r="G500" s="253"/>
      <c r="H500" s="253"/>
      <c r="I500" s="253"/>
      <c r="J500" s="235"/>
      <c r="K500" s="236"/>
      <c r="L500" s="236"/>
      <c r="M500" s="236"/>
      <c r="N500" s="236"/>
      <c r="O500" s="236"/>
      <c r="P500" s="247"/>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2">
      <c r="A501" s="232">
        <v>4</v>
      </c>
      <c r="B501" s="232">
        <v>1</v>
      </c>
      <c r="C501" s="254"/>
      <c r="D501" s="253"/>
      <c r="E501" s="253"/>
      <c r="F501" s="253"/>
      <c r="G501" s="253"/>
      <c r="H501" s="253"/>
      <c r="I501" s="253"/>
      <c r="J501" s="235"/>
      <c r="K501" s="236"/>
      <c r="L501" s="236"/>
      <c r="M501" s="236"/>
      <c r="N501" s="236"/>
      <c r="O501" s="236"/>
      <c r="P501" s="247"/>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2">
      <c r="A502" s="232">
        <v>5</v>
      </c>
      <c r="B502" s="232">
        <v>1</v>
      </c>
      <c r="C502" s="253"/>
      <c r="D502" s="253"/>
      <c r="E502" s="253"/>
      <c r="F502" s="253"/>
      <c r="G502" s="253"/>
      <c r="H502" s="253"/>
      <c r="I502" s="253"/>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2">
      <c r="A503" s="232">
        <v>6</v>
      </c>
      <c r="B503" s="232">
        <v>1</v>
      </c>
      <c r="C503" s="253"/>
      <c r="D503" s="253"/>
      <c r="E503" s="253"/>
      <c r="F503" s="253"/>
      <c r="G503" s="253"/>
      <c r="H503" s="253"/>
      <c r="I503" s="253"/>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2">
      <c r="A504" s="232">
        <v>7</v>
      </c>
      <c r="B504" s="232">
        <v>1</v>
      </c>
      <c r="C504" s="253"/>
      <c r="D504" s="253"/>
      <c r="E504" s="253"/>
      <c r="F504" s="253"/>
      <c r="G504" s="253"/>
      <c r="H504" s="253"/>
      <c r="I504" s="253"/>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2">
      <c r="A505" s="232">
        <v>8</v>
      </c>
      <c r="B505" s="232">
        <v>1</v>
      </c>
      <c r="C505" s="253"/>
      <c r="D505" s="253"/>
      <c r="E505" s="253"/>
      <c r="F505" s="253"/>
      <c r="G505" s="253"/>
      <c r="H505" s="253"/>
      <c r="I505" s="253"/>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2">
      <c r="A506" s="232">
        <v>9</v>
      </c>
      <c r="B506" s="232">
        <v>1</v>
      </c>
      <c r="C506" s="253"/>
      <c r="D506" s="253"/>
      <c r="E506" s="253"/>
      <c r="F506" s="253"/>
      <c r="G506" s="253"/>
      <c r="H506" s="253"/>
      <c r="I506" s="253"/>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2">
      <c r="A507" s="232">
        <v>10</v>
      </c>
      <c r="B507" s="232">
        <v>1</v>
      </c>
      <c r="C507" s="253"/>
      <c r="D507" s="253"/>
      <c r="E507" s="253"/>
      <c r="F507" s="253"/>
      <c r="G507" s="253"/>
      <c r="H507" s="253"/>
      <c r="I507" s="253"/>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2">
      <c r="A508" s="232">
        <v>11</v>
      </c>
      <c r="B508" s="232">
        <v>1</v>
      </c>
      <c r="C508" s="253"/>
      <c r="D508" s="253"/>
      <c r="E508" s="253"/>
      <c r="F508" s="253"/>
      <c r="G508" s="253"/>
      <c r="H508" s="253"/>
      <c r="I508" s="253"/>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2">
      <c r="A509" s="232">
        <v>12</v>
      </c>
      <c r="B509" s="232">
        <v>1</v>
      </c>
      <c r="C509" s="253"/>
      <c r="D509" s="253"/>
      <c r="E509" s="253"/>
      <c r="F509" s="253"/>
      <c r="G509" s="253"/>
      <c r="H509" s="253"/>
      <c r="I509" s="253"/>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2">
      <c r="A510" s="232">
        <v>13</v>
      </c>
      <c r="B510" s="232">
        <v>1</v>
      </c>
      <c r="C510" s="253"/>
      <c r="D510" s="253"/>
      <c r="E510" s="253"/>
      <c r="F510" s="253"/>
      <c r="G510" s="253"/>
      <c r="H510" s="253"/>
      <c r="I510" s="253"/>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2">
      <c r="A511" s="232">
        <v>14</v>
      </c>
      <c r="B511" s="232">
        <v>1</v>
      </c>
      <c r="C511" s="253"/>
      <c r="D511" s="253"/>
      <c r="E511" s="253"/>
      <c r="F511" s="253"/>
      <c r="G511" s="253"/>
      <c r="H511" s="253"/>
      <c r="I511" s="253"/>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2">
      <c r="A512" s="232">
        <v>15</v>
      </c>
      <c r="B512" s="232">
        <v>1</v>
      </c>
      <c r="C512" s="253"/>
      <c r="D512" s="253"/>
      <c r="E512" s="253"/>
      <c r="F512" s="253"/>
      <c r="G512" s="253"/>
      <c r="H512" s="253"/>
      <c r="I512" s="253"/>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2">
      <c r="A513" s="232">
        <v>16</v>
      </c>
      <c r="B513" s="232">
        <v>1</v>
      </c>
      <c r="C513" s="253"/>
      <c r="D513" s="253"/>
      <c r="E513" s="253"/>
      <c r="F513" s="253"/>
      <c r="G513" s="253"/>
      <c r="H513" s="253"/>
      <c r="I513" s="253"/>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2">
      <c r="A514" s="232">
        <v>17</v>
      </c>
      <c r="B514" s="232">
        <v>1</v>
      </c>
      <c r="C514" s="253"/>
      <c r="D514" s="253"/>
      <c r="E514" s="253"/>
      <c r="F514" s="253"/>
      <c r="G514" s="253"/>
      <c r="H514" s="253"/>
      <c r="I514" s="253"/>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2">
      <c r="A515" s="232">
        <v>18</v>
      </c>
      <c r="B515" s="232">
        <v>1</v>
      </c>
      <c r="C515" s="253"/>
      <c r="D515" s="253"/>
      <c r="E515" s="253"/>
      <c r="F515" s="253"/>
      <c r="G515" s="253"/>
      <c r="H515" s="253"/>
      <c r="I515" s="253"/>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2">
      <c r="A516" s="232">
        <v>19</v>
      </c>
      <c r="B516" s="232">
        <v>1</v>
      </c>
      <c r="C516" s="253"/>
      <c r="D516" s="253"/>
      <c r="E516" s="253"/>
      <c r="F516" s="253"/>
      <c r="G516" s="253"/>
      <c r="H516" s="253"/>
      <c r="I516" s="253"/>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2">
      <c r="A517" s="232">
        <v>20</v>
      </c>
      <c r="B517" s="232">
        <v>1</v>
      </c>
      <c r="C517" s="253"/>
      <c r="D517" s="253"/>
      <c r="E517" s="253"/>
      <c r="F517" s="253"/>
      <c r="G517" s="253"/>
      <c r="H517" s="253"/>
      <c r="I517" s="253"/>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2">
      <c r="A518" s="232">
        <v>21</v>
      </c>
      <c r="B518" s="232">
        <v>1</v>
      </c>
      <c r="C518" s="253"/>
      <c r="D518" s="253"/>
      <c r="E518" s="253"/>
      <c r="F518" s="253"/>
      <c r="G518" s="253"/>
      <c r="H518" s="253"/>
      <c r="I518" s="253"/>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2">
      <c r="A519" s="232">
        <v>22</v>
      </c>
      <c r="B519" s="232">
        <v>1</v>
      </c>
      <c r="C519" s="253"/>
      <c r="D519" s="253"/>
      <c r="E519" s="253"/>
      <c r="F519" s="253"/>
      <c r="G519" s="253"/>
      <c r="H519" s="253"/>
      <c r="I519" s="253"/>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2">
      <c r="A520" s="232">
        <v>23</v>
      </c>
      <c r="B520" s="232">
        <v>1</v>
      </c>
      <c r="C520" s="253"/>
      <c r="D520" s="253"/>
      <c r="E520" s="253"/>
      <c r="F520" s="253"/>
      <c r="G520" s="253"/>
      <c r="H520" s="253"/>
      <c r="I520" s="253"/>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2">
      <c r="A521" s="232">
        <v>24</v>
      </c>
      <c r="B521" s="232">
        <v>1</v>
      </c>
      <c r="C521" s="253"/>
      <c r="D521" s="253"/>
      <c r="E521" s="253"/>
      <c r="F521" s="253"/>
      <c r="G521" s="253"/>
      <c r="H521" s="253"/>
      <c r="I521" s="253"/>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2">
      <c r="A522" s="232">
        <v>25</v>
      </c>
      <c r="B522" s="232">
        <v>1</v>
      </c>
      <c r="C522" s="253"/>
      <c r="D522" s="253"/>
      <c r="E522" s="253"/>
      <c r="F522" s="253"/>
      <c r="G522" s="253"/>
      <c r="H522" s="253"/>
      <c r="I522" s="253"/>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2">
      <c r="A523" s="232">
        <v>26</v>
      </c>
      <c r="B523" s="232">
        <v>1</v>
      </c>
      <c r="C523" s="253"/>
      <c r="D523" s="253"/>
      <c r="E523" s="253"/>
      <c r="F523" s="253"/>
      <c r="G523" s="253"/>
      <c r="H523" s="253"/>
      <c r="I523" s="253"/>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2">
      <c r="A524" s="232">
        <v>27</v>
      </c>
      <c r="B524" s="232">
        <v>1</v>
      </c>
      <c r="C524" s="253"/>
      <c r="D524" s="253"/>
      <c r="E524" s="253"/>
      <c r="F524" s="253"/>
      <c r="G524" s="253"/>
      <c r="H524" s="253"/>
      <c r="I524" s="253"/>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2">
      <c r="A525" s="232">
        <v>28</v>
      </c>
      <c r="B525" s="232">
        <v>1</v>
      </c>
      <c r="C525" s="253"/>
      <c r="D525" s="253"/>
      <c r="E525" s="253"/>
      <c r="F525" s="253"/>
      <c r="G525" s="253"/>
      <c r="H525" s="253"/>
      <c r="I525" s="253"/>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2">
      <c r="A526" s="232">
        <v>29</v>
      </c>
      <c r="B526" s="232">
        <v>1</v>
      </c>
      <c r="C526" s="253"/>
      <c r="D526" s="253"/>
      <c r="E526" s="253"/>
      <c r="F526" s="253"/>
      <c r="G526" s="253"/>
      <c r="H526" s="253"/>
      <c r="I526" s="253"/>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2">
      <c r="A527" s="232">
        <v>30</v>
      </c>
      <c r="B527" s="232">
        <v>1</v>
      </c>
      <c r="C527" s="253"/>
      <c r="D527" s="253"/>
      <c r="E527" s="253"/>
      <c r="F527" s="253"/>
      <c r="G527" s="253"/>
      <c r="H527" s="253"/>
      <c r="I527" s="253"/>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257"/>
      <c r="B530" s="257"/>
      <c r="C530" s="257" t="s">
        <v>24</v>
      </c>
      <c r="D530" s="257"/>
      <c r="E530" s="257"/>
      <c r="F530" s="257"/>
      <c r="G530" s="257"/>
      <c r="H530" s="257"/>
      <c r="I530" s="257"/>
      <c r="J530" s="243" t="s">
        <v>197</v>
      </c>
      <c r="K530" s="258"/>
      <c r="L530" s="258"/>
      <c r="M530" s="258"/>
      <c r="N530" s="258"/>
      <c r="O530" s="258"/>
      <c r="P530" s="121" t="s">
        <v>25</v>
      </c>
      <c r="Q530" s="121"/>
      <c r="R530" s="121"/>
      <c r="S530" s="121"/>
      <c r="T530" s="121"/>
      <c r="U530" s="121"/>
      <c r="V530" s="121"/>
      <c r="W530" s="121"/>
      <c r="X530" s="121"/>
      <c r="Y530" s="259" t="s">
        <v>196</v>
      </c>
      <c r="Z530" s="260"/>
      <c r="AA530" s="260"/>
      <c r="AB530" s="260"/>
      <c r="AC530" s="243" t="s">
        <v>229</v>
      </c>
      <c r="AD530" s="243"/>
      <c r="AE530" s="243"/>
      <c r="AF530" s="243"/>
      <c r="AG530" s="243"/>
      <c r="AH530" s="259" t="s">
        <v>247</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2">
      <c r="A531" s="232">
        <v>1</v>
      </c>
      <c r="B531" s="232">
        <v>1</v>
      </c>
      <c r="C531" s="253"/>
      <c r="D531" s="253"/>
      <c r="E531" s="253"/>
      <c r="F531" s="253"/>
      <c r="G531" s="253"/>
      <c r="H531" s="253"/>
      <c r="I531" s="253"/>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2">
      <c r="A532" s="232">
        <v>2</v>
      </c>
      <c r="B532" s="232">
        <v>1</v>
      </c>
      <c r="C532" s="253"/>
      <c r="D532" s="253"/>
      <c r="E532" s="253"/>
      <c r="F532" s="253"/>
      <c r="G532" s="253"/>
      <c r="H532" s="253"/>
      <c r="I532" s="253"/>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2">
      <c r="A533" s="232">
        <v>3</v>
      </c>
      <c r="B533" s="232">
        <v>1</v>
      </c>
      <c r="C533" s="254"/>
      <c r="D533" s="253"/>
      <c r="E533" s="253"/>
      <c r="F533" s="253"/>
      <c r="G533" s="253"/>
      <c r="H533" s="253"/>
      <c r="I533" s="253"/>
      <c r="J533" s="235"/>
      <c r="K533" s="236"/>
      <c r="L533" s="236"/>
      <c r="M533" s="236"/>
      <c r="N533" s="236"/>
      <c r="O533" s="236"/>
      <c r="P533" s="247"/>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2">
      <c r="A534" s="232">
        <v>4</v>
      </c>
      <c r="B534" s="232">
        <v>1</v>
      </c>
      <c r="C534" s="254"/>
      <c r="D534" s="253"/>
      <c r="E534" s="253"/>
      <c r="F534" s="253"/>
      <c r="G534" s="253"/>
      <c r="H534" s="253"/>
      <c r="I534" s="253"/>
      <c r="J534" s="235"/>
      <c r="K534" s="236"/>
      <c r="L534" s="236"/>
      <c r="M534" s="236"/>
      <c r="N534" s="236"/>
      <c r="O534" s="236"/>
      <c r="P534" s="247"/>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2">
      <c r="A535" s="232">
        <v>5</v>
      </c>
      <c r="B535" s="232">
        <v>1</v>
      </c>
      <c r="C535" s="253"/>
      <c r="D535" s="253"/>
      <c r="E535" s="253"/>
      <c r="F535" s="253"/>
      <c r="G535" s="253"/>
      <c r="H535" s="253"/>
      <c r="I535" s="253"/>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2">
      <c r="A536" s="232">
        <v>6</v>
      </c>
      <c r="B536" s="232">
        <v>1</v>
      </c>
      <c r="C536" s="253"/>
      <c r="D536" s="253"/>
      <c r="E536" s="253"/>
      <c r="F536" s="253"/>
      <c r="G536" s="253"/>
      <c r="H536" s="253"/>
      <c r="I536" s="253"/>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2">
      <c r="A537" s="232">
        <v>7</v>
      </c>
      <c r="B537" s="232">
        <v>1</v>
      </c>
      <c r="C537" s="253"/>
      <c r="D537" s="253"/>
      <c r="E537" s="253"/>
      <c r="F537" s="253"/>
      <c r="G537" s="253"/>
      <c r="H537" s="253"/>
      <c r="I537" s="253"/>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2">
      <c r="A538" s="232">
        <v>8</v>
      </c>
      <c r="B538" s="232">
        <v>1</v>
      </c>
      <c r="C538" s="253"/>
      <c r="D538" s="253"/>
      <c r="E538" s="253"/>
      <c r="F538" s="253"/>
      <c r="G538" s="253"/>
      <c r="H538" s="253"/>
      <c r="I538" s="253"/>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2">
      <c r="A539" s="232">
        <v>9</v>
      </c>
      <c r="B539" s="232">
        <v>1</v>
      </c>
      <c r="C539" s="253"/>
      <c r="D539" s="253"/>
      <c r="E539" s="253"/>
      <c r="F539" s="253"/>
      <c r="G539" s="253"/>
      <c r="H539" s="253"/>
      <c r="I539" s="253"/>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2">
      <c r="A540" s="232">
        <v>10</v>
      </c>
      <c r="B540" s="232">
        <v>1</v>
      </c>
      <c r="C540" s="253"/>
      <c r="D540" s="253"/>
      <c r="E540" s="253"/>
      <c r="F540" s="253"/>
      <c r="G540" s="253"/>
      <c r="H540" s="253"/>
      <c r="I540" s="253"/>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2">
      <c r="A541" s="232">
        <v>11</v>
      </c>
      <c r="B541" s="232">
        <v>1</v>
      </c>
      <c r="C541" s="253"/>
      <c r="D541" s="253"/>
      <c r="E541" s="253"/>
      <c r="F541" s="253"/>
      <c r="G541" s="253"/>
      <c r="H541" s="253"/>
      <c r="I541" s="253"/>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2">
      <c r="A542" s="232">
        <v>12</v>
      </c>
      <c r="B542" s="232">
        <v>1</v>
      </c>
      <c r="C542" s="253"/>
      <c r="D542" s="253"/>
      <c r="E542" s="253"/>
      <c r="F542" s="253"/>
      <c r="G542" s="253"/>
      <c r="H542" s="253"/>
      <c r="I542" s="253"/>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2">
      <c r="A543" s="232">
        <v>13</v>
      </c>
      <c r="B543" s="232">
        <v>1</v>
      </c>
      <c r="C543" s="253"/>
      <c r="D543" s="253"/>
      <c r="E543" s="253"/>
      <c r="F543" s="253"/>
      <c r="G543" s="253"/>
      <c r="H543" s="253"/>
      <c r="I543" s="253"/>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2">
      <c r="A544" s="232">
        <v>14</v>
      </c>
      <c r="B544" s="232">
        <v>1</v>
      </c>
      <c r="C544" s="253"/>
      <c r="D544" s="253"/>
      <c r="E544" s="253"/>
      <c r="F544" s="253"/>
      <c r="G544" s="253"/>
      <c r="H544" s="253"/>
      <c r="I544" s="253"/>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2">
      <c r="A545" s="232">
        <v>15</v>
      </c>
      <c r="B545" s="232">
        <v>1</v>
      </c>
      <c r="C545" s="253"/>
      <c r="D545" s="253"/>
      <c r="E545" s="253"/>
      <c r="F545" s="253"/>
      <c r="G545" s="253"/>
      <c r="H545" s="253"/>
      <c r="I545" s="253"/>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2">
      <c r="A546" s="232">
        <v>16</v>
      </c>
      <c r="B546" s="232">
        <v>1</v>
      </c>
      <c r="C546" s="253"/>
      <c r="D546" s="253"/>
      <c r="E546" s="253"/>
      <c r="F546" s="253"/>
      <c r="G546" s="253"/>
      <c r="H546" s="253"/>
      <c r="I546" s="253"/>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2">
      <c r="A547" s="232">
        <v>17</v>
      </c>
      <c r="B547" s="232">
        <v>1</v>
      </c>
      <c r="C547" s="253"/>
      <c r="D547" s="253"/>
      <c r="E547" s="253"/>
      <c r="F547" s="253"/>
      <c r="G547" s="253"/>
      <c r="H547" s="253"/>
      <c r="I547" s="253"/>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2">
      <c r="A548" s="232">
        <v>18</v>
      </c>
      <c r="B548" s="232">
        <v>1</v>
      </c>
      <c r="C548" s="253"/>
      <c r="D548" s="253"/>
      <c r="E548" s="253"/>
      <c r="F548" s="253"/>
      <c r="G548" s="253"/>
      <c r="H548" s="253"/>
      <c r="I548" s="253"/>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2">
      <c r="A549" s="232">
        <v>19</v>
      </c>
      <c r="B549" s="232">
        <v>1</v>
      </c>
      <c r="C549" s="253"/>
      <c r="D549" s="253"/>
      <c r="E549" s="253"/>
      <c r="F549" s="253"/>
      <c r="G549" s="253"/>
      <c r="H549" s="253"/>
      <c r="I549" s="253"/>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2">
      <c r="A550" s="232">
        <v>20</v>
      </c>
      <c r="B550" s="232">
        <v>1</v>
      </c>
      <c r="C550" s="253"/>
      <c r="D550" s="253"/>
      <c r="E550" s="253"/>
      <c r="F550" s="253"/>
      <c r="G550" s="253"/>
      <c r="H550" s="253"/>
      <c r="I550" s="253"/>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2">
      <c r="A551" s="232">
        <v>21</v>
      </c>
      <c r="B551" s="232">
        <v>1</v>
      </c>
      <c r="C551" s="253"/>
      <c r="D551" s="253"/>
      <c r="E551" s="253"/>
      <c r="F551" s="253"/>
      <c r="G551" s="253"/>
      <c r="H551" s="253"/>
      <c r="I551" s="253"/>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2">
      <c r="A552" s="232">
        <v>22</v>
      </c>
      <c r="B552" s="232">
        <v>1</v>
      </c>
      <c r="C552" s="253"/>
      <c r="D552" s="253"/>
      <c r="E552" s="253"/>
      <c r="F552" s="253"/>
      <c r="G552" s="253"/>
      <c r="H552" s="253"/>
      <c r="I552" s="253"/>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2">
      <c r="A553" s="232">
        <v>23</v>
      </c>
      <c r="B553" s="232">
        <v>1</v>
      </c>
      <c r="C553" s="253"/>
      <c r="D553" s="253"/>
      <c r="E553" s="253"/>
      <c r="F553" s="253"/>
      <c r="G553" s="253"/>
      <c r="H553" s="253"/>
      <c r="I553" s="253"/>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2">
      <c r="A554" s="232">
        <v>24</v>
      </c>
      <c r="B554" s="232">
        <v>1</v>
      </c>
      <c r="C554" s="253"/>
      <c r="D554" s="253"/>
      <c r="E554" s="253"/>
      <c r="F554" s="253"/>
      <c r="G554" s="253"/>
      <c r="H554" s="253"/>
      <c r="I554" s="253"/>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2">
      <c r="A555" s="232">
        <v>25</v>
      </c>
      <c r="B555" s="232">
        <v>1</v>
      </c>
      <c r="C555" s="253"/>
      <c r="D555" s="253"/>
      <c r="E555" s="253"/>
      <c r="F555" s="253"/>
      <c r="G555" s="253"/>
      <c r="H555" s="253"/>
      <c r="I555" s="253"/>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2">
      <c r="A556" s="232">
        <v>26</v>
      </c>
      <c r="B556" s="232">
        <v>1</v>
      </c>
      <c r="C556" s="253"/>
      <c r="D556" s="253"/>
      <c r="E556" s="253"/>
      <c r="F556" s="253"/>
      <c r="G556" s="253"/>
      <c r="H556" s="253"/>
      <c r="I556" s="253"/>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2">
      <c r="A557" s="232">
        <v>27</v>
      </c>
      <c r="B557" s="232">
        <v>1</v>
      </c>
      <c r="C557" s="253"/>
      <c r="D557" s="253"/>
      <c r="E557" s="253"/>
      <c r="F557" s="253"/>
      <c r="G557" s="253"/>
      <c r="H557" s="253"/>
      <c r="I557" s="253"/>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2">
      <c r="A558" s="232">
        <v>28</v>
      </c>
      <c r="B558" s="232">
        <v>1</v>
      </c>
      <c r="C558" s="253"/>
      <c r="D558" s="253"/>
      <c r="E558" s="253"/>
      <c r="F558" s="253"/>
      <c r="G558" s="253"/>
      <c r="H558" s="253"/>
      <c r="I558" s="253"/>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2">
      <c r="A559" s="232">
        <v>29</v>
      </c>
      <c r="B559" s="232">
        <v>1</v>
      </c>
      <c r="C559" s="253"/>
      <c r="D559" s="253"/>
      <c r="E559" s="253"/>
      <c r="F559" s="253"/>
      <c r="G559" s="253"/>
      <c r="H559" s="253"/>
      <c r="I559" s="253"/>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2">
      <c r="A560" s="232">
        <v>30</v>
      </c>
      <c r="B560" s="232">
        <v>1</v>
      </c>
      <c r="C560" s="253"/>
      <c r="D560" s="253"/>
      <c r="E560" s="253"/>
      <c r="F560" s="253"/>
      <c r="G560" s="253"/>
      <c r="H560" s="253"/>
      <c r="I560" s="253"/>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257"/>
      <c r="B563" s="257"/>
      <c r="C563" s="257" t="s">
        <v>24</v>
      </c>
      <c r="D563" s="257"/>
      <c r="E563" s="257"/>
      <c r="F563" s="257"/>
      <c r="G563" s="257"/>
      <c r="H563" s="257"/>
      <c r="I563" s="257"/>
      <c r="J563" s="243" t="s">
        <v>197</v>
      </c>
      <c r="K563" s="258"/>
      <c r="L563" s="258"/>
      <c r="M563" s="258"/>
      <c r="N563" s="258"/>
      <c r="O563" s="258"/>
      <c r="P563" s="121" t="s">
        <v>25</v>
      </c>
      <c r="Q563" s="121"/>
      <c r="R563" s="121"/>
      <c r="S563" s="121"/>
      <c r="T563" s="121"/>
      <c r="U563" s="121"/>
      <c r="V563" s="121"/>
      <c r="W563" s="121"/>
      <c r="X563" s="121"/>
      <c r="Y563" s="259" t="s">
        <v>196</v>
      </c>
      <c r="Z563" s="260"/>
      <c r="AA563" s="260"/>
      <c r="AB563" s="260"/>
      <c r="AC563" s="243" t="s">
        <v>229</v>
      </c>
      <c r="AD563" s="243"/>
      <c r="AE563" s="243"/>
      <c r="AF563" s="243"/>
      <c r="AG563" s="243"/>
      <c r="AH563" s="259" t="s">
        <v>247</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2">
      <c r="A564" s="232">
        <v>1</v>
      </c>
      <c r="B564" s="232">
        <v>1</v>
      </c>
      <c r="C564" s="253"/>
      <c r="D564" s="253"/>
      <c r="E564" s="253"/>
      <c r="F564" s="253"/>
      <c r="G564" s="253"/>
      <c r="H564" s="253"/>
      <c r="I564" s="253"/>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2">
      <c r="A565" s="232">
        <v>2</v>
      </c>
      <c r="B565" s="232">
        <v>1</v>
      </c>
      <c r="C565" s="253"/>
      <c r="D565" s="253"/>
      <c r="E565" s="253"/>
      <c r="F565" s="253"/>
      <c r="G565" s="253"/>
      <c r="H565" s="253"/>
      <c r="I565" s="253"/>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2">
      <c r="A566" s="232">
        <v>3</v>
      </c>
      <c r="B566" s="232">
        <v>1</v>
      </c>
      <c r="C566" s="254"/>
      <c r="D566" s="253"/>
      <c r="E566" s="253"/>
      <c r="F566" s="253"/>
      <c r="G566" s="253"/>
      <c r="H566" s="253"/>
      <c r="I566" s="253"/>
      <c r="J566" s="235"/>
      <c r="K566" s="236"/>
      <c r="L566" s="236"/>
      <c r="M566" s="236"/>
      <c r="N566" s="236"/>
      <c r="O566" s="236"/>
      <c r="P566" s="247"/>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2">
      <c r="A567" s="232">
        <v>4</v>
      </c>
      <c r="B567" s="232">
        <v>1</v>
      </c>
      <c r="C567" s="254"/>
      <c r="D567" s="253"/>
      <c r="E567" s="253"/>
      <c r="F567" s="253"/>
      <c r="G567" s="253"/>
      <c r="H567" s="253"/>
      <c r="I567" s="253"/>
      <c r="J567" s="235"/>
      <c r="K567" s="236"/>
      <c r="L567" s="236"/>
      <c r="M567" s="236"/>
      <c r="N567" s="236"/>
      <c r="O567" s="236"/>
      <c r="P567" s="247"/>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2">
      <c r="A568" s="232">
        <v>5</v>
      </c>
      <c r="B568" s="232">
        <v>1</v>
      </c>
      <c r="C568" s="253"/>
      <c r="D568" s="253"/>
      <c r="E568" s="253"/>
      <c r="F568" s="253"/>
      <c r="G568" s="253"/>
      <c r="H568" s="253"/>
      <c r="I568" s="253"/>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2">
      <c r="A569" s="232">
        <v>6</v>
      </c>
      <c r="B569" s="232">
        <v>1</v>
      </c>
      <c r="C569" s="253"/>
      <c r="D569" s="253"/>
      <c r="E569" s="253"/>
      <c r="F569" s="253"/>
      <c r="G569" s="253"/>
      <c r="H569" s="253"/>
      <c r="I569" s="253"/>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2">
      <c r="A570" s="232">
        <v>7</v>
      </c>
      <c r="B570" s="232">
        <v>1</v>
      </c>
      <c r="C570" s="253"/>
      <c r="D570" s="253"/>
      <c r="E570" s="253"/>
      <c r="F570" s="253"/>
      <c r="G570" s="253"/>
      <c r="H570" s="253"/>
      <c r="I570" s="253"/>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2">
      <c r="A571" s="232">
        <v>8</v>
      </c>
      <c r="B571" s="232">
        <v>1</v>
      </c>
      <c r="C571" s="253"/>
      <c r="D571" s="253"/>
      <c r="E571" s="253"/>
      <c r="F571" s="253"/>
      <c r="G571" s="253"/>
      <c r="H571" s="253"/>
      <c r="I571" s="253"/>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2">
      <c r="A572" s="232">
        <v>9</v>
      </c>
      <c r="B572" s="232">
        <v>1</v>
      </c>
      <c r="C572" s="253"/>
      <c r="D572" s="253"/>
      <c r="E572" s="253"/>
      <c r="F572" s="253"/>
      <c r="G572" s="253"/>
      <c r="H572" s="253"/>
      <c r="I572" s="253"/>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2">
      <c r="A573" s="232">
        <v>10</v>
      </c>
      <c r="B573" s="232">
        <v>1</v>
      </c>
      <c r="C573" s="253"/>
      <c r="D573" s="253"/>
      <c r="E573" s="253"/>
      <c r="F573" s="253"/>
      <c r="G573" s="253"/>
      <c r="H573" s="253"/>
      <c r="I573" s="253"/>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2">
      <c r="A574" s="232">
        <v>11</v>
      </c>
      <c r="B574" s="232">
        <v>1</v>
      </c>
      <c r="C574" s="253"/>
      <c r="D574" s="253"/>
      <c r="E574" s="253"/>
      <c r="F574" s="253"/>
      <c r="G574" s="253"/>
      <c r="H574" s="253"/>
      <c r="I574" s="253"/>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2">
      <c r="A575" s="232">
        <v>12</v>
      </c>
      <c r="B575" s="232">
        <v>1</v>
      </c>
      <c r="C575" s="253"/>
      <c r="D575" s="253"/>
      <c r="E575" s="253"/>
      <c r="F575" s="253"/>
      <c r="G575" s="253"/>
      <c r="H575" s="253"/>
      <c r="I575" s="253"/>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2">
      <c r="A576" s="232">
        <v>13</v>
      </c>
      <c r="B576" s="232">
        <v>1</v>
      </c>
      <c r="C576" s="253"/>
      <c r="D576" s="253"/>
      <c r="E576" s="253"/>
      <c r="F576" s="253"/>
      <c r="G576" s="253"/>
      <c r="H576" s="253"/>
      <c r="I576" s="253"/>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2">
      <c r="A577" s="232">
        <v>14</v>
      </c>
      <c r="B577" s="232">
        <v>1</v>
      </c>
      <c r="C577" s="253"/>
      <c r="D577" s="253"/>
      <c r="E577" s="253"/>
      <c r="F577" s="253"/>
      <c r="G577" s="253"/>
      <c r="H577" s="253"/>
      <c r="I577" s="253"/>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2">
      <c r="A578" s="232">
        <v>15</v>
      </c>
      <c r="B578" s="232">
        <v>1</v>
      </c>
      <c r="C578" s="253"/>
      <c r="D578" s="253"/>
      <c r="E578" s="253"/>
      <c r="F578" s="253"/>
      <c r="G578" s="253"/>
      <c r="H578" s="253"/>
      <c r="I578" s="253"/>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2">
      <c r="A579" s="232">
        <v>16</v>
      </c>
      <c r="B579" s="232">
        <v>1</v>
      </c>
      <c r="C579" s="253"/>
      <c r="D579" s="253"/>
      <c r="E579" s="253"/>
      <c r="F579" s="253"/>
      <c r="G579" s="253"/>
      <c r="H579" s="253"/>
      <c r="I579" s="253"/>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2">
      <c r="A580" s="232">
        <v>17</v>
      </c>
      <c r="B580" s="232">
        <v>1</v>
      </c>
      <c r="C580" s="253"/>
      <c r="D580" s="253"/>
      <c r="E580" s="253"/>
      <c r="F580" s="253"/>
      <c r="G580" s="253"/>
      <c r="H580" s="253"/>
      <c r="I580" s="253"/>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2">
      <c r="A581" s="232">
        <v>18</v>
      </c>
      <c r="B581" s="232">
        <v>1</v>
      </c>
      <c r="C581" s="253"/>
      <c r="D581" s="253"/>
      <c r="E581" s="253"/>
      <c r="F581" s="253"/>
      <c r="G581" s="253"/>
      <c r="H581" s="253"/>
      <c r="I581" s="253"/>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2">
      <c r="A582" s="232">
        <v>19</v>
      </c>
      <c r="B582" s="232">
        <v>1</v>
      </c>
      <c r="C582" s="253"/>
      <c r="D582" s="253"/>
      <c r="E582" s="253"/>
      <c r="F582" s="253"/>
      <c r="G582" s="253"/>
      <c r="H582" s="253"/>
      <c r="I582" s="253"/>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2">
      <c r="A583" s="232">
        <v>20</v>
      </c>
      <c r="B583" s="232">
        <v>1</v>
      </c>
      <c r="C583" s="253"/>
      <c r="D583" s="253"/>
      <c r="E583" s="253"/>
      <c r="F583" s="253"/>
      <c r="G583" s="253"/>
      <c r="H583" s="253"/>
      <c r="I583" s="253"/>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2">
      <c r="A584" s="232">
        <v>21</v>
      </c>
      <c r="B584" s="232">
        <v>1</v>
      </c>
      <c r="C584" s="253"/>
      <c r="D584" s="253"/>
      <c r="E584" s="253"/>
      <c r="F584" s="253"/>
      <c r="G584" s="253"/>
      <c r="H584" s="253"/>
      <c r="I584" s="253"/>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2">
      <c r="A585" s="232">
        <v>22</v>
      </c>
      <c r="B585" s="232">
        <v>1</v>
      </c>
      <c r="C585" s="253"/>
      <c r="D585" s="253"/>
      <c r="E585" s="253"/>
      <c r="F585" s="253"/>
      <c r="G585" s="253"/>
      <c r="H585" s="253"/>
      <c r="I585" s="253"/>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2">
      <c r="A586" s="232">
        <v>23</v>
      </c>
      <c r="B586" s="232">
        <v>1</v>
      </c>
      <c r="C586" s="253"/>
      <c r="D586" s="253"/>
      <c r="E586" s="253"/>
      <c r="F586" s="253"/>
      <c r="G586" s="253"/>
      <c r="H586" s="253"/>
      <c r="I586" s="253"/>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2">
      <c r="A587" s="232">
        <v>24</v>
      </c>
      <c r="B587" s="232">
        <v>1</v>
      </c>
      <c r="C587" s="253"/>
      <c r="D587" s="253"/>
      <c r="E587" s="253"/>
      <c r="F587" s="253"/>
      <c r="G587" s="253"/>
      <c r="H587" s="253"/>
      <c r="I587" s="253"/>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2">
      <c r="A588" s="232">
        <v>25</v>
      </c>
      <c r="B588" s="232">
        <v>1</v>
      </c>
      <c r="C588" s="253"/>
      <c r="D588" s="253"/>
      <c r="E588" s="253"/>
      <c r="F588" s="253"/>
      <c r="G588" s="253"/>
      <c r="H588" s="253"/>
      <c r="I588" s="253"/>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2">
      <c r="A589" s="232">
        <v>26</v>
      </c>
      <c r="B589" s="232">
        <v>1</v>
      </c>
      <c r="C589" s="253"/>
      <c r="D589" s="253"/>
      <c r="E589" s="253"/>
      <c r="F589" s="253"/>
      <c r="G589" s="253"/>
      <c r="H589" s="253"/>
      <c r="I589" s="253"/>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2">
      <c r="A590" s="232">
        <v>27</v>
      </c>
      <c r="B590" s="232">
        <v>1</v>
      </c>
      <c r="C590" s="253"/>
      <c r="D590" s="253"/>
      <c r="E590" s="253"/>
      <c r="F590" s="253"/>
      <c r="G590" s="253"/>
      <c r="H590" s="253"/>
      <c r="I590" s="253"/>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2">
      <c r="A591" s="232">
        <v>28</v>
      </c>
      <c r="B591" s="232">
        <v>1</v>
      </c>
      <c r="C591" s="253"/>
      <c r="D591" s="253"/>
      <c r="E591" s="253"/>
      <c r="F591" s="253"/>
      <c r="G591" s="253"/>
      <c r="H591" s="253"/>
      <c r="I591" s="253"/>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2">
      <c r="A592" s="232">
        <v>29</v>
      </c>
      <c r="B592" s="232">
        <v>1</v>
      </c>
      <c r="C592" s="253"/>
      <c r="D592" s="253"/>
      <c r="E592" s="253"/>
      <c r="F592" s="253"/>
      <c r="G592" s="253"/>
      <c r="H592" s="253"/>
      <c r="I592" s="253"/>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2">
      <c r="A593" s="232">
        <v>30</v>
      </c>
      <c r="B593" s="232">
        <v>1</v>
      </c>
      <c r="C593" s="253"/>
      <c r="D593" s="253"/>
      <c r="E593" s="253"/>
      <c r="F593" s="253"/>
      <c r="G593" s="253"/>
      <c r="H593" s="253"/>
      <c r="I593" s="253"/>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257"/>
      <c r="B596" s="257"/>
      <c r="C596" s="257" t="s">
        <v>24</v>
      </c>
      <c r="D596" s="257"/>
      <c r="E596" s="257"/>
      <c r="F596" s="257"/>
      <c r="G596" s="257"/>
      <c r="H596" s="257"/>
      <c r="I596" s="257"/>
      <c r="J596" s="243" t="s">
        <v>197</v>
      </c>
      <c r="K596" s="258"/>
      <c r="L596" s="258"/>
      <c r="M596" s="258"/>
      <c r="N596" s="258"/>
      <c r="O596" s="258"/>
      <c r="P596" s="121" t="s">
        <v>25</v>
      </c>
      <c r="Q596" s="121"/>
      <c r="R596" s="121"/>
      <c r="S596" s="121"/>
      <c r="T596" s="121"/>
      <c r="U596" s="121"/>
      <c r="V596" s="121"/>
      <c r="W596" s="121"/>
      <c r="X596" s="121"/>
      <c r="Y596" s="259" t="s">
        <v>196</v>
      </c>
      <c r="Z596" s="260"/>
      <c r="AA596" s="260"/>
      <c r="AB596" s="260"/>
      <c r="AC596" s="243" t="s">
        <v>229</v>
      </c>
      <c r="AD596" s="243"/>
      <c r="AE596" s="243"/>
      <c r="AF596" s="243"/>
      <c r="AG596" s="243"/>
      <c r="AH596" s="259" t="s">
        <v>247</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2">
      <c r="A597" s="232">
        <v>1</v>
      </c>
      <c r="B597" s="232">
        <v>1</v>
      </c>
      <c r="C597" s="253"/>
      <c r="D597" s="253"/>
      <c r="E597" s="253"/>
      <c r="F597" s="253"/>
      <c r="G597" s="253"/>
      <c r="H597" s="253"/>
      <c r="I597" s="253"/>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2">
      <c r="A598" s="232">
        <v>2</v>
      </c>
      <c r="B598" s="232">
        <v>1</v>
      </c>
      <c r="C598" s="253"/>
      <c r="D598" s="253"/>
      <c r="E598" s="253"/>
      <c r="F598" s="253"/>
      <c r="G598" s="253"/>
      <c r="H598" s="253"/>
      <c r="I598" s="253"/>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2">
      <c r="A599" s="232">
        <v>3</v>
      </c>
      <c r="B599" s="232">
        <v>1</v>
      </c>
      <c r="C599" s="254"/>
      <c r="D599" s="253"/>
      <c r="E599" s="253"/>
      <c r="F599" s="253"/>
      <c r="G599" s="253"/>
      <c r="H599" s="253"/>
      <c r="I599" s="253"/>
      <c r="J599" s="235"/>
      <c r="K599" s="236"/>
      <c r="L599" s="236"/>
      <c r="M599" s="236"/>
      <c r="N599" s="236"/>
      <c r="O599" s="236"/>
      <c r="P599" s="247"/>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2">
      <c r="A600" s="232">
        <v>4</v>
      </c>
      <c r="B600" s="232">
        <v>1</v>
      </c>
      <c r="C600" s="254"/>
      <c r="D600" s="253"/>
      <c r="E600" s="253"/>
      <c r="F600" s="253"/>
      <c r="G600" s="253"/>
      <c r="H600" s="253"/>
      <c r="I600" s="253"/>
      <c r="J600" s="235"/>
      <c r="K600" s="236"/>
      <c r="L600" s="236"/>
      <c r="M600" s="236"/>
      <c r="N600" s="236"/>
      <c r="O600" s="236"/>
      <c r="P600" s="247"/>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2">
      <c r="A601" s="232">
        <v>5</v>
      </c>
      <c r="B601" s="232">
        <v>1</v>
      </c>
      <c r="C601" s="253"/>
      <c r="D601" s="253"/>
      <c r="E601" s="253"/>
      <c r="F601" s="253"/>
      <c r="G601" s="253"/>
      <c r="H601" s="253"/>
      <c r="I601" s="253"/>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2">
      <c r="A602" s="232">
        <v>6</v>
      </c>
      <c r="B602" s="232">
        <v>1</v>
      </c>
      <c r="C602" s="253"/>
      <c r="D602" s="253"/>
      <c r="E602" s="253"/>
      <c r="F602" s="253"/>
      <c r="G602" s="253"/>
      <c r="H602" s="253"/>
      <c r="I602" s="253"/>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2">
      <c r="A603" s="232">
        <v>7</v>
      </c>
      <c r="B603" s="232">
        <v>1</v>
      </c>
      <c r="C603" s="253"/>
      <c r="D603" s="253"/>
      <c r="E603" s="253"/>
      <c r="F603" s="253"/>
      <c r="G603" s="253"/>
      <c r="H603" s="253"/>
      <c r="I603" s="253"/>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2">
      <c r="A604" s="232">
        <v>8</v>
      </c>
      <c r="B604" s="232">
        <v>1</v>
      </c>
      <c r="C604" s="253"/>
      <c r="D604" s="253"/>
      <c r="E604" s="253"/>
      <c r="F604" s="253"/>
      <c r="G604" s="253"/>
      <c r="H604" s="253"/>
      <c r="I604" s="253"/>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2">
      <c r="A605" s="232">
        <v>9</v>
      </c>
      <c r="B605" s="232">
        <v>1</v>
      </c>
      <c r="C605" s="253"/>
      <c r="D605" s="253"/>
      <c r="E605" s="253"/>
      <c r="F605" s="253"/>
      <c r="G605" s="253"/>
      <c r="H605" s="253"/>
      <c r="I605" s="253"/>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2">
      <c r="A606" s="232">
        <v>10</v>
      </c>
      <c r="B606" s="232">
        <v>1</v>
      </c>
      <c r="C606" s="253"/>
      <c r="D606" s="253"/>
      <c r="E606" s="253"/>
      <c r="F606" s="253"/>
      <c r="G606" s="253"/>
      <c r="H606" s="253"/>
      <c r="I606" s="253"/>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2">
      <c r="A607" s="232">
        <v>11</v>
      </c>
      <c r="B607" s="232">
        <v>1</v>
      </c>
      <c r="C607" s="253"/>
      <c r="D607" s="253"/>
      <c r="E607" s="253"/>
      <c r="F607" s="253"/>
      <c r="G607" s="253"/>
      <c r="H607" s="253"/>
      <c r="I607" s="253"/>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2">
      <c r="A608" s="232">
        <v>12</v>
      </c>
      <c r="B608" s="232">
        <v>1</v>
      </c>
      <c r="C608" s="253"/>
      <c r="D608" s="253"/>
      <c r="E608" s="253"/>
      <c r="F608" s="253"/>
      <c r="G608" s="253"/>
      <c r="H608" s="253"/>
      <c r="I608" s="253"/>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2">
      <c r="A609" s="232">
        <v>13</v>
      </c>
      <c r="B609" s="232">
        <v>1</v>
      </c>
      <c r="C609" s="253"/>
      <c r="D609" s="253"/>
      <c r="E609" s="253"/>
      <c r="F609" s="253"/>
      <c r="G609" s="253"/>
      <c r="H609" s="253"/>
      <c r="I609" s="253"/>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2">
      <c r="A610" s="232">
        <v>14</v>
      </c>
      <c r="B610" s="232">
        <v>1</v>
      </c>
      <c r="C610" s="253"/>
      <c r="D610" s="253"/>
      <c r="E610" s="253"/>
      <c r="F610" s="253"/>
      <c r="G610" s="253"/>
      <c r="H610" s="253"/>
      <c r="I610" s="253"/>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2">
      <c r="A611" s="232">
        <v>15</v>
      </c>
      <c r="B611" s="232">
        <v>1</v>
      </c>
      <c r="C611" s="253"/>
      <c r="D611" s="253"/>
      <c r="E611" s="253"/>
      <c r="F611" s="253"/>
      <c r="G611" s="253"/>
      <c r="H611" s="253"/>
      <c r="I611" s="253"/>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2">
      <c r="A612" s="232">
        <v>16</v>
      </c>
      <c r="B612" s="232">
        <v>1</v>
      </c>
      <c r="C612" s="253"/>
      <c r="D612" s="253"/>
      <c r="E612" s="253"/>
      <c r="F612" s="253"/>
      <c r="G612" s="253"/>
      <c r="H612" s="253"/>
      <c r="I612" s="253"/>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2">
      <c r="A613" s="232">
        <v>17</v>
      </c>
      <c r="B613" s="232">
        <v>1</v>
      </c>
      <c r="C613" s="253"/>
      <c r="D613" s="253"/>
      <c r="E613" s="253"/>
      <c r="F613" s="253"/>
      <c r="G613" s="253"/>
      <c r="H613" s="253"/>
      <c r="I613" s="253"/>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2">
      <c r="A614" s="232">
        <v>18</v>
      </c>
      <c r="B614" s="232">
        <v>1</v>
      </c>
      <c r="C614" s="253"/>
      <c r="D614" s="253"/>
      <c r="E614" s="253"/>
      <c r="F614" s="253"/>
      <c r="G614" s="253"/>
      <c r="H614" s="253"/>
      <c r="I614" s="253"/>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2">
      <c r="A615" s="232">
        <v>19</v>
      </c>
      <c r="B615" s="232">
        <v>1</v>
      </c>
      <c r="C615" s="253"/>
      <c r="D615" s="253"/>
      <c r="E615" s="253"/>
      <c r="F615" s="253"/>
      <c r="G615" s="253"/>
      <c r="H615" s="253"/>
      <c r="I615" s="253"/>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2">
      <c r="A616" s="232">
        <v>20</v>
      </c>
      <c r="B616" s="232">
        <v>1</v>
      </c>
      <c r="C616" s="253"/>
      <c r="D616" s="253"/>
      <c r="E616" s="253"/>
      <c r="F616" s="253"/>
      <c r="G616" s="253"/>
      <c r="H616" s="253"/>
      <c r="I616" s="253"/>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2">
      <c r="A617" s="232">
        <v>21</v>
      </c>
      <c r="B617" s="232">
        <v>1</v>
      </c>
      <c r="C617" s="253"/>
      <c r="D617" s="253"/>
      <c r="E617" s="253"/>
      <c r="F617" s="253"/>
      <c r="G617" s="253"/>
      <c r="H617" s="253"/>
      <c r="I617" s="253"/>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2">
      <c r="A618" s="232">
        <v>22</v>
      </c>
      <c r="B618" s="232">
        <v>1</v>
      </c>
      <c r="C618" s="253"/>
      <c r="D618" s="253"/>
      <c r="E618" s="253"/>
      <c r="F618" s="253"/>
      <c r="G618" s="253"/>
      <c r="H618" s="253"/>
      <c r="I618" s="253"/>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2">
      <c r="A619" s="232">
        <v>23</v>
      </c>
      <c r="B619" s="232">
        <v>1</v>
      </c>
      <c r="C619" s="253"/>
      <c r="D619" s="253"/>
      <c r="E619" s="253"/>
      <c r="F619" s="253"/>
      <c r="G619" s="253"/>
      <c r="H619" s="253"/>
      <c r="I619" s="253"/>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2">
      <c r="A620" s="232">
        <v>24</v>
      </c>
      <c r="B620" s="232">
        <v>1</v>
      </c>
      <c r="C620" s="253"/>
      <c r="D620" s="253"/>
      <c r="E620" s="253"/>
      <c r="F620" s="253"/>
      <c r="G620" s="253"/>
      <c r="H620" s="253"/>
      <c r="I620" s="253"/>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2">
      <c r="A621" s="232">
        <v>25</v>
      </c>
      <c r="B621" s="232">
        <v>1</v>
      </c>
      <c r="C621" s="253"/>
      <c r="D621" s="253"/>
      <c r="E621" s="253"/>
      <c r="F621" s="253"/>
      <c r="G621" s="253"/>
      <c r="H621" s="253"/>
      <c r="I621" s="253"/>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2">
      <c r="A622" s="232">
        <v>26</v>
      </c>
      <c r="B622" s="232">
        <v>1</v>
      </c>
      <c r="C622" s="253"/>
      <c r="D622" s="253"/>
      <c r="E622" s="253"/>
      <c r="F622" s="253"/>
      <c r="G622" s="253"/>
      <c r="H622" s="253"/>
      <c r="I622" s="253"/>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2">
      <c r="A623" s="232">
        <v>27</v>
      </c>
      <c r="B623" s="232">
        <v>1</v>
      </c>
      <c r="C623" s="253"/>
      <c r="D623" s="253"/>
      <c r="E623" s="253"/>
      <c r="F623" s="253"/>
      <c r="G623" s="253"/>
      <c r="H623" s="253"/>
      <c r="I623" s="253"/>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2">
      <c r="A624" s="232">
        <v>28</v>
      </c>
      <c r="B624" s="232">
        <v>1</v>
      </c>
      <c r="C624" s="253"/>
      <c r="D624" s="253"/>
      <c r="E624" s="253"/>
      <c r="F624" s="253"/>
      <c r="G624" s="253"/>
      <c r="H624" s="253"/>
      <c r="I624" s="253"/>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2">
      <c r="A625" s="232">
        <v>29</v>
      </c>
      <c r="B625" s="232">
        <v>1</v>
      </c>
      <c r="C625" s="253"/>
      <c r="D625" s="253"/>
      <c r="E625" s="253"/>
      <c r="F625" s="253"/>
      <c r="G625" s="253"/>
      <c r="H625" s="253"/>
      <c r="I625" s="253"/>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2">
      <c r="A626" s="232">
        <v>30</v>
      </c>
      <c r="B626" s="232">
        <v>1</v>
      </c>
      <c r="C626" s="253"/>
      <c r="D626" s="253"/>
      <c r="E626" s="253"/>
      <c r="F626" s="253"/>
      <c r="G626" s="253"/>
      <c r="H626" s="253"/>
      <c r="I626" s="253"/>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customHeight="1" x14ac:dyDescent="0.2">
      <c r="A627" s="248" t="s">
        <v>576</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231</v>
      </c>
      <c r="AM627" s="252"/>
      <c r="AN627" s="252"/>
      <c r="AO627" s="57"/>
      <c r="AP627" s="52"/>
      <c r="AQ627" s="52"/>
      <c r="AR627" s="52"/>
      <c r="AS627" s="52"/>
      <c r="AT627" s="52"/>
      <c r="AU627" s="52"/>
      <c r="AV627" s="52"/>
      <c r="AW627" s="52"/>
      <c r="AX627" s="53"/>
      <c r="AY627">
        <f>COUNTIF($AO$627,"☑")</f>
        <v>0</v>
      </c>
    </row>
    <row r="628" spans="1:51" ht="24.75" customHeight="1" x14ac:dyDescent="0.2">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customHeight="1" x14ac:dyDescent="0.2">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225</v>
      </c>
      <c r="AQ630" s="246"/>
      <c r="AR630" s="246"/>
      <c r="AS630" s="246"/>
      <c r="AT630" s="246"/>
      <c r="AU630" s="246"/>
      <c r="AV630" s="246"/>
      <c r="AW630" s="246"/>
      <c r="AX630" s="246"/>
    </row>
    <row r="631" spans="1:51" ht="30" customHeight="1" x14ac:dyDescent="0.2">
      <c r="A631" s="232">
        <v>1</v>
      </c>
      <c r="B631" s="232">
        <v>1</v>
      </c>
      <c r="C631" s="233"/>
      <c r="D631" s="233"/>
      <c r="E631" s="242" t="s">
        <v>282</v>
      </c>
      <c r="F631" s="234"/>
      <c r="G631" s="234"/>
      <c r="H631" s="234"/>
      <c r="I631" s="234"/>
      <c r="J631" s="235" t="s">
        <v>282</v>
      </c>
      <c r="K631" s="236"/>
      <c r="L631" s="236"/>
      <c r="M631" s="236"/>
      <c r="N631" s="236"/>
      <c r="O631" s="236"/>
      <c r="P631" s="247" t="s">
        <v>282</v>
      </c>
      <c r="Q631" s="237"/>
      <c r="R631" s="237"/>
      <c r="S631" s="237"/>
      <c r="T631" s="237"/>
      <c r="U631" s="237"/>
      <c r="V631" s="237"/>
      <c r="W631" s="237"/>
      <c r="X631" s="237"/>
      <c r="Y631" s="238" t="s">
        <v>282</v>
      </c>
      <c r="Z631" s="239"/>
      <c r="AA631" s="239"/>
      <c r="AB631" s="240"/>
      <c r="AC631" s="224"/>
      <c r="AD631" s="225"/>
      <c r="AE631" s="225"/>
      <c r="AF631" s="225"/>
      <c r="AG631" s="225"/>
      <c r="AH631" s="226" t="s">
        <v>614</v>
      </c>
      <c r="AI631" s="227"/>
      <c r="AJ631" s="227"/>
      <c r="AK631" s="227"/>
      <c r="AL631" s="228" t="s">
        <v>614</v>
      </c>
      <c r="AM631" s="229"/>
      <c r="AN631" s="229"/>
      <c r="AO631" s="230"/>
      <c r="AP631" s="231" t="s">
        <v>282</v>
      </c>
      <c r="AQ631" s="231"/>
      <c r="AR631" s="231"/>
      <c r="AS631" s="231"/>
      <c r="AT631" s="231"/>
      <c r="AU631" s="231"/>
      <c r="AV631" s="231"/>
      <c r="AW631" s="231"/>
      <c r="AX631" s="231"/>
    </row>
    <row r="632" spans="1:51" ht="30" hidden="1" customHeight="1" x14ac:dyDescent="0.2">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2">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2">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2">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2">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2">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2">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2">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2">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2">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2">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2">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2">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2">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2">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2">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2">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2">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2">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2">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2">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2">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2">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2">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2">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2">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2">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2">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2">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X15 P13:AX13 P16: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E18" sqref="E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240</v>
      </c>
    </row>
    <row r="2" spans="1:42" ht="13.5" customHeight="1" x14ac:dyDescent="0.2">
      <c r="A2" s="14" t="s">
        <v>80</v>
      </c>
      <c r="B2" s="15"/>
      <c r="C2" s="13" t="str">
        <f>IF(B2="","",A2)</f>
        <v/>
      </c>
      <c r="D2" s="13" t="str">
        <f>IF(C2="","",IF(D1&lt;&gt;"",CONCATENATE(D1,"、",C2),C2))</f>
        <v/>
      </c>
      <c r="F2" s="12" t="s">
        <v>67</v>
      </c>
      <c r="G2" s="17" t="s">
        <v>641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285</v>
      </c>
      <c r="AB2" s="67" t="s">
        <v>510</v>
      </c>
      <c r="AC2" s="68" t="s">
        <v>129</v>
      </c>
      <c r="AD2" s="28"/>
      <c r="AE2" s="34" t="s">
        <v>161</v>
      </c>
      <c r="AF2" s="30"/>
      <c r="AG2" s="40" t="s">
        <v>251</v>
      </c>
      <c r="AI2" s="38" t="s">
        <v>282</v>
      </c>
      <c r="AK2" s="38" t="s">
        <v>189</v>
      </c>
      <c r="AM2" s="59"/>
      <c r="AN2" s="59"/>
      <c r="AP2" s="40"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641</v>
      </c>
      <c r="R3" s="13" t="str">
        <f t="shared" ref="R3:R8" si="3">IF(Q3="","",P3)</f>
        <v>委託・請負</v>
      </c>
      <c r="S3" s="13" t="str">
        <f t="shared" ref="S3:S8" si="4">IF(R3="",S2,IF(S2&lt;&gt;"",CONCATENATE(S2,"、",R3),R3))</f>
        <v>委託・請負</v>
      </c>
      <c r="T3" s="13"/>
      <c r="U3" s="32" t="s">
        <v>541</v>
      </c>
      <c r="W3" s="32" t="s">
        <v>140</v>
      </c>
      <c r="Y3" s="32" t="s">
        <v>64</v>
      </c>
      <c r="Z3" s="32" t="s">
        <v>417</v>
      </c>
      <c r="AA3" s="67" t="s">
        <v>383</v>
      </c>
      <c r="AB3" s="67" t="s">
        <v>511</v>
      </c>
      <c r="AC3" s="68" t="s">
        <v>130</v>
      </c>
      <c r="AD3" s="28"/>
      <c r="AE3" s="34" t="s">
        <v>162</v>
      </c>
      <c r="AF3" s="30"/>
      <c r="AG3" s="40" t="s">
        <v>252</v>
      </c>
      <c r="AI3" s="38" t="s">
        <v>182</v>
      </c>
      <c r="AK3" s="38" t="str">
        <f>CHAR(CODE(AK2)+1)</f>
        <v>B</v>
      </c>
      <c r="AM3" s="59"/>
      <c r="AN3" s="59"/>
      <c r="AP3" s="40"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600</v>
      </c>
      <c r="W4" s="32" t="s">
        <v>141</v>
      </c>
      <c r="Y4" s="32" t="s">
        <v>290</v>
      </c>
      <c r="Z4" s="32" t="s">
        <v>418</v>
      </c>
      <c r="AA4" s="67" t="s">
        <v>384</v>
      </c>
      <c r="AB4" s="67" t="s">
        <v>512</v>
      </c>
      <c r="AC4" s="67" t="s">
        <v>131</v>
      </c>
      <c r="AD4" s="28"/>
      <c r="AE4" s="34" t="s">
        <v>163</v>
      </c>
      <c r="AF4" s="30"/>
      <c r="AG4" s="40" t="s">
        <v>253</v>
      </c>
      <c r="AI4" s="38" t="s">
        <v>184</v>
      </c>
      <c r="AK4" s="38" t="str">
        <f t="shared" ref="AK4:AK49" si="7">CHAR(CODE(AK3)+1)</f>
        <v>C</v>
      </c>
      <c r="AM4" s="59"/>
      <c r="AN4" s="59"/>
      <c r="AP4" s="40"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565</v>
      </c>
      <c r="Y5" s="32" t="s">
        <v>291</v>
      </c>
      <c r="Z5" s="32" t="s">
        <v>419</v>
      </c>
      <c r="AA5" s="67" t="s">
        <v>385</v>
      </c>
      <c r="AB5" s="67" t="s">
        <v>513</v>
      </c>
      <c r="AC5" s="67" t="s">
        <v>164</v>
      </c>
      <c r="AD5" s="31"/>
      <c r="AE5" s="34" t="s">
        <v>263</v>
      </c>
      <c r="AF5" s="30"/>
      <c r="AG5" s="40" t="s">
        <v>254</v>
      </c>
      <c r="AI5" s="38" t="s">
        <v>288</v>
      </c>
      <c r="AK5" s="38" t="str">
        <f t="shared" si="7"/>
        <v>D</v>
      </c>
      <c r="AP5" s="40"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265</v>
      </c>
      <c r="W6" s="32" t="s">
        <v>567</v>
      </c>
      <c r="Y6" s="32" t="s">
        <v>292</v>
      </c>
      <c r="Z6" s="32" t="s">
        <v>420</v>
      </c>
      <c r="AA6" s="67" t="s">
        <v>386</v>
      </c>
      <c r="AB6" s="67" t="s">
        <v>514</v>
      </c>
      <c r="AC6" s="67" t="s">
        <v>132</v>
      </c>
      <c r="AD6" s="31"/>
      <c r="AE6" s="34" t="s">
        <v>261</v>
      </c>
      <c r="AF6" s="30"/>
      <c r="AG6" s="40" t="s">
        <v>255</v>
      </c>
      <c r="AI6" s="38" t="s">
        <v>289</v>
      </c>
      <c r="AK6" s="38" t="str">
        <f>CHAR(CODE(AK5)+1)</f>
        <v>E</v>
      </c>
      <c r="AP6" s="40"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293</v>
      </c>
      <c r="Z7" s="32" t="s">
        <v>421</v>
      </c>
      <c r="AA7" s="67" t="s">
        <v>387</v>
      </c>
      <c r="AB7" s="67" t="s">
        <v>515</v>
      </c>
      <c r="AC7" s="31"/>
      <c r="AD7" s="31"/>
      <c r="AE7" s="32" t="s">
        <v>132</v>
      </c>
      <c r="AF7" s="30"/>
      <c r="AG7" s="40" t="s">
        <v>256</v>
      </c>
      <c r="AH7" s="62"/>
      <c r="AI7" s="40" t="s">
        <v>278</v>
      </c>
      <c r="AK7" s="38" t="str">
        <f>CHAR(CODE(AK6)+1)</f>
        <v>F</v>
      </c>
      <c r="AP7" s="40"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286</v>
      </c>
      <c r="W8" s="32" t="s">
        <v>143</v>
      </c>
      <c r="Y8" s="32" t="s">
        <v>294</v>
      </c>
      <c r="Z8" s="32" t="s">
        <v>422</v>
      </c>
      <c r="AA8" s="67" t="s">
        <v>388</v>
      </c>
      <c r="AB8" s="67" t="s">
        <v>516</v>
      </c>
      <c r="AC8" s="31"/>
      <c r="AD8" s="31"/>
      <c r="AE8" s="31"/>
      <c r="AF8" s="30"/>
      <c r="AG8" s="40" t="s">
        <v>257</v>
      </c>
      <c r="AI8" s="38" t="s">
        <v>279</v>
      </c>
      <c r="AK8" s="38" t="str">
        <f t="shared" si="7"/>
        <v>G</v>
      </c>
      <c r="AP8" s="40"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67" t="s">
        <v>389</v>
      </c>
      <c r="AB9" s="67" t="s">
        <v>517</v>
      </c>
      <c r="AC9" s="31"/>
      <c r="AD9" s="31"/>
      <c r="AE9" s="31"/>
      <c r="AF9" s="30"/>
      <c r="AG9" s="40" t="s">
        <v>258</v>
      </c>
      <c r="AI9" s="58"/>
      <c r="AK9" s="38" t="str">
        <f t="shared" si="7"/>
        <v>H</v>
      </c>
      <c r="AP9" s="40"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296</v>
      </c>
      <c r="Z10" s="32" t="s">
        <v>424</v>
      </c>
      <c r="AA10" s="67" t="s">
        <v>390</v>
      </c>
      <c r="AB10" s="67" t="s">
        <v>518</v>
      </c>
      <c r="AC10" s="31"/>
      <c r="AD10" s="31"/>
      <c r="AE10" s="31"/>
      <c r="AF10" s="30"/>
      <c r="AG10" s="40" t="s">
        <v>243</v>
      </c>
      <c r="AK10" s="38" t="str">
        <f t="shared" si="7"/>
        <v>I</v>
      </c>
      <c r="AP10" s="38"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641</v>
      </c>
      <c r="M11" s="13" t="str">
        <f t="shared" si="2"/>
        <v>その他の事項経費</v>
      </c>
      <c r="N11" s="13" t="str">
        <f t="shared" si="6"/>
        <v>その他の事項経費</v>
      </c>
      <c r="O11" s="13"/>
      <c r="P11" s="13"/>
      <c r="Q11" s="19"/>
      <c r="T11" s="13"/>
      <c r="W11" s="32" t="s">
        <v>597</v>
      </c>
      <c r="Y11" s="32" t="s">
        <v>297</v>
      </c>
      <c r="Z11" s="32" t="s">
        <v>425</v>
      </c>
      <c r="AA11" s="67" t="s">
        <v>391</v>
      </c>
      <c r="AB11" s="67" t="s">
        <v>519</v>
      </c>
      <c r="AC11" s="31"/>
      <c r="AD11" s="31"/>
      <c r="AE11" s="31"/>
      <c r="AF11" s="30"/>
      <c r="AG11" s="38" t="s">
        <v>246</v>
      </c>
      <c r="AK11" s="38"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244</v>
      </c>
      <c r="AK12" s="38"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67" t="s">
        <v>393</v>
      </c>
      <c r="AB13" s="67" t="s">
        <v>521</v>
      </c>
      <c r="AC13" s="31"/>
      <c r="AD13" s="31"/>
      <c r="AE13" s="31"/>
      <c r="AF13" s="30"/>
      <c r="AG13" s="38" t="s">
        <v>245</v>
      </c>
      <c r="AK13" s="38"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308</v>
      </c>
      <c r="Z22" s="32" t="s">
        <v>436</v>
      </c>
      <c r="AA22" s="67" t="s">
        <v>402</v>
      </c>
      <c r="AB22" s="67" t="s">
        <v>530</v>
      </c>
      <c r="AC22" s="31"/>
      <c r="AD22" s="31"/>
      <c r="AE22" s="31"/>
      <c r="AF22" s="30"/>
      <c r="AK22" s="38" t="str">
        <f t="shared" si="7"/>
        <v>U</v>
      </c>
    </row>
    <row r="23" spans="1:37" ht="13.5" customHeight="1" x14ac:dyDescent="0.2">
      <c r="A23" s="65"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2">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2">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2">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2">
      <c r="A38" s="13"/>
      <c r="B38" s="13"/>
      <c r="F38" s="13"/>
      <c r="G38" s="19"/>
      <c r="K38" s="13"/>
      <c r="L38" s="13"/>
      <c r="O38" s="13"/>
      <c r="P38" s="13"/>
      <c r="Q38" s="19"/>
      <c r="T38" s="13"/>
      <c r="Y38" s="32" t="s">
        <v>324</v>
      </c>
      <c r="Z38" s="32" t="s">
        <v>452</v>
      </c>
      <c r="AF38" s="30"/>
      <c r="AK38" s="38"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2">
      <c r="A40" s="13"/>
      <c r="B40" s="13"/>
      <c r="F40" s="13"/>
      <c r="G40" s="19"/>
      <c r="K40" s="13"/>
      <c r="L40" s="13"/>
      <c r="O40" s="13"/>
      <c r="P40" s="13"/>
      <c r="Q40" s="19"/>
      <c r="T40" s="13"/>
      <c r="U40" s="32"/>
      <c r="Y40" s="32" t="s">
        <v>326</v>
      </c>
      <c r="Z40" s="32" t="s">
        <v>454</v>
      </c>
      <c r="AF40" s="30"/>
      <c r="AK40" s="38" t="str">
        <f t="shared" si="7"/>
        <v>m</v>
      </c>
    </row>
    <row r="41" spans="1:37" x14ac:dyDescent="0.2">
      <c r="A41" s="13"/>
      <c r="B41" s="13"/>
      <c r="F41" s="13"/>
      <c r="G41" s="19"/>
      <c r="K41" s="13"/>
      <c r="L41" s="13"/>
      <c r="O41" s="13"/>
      <c r="P41" s="13"/>
      <c r="Q41" s="19"/>
      <c r="T41" s="13"/>
      <c r="U41" s="32" t="s">
        <v>266</v>
      </c>
      <c r="Y41" s="32" t="s">
        <v>327</v>
      </c>
      <c r="Z41" s="32" t="s">
        <v>455</v>
      </c>
      <c r="AF41" s="30"/>
      <c r="AK41" s="38" t="str">
        <f t="shared" si="7"/>
        <v>n</v>
      </c>
    </row>
    <row r="42" spans="1:37" x14ac:dyDescent="0.2">
      <c r="A42" s="13"/>
      <c r="B42" s="13"/>
      <c r="F42" s="13"/>
      <c r="G42" s="19"/>
      <c r="K42" s="13"/>
      <c r="L42" s="13"/>
      <c r="O42" s="13"/>
      <c r="P42" s="13"/>
      <c r="Q42" s="19"/>
      <c r="T42" s="13"/>
      <c r="U42" s="32" t="s">
        <v>276</v>
      </c>
      <c r="Y42" s="32" t="s">
        <v>328</v>
      </c>
      <c r="Z42" s="32" t="s">
        <v>456</v>
      </c>
      <c r="AF42" s="30"/>
      <c r="AK42" s="38" t="str">
        <f t="shared" si="7"/>
        <v>o</v>
      </c>
    </row>
    <row r="43" spans="1:37" x14ac:dyDescent="0.2">
      <c r="A43" s="13"/>
      <c r="B43" s="13"/>
      <c r="F43" s="13"/>
      <c r="G43" s="19"/>
      <c r="K43" s="13"/>
      <c r="L43" s="13"/>
      <c r="O43" s="13"/>
      <c r="P43" s="13"/>
      <c r="Q43" s="19"/>
      <c r="T43" s="13"/>
      <c r="Y43" s="32" t="s">
        <v>329</v>
      </c>
      <c r="Z43" s="32" t="s">
        <v>457</v>
      </c>
      <c r="AF43" s="30"/>
      <c r="AK43" s="38" t="str">
        <f t="shared" si="7"/>
        <v>p</v>
      </c>
    </row>
    <row r="44" spans="1:37" x14ac:dyDescent="0.2">
      <c r="A44" s="13"/>
      <c r="B44" s="13"/>
      <c r="F44" s="13"/>
      <c r="G44" s="19"/>
      <c r="K44" s="13"/>
      <c r="L44" s="13"/>
      <c r="O44" s="13"/>
      <c r="P44" s="13"/>
      <c r="Q44" s="19"/>
      <c r="T44" s="13"/>
      <c r="Y44" s="32" t="s">
        <v>330</v>
      </c>
      <c r="Z44" s="32" t="s">
        <v>458</v>
      </c>
      <c r="AF44" s="30"/>
      <c r="AK44" s="38" t="str">
        <f t="shared" si="7"/>
        <v>q</v>
      </c>
    </row>
    <row r="45" spans="1:37" x14ac:dyDescent="0.2">
      <c r="A45" s="13"/>
      <c r="B45" s="13"/>
      <c r="F45" s="13"/>
      <c r="G45" s="19"/>
      <c r="K45" s="13"/>
      <c r="L45" s="13"/>
      <c r="O45" s="13"/>
      <c r="P45" s="13"/>
      <c r="Q45" s="19"/>
      <c r="T45" s="13"/>
      <c r="U45" s="29" t="s">
        <v>160</v>
      </c>
      <c r="Y45" s="32" t="s">
        <v>331</v>
      </c>
      <c r="Z45" s="32" t="s">
        <v>459</v>
      </c>
      <c r="AF45" s="30"/>
      <c r="AK45" s="38" t="str">
        <f t="shared" si="7"/>
        <v>r</v>
      </c>
    </row>
    <row r="46" spans="1:37" x14ac:dyDescent="0.2">
      <c r="A46" s="13"/>
      <c r="B46" s="13"/>
      <c r="F46" s="13"/>
      <c r="G46" s="19"/>
      <c r="K46" s="13"/>
      <c r="L46" s="13"/>
      <c r="O46" s="13"/>
      <c r="P46" s="13"/>
      <c r="Q46" s="19"/>
      <c r="T46" s="13"/>
      <c r="U46" s="74" t="s">
        <v>598</v>
      </c>
      <c r="Y46" s="32" t="s">
        <v>332</v>
      </c>
      <c r="Z46" s="32" t="s">
        <v>460</v>
      </c>
      <c r="AF46" s="30"/>
      <c r="AK46" s="38" t="str">
        <f t="shared" si="7"/>
        <v>s</v>
      </c>
    </row>
    <row r="47" spans="1:37" x14ac:dyDescent="0.2">
      <c r="A47" s="13"/>
      <c r="B47" s="13"/>
      <c r="F47" s="13"/>
      <c r="G47" s="19"/>
      <c r="K47" s="13"/>
      <c r="L47" s="13"/>
      <c r="O47" s="13"/>
      <c r="P47" s="13"/>
      <c r="Q47" s="19"/>
      <c r="T47" s="13"/>
      <c r="Y47" s="32" t="s">
        <v>333</v>
      </c>
      <c r="Z47" s="32" t="s">
        <v>461</v>
      </c>
      <c r="AF47" s="30"/>
      <c r="AK47" s="38" t="str">
        <f t="shared" si="7"/>
        <v>t</v>
      </c>
    </row>
    <row r="48" spans="1:37" x14ac:dyDescent="0.2">
      <c r="A48" s="13"/>
      <c r="B48" s="13"/>
      <c r="F48" s="13"/>
      <c r="G48" s="19"/>
      <c r="K48" s="13"/>
      <c r="L48" s="13"/>
      <c r="O48" s="13"/>
      <c r="P48" s="13"/>
      <c r="Q48" s="19"/>
      <c r="T48" s="13"/>
      <c r="U48" s="74">
        <v>2021</v>
      </c>
      <c r="Y48" s="32" t="s">
        <v>334</v>
      </c>
      <c r="Z48" s="32" t="s">
        <v>462</v>
      </c>
      <c r="AF48" s="30"/>
      <c r="AK48" s="38" t="str">
        <f t="shared" si="7"/>
        <v>u</v>
      </c>
    </row>
    <row r="49" spans="1:37" x14ac:dyDescent="0.2">
      <c r="A49" s="13"/>
      <c r="B49" s="13"/>
      <c r="F49" s="13"/>
      <c r="G49" s="19"/>
      <c r="K49" s="13"/>
      <c r="L49" s="13"/>
      <c r="O49" s="13"/>
      <c r="P49" s="13"/>
      <c r="Q49" s="19"/>
      <c r="T49" s="13"/>
      <c r="U49" s="74">
        <v>2022</v>
      </c>
      <c r="Y49" s="32" t="s">
        <v>335</v>
      </c>
      <c r="Z49" s="32" t="s">
        <v>463</v>
      </c>
      <c r="AF49" s="30"/>
      <c r="AK49" s="38" t="str">
        <f t="shared" si="7"/>
        <v>v</v>
      </c>
    </row>
    <row r="50" spans="1:37" x14ac:dyDescent="0.2">
      <c r="A50" s="13"/>
      <c r="B50" s="13"/>
      <c r="F50" s="13"/>
      <c r="G50" s="19"/>
      <c r="K50" s="13"/>
      <c r="L50" s="13"/>
      <c r="O50" s="13"/>
      <c r="P50" s="13"/>
      <c r="Q50" s="19"/>
      <c r="T50" s="13"/>
      <c r="U50" s="74">
        <v>2023</v>
      </c>
      <c r="Y50" s="32" t="s">
        <v>336</v>
      </c>
      <c r="Z50" s="32" t="s">
        <v>464</v>
      </c>
      <c r="AF50" s="30"/>
    </row>
    <row r="51" spans="1:37" x14ac:dyDescent="0.2">
      <c r="A51" s="13"/>
      <c r="B51" s="13"/>
      <c r="F51" s="13"/>
      <c r="G51" s="19"/>
      <c r="K51" s="13"/>
      <c r="L51" s="13"/>
      <c r="O51" s="13"/>
      <c r="P51" s="13"/>
      <c r="Q51" s="19"/>
      <c r="T51" s="13"/>
      <c r="U51" s="74">
        <v>2024</v>
      </c>
      <c r="Y51" s="32" t="s">
        <v>337</v>
      </c>
      <c r="Z51" s="32" t="s">
        <v>465</v>
      </c>
      <c r="AF51" s="30"/>
    </row>
    <row r="52" spans="1:37" x14ac:dyDescent="0.2">
      <c r="A52" s="13"/>
      <c r="B52" s="13"/>
      <c r="F52" s="13"/>
      <c r="G52" s="19"/>
      <c r="K52" s="13"/>
      <c r="L52" s="13"/>
      <c r="O52" s="13"/>
      <c r="P52" s="13"/>
      <c r="Q52" s="19"/>
      <c r="T52" s="13"/>
      <c r="U52" s="74">
        <v>2025</v>
      </c>
      <c r="Y52" s="32" t="s">
        <v>338</v>
      </c>
      <c r="Z52" s="32" t="s">
        <v>466</v>
      </c>
      <c r="AF52" s="30"/>
    </row>
    <row r="53" spans="1:37" x14ac:dyDescent="0.2">
      <c r="A53" s="13"/>
      <c r="B53" s="13"/>
      <c r="F53" s="13"/>
      <c r="G53" s="19"/>
      <c r="K53" s="13"/>
      <c r="L53" s="13"/>
      <c r="O53" s="13"/>
      <c r="P53" s="13"/>
      <c r="Q53" s="19"/>
      <c r="T53" s="13"/>
      <c r="U53" s="74">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4">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2022-08-10T06:27:04Z</cp:lastPrinted>
  <dcterms:created xsi:type="dcterms:W3CDTF">2012-03-13T00:50:25Z</dcterms:created>
  <dcterms:modified xsi:type="dcterms:W3CDTF">2022-08-23T01:08:37Z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