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AC1AA9AE-D083-4847-AC60-BA5CA4BAEB16}" xr6:coauthVersionLast="47" xr6:coauthVersionMax="47" xr10:uidLastSave="{00000000-0000-0000-0000-000000000000}"/>
  <bookViews>
    <workbookView xWindow="12225" yWindow="-16200" windowWidth="16125" windowHeight="155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3" i="11"/>
  <c r="AY331" i="11"/>
  <c r="AY324" i="11"/>
  <c r="AY328" i="11"/>
  <c r="AY332" i="11"/>
  <c r="AY338" i="11"/>
  <c r="AY325" i="11"/>
  <c r="AY329" i="11"/>
  <c r="AY333" i="11"/>
  <c r="AY340" i="11"/>
  <c r="AY327" i="11"/>
  <c r="AY337" i="11"/>
  <c r="AY322" i="11"/>
  <c r="AY326" i="11"/>
  <c r="AY336" i="11"/>
  <c r="AY341" i="11"/>
  <c r="AY70" i="11"/>
  <c r="AY66" i="11"/>
  <c r="AY75" i="11"/>
  <c r="AY73" i="11"/>
  <c r="AY77" i="11"/>
  <c r="AY74" i="11"/>
  <c r="AY72" i="11"/>
  <c r="AY335" i="11"/>
  <c r="AY214" i="11"/>
  <c r="AY208" i="11"/>
  <c r="AY210" i="11" s="1"/>
  <c r="AY200" i="11"/>
  <c r="AY204" i="11" s="1"/>
  <c r="AY195" i="11"/>
  <c r="AY196" i="11" s="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20" i="11" s="1"/>
  <c r="AY99" i="11"/>
  <c r="AY100" i="11" s="1"/>
  <c r="AY98" i="11"/>
  <c r="AY102" i="11"/>
  <c r="AY104" i="11" s="1"/>
  <c r="AY201" i="11" l="1"/>
  <c r="AY203" i="11"/>
  <c r="AY205" i="11"/>
  <c r="AY207" i="11"/>
  <c r="AY155" i="11"/>
  <c r="AY101" i="11"/>
  <c r="AY130" i="11"/>
  <c r="AY117" i="11"/>
  <c r="AY151" i="11"/>
  <c r="AY142" i="11"/>
  <c r="AY206" i="11"/>
  <c r="AY114" i="11"/>
  <c r="AY115" i="11"/>
  <c r="AY118" i="11"/>
  <c r="AY152" i="11"/>
  <c r="AY119" i="11"/>
  <c r="AY153" i="11"/>
  <c r="AY198" i="11"/>
  <c r="AY121" i="11"/>
  <c r="AY211" i="11"/>
  <c r="AY113" i="11"/>
  <c r="AY202" i="11"/>
  <c r="AY212" i="11"/>
  <c r="AY213" i="11"/>
  <c r="AY209" i="11"/>
  <c r="AY126" i="11"/>
  <c r="AY171" i="11"/>
  <c r="AY176" i="11"/>
  <c r="AY143" i="11"/>
  <c r="AY137" i="11"/>
  <c r="AY177" i="11"/>
  <c r="AY116" i="11"/>
  <c r="AY124" i="11"/>
  <c r="AY128" i="11"/>
  <c r="AY154" i="11"/>
  <c r="AY163" i="11"/>
  <c r="AY140" i="11"/>
  <c r="AY144" i="11"/>
  <c r="AY134" i="11"/>
  <c r="AY174" i="11"/>
  <c r="AY178" i="11"/>
  <c r="AY193" i="11"/>
  <c r="AY123" i="11"/>
  <c r="AY131" i="11"/>
  <c r="AY164" i="11"/>
  <c r="AY141"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94" i="11"/>
  <c r="AY96" i="11"/>
  <c r="AY80" i="11"/>
  <c r="AY84" i="11"/>
  <c r="AY81" i="11"/>
  <c r="AY85" i="11"/>
  <c r="AY89" i="11"/>
  <c r="AY97" i="11"/>
  <c r="AY92" i="11"/>
  <c r="AY82" i="11"/>
  <c r="AY90"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<sst xmlns="http://schemas.openxmlformats.org/spreadsheetml/2006/main" count="1325" uniqueCount="689">
  <si>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</si>
  <si>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</si>
  <si>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</si>
  <si>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</si>
  <si>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</si>
  <si>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</si>
  <si>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</si>
  <si>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</si>
  <si>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</si>
  <si>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</si>
  <si>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</si>
  <si>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</si>
  <si>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</si>
  <si>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</si>
  <si>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</si>
  <si>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</si>
  <si>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</si>
  <si>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</si>
  <si>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</si>
  <si>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</si>
  <si>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</si>
  <si>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</si>
  <si>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</si>
  <si>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</si>
  <si>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</si>
  <si>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</si>
  <si>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</si>
  <si>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</si>
  <si>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</si>
  <si>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</si>
  <si>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</si>
  <si>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</si>
  <si>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</si>
  <si>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</si>
  <si>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</si>
  <si>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</si>
  <si>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</si>
  <si>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</si>
  <si>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</si>
  <si>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</si>
  <si>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</si>
  <si>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</si>
  <si>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</si>
  <si>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</si>
  <si>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</si>
  <si>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</si>
  <si>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</si>
  <si>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</si>
  <si>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</si>
  <si>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</si>
  <si>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</si>
  <si>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</si>
  <si>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</si>
  <si>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</si>
  <si>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</si>
  <si>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</si>
  <si>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</si>
  <si>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</si>
  <si>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</si>
  <si>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</si>
  <si>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</si>
  <si>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</si>
  <si>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</si>
  <si>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</si>
  <si>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</si>
  <si>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</si>
  <si>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</si>
  <si>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</si>
  <si>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</si>
  <si>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</si>
  <si>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</si>
  <si>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</si>
  <si>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</si>
  <si>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</si>
  <si>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</si>
  <si>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</si>
  <si>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</si>
  <si>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</si>
  <si>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</si>
  <si>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</si>
  <si>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</si>
  <si>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</si>
  <si>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</si>
  <si>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</si>
  <si>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</si>
  <si>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</si>
  <si>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</si>
  <si>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</si>
  <si>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</si>
  <si>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</si>
  <si>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</si>
  <si>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</si>
  <si>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</si>
  <si>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</si>
  <si>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</si>
  <si>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</si>
  <si>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</si>
  <si>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</si>
  <si>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</si>
  <si>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</si>
  <si>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</si>
  <si>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</si>
  <si>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</si>
  <si>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</si>
  <si>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</si>
  <si>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</si>
  <si>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</si>
  <si>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</si>
  <si>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</si>
  <si>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</si>
  <si>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</si>
  <si>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</si>
  <si>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</si>
  <si>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</si>
  <si>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</si>
  <si>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</si>
  <si>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</si>
  <si>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</si>
  <si>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</si>
  <si>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</si>
  <si>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</si>
  <si>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</si>
  <si>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</si>
  <si>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</si>
  <si>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</si>
  <si>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</si>
  <si>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</si>
  <si>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</si>
  <si>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</si>
  <si>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</si>
  <si>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</si>
  <si>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</si>
  <si>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</si>
  <si>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</si>
  <si>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</si>
  <si>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</si>
  <si>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</si>
  <si>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</si>
  <si>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</si>
  <si>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</si>
  <si>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</si>
  <si>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</si>
  <si>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</si>
  <si>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</si>
  <si>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</si>
  <si>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</si>
  <si>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</si>
  <si>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</si>
  <si>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</si>
  <si>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</si>
  <si>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</si>
  <si>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</si>
  <si>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</si>
  <si>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</si>
  <si>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</si>
  <si>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</si>
  <si>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</si>
  <si>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</si>
  <si>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</si>
  <si>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</si>
  <si>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</si>
  <si>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</si>
  <si>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</si>
  <si>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</si>
  <si>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</si>
  <si>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</si>
  <si>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</si>
  <si>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</si>
  <si>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</si>
  <si>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</si>
  <si>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</si>
  <si>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</si>
  <si>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</si>
  <si>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</si>
  <si>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</si>
  <si>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</si>
  <si>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</si>
  <si>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</si>
  <si>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</si>
  <si>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</si>
  <si>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</si>
  <si>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</si>
  <si>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</si>
  <si>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</si>
  <si>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</si>
  <si>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</si>
  <si>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</si>
  <si>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</si>
  <si>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</si>
  <si>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</si>
  <si>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</si>
  <si>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</si>
  <si>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</si>
  <si>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</si>
  <si>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</si>
  <si>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</si>
  <si>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</si>
  <si>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</si>
  <si>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</si>
  <si>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</si>
  <si>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</si>
  <si>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</si>
  <si>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</si>
  <si>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</si>
  <si>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</si>
  <si>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</si>
  <si>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</si>
  <si>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</si>
  <si>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</si>
  <si>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</si>
  <si>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</si>
  <si>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</si>
  <si>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</si>
  <si>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</si>
  <si>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</si>
  <si>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</si>
  <si>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</si>
  <si>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</si>
  <si>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</si>
  <si>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</si>
  <si>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</si>
  <si>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</si>
  <si>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</si>
  <si>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</si>
  <si>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</si>
  <si>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</si>
  <si>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</si>
  <si>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</si>
  <si>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</si>
  <si>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</si>
  <si>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</si>
  <si>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</si>
  <si>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</si>
  <si>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</si>
  <si>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</si>
  <si>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</si>
  <si>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</si>
  <si>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</si>
  <si>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</si>
  <si>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</si>
  <si>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</si>
  <si>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</si>
  <si>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</si>
  <si>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</si>
  <si>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</si>
  <si>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</si>
  <si>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</si>
  <si>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</si>
  <si>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</si>
  <si>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</si>
  <si>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</si>
  <si>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</si>
  <si>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</si>
  <si>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</si>
  <si>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</si>
  <si>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</si>
  <si>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</si>
  <si>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</si>
  <si>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</si>
  <si>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</si>
  <si>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</si>
  <si>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</si>
  <si>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</si>
  <si>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</si>
  <si>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</si>
  <si>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</si>
  <si>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</si>
  <si>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</si>
  <si>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</si>
  <si>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</si>
  <si>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</si>
  <si>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</si>
  <si>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</si>
  <si>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</si>
  <si>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</si>
  <si>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</si>
  <si>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</si>
  <si>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</si>
  <si>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</si>
  <si>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</si>
  <si>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</si>
  <si>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</si>
  <si>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</si>
  <si>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</si>
  <si>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</si>
  <si>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</si>
  <si>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</si>
  <si>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</si>
  <si>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</si>
  <si>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</si>
  <si>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</si>
  <si>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</si>
  <si>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</si>
  <si>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</si>
  <si>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</si>
  <si>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</si>
  <si>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</si>
  <si>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</si>
  <si>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</si>
  <si>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</si>
  <si>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</si>
  <si>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</si>
  <si>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</si>
  <si>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</si>
  <si>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</si>
  <si>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</si>
  <si>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</si>
  <si>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</si>
  <si>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</si>
  <si>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</si>
  <si>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</si>
  <si>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</si>
  <si>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</si>
  <si>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</si>
  <si>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</si>
  <si>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</si>
  <si>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</si>
  <si>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</si>
  <si>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</si>
  <si>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</si>
  <si>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</si>
  <si>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</si>
  <si>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</si>
  <si>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</si>
  <si>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</si>
  <si>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</si>
  <si>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</si>
  <si>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</si>
  <si>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</si>
  <si>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</si>
  <si>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</si>
  <si>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</si>
  <si>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</si>
  <si>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</si>
  <si>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</si>
  <si>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</si>
  <si>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</si>
  <si>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</si>
  <si>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</si>
  <si>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</si>
  <si>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</si>
  <si>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</si>
  <si>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</si>
  <si>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</si>
  <si>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</si>
  <si>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</si>
  <si>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</si>
  <si>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</si>
  <si>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</si>
  <si>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</si>
  <si>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</si>
  <si>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</si>
  <si>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</si>
  <si>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</si>
  <si>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</si>
  <si>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</si>
  <si>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</si>
  <si>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</si>
  <si>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</si>
  <si>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</si>
  <si>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</si>
  <si>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</si>
  <si>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</si>
  <si>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</si>
  <si>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</si>
  <si>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</si>
  <si>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</si>
  <si>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</si>
  <si>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</si>
  <si>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</si>
  <si>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</si>
  <si>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</si>
  <si>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</si>
  <si>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</si>
  <si>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</si>
  <si>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</si>
  <si>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</si>
  <si>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</si>
  <si>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</si>
  <si>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</si>
  <si>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</si>
  <si>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</si>
  <si>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</si>
  <si>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</si>
  <si>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</si>
  <si>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</si>
  <si>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</si>
  <si>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</si>
  <si>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</si>
  <si>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</si>
  <si>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</si>
  <si>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</si>
  <si>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</si>
  <si>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</si>
  <si>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</si>
  <si>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</si>
  <si>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</si>
  <si>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</si>
  <si>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</si>
  <si>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</si>
  <si>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</si>
  <si>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</si>
  <si>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</si>
  <si>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</si>
  <si>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</si>
  <si>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</si>
  <si>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</si>
  <si>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</si>
  <si>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</si>
  <si>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</si>
  <si>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</si>
  <si>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</si>
  <si>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</si>
  <si>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</si>
  <si>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</si>
  <si>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</si>
  <si>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</si>
  <si>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</si>
  <si>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</si>
  <si>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</si>
  <si>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</si>
  <si>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</si>
  <si>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</si>
  <si>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</si>
  <si>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</si>
  <si>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</si>
  <si>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</si>
  <si>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</si>
  <si>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</si>
  <si>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</si>
  <si>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</si>
  <si>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</si>
  <si>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</si>
  <si>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</si>
  <si>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</si>
  <si>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</si>
  <si>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</si>
  <si>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</si>
  <si>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</si>
  <si>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</si>
  <si>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</si>
  <si>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</si>
  <si>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</si>
  <si>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</si>
  <si>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</si>
  <si>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</si>
  <si>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</si>
  <si>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</si>
  <si>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</si>
  <si>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</si>
  <si>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</si>
  <si>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</si>
  <si>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</si>
  <si>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</si>
  <si>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</si>
  <si>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</si>
  <si>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</si>
  <si>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</si>
  <si>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</si>
  <si>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</si>
  <si>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</si>
  <si>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</si>
  <si>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</si>
  <si>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</si>
  <si>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</si>
  <si>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</si>
  <si>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</si>
  <si>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</si>
  <si>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</si>
  <si>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</si>
  <si>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</si>
  <si>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</si>
  <si>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</si>
  <si>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</si>
  <si>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</si>
  <si>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</si>
  <si>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</si>
  <si>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</si>
  <si>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</si>
  <si>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</si>
  <si>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</si>
  <si>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</si>
  <si>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</si>
  <si>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</si>
  <si>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</si>
  <si>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</si>
  <si>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</si>
  <si>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</si>
  <si>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</si>
  <si>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</si>
  <si>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</si>
  <si>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</si>
  <si>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</si>
  <si>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</si>
  <si>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</si>
  <si>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</si>
  <si>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</si>
  <si>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</si>
  <si>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</si>
  <si>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</si>
  <si>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</si>
  <si>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</si>
  <si>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</si>
  <si>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</si>
  <si>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</si>
  <si>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</si>
  <si>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</si>
  <si>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</si>
  <si>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</si>
  <si>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</si>
  <si>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</si>
  <si>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</si>
  <si>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</si>
  <si>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</si>
  <si>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</si>
  <si>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</si>
  <si>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</si>
  <si>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</si>
  <si>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</si>
  <si>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</si>
  <si>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</si>
  <si>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</si>
  <si>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</si>
  <si>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</si>
  <si>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</si>
  <si>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</si>
  <si>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</si>
  <si>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</si>
  <si>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</si>
  <si>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</si>
  <si>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</si>
  <si>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</si>
  <si>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</si>
  <si>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</si>
  <si>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</si>
  <si>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</si>
  <si>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</si>
  <si>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</si>
  <si>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</si>
  <si>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</si>
  <si>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</si>
  <si>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</si>
  <si>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</si>
  <si>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</si>
  <si>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</si>
  <si>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</si>
  <si>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</si>
  <si>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</si>
  <si>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</si>
  <si>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</si>
  <si>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</si>
  <si>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</si>
  <si>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</si>
  <si>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</si>
  <si>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</si>
  <si>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</si>
  <si>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</si>
  <si>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</si>
  <si>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</si>
  <si>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</si>
  <si>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</si>
  <si>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</si>
  <si>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</si>
  <si>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</si>
  <si>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</si>
  <si>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</si>
  <si>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</si>
  <si>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</si>
  <si>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</si>
  <si>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</si>
  <si>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</si>
  <si>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</si>
  <si>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</si>
  <si>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</si>
  <si>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</si>
  <si>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</si>
  <si>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</si>
  <si>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</si>
  <si>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</si>
  <si>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</si>
  <si>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</si>
  <si>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</si>
  <si>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</si>
  <si>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</si>
  <si>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</si>
  <si>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</si>
  <si>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</si>
  <si>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</si>
  <si>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</si>
  <si>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</si>
  <si>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</si>
  <si>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</si>
  <si>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</si>
  <si>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</si>
  <si>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</si>
  <si>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</si>
  <si>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</si>
  <si>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</si>
  <si>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</si>
  <si>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</si>
  <si>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</si>
  <si>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</si>
  <si>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</si>
  <si>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</si>
  <si>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</si>
  <si>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</si>
  <si>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</si>
  <si>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</si>
  <si>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気候変動適応計画推進のための浅海域生態系現況把握調査</t>
  </si>
  <si>
    <t>自然環境局</t>
  </si>
  <si>
    <t>センター長　松本　英昭</t>
  </si>
  <si>
    <t>平成29年度</t>
  </si>
  <si>
    <t>令和3年度</t>
  </si>
  <si>
    <t>生物多様性センター</t>
  </si>
  <si>
    <t>自然環境保全法第４条
生物多様性基本法第22条、第26条</t>
  </si>
  <si>
    <t>生物多様性国家戦略2012-2020
サンゴ礁生態系保全行動計画2016-2020</t>
  </si>
  <si>
    <t>-</t>
  </si>
  <si>
    <t>サンゴ礁GISデータのダウンロード回数を前年度実績値以上とする。</t>
  </si>
  <si>
    <t>サンゴ礁GISデータのダウンロード回数</t>
  </si>
  <si>
    <t>数</t>
  </si>
  <si>
    <t>●●</t>
    <phoneticPr fontId="5"/>
  </si>
  <si>
    <t>面枚</t>
  </si>
  <si>
    <t>執行額／サンゴ礁分布図（1/25,000）整備数　　　　　　　　　　　　　</t>
    <phoneticPr fontId="5"/>
  </si>
  <si>
    <t>千円</t>
  </si>
  <si>
    <t>　千円/整備面数</t>
    <phoneticPr fontId="5"/>
  </si>
  <si>
    <t>12,100/28</t>
  </si>
  <si>
    <t>11,000/14</t>
  </si>
  <si>
    <t>／　</t>
    <phoneticPr fontId="5"/>
  </si>
  <si>
    <t>　　/</t>
    <phoneticPr fontId="5"/>
  </si>
  <si>
    <t>／　　　　　　　　　　　　　　</t>
    <phoneticPr fontId="5"/>
  </si>
  <si>
    <t>　　/</t>
    <phoneticPr fontId="5"/>
  </si>
  <si>
    <t>新29-0023</t>
  </si>
  <si>
    <t>環境省（　0203　）</t>
  </si>
  <si>
    <t>○</t>
  </si>
  <si>
    <t>-</t>
    <phoneticPr fontId="5"/>
  </si>
  <si>
    <t>-</t>
    <phoneticPr fontId="5"/>
  </si>
  <si>
    <t>11,000/29</t>
    <phoneticPr fontId="5"/>
  </si>
  <si>
    <t>わが国の浅海域におけるサンゴ礁の分布等について調査を実施し、現況を把握するとともに、その成果を踏まえて沿岸域生態系における気候変動の影響の評価等を行い、適応策の検討及び推進等に資する基盤的情報を整備・提供する。</t>
    <phoneticPr fontId="5"/>
  </si>
  <si>
    <t>○衛星画像やリモートセンシング、GIS等を積極的に活用するとともに、現地調査による補完を行い、サンゴ礁の分布、現存量及び当該生態系の概況等を効率的かつ高精度に把握する。
○上記で得られた最新のデータを踏まえ、サンゴ礁の分布面積や現存量の変化を把握する。また、既往の研究成果等を用いて、浅海域生態系における気候変動の影響や生物多様性に関する評価を行う。得られた成果はインターネット等を介して広く提供し、国や自治体における適応策の検討への活用を図るほか、環境影響評価の基礎資料等としても活用できるようにする。</t>
    <phoneticPr fontId="5"/>
  </si>
  <si>
    <t>国や自治体における保全策、適応策、環境影響評価等の基礎資料として、また各種研究等への活用のための基盤情報の提供</t>
    <rPh sb="9" eb="12">
      <t>ホゼンサク</t>
    </rPh>
    <rPh sb="23" eb="24">
      <t>トウ</t>
    </rPh>
    <rPh sb="35" eb="37">
      <t>カクシュ</t>
    </rPh>
    <rPh sb="37" eb="39">
      <t>ケンキュウ</t>
    </rPh>
    <rPh sb="39" eb="40">
      <t>トウ</t>
    </rPh>
    <rPh sb="48" eb="50">
      <t>キバン</t>
    </rPh>
    <rPh sb="50" eb="52">
      <t>ジョウホウ</t>
    </rPh>
    <rPh sb="53" eb="55">
      <t>テイキョウ</t>
    </rPh>
    <phoneticPr fontId="5"/>
  </si>
  <si>
    <t>全国的なデータの分析・解析は、国でないと実施できない。</t>
    <phoneticPr fontId="5"/>
  </si>
  <si>
    <t>浅海域における適応策等を推進していく上で、サンゴ礁の早急な現況把握が不可欠である。</t>
    <phoneticPr fontId="5"/>
  </si>
  <si>
    <t>生物多様性国家戦略に基づき、各種施策に必要な情報の収集・整備・提供を行うため必要であり、地球温暖化が生態系に与える影響を把握するためにも優先度の高い事業である。</t>
    <phoneticPr fontId="5"/>
  </si>
  <si>
    <t>有</t>
  </si>
  <si>
    <t>無</t>
  </si>
  <si>
    <t>支出先の選定は一般競争入札（総合評価）で行っている。
一者応札への対応については、発注にあたって業務目的の達成等に支障のない範囲で準備期間の延長、仕様書等の明確化、業務内容の見直し（絞り込み等）を適宜講じ、複数の事業者の参入が容易となるように努めている。</t>
    <phoneticPr fontId="5"/>
  </si>
  <si>
    <t>‐</t>
  </si>
  <si>
    <t>-</t>
    <phoneticPr fontId="5"/>
  </si>
  <si>
    <t>-</t>
    <phoneticPr fontId="5"/>
  </si>
  <si>
    <t>-</t>
    <phoneticPr fontId="5"/>
  </si>
  <si>
    <t>単位当たりのコストは可能な範囲で十分に低減されており、妥当である。</t>
    <phoneticPr fontId="5"/>
  </si>
  <si>
    <t>本事業の実施に必要なものに限定されている。</t>
    <phoneticPr fontId="5"/>
  </si>
  <si>
    <t>△</t>
  </si>
  <si>
    <t>成果目標の達成に向けて着実に進んでおり、当初見込みを達成している。</t>
    <phoneticPr fontId="5"/>
  </si>
  <si>
    <t>成果物については気候変動の影響評価や適応策、サンゴ礁保全等の基礎資料等に資するものであり、十分活用できるものである。</t>
    <phoneticPr fontId="5"/>
  </si>
  <si>
    <t>サンゴ礁GISデータのダウンロード回数は前年度を下回っていたが、メンテナンスにより4ヶ月の集計データが得られなかったためと考えられる。通常であれば達成できたと推測される。</t>
    <rPh sb="43" eb="44">
      <t>ゲツ</t>
    </rPh>
    <rPh sb="45" eb="47">
      <t>シュウケイ</t>
    </rPh>
    <rPh sb="51" eb="52">
      <t>エ</t>
    </rPh>
    <rPh sb="61" eb="62">
      <t>カンガ</t>
    </rPh>
    <rPh sb="67" eb="69">
      <t>ツウジョウ</t>
    </rPh>
    <rPh sb="73" eb="75">
      <t>タッセイ</t>
    </rPh>
    <rPh sb="79" eb="81">
      <t>スイソク</t>
    </rPh>
    <phoneticPr fontId="5"/>
  </si>
  <si>
    <t>A.アジア航測株式会社</t>
    <rPh sb="5" eb="7">
      <t>コウソク</t>
    </rPh>
    <rPh sb="7" eb="11">
      <t>カブシキガイシャ</t>
    </rPh>
    <phoneticPr fontId="5"/>
  </si>
  <si>
    <t>アジア航測株式会社</t>
    <rPh sb="3" eb="9">
      <t>コウソクカブシキガイシャ</t>
    </rPh>
    <phoneticPr fontId="5"/>
  </si>
  <si>
    <t>浅海域生態系等の調査</t>
    <phoneticPr fontId="5"/>
  </si>
  <si>
    <t>-</t>
    <phoneticPr fontId="5"/>
  </si>
  <si>
    <t>人件費</t>
    <rPh sb="0" eb="3">
      <t>ジンケンヒ</t>
    </rPh>
    <phoneticPr fontId="5"/>
  </si>
  <si>
    <t>旅費</t>
    <rPh sb="0" eb="2">
      <t>リョヒ</t>
    </rPh>
    <phoneticPr fontId="5"/>
  </si>
  <si>
    <t>謝金</t>
    <rPh sb="0" eb="2">
      <t>シャキン</t>
    </rPh>
    <phoneticPr fontId="5"/>
  </si>
  <si>
    <t>賃金</t>
    <rPh sb="0" eb="2">
      <t>チンギン</t>
    </rPh>
    <phoneticPr fontId="5"/>
  </si>
  <si>
    <t>印刷製本費</t>
    <rPh sb="0" eb="2">
      <t>インサツ</t>
    </rPh>
    <rPh sb="2" eb="4">
      <t>セイホン</t>
    </rPh>
    <rPh sb="4" eb="5">
      <t>ヒ</t>
    </rPh>
    <phoneticPr fontId="5"/>
  </si>
  <si>
    <t>消耗品費</t>
    <rPh sb="0" eb="3">
      <t>ショウモウヒン</t>
    </rPh>
    <rPh sb="3" eb="4">
      <t>ヒ</t>
    </rPh>
    <phoneticPr fontId="5"/>
  </si>
  <si>
    <t>賃借料</t>
    <rPh sb="0" eb="3">
      <t>チンシャクリョウ</t>
    </rPh>
    <phoneticPr fontId="5"/>
  </si>
  <si>
    <t>その他</t>
    <rPh sb="2" eb="3">
      <t>ホカ</t>
    </rPh>
    <phoneticPr fontId="5"/>
  </si>
  <si>
    <t>職員旅費</t>
    <rPh sb="0" eb="2">
      <t>ショクイン</t>
    </rPh>
    <rPh sb="2" eb="4">
      <t>リョヒ</t>
    </rPh>
    <phoneticPr fontId="5"/>
  </si>
  <si>
    <t>報告書、大判印刷</t>
    <rPh sb="0" eb="3">
      <t>ホウコクショ</t>
    </rPh>
    <rPh sb="4" eb="6">
      <t>オオバン</t>
    </rPh>
    <rPh sb="6" eb="8">
      <t>インサツ</t>
    </rPh>
    <phoneticPr fontId="5"/>
  </si>
  <si>
    <t>衛星画像、資料購入</t>
    <rPh sb="0" eb="2">
      <t>エイセイ</t>
    </rPh>
    <rPh sb="2" eb="4">
      <t>ガゾウ</t>
    </rPh>
    <rPh sb="5" eb="7">
      <t>シリョウ</t>
    </rPh>
    <rPh sb="7" eb="9">
      <t>コウニュウ</t>
    </rPh>
    <phoneticPr fontId="5"/>
  </si>
  <si>
    <t>傭船、レンタカー</t>
    <rPh sb="0" eb="2">
      <t>ヨウセン</t>
    </rPh>
    <phoneticPr fontId="5"/>
  </si>
  <si>
    <t>一般管理費、消費税等</t>
    <phoneticPr fontId="5"/>
  </si>
  <si>
    <t>分布図作成、とりまとめ等</t>
    <rPh sb="0" eb="3">
      <t>ブンプズ</t>
    </rPh>
    <rPh sb="3" eb="5">
      <t>サクセイ</t>
    </rPh>
    <rPh sb="11" eb="12">
      <t>トウ</t>
    </rPh>
    <phoneticPr fontId="5"/>
  </si>
  <si>
    <t>現地調査</t>
    <rPh sb="0" eb="2">
      <t>ゲンチ</t>
    </rPh>
    <rPh sb="2" eb="4">
      <t>チョウサ</t>
    </rPh>
    <phoneticPr fontId="5"/>
  </si>
  <si>
    <t>有識者ヒアリング</t>
    <rPh sb="0" eb="3">
      <t>ユウシキシャ</t>
    </rPh>
    <phoneticPr fontId="5"/>
  </si>
  <si>
    <t>サンゴ礁分布図（1/25,000）の整備数</t>
    <phoneticPr fontId="5"/>
  </si>
  <si>
    <t>サンゴ礁分布図（1/25,000）の整備</t>
    <phoneticPr fontId="5"/>
  </si>
  <si>
    <t>５．生物多様性の保全と自然との共生の推進</t>
    <phoneticPr fontId="5"/>
  </si>
  <si>
    <t>本事業の5カ年のとりまとめも終了したことから、その成果を気候変動適応計画や海洋保全施策等への活用や研究利用等、様々な主体に利用していただけるように、適切な内容とタイミング公表し、成果の普及啓発の実施に努める。</t>
    <rPh sb="0" eb="1">
      <t>ホン</t>
    </rPh>
    <rPh sb="1" eb="3">
      <t>ジギョウ</t>
    </rPh>
    <rPh sb="6" eb="7">
      <t>ネン</t>
    </rPh>
    <rPh sb="14" eb="16">
      <t>シュウリョウ</t>
    </rPh>
    <rPh sb="25" eb="27">
      <t>セイカ</t>
    </rPh>
    <rPh sb="28" eb="30">
      <t>キコウ</t>
    </rPh>
    <rPh sb="49" eb="51">
      <t>ケンキュウ</t>
    </rPh>
    <rPh sb="51" eb="53">
      <t>リヨウ</t>
    </rPh>
    <rPh sb="53" eb="54">
      <t>トウ</t>
    </rPh>
    <rPh sb="55" eb="57">
      <t>サマザマ</t>
    </rPh>
    <rPh sb="58" eb="60">
      <t>シュタイ</t>
    </rPh>
    <rPh sb="61" eb="63">
      <t>リヨウ</t>
    </rPh>
    <rPh sb="74" eb="76">
      <t>テキセツ</t>
    </rPh>
    <rPh sb="77" eb="79">
      <t>ナイヨウ</t>
    </rPh>
    <rPh sb="85" eb="87">
      <t>コウヒョウ</t>
    </rPh>
    <rPh sb="89" eb="91">
      <t>セイカ</t>
    </rPh>
    <rPh sb="92" eb="94">
      <t>フキュウ</t>
    </rPh>
    <rPh sb="94" eb="96">
      <t>ケイハツ</t>
    </rPh>
    <rPh sb="97" eb="99">
      <t>ジッシ</t>
    </rPh>
    <rPh sb="100" eb="101">
      <t>ツト</t>
    </rPh>
    <phoneticPr fontId="5"/>
  </si>
  <si>
    <t>各指標については、今年、昨年は目標を達成できていないが、対象地域が限定的であったことや、システムメンテナンスによる未集計の影響もあったと考えられる。昨年度の成果の公表はこれから実施するが、5カ年をとりまとめたデータも含まれるため、今後は成果データの利用数も増加すると考えられる。</t>
    <rPh sb="0" eb="3">
      <t>カクシヒョウ</t>
    </rPh>
    <rPh sb="9" eb="11">
      <t>コトシ</t>
    </rPh>
    <rPh sb="12" eb="14">
      <t>サクネン</t>
    </rPh>
    <rPh sb="15" eb="17">
      <t>モクヒョウ</t>
    </rPh>
    <rPh sb="18" eb="20">
      <t>タッセイ</t>
    </rPh>
    <rPh sb="28" eb="30">
      <t>タイショウ</t>
    </rPh>
    <rPh sb="30" eb="32">
      <t>チイキ</t>
    </rPh>
    <rPh sb="33" eb="36">
      <t>ゲンテイテキ</t>
    </rPh>
    <rPh sb="57" eb="60">
      <t>ミシュウケイ</t>
    </rPh>
    <rPh sb="61" eb="63">
      <t>エイキョウ</t>
    </rPh>
    <rPh sb="68" eb="69">
      <t>カンガ</t>
    </rPh>
    <rPh sb="108" eb="109">
      <t>フク</t>
    </rPh>
    <rPh sb="126" eb="127">
      <t>スウ</t>
    </rPh>
    <rPh sb="129" eb="131">
      <t>リヨウ</t>
    </rPh>
    <rPh sb="132" eb="134">
      <t>ゾウカ</t>
    </rPh>
    <rPh sb="137" eb="138">
      <t>カンガ</t>
    </rPh>
    <phoneticPr fontId="5"/>
  </si>
  <si>
    <t>-</t>
    <phoneticPr fontId="5"/>
  </si>
  <si>
    <t>サンゴ礁GISデータのダウンロード回数（2021年６～10月のシステムメンテナンスに伴うデータ欠損により、４月、５月と11月～３月の７ヶ月間のデータに基づく）</t>
    <rPh sb="24" eb="25">
      <t>ネン</t>
    </rPh>
    <rPh sb="29" eb="30">
      <t>ガツ</t>
    </rPh>
    <rPh sb="42" eb="43">
      <t>トモナ</t>
    </rPh>
    <rPh sb="47" eb="49">
      <t>ケッソン</t>
    </rPh>
    <rPh sb="54" eb="55">
      <t>ガツ</t>
    </rPh>
    <rPh sb="57" eb="58">
      <t>ガツ</t>
    </rPh>
    <rPh sb="61" eb="62">
      <t>ガツ</t>
    </rPh>
    <rPh sb="64" eb="65">
      <t>ガツ</t>
    </rPh>
    <rPh sb="68" eb="70">
      <t>ゲツカン</t>
    </rPh>
    <rPh sb="75" eb="76">
      <t>モト</t>
    </rPh>
    <phoneticPr fontId="5"/>
  </si>
  <si>
    <t>https://www.env.go.jp/guide/seisaku/index.html</t>
    <phoneticPr fontId="5"/>
  </si>
  <si>
    <t>目標5-1</t>
    <rPh sb="0" eb="2">
      <t>モクヒョウ</t>
    </rPh>
    <phoneticPr fontId="5"/>
  </si>
  <si>
    <t>外部有識者点検対象外</t>
    <phoneticPr fontId="5"/>
  </si>
  <si>
    <t>令和３年度で終了の事業。
当該事業の成果を十分に検証し、得られた知見を今後の関連する政策に活用できるよう努めること。</t>
    <phoneticPr fontId="5"/>
  </si>
  <si>
    <t>終了予定</t>
  </si>
  <si>
    <t>本事業の成果はサンゴ礁ＧＩＳデータや分布図(PDF)等として発信しているが、さらにEADAS、A-PLAT等へ情報提供を行うなど、今後もよりデータが幅広く活用されるように務める。</t>
    <rPh sb="18" eb="21">
      <t>ブンプズ</t>
    </rPh>
    <rPh sb="26" eb="27">
      <t>トウ</t>
    </rPh>
    <rPh sb="53" eb="54">
      <t>トウ</t>
    </rPh>
    <rPh sb="55" eb="57">
      <t>ジョウホウ</t>
    </rPh>
    <rPh sb="57" eb="59">
      <t>テイキョウ</t>
    </rPh>
    <rPh sb="60" eb="61">
      <t>オコナ</t>
    </rPh>
    <rPh sb="85" eb="8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</si>
</sst>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11206</xdr:colOff>
      <xdr:row>202</xdr:row>
      <xdr:rowOff>11206</xdr:rowOff>
    </xdr:from>
    <xdr:to>
      <xdr:col>22</xdr:col>
      <xdr:colOff>120063</xdr:colOff>
      <xdr:row>204</xdr:row>
      <xdr:rowOff>163533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19735" y="14903824"/>
          <a:ext cx="3537857" cy="735033"/>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記載すべき事項がない場合については、</a:t>
          </a:r>
          <a:endParaRPr kumimoji="1" lang="en-US" altLang="ja-JP" sz="1200" b="1">
            <a:solidFill>
              <a:srgbClr val="FF0000"/>
            </a:solidFill>
          </a:endParaRPr>
        </a:p>
        <a:p>
          <a:pPr algn="ctr"/>
          <a:r>
            <a:rPr kumimoji="1" lang="ja-JP" altLang="en-US" sz="1200" b="1">
              <a:solidFill>
                <a:srgbClr val="FF0000"/>
              </a:solidFill>
            </a:rPr>
            <a:t>「非表示」に設定する</a:t>
          </a:r>
        </a:p>
      </xdr:txBody>
    </xdr:sp>
    <xdr:clientData/>
  </xdr:twoCellAnchor>
  <xdr:twoCellAnchor>
    <xdr:from>
      <xdr:col>11</xdr:col>
      <xdr:colOff>0</xdr:colOff>
      <xdr:row>271</xdr:row>
      <xdr:rowOff>0</xdr:rowOff>
    </xdr:from>
    <xdr:to>
      <xdr:col>22</xdr:col>
      <xdr:colOff>21301</xdr:colOff>
      <xdr:row>272</xdr:row>
      <xdr:rowOff>192964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200275" y="41081325"/>
          <a:ext cx="2221576" cy="5453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11</a:t>
          </a:r>
          <a:r>
            <a:rPr kumimoji="1" lang="ja-JP" altLang="en-US" sz="1100"/>
            <a:t>百万円</a:t>
          </a:r>
        </a:p>
      </xdr:txBody>
    </xdr:sp>
    <xdr:clientData/>
  </xdr:twoCellAnchor>
  <xdr:twoCellAnchor>
    <xdr:from>
      <xdr:col>16</xdr:col>
      <xdr:colOff>0</xdr:colOff>
      <xdr:row>272</xdr:row>
      <xdr:rowOff>193074</xdr:rowOff>
    </xdr:from>
    <xdr:to>
      <xdr:col>16</xdr:col>
      <xdr:colOff>0</xdr:colOff>
      <xdr:row>274</xdr:row>
      <xdr:rowOff>47625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200400" y="36902424"/>
          <a:ext cx="0" cy="5594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275</xdr:row>
      <xdr:rowOff>0</xdr:rowOff>
    </xdr:from>
    <xdr:to>
      <xdr:col>22</xdr:col>
      <xdr:colOff>33129</xdr:colOff>
      <xdr:row>276</xdr:row>
      <xdr:rowOff>191097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200275" y="42491025"/>
          <a:ext cx="2233404" cy="5435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アジア航測株式会社</a:t>
          </a:r>
          <a:endParaRPr kumimoji="1" lang="en-US" altLang="ja-JP" sz="1100"/>
        </a:p>
        <a:p>
          <a:pPr algn="ctr"/>
          <a:r>
            <a:rPr kumimoji="1" lang="en-US" altLang="ja-JP" sz="1100"/>
            <a:t>11</a:t>
          </a:r>
          <a:r>
            <a:rPr kumimoji="1" lang="ja-JP" altLang="en-US" sz="1100"/>
            <a:t>百万円</a:t>
          </a:r>
        </a:p>
      </xdr:txBody>
    </xdr:sp>
    <xdr:clientData/>
  </xdr:twoCellAnchor>
  <xdr:twoCellAnchor>
    <xdr:from>
      <xdr:col>25</xdr:col>
      <xdr:colOff>1</xdr:colOff>
      <xdr:row>275</xdr:row>
      <xdr:rowOff>0</xdr:rowOff>
    </xdr:from>
    <xdr:to>
      <xdr:col>35</xdr:col>
      <xdr:colOff>133351</xdr:colOff>
      <xdr:row>276</xdr:row>
      <xdr:rowOff>153677</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000626" y="37766625"/>
          <a:ext cx="2133600" cy="5061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en-US" sz="1100">
              <a:solidFill>
                <a:schemeClr val="tx1"/>
              </a:solidFill>
              <a:effectLst/>
              <a:latin typeface="+mn-lt"/>
              <a:ea typeface="+mn-ea"/>
              <a:cs typeface="+mn-cs"/>
            </a:rPr>
            <a:t>・浅海域生態系等の調査</a:t>
          </a:r>
          <a:endParaRPr lang="ja-JP" altLang="ja-JP">
            <a:effectLst/>
          </a:endParaRPr>
        </a:p>
      </xdr:txBody>
    </xdr:sp>
    <xdr:clientData/>
  </xdr:twoCellAnchor>
  <xdr:twoCellAnchor>
    <xdr:from>
      <xdr:col>10</xdr:col>
      <xdr:colOff>66676</xdr:colOff>
      <xdr:row>274</xdr:row>
      <xdr:rowOff>66675</xdr:rowOff>
    </xdr:from>
    <xdr:to>
      <xdr:col>23</xdr:col>
      <xdr:colOff>38101</xdr:colOff>
      <xdr:row>274</xdr:row>
      <xdr:rowOff>351093</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066926" y="37480875"/>
          <a:ext cx="2571750" cy="284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F254" sqref="F254:AX254"/>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284</v>
      </c>
      <c r="AJ2" s="836" t="s">
        <v>605</v>
      </c>
      <c r="AK2" s="836"/>
      <c r="AL2" s="836"/>
      <c r="AM2" s="836"/>
      <c r="AN2" s="75" t="s">
        <v>284</v>
      </c>
      <c r="AO2" s="836">
        <v>21</v>
      </c>
      <c r="AP2" s="836"/>
      <c r="AQ2" s="836"/>
      <c r="AR2" s="76" t="s">
        <v>284</v>
      </c>
      <c r="AS2" s="837">
        <v>192</v>
      </c>
      <c r="AT2" s="837"/>
      <c r="AU2" s="837"/>
      <c r="AV2" s="75" t="str">
        <f>IF(AW2="","","-")</f>
        <v/>
      </c>
      <c r="AW2" s="838"/>
      <c r="AX2" s="838"/>
    </row>
    <row r="3" spans="1:50" ht="21" customHeight="1" thickBot="1" x14ac:dyDescent="0.25">
      <c r="A3" s="839" t="s">
        <v>595</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607</v>
      </c>
      <c r="AK3" s="841"/>
      <c r="AL3" s="841"/>
      <c r="AM3" s="841"/>
      <c r="AN3" s="841"/>
      <c r="AO3" s="841"/>
      <c r="AP3" s="841"/>
      <c r="AQ3" s="841"/>
      <c r="AR3" s="841"/>
      <c r="AS3" s="841"/>
      <c r="AT3" s="841"/>
      <c r="AU3" s="841"/>
      <c r="AV3" s="841"/>
      <c r="AW3" s="841"/>
      <c r="AX3" s="24" t="s">
        <v>60</v>
      </c>
    </row>
    <row r="4" spans="1:50" ht="24.75" customHeight="1" x14ac:dyDescent="0.2">
      <c r="A4" s="811" t="s">
        <v>23</v>
      </c>
      <c r="B4" s="812"/>
      <c r="C4" s="812"/>
      <c r="D4" s="812"/>
      <c r="E4" s="812"/>
      <c r="F4" s="812"/>
      <c r="G4" s="813" t="s">
        <v>608</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609</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x14ac:dyDescent="0.2">
      <c r="A5" s="823" t="s">
        <v>62</v>
      </c>
      <c r="B5" s="824"/>
      <c r="C5" s="824"/>
      <c r="D5" s="824"/>
      <c r="E5" s="824"/>
      <c r="F5" s="825"/>
      <c r="G5" s="826" t="s">
        <v>611</v>
      </c>
      <c r="H5" s="827"/>
      <c r="I5" s="827"/>
      <c r="J5" s="827"/>
      <c r="K5" s="827"/>
      <c r="L5" s="827"/>
      <c r="M5" s="828" t="s">
        <v>61</v>
      </c>
      <c r="N5" s="829"/>
      <c r="O5" s="829"/>
      <c r="P5" s="829"/>
      <c r="Q5" s="829"/>
      <c r="R5" s="830"/>
      <c r="S5" s="831" t="s">
        <v>612</v>
      </c>
      <c r="T5" s="827"/>
      <c r="U5" s="827"/>
      <c r="V5" s="827"/>
      <c r="W5" s="827"/>
      <c r="X5" s="832"/>
      <c r="Y5" s="833" t="s">
        <v>3</v>
      </c>
      <c r="Z5" s="834"/>
      <c r="AA5" s="834"/>
      <c r="AB5" s="834"/>
      <c r="AC5" s="834"/>
      <c r="AD5" s="835"/>
      <c r="AE5" s="856" t="s">
        <v>613</v>
      </c>
      <c r="AF5" s="856"/>
      <c r="AG5" s="856"/>
      <c r="AH5" s="856"/>
      <c r="AI5" s="856"/>
      <c r="AJ5" s="856"/>
      <c r="AK5" s="856"/>
      <c r="AL5" s="856"/>
      <c r="AM5" s="856"/>
      <c r="AN5" s="856"/>
      <c r="AO5" s="856"/>
      <c r="AP5" s="857"/>
      <c r="AQ5" s="858" t="s">
        <v>610</v>
      </c>
      <c r="AR5" s="859"/>
      <c r="AS5" s="859"/>
      <c r="AT5" s="859"/>
      <c r="AU5" s="859"/>
      <c r="AV5" s="859"/>
      <c r="AW5" s="859"/>
      <c r="AX5" s="860"/>
    </row>
    <row r="6" spans="1:50" ht="39" customHeight="1" x14ac:dyDescent="0.2">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42" t="s">
        <v>20</v>
      </c>
      <c r="B7" s="843"/>
      <c r="C7" s="843"/>
      <c r="D7" s="843"/>
      <c r="E7" s="843"/>
      <c r="F7" s="844"/>
      <c r="G7" s="866" t="s">
        <v>614</v>
      </c>
      <c r="H7" s="867"/>
      <c r="I7" s="867"/>
      <c r="J7" s="867"/>
      <c r="K7" s="867"/>
      <c r="L7" s="867"/>
      <c r="M7" s="867"/>
      <c r="N7" s="867"/>
      <c r="O7" s="867"/>
      <c r="P7" s="867"/>
      <c r="Q7" s="867"/>
      <c r="R7" s="867"/>
      <c r="S7" s="867"/>
      <c r="T7" s="867"/>
      <c r="U7" s="867"/>
      <c r="V7" s="867"/>
      <c r="W7" s="867"/>
      <c r="X7" s="868"/>
      <c r="Y7" s="869" t="s">
        <v>269</v>
      </c>
      <c r="Z7" s="688"/>
      <c r="AA7" s="688"/>
      <c r="AB7" s="688"/>
      <c r="AC7" s="688"/>
      <c r="AD7" s="870"/>
      <c r="AE7" s="798" t="s">
        <v>615</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2">
      <c r="A8" s="842" t="s">
        <v>185</v>
      </c>
      <c r="B8" s="843"/>
      <c r="C8" s="843"/>
      <c r="D8" s="843"/>
      <c r="E8" s="843"/>
      <c r="F8" s="844"/>
      <c r="G8" s="845" t="str">
        <f>入力規則等!A27</f>
        <v>-</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2">
      <c r="A9" s="771" t="s">
        <v>21</v>
      </c>
      <c r="B9" s="772"/>
      <c r="C9" s="772"/>
      <c r="D9" s="772"/>
      <c r="E9" s="772"/>
      <c r="F9" s="772"/>
      <c r="G9" s="853" t="s">
        <v>637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2">
      <c r="A10" s="759" t="s">
        <v>27</v>
      </c>
      <c r="B10" s="760"/>
      <c r="C10" s="760"/>
      <c r="D10" s="760"/>
      <c r="E10" s="760"/>
      <c r="F10" s="760"/>
      <c r="G10" s="761" t="s">
        <v>638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759" t="s">
        <v>5</v>
      </c>
      <c r="B11" s="760"/>
      <c r="C11" s="760"/>
      <c r="D11" s="760"/>
      <c r="E11" s="760"/>
      <c r="F11" s="764"/>
      <c r="G11" s="765" t="str">
        <f>入力規則等!P10</f>
        <v>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2">
      <c r="A12" s="768" t="s">
        <v>22</v>
      </c>
      <c r="B12" s="769"/>
      <c r="C12" s="769"/>
      <c r="D12" s="769"/>
      <c r="E12" s="769"/>
      <c r="F12" s="770"/>
      <c r="G12" s="774"/>
      <c r="H12" s="775"/>
      <c r="I12" s="775"/>
      <c r="J12" s="775"/>
      <c r="K12" s="775"/>
      <c r="L12" s="775"/>
      <c r="M12" s="775"/>
      <c r="N12" s="775"/>
      <c r="O12" s="775"/>
      <c r="P12" s="176" t="s">
        <v>416</v>
      </c>
      <c r="Q12" s="177"/>
      <c r="R12" s="177"/>
      <c r="S12" s="177"/>
      <c r="T12" s="177"/>
      <c r="U12" s="177"/>
      <c r="V12" s="178"/>
      <c r="W12" s="176" t="s">
        <v>568</v>
      </c>
      <c r="X12" s="177"/>
      <c r="Y12" s="177"/>
      <c r="Z12" s="177"/>
      <c r="AA12" s="177"/>
      <c r="AB12" s="177"/>
      <c r="AC12" s="178"/>
      <c r="AD12" s="176" t="s">
        <v>570</v>
      </c>
      <c r="AE12" s="177"/>
      <c r="AF12" s="177"/>
      <c r="AG12" s="177"/>
      <c r="AH12" s="177"/>
      <c r="AI12" s="177"/>
      <c r="AJ12" s="178"/>
      <c r="AK12" s="176" t="s">
        <v>586</v>
      </c>
      <c r="AL12" s="177"/>
      <c r="AM12" s="177"/>
      <c r="AN12" s="177"/>
      <c r="AO12" s="177"/>
      <c r="AP12" s="177"/>
      <c r="AQ12" s="178"/>
      <c r="AR12" s="176" t="s">
        <v>587</v>
      </c>
      <c r="AS12" s="177"/>
      <c r="AT12" s="177"/>
      <c r="AU12" s="177"/>
      <c r="AV12" s="177"/>
      <c r="AW12" s="177"/>
      <c r="AX12" s="804"/>
    </row>
    <row r="13" spans="1:50" ht="21" customHeight="1" x14ac:dyDescent="0.2">
      <c r="A13" s="308"/>
      <c r="B13" s="309"/>
      <c r="C13" s="309"/>
      <c r="D13" s="309"/>
      <c r="E13" s="309"/>
      <c r="F13" s="310"/>
      <c r="G13" s="788" t="s">
        <v>6</v>
      </c>
      <c r="H13" s="789"/>
      <c r="I13" s="805" t="s">
        <v>7</v>
      </c>
      <c r="J13" s="806"/>
      <c r="K13" s="806"/>
      <c r="L13" s="806"/>
      <c r="M13" s="806"/>
      <c r="N13" s="806"/>
      <c r="O13" s="807"/>
      <c r="P13" s="699">
        <v>13</v>
      </c>
      <c r="Q13" s="700"/>
      <c r="R13" s="700"/>
      <c r="S13" s="700"/>
      <c r="T13" s="700"/>
      <c r="U13" s="700"/>
      <c r="V13" s="701"/>
      <c r="W13" s="699">
        <v>13</v>
      </c>
      <c r="X13" s="700"/>
      <c r="Y13" s="700"/>
      <c r="Z13" s="700"/>
      <c r="AA13" s="700"/>
      <c r="AB13" s="700"/>
      <c r="AC13" s="701"/>
      <c r="AD13" s="699">
        <v>12</v>
      </c>
      <c r="AE13" s="700"/>
      <c r="AF13" s="700"/>
      <c r="AG13" s="700"/>
      <c r="AH13" s="700"/>
      <c r="AI13" s="700"/>
      <c r="AJ13" s="701"/>
      <c r="AK13" s="699" t="s">
        <v>635</v>
      </c>
      <c r="AL13" s="700"/>
      <c r="AM13" s="700"/>
      <c r="AN13" s="700"/>
      <c r="AO13" s="700"/>
      <c r="AP13" s="700"/>
      <c r="AQ13" s="701"/>
      <c r="AR13" s="736" t="s">
        <v>681</v>
      </c>
      <c r="AS13" s="737"/>
      <c r="AT13" s="737"/>
      <c r="AU13" s="737"/>
      <c r="AV13" s="737"/>
      <c r="AW13" s="737"/>
      <c r="AX13" s="808"/>
    </row>
    <row r="14" spans="1:50" ht="21" customHeight="1" x14ac:dyDescent="0.2">
      <c r="A14" s="308"/>
      <c r="B14" s="309"/>
      <c r="C14" s="309"/>
      <c r="D14" s="309"/>
      <c r="E14" s="309"/>
      <c r="F14" s="310"/>
      <c r="G14" s="790"/>
      <c r="H14" s="791"/>
      <c r="I14" s="783" t="s">
        <v>8</v>
      </c>
      <c r="J14" s="784"/>
      <c r="K14" s="784"/>
      <c r="L14" s="784"/>
      <c r="M14" s="784"/>
      <c r="N14" s="784"/>
      <c r="O14" s="785"/>
      <c r="P14" s="699" t="s">
        <v>616</v>
      </c>
      <c r="Q14" s="700"/>
      <c r="R14" s="700"/>
      <c r="S14" s="700"/>
      <c r="T14" s="700"/>
      <c r="U14" s="700"/>
      <c r="V14" s="701"/>
      <c r="W14" s="699" t="s">
        <v>616</v>
      </c>
      <c r="X14" s="700"/>
      <c r="Y14" s="700"/>
      <c r="Z14" s="700"/>
      <c r="AA14" s="700"/>
      <c r="AB14" s="700"/>
      <c r="AC14" s="701"/>
      <c r="AD14" s="699" t="s">
        <v>616</v>
      </c>
      <c r="AE14" s="700"/>
      <c r="AF14" s="700"/>
      <c r="AG14" s="700"/>
      <c r="AH14" s="700"/>
      <c r="AI14" s="700"/>
      <c r="AJ14" s="701"/>
      <c r="AK14" s="699" t="s">
        <v>634</v>
      </c>
      <c r="AL14" s="700"/>
      <c r="AM14" s="700"/>
      <c r="AN14" s="700"/>
      <c r="AO14" s="700"/>
      <c r="AP14" s="700"/>
      <c r="AQ14" s="701"/>
      <c r="AR14" s="794"/>
      <c r="AS14" s="794"/>
      <c r="AT14" s="794"/>
      <c r="AU14" s="794"/>
      <c r="AV14" s="794"/>
      <c r="AW14" s="794"/>
      <c r="AX14" s="795"/>
    </row>
    <row r="15" spans="1:50" ht="21" customHeight="1" x14ac:dyDescent="0.2">
      <c r="A15" s="308"/>
      <c r="B15" s="309"/>
      <c r="C15" s="309"/>
      <c r="D15" s="309"/>
      <c r="E15" s="309"/>
      <c r="F15" s="310"/>
      <c r="G15" s="790"/>
      <c r="H15" s="791"/>
      <c r="I15" s="783" t="s">
        <v>47</v>
      </c>
      <c r="J15" s="796"/>
      <c r="K15" s="796"/>
      <c r="L15" s="796"/>
      <c r="M15" s="796"/>
      <c r="N15" s="796"/>
      <c r="O15" s="797"/>
      <c r="P15" s="699" t="s">
        <v>616</v>
      </c>
      <c r="Q15" s="700"/>
      <c r="R15" s="700"/>
      <c r="S15" s="700"/>
      <c r="T15" s="700"/>
      <c r="U15" s="700"/>
      <c r="V15" s="701"/>
      <c r="W15" s="699" t="s">
        <v>616</v>
      </c>
      <c r="X15" s="700"/>
      <c r="Y15" s="700"/>
      <c r="Z15" s="700"/>
      <c r="AA15" s="700"/>
      <c r="AB15" s="700"/>
      <c r="AC15" s="701"/>
      <c r="AD15" s="699" t="s">
        <v>616</v>
      </c>
      <c r="AE15" s="700"/>
      <c r="AF15" s="700"/>
      <c r="AG15" s="700"/>
      <c r="AH15" s="700"/>
      <c r="AI15" s="700"/>
      <c r="AJ15" s="701"/>
      <c r="AK15" s="699" t="s">
        <v>634</v>
      </c>
      <c r="AL15" s="700"/>
      <c r="AM15" s="700"/>
      <c r="AN15" s="700"/>
      <c r="AO15" s="700"/>
      <c r="AP15" s="700"/>
      <c r="AQ15" s="701"/>
      <c r="AR15" s="699" t="s">
        <v>681</v>
      </c>
      <c r="AS15" s="700"/>
      <c r="AT15" s="700"/>
      <c r="AU15" s="700"/>
      <c r="AV15" s="700"/>
      <c r="AW15" s="700"/>
      <c r="AX15" s="809"/>
    </row>
    <row r="16" spans="1:50" ht="21" customHeight="1" x14ac:dyDescent="0.2">
      <c r="A16" s="308"/>
      <c r="B16" s="309"/>
      <c r="C16" s="309"/>
      <c r="D16" s="309"/>
      <c r="E16" s="309"/>
      <c r="F16" s="310"/>
      <c r="G16" s="790"/>
      <c r="H16" s="791"/>
      <c r="I16" s="783" t="s">
        <v>48</v>
      </c>
      <c r="J16" s="796"/>
      <c r="K16" s="796"/>
      <c r="L16" s="796"/>
      <c r="M16" s="796"/>
      <c r="N16" s="796"/>
      <c r="O16" s="797"/>
      <c r="P16" s="699" t="s">
        <v>616</v>
      </c>
      <c r="Q16" s="700"/>
      <c r="R16" s="700"/>
      <c r="S16" s="700"/>
      <c r="T16" s="700"/>
      <c r="U16" s="700"/>
      <c r="V16" s="701"/>
      <c r="W16" s="699" t="s">
        <v>616</v>
      </c>
      <c r="X16" s="700"/>
      <c r="Y16" s="700"/>
      <c r="Z16" s="700"/>
      <c r="AA16" s="700"/>
      <c r="AB16" s="700"/>
      <c r="AC16" s="701"/>
      <c r="AD16" s="699" t="s">
        <v>616</v>
      </c>
      <c r="AE16" s="700"/>
      <c r="AF16" s="700"/>
      <c r="AG16" s="700"/>
      <c r="AH16" s="700"/>
      <c r="AI16" s="700"/>
      <c r="AJ16" s="701"/>
      <c r="AK16" s="699" t="s">
        <v>634</v>
      </c>
      <c r="AL16" s="700"/>
      <c r="AM16" s="700"/>
      <c r="AN16" s="700"/>
      <c r="AO16" s="700"/>
      <c r="AP16" s="700"/>
      <c r="AQ16" s="701"/>
      <c r="AR16" s="801"/>
      <c r="AS16" s="802"/>
      <c r="AT16" s="802"/>
      <c r="AU16" s="802"/>
      <c r="AV16" s="802"/>
      <c r="AW16" s="802"/>
      <c r="AX16" s="803"/>
    </row>
    <row r="17" spans="1:50" ht="24.75" customHeight="1" x14ac:dyDescent="0.2">
      <c r="A17" s="308"/>
      <c r="B17" s="309"/>
      <c r="C17" s="309"/>
      <c r="D17" s="309"/>
      <c r="E17" s="309"/>
      <c r="F17" s="310"/>
      <c r="G17" s="790"/>
      <c r="H17" s="791"/>
      <c r="I17" s="783" t="s">
        <v>46</v>
      </c>
      <c r="J17" s="784"/>
      <c r="K17" s="784"/>
      <c r="L17" s="784"/>
      <c r="M17" s="784"/>
      <c r="N17" s="784"/>
      <c r="O17" s="785"/>
      <c r="P17" s="699" t="s">
        <v>616</v>
      </c>
      <c r="Q17" s="700"/>
      <c r="R17" s="700"/>
      <c r="S17" s="700"/>
      <c r="T17" s="700"/>
      <c r="U17" s="700"/>
      <c r="V17" s="701"/>
      <c r="W17" s="699" t="s">
        <v>616</v>
      </c>
      <c r="X17" s="700"/>
      <c r="Y17" s="700"/>
      <c r="Z17" s="700"/>
      <c r="AA17" s="700"/>
      <c r="AB17" s="700"/>
      <c r="AC17" s="701"/>
      <c r="AD17" s="699" t="s">
        <v>616</v>
      </c>
      <c r="AE17" s="700"/>
      <c r="AF17" s="700"/>
      <c r="AG17" s="700"/>
      <c r="AH17" s="700"/>
      <c r="AI17" s="700"/>
      <c r="AJ17" s="701"/>
      <c r="AK17" s="699" t="s">
        <v>634</v>
      </c>
      <c r="AL17" s="700"/>
      <c r="AM17" s="700"/>
      <c r="AN17" s="700"/>
      <c r="AO17" s="700"/>
      <c r="AP17" s="700"/>
      <c r="AQ17" s="701"/>
      <c r="AR17" s="786"/>
      <c r="AS17" s="786"/>
      <c r="AT17" s="786"/>
      <c r="AU17" s="786"/>
      <c r="AV17" s="786"/>
      <c r="AW17" s="786"/>
      <c r="AX17" s="787"/>
    </row>
    <row r="18" spans="1:50" ht="24.75" customHeight="1" x14ac:dyDescent="0.2">
      <c r="A18" s="308"/>
      <c r="B18" s="309"/>
      <c r="C18" s="309"/>
      <c r="D18" s="309"/>
      <c r="E18" s="309"/>
      <c r="F18" s="310"/>
      <c r="G18" s="792"/>
      <c r="H18" s="793"/>
      <c r="I18" s="776" t="s">
        <v>18</v>
      </c>
      <c r="J18" s="777"/>
      <c r="K18" s="777"/>
      <c r="L18" s="777"/>
      <c r="M18" s="777"/>
      <c r="N18" s="777"/>
      <c r="O18" s="778"/>
      <c r="P18" s="779">
        <f>SUM(P13:V17)</f>
        <v>13</v>
      </c>
      <c r="Q18" s="780"/>
      <c r="R18" s="780"/>
      <c r="S18" s="780"/>
      <c r="T18" s="780"/>
      <c r="U18" s="780"/>
      <c r="V18" s="781"/>
      <c r="W18" s="779">
        <f>SUM(W13:AC17)</f>
        <v>13</v>
      </c>
      <c r="X18" s="780"/>
      <c r="Y18" s="780"/>
      <c r="Z18" s="780"/>
      <c r="AA18" s="780"/>
      <c r="AB18" s="780"/>
      <c r="AC18" s="781"/>
      <c r="AD18" s="779">
        <f>SUM(AD13:AJ17)</f>
        <v>12</v>
      </c>
      <c r="AE18" s="780"/>
      <c r="AF18" s="780"/>
      <c r="AG18" s="780"/>
      <c r="AH18" s="780"/>
      <c r="AI18" s="780"/>
      <c r="AJ18" s="781"/>
      <c r="AK18" s="779">
        <f>SUM(AK13:AQ17)</f>
        <v>0</v>
      </c>
      <c r="AL18" s="780"/>
      <c r="AM18" s="780"/>
      <c r="AN18" s="780"/>
      <c r="AO18" s="780"/>
      <c r="AP18" s="780"/>
      <c r="AQ18" s="781"/>
      <c r="AR18" s="779">
        <f>SUM(AR13:AX17)</f>
        <v>0</v>
      </c>
      <c r="AS18" s="780"/>
      <c r="AT18" s="780"/>
      <c r="AU18" s="780"/>
      <c r="AV18" s="780"/>
      <c r="AW18" s="780"/>
      <c r="AX18" s="782"/>
    </row>
    <row r="19" spans="1:50" ht="24.75" customHeight="1" x14ac:dyDescent="0.2">
      <c r="A19" s="308"/>
      <c r="B19" s="309"/>
      <c r="C19" s="309"/>
      <c r="D19" s="309"/>
      <c r="E19" s="309"/>
      <c r="F19" s="310"/>
      <c r="G19" s="751" t="s">
        <v>9</v>
      </c>
      <c r="H19" s="752"/>
      <c r="I19" s="752"/>
      <c r="J19" s="752"/>
      <c r="K19" s="752"/>
      <c r="L19" s="752"/>
      <c r="M19" s="752"/>
      <c r="N19" s="752"/>
      <c r="O19" s="752"/>
      <c r="P19" s="699">
        <v>12</v>
      </c>
      <c r="Q19" s="700"/>
      <c r="R19" s="700"/>
      <c r="S19" s="700"/>
      <c r="T19" s="700"/>
      <c r="U19" s="700"/>
      <c r="V19" s="701"/>
      <c r="W19" s="699">
        <v>11</v>
      </c>
      <c r="X19" s="700"/>
      <c r="Y19" s="700"/>
      <c r="Z19" s="700"/>
      <c r="AA19" s="700"/>
      <c r="AB19" s="700"/>
      <c r="AC19" s="701"/>
      <c r="AD19" s="699">
        <v>11</v>
      </c>
      <c r="AE19" s="700"/>
      <c r="AF19" s="700"/>
      <c r="AG19" s="700"/>
      <c r="AH19" s="700"/>
      <c r="AI19" s="700"/>
      <c r="AJ19" s="701"/>
      <c r="AK19" s="748"/>
      <c r="AL19" s="748"/>
      <c r="AM19" s="748"/>
      <c r="AN19" s="748"/>
      <c r="AO19" s="748"/>
      <c r="AP19" s="748"/>
      <c r="AQ19" s="748"/>
      <c r="AR19" s="748"/>
      <c r="AS19" s="748"/>
      <c r="AT19" s="748"/>
      <c r="AU19" s="748"/>
      <c r="AV19" s="748"/>
      <c r="AW19" s="748"/>
      <c r="AX19" s="750"/>
    </row>
    <row r="20" spans="1:50" ht="24.75" customHeight="1" x14ac:dyDescent="0.2">
      <c r="A20" s="308"/>
      <c r="B20" s="309"/>
      <c r="C20" s="309"/>
      <c r="D20" s="309"/>
      <c r="E20" s="309"/>
      <c r="F20" s="310"/>
      <c r="G20" s="751" t="s">
        <v>10</v>
      </c>
      <c r="H20" s="752"/>
      <c r="I20" s="752"/>
      <c r="J20" s="752"/>
      <c r="K20" s="752"/>
      <c r="L20" s="752"/>
      <c r="M20" s="752"/>
      <c r="N20" s="752"/>
      <c r="O20" s="752"/>
      <c r="P20" s="747">
        <f>IF(P18=0, "-", SUM(P19)/P18)</f>
        <v>0.92307692307692313</v>
      </c>
      <c r="Q20" s="747"/>
      <c r="R20" s="747"/>
      <c r="S20" s="747"/>
      <c r="T20" s="747"/>
      <c r="U20" s="747"/>
      <c r="V20" s="747"/>
      <c r="W20" s="747">
        <f>IF(W18=0, "-", SUM(W19)/W18)</f>
        <v>0.84615384615384615</v>
      </c>
      <c r="X20" s="747"/>
      <c r="Y20" s="747"/>
      <c r="Z20" s="747"/>
      <c r="AA20" s="747"/>
      <c r="AB20" s="747"/>
      <c r="AC20" s="747"/>
      <c r="AD20" s="747">
        <f>IF(AD18=0, "-", SUM(AD19)/AD18)</f>
        <v>0.91666666666666663</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2">
      <c r="A21" s="771"/>
      <c r="B21" s="772"/>
      <c r="C21" s="772"/>
      <c r="D21" s="772"/>
      <c r="E21" s="772"/>
      <c r="F21" s="773"/>
      <c r="G21" s="745" t="s">
        <v>239</v>
      </c>
      <c r="H21" s="746"/>
      <c r="I21" s="746"/>
      <c r="J21" s="746"/>
      <c r="K21" s="746"/>
      <c r="L21" s="746"/>
      <c r="M21" s="746"/>
      <c r="N21" s="746"/>
      <c r="O21" s="746"/>
      <c r="P21" s="747">
        <f>IF(P19=0, "-", SUM(P19)/SUM(P13,P14))</f>
        <v>0.92307692307692313</v>
      </c>
      <c r="Q21" s="747"/>
      <c r="R21" s="747"/>
      <c r="S21" s="747"/>
      <c r="T21" s="747"/>
      <c r="U21" s="747"/>
      <c r="V21" s="747"/>
      <c r="W21" s="747">
        <f>IF(W19=0, "-", SUM(W19)/SUM(W13,W14))</f>
        <v>0.84615384615384615</v>
      </c>
      <c r="X21" s="747"/>
      <c r="Y21" s="747"/>
      <c r="Z21" s="747"/>
      <c r="AA21" s="747"/>
      <c r="AB21" s="747"/>
      <c r="AC21" s="747"/>
      <c r="AD21" s="747">
        <f>IF(AD19=0, "-", SUM(AD19)/SUM(AD13,AD14))</f>
        <v>0.91666666666666663</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2">
      <c r="A22" s="705" t="s">
        <v>590</v>
      </c>
      <c r="B22" s="706"/>
      <c r="C22" s="706"/>
      <c r="D22" s="706"/>
      <c r="E22" s="706"/>
      <c r="F22" s="707"/>
      <c r="G22" s="711" t="s">
        <v>229</v>
      </c>
      <c r="H22" s="551"/>
      <c r="I22" s="551"/>
      <c r="J22" s="551"/>
      <c r="K22" s="551"/>
      <c r="L22" s="551"/>
      <c r="M22" s="551"/>
      <c r="N22" s="551"/>
      <c r="O22" s="552"/>
      <c r="P22" s="712" t="s">
        <v>588</v>
      </c>
      <c r="Q22" s="551"/>
      <c r="R22" s="551"/>
      <c r="S22" s="551"/>
      <c r="T22" s="551"/>
      <c r="U22" s="551"/>
      <c r="V22" s="552"/>
      <c r="W22" s="712" t="s">
        <v>589</v>
      </c>
      <c r="X22" s="551"/>
      <c r="Y22" s="551"/>
      <c r="Z22" s="551"/>
      <c r="AA22" s="551"/>
      <c r="AB22" s="551"/>
      <c r="AC22" s="552"/>
      <c r="AD22" s="712" t="s">
        <v>228</v>
      </c>
      <c r="AE22" s="551"/>
      <c r="AF22" s="551"/>
      <c r="AG22" s="551"/>
      <c r="AH22" s="551"/>
      <c r="AI22" s="551"/>
      <c r="AJ22" s="551"/>
      <c r="AK22" s="551"/>
      <c r="AL22" s="551"/>
      <c r="AM22" s="551"/>
      <c r="AN22" s="551"/>
      <c r="AO22" s="551"/>
      <c r="AP22" s="551"/>
      <c r="AQ22" s="551"/>
      <c r="AR22" s="551"/>
      <c r="AS22" s="551"/>
      <c r="AT22" s="551"/>
      <c r="AU22" s="551"/>
      <c r="AV22" s="551"/>
      <c r="AW22" s="551"/>
      <c r="AX22" s="732"/>
    </row>
    <row r="23" spans="1:50" ht="25.5" customHeight="1" x14ac:dyDescent="0.2">
      <c r="A23" s="708"/>
      <c r="B23" s="709"/>
      <c r="C23" s="709"/>
      <c r="D23" s="709"/>
      <c r="E23" s="709"/>
      <c r="F23" s="710"/>
      <c r="G23" s="733" t="s">
        <v>681</v>
      </c>
      <c r="H23" s="734"/>
      <c r="I23" s="734"/>
      <c r="J23" s="734"/>
      <c r="K23" s="734"/>
      <c r="L23" s="734"/>
      <c r="M23" s="734"/>
      <c r="N23" s="734"/>
      <c r="O23" s="735"/>
      <c r="P23" s="736" t="s">
        <v>634</v>
      </c>
      <c r="Q23" s="737"/>
      <c r="R23" s="737"/>
      <c r="S23" s="737"/>
      <c r="T23" s="737"/>
      <c r="U23" s="737"/>
      <c r="V23" s="738"/>
      <c r="W23" s="736" t="s">
        <v>681</v>
      </c>
      <c r="X23" s="737"/>
      <c r="Y23" s="737"/>
      <c r="Z23" s="737"/>
      <c r="AA23" s="737"/>
      <c r="AB23" s="737"/>
      <c r="AC23" s="738"/>
      <c r="AD23" s="739" t="s">
        <v>681</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hidden="1" customHeight="1" x14ac:dyDescent="0.2">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hidden="1" customHeight="1" x14ac:dyDescent="0.2">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hidden="1" customHeight="1" x14ac:dyDescent="0.2">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hidden="1" customHeight="1" x14ac:dyDescent="0.2">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hidden="1" customHeight="1" x14ac:dyDescent="0.2">
      <c r="A28" s="708"/>
      <c r="B28" s="709"/>
      <c r="C28" s="709"/>
      <c r="D28" s="709"/>
      <c r="E28" s="709"/>
      <c r="F28" s="710"/>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x14ac:dyDescent="0.25">
      <c r="A29" s="708"/>
      <c r="B29" s="709"/>
      <c r="C29" s="709"/>
      <c r="D29" s="709"/>
      <c r="E29" s="709"/>
      <c r="F29" s="710"/>
      <c r="G29" s="299" t="s">
        <v>18</v>
      </c>
      <c r="H29" s="719"/>
      <c r="I29" s="719"/>
      <c r="J29" s="719"/>
      <c r="K29" s="719"/>
      <c r="L29" s="719"/>
      <c r="M29" s="719"/>
      <c r="N29" s="719"/>
      <c r="O29" s="720"/>
      <c r="P29" s="721" t="str">
        <f>AK13</f>
        <v>-</v>
      </c>
      <c r="Q29" s="722"/>
      <c r="R29" s="722"/>
      <c r="S29" s="722"/>
      <c r="T29" s="722"/>
      <c r="U29" s="722"/>
      <c r="V29" s="723"/>
      <c r="W29" s="724" t="str">
        <f>AR13</f>
        <v>-</v>
      </c>
      <c r="X29" s="725"/>
      <c r="Y29" s="725"/>
      <c r="Z29" s="725"/>
      <c r="AA29" s="725"/>
      <c r="AB29" s="725"/>
      <c r="AC29" s="726"/>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7.25" customHeight="1" x14ac:dyDescent="0.2">
      <c r="A30" s="727" t="s">
        <v>579</v>
      </c>
      <c r="B30" s="728"/>
      <c r="C30" s="728"/>
      <c r="D30" s="728"/>
      <c r="E30" s="728"/>
      <c r="F30" s="729"/>
      <c r="G30" s="730" t="s">
        <v>639</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2">
      <c r="A31" s="649" t="s">
        <v>580</v>
      </c>
      <c r="B31" s="154"/>
      <c r="C31" s="154"/>
      <c r="D31" s="154"/>
      <c r="E31" s="154"/>
      <c r="F31" s="155"/>
      <c r="G31" s="690" t="s">
        <v>572</v>
      </c>
      <c r="H31" s="691"/>
      <c r="I31" s="691"/>
      <c r="J31" s="691"/>
      <c r="K31" s="691"/>
      <c r="L31" s="691"/>
      <c r="M31" s="691"/>
      <c r="N31" s="691"/>
      <c r="O31" s="691"/>
      <c r="P31" s="692" t="s">
        <v>571</v>
      </c>
      <c r="Q31" s="691"/>
      <c r="R31" s="691"/>
      <c r="S31" s="691"/>
      <c r="T31" s="691"/>
      <c r="U31" s="691"/>
      <c r="V31" s="691"/>
      <c r="W31" s="691"/>
      <c r="X31" s="693"/>
      <c r="Y31" s="694"/>
      <c r="Z31" s="695"/>
      <c r="AA31" s="696"/>
      <c r="AB31" s="627" t="s">
        <v>11</v>
      </c>
      <c r="AC31" s="627"/>
      <c r="AD31" s="627"/>
      <c r="AE31" s="117" t="s">
        <v>416</v>
      </c>
      <c r="AF31" s="697"/>
      <c r="AG31" s="697"/>
      <c r="AH31" s="698"/>
      <c r="AI31" s="117" t="s">
        <v>568</v>
      </c>
      <c r="AJ31" s="697"/>
      <c r="AK31" s="697"/>
      <c r="AL31" s="698"/>
      <c r="AM31" s="117" t="s">
        <v>384</v>
      </c>
      <c r="AN31" s="697"/>
      <c r="AO31" s="697"/>
      <c r="AP31" s="698"/>
      <c r="AQ31" s="624" t="s">
        <v>415</v>
      </c>
      <c r="AR31" s="625"/>
      <c r="AS31" s="625"/>
      <c r="AT31" s="626"/>
      <c r="AU31" s="624" t="s">
        <v>591</v>
      </c>
      <c r="AV31" s="625"/>
      <c r="AW31" s="625"/>
      <c r="AX31" s="634"/>
    </row>
    <row r="32" spans="1:50" ht="23.25" customHeight="1" x14ac:dyDescent="0.2">
      <c r="A32" s="649"/>
      <c r="B32" s="154"/>
      <c r="C32" s="154"/>
      <c r="D32" s="154"/>
      <c r="E32" s="154"/>
      <c r="F32" s="155"/>
      <c r="G32" s="731" t="s">
        <v>677</v>
      </c>
      <c r="H32" s="636"/>
      <c r="I32" s="636"/>
      <c r="J32" s="636"/>
      <c r="K32" s="636"/>
      <c r="L32" s="636"/>
      <c r="M32" s="636"/>
      <c r="N32" s="636"/>
      <c r="O32" s="636"/>
      <c r="P32" s="386" t="s">
        <v>676</v>
      </c>
      <c r="Q32" s="640"/>
      <c r="R32" s="640"/>
      <c r="S32" s="640"/>
      <c r="T32" s="640"/>
      <c r="U32" s="640"/>
      <c r="V32" s="640"/>
      <c r="W32" s="640"/>
      <c r="X32" s="641"/>
      <c r="Y32" s="645" t="s">
        <v>51</v>
      </c>
      <c r="Z32" s="646"/>
      <c r="AA32" s="647"/>
      <c r="AB32" s="648" t="s">
        <v>621</v>
      </c>
      <c r="AC32" s="648"/>
      <c r="AD32" s="648"/>
      <c r="AE32" s="617">
        <v>28</v>
      </c>
      <c r="AF32" s="617"/>
      <c r="AG32" s="617"/>
      <c r="AH32" s="617"/>
      <c r="AI32" s="617">
        <v>14</v>
      </c>
      <c r="AJ32" s="617"/>
      <c r="AK32" s="617"/>
      <c r="AL32" s="617"/>
      <c r="AM32" s="617">
        <v>29</v>
      </c>
      <c r="AN32" s="617"/>
      <c r="AO32" s="617"/>
      <c r="AP32" s="617"/>
      <c r="AQ32" s="663" t="s">
        <v>659</v>
      </c>
      <c r="AR32" s="617"/>
      <c r="AS32" s="617"/>
      <c r="AT32" s="617"/>
      <c r="AU32" s="94" t="s">
        <v>659</v>
      </c>
      <c r="AV32" s="619"/>
      <c r="AW32" s="619"/>
      <c r="AX32" s="620"/>
    </row>
    <row r="33" spans="1:51" ht="23.25" customHeight="1" x14ac:dyDescent="0.2">
      <c r="A33" s="189"/>
      <c r="B33" s="159"/>
      <c r="C33" s="159"/>
      <c r="D33" s="159"/>
      <c r="E33" s="159"/>
      <c r="F33" s="160"/>
      <c r="G33" s="637"/>
      <c r="H33" s="638"/>
      <c r="I33" s="638"/>
      <c r="J33" s="638"/>
      <c r="K33" s="638"/>
      <c r="L33" s="638"/>
      <c r="M33" s="638"/>
      <c r="N33" s="638"/>
      <c r="O33" s="638"/>
      <c r="P33" s="642"/>
      <c r="Q33" s="643"/>
      <c r="R33" s="643"/>
      <c r="S33" s="643"/>
      <c r="T33" s="643"/>
      <c r="U33" s="643"/>
      <c r="V33" s="643"/>
      <c r="W33" s="643"/>
      <c r="X33" s="644"/>
      <c r="Y33" s="621" t="s">
        <v>52</v>
      </c>
      <c r="Z33" s="622"/>
      <c r="AA33" s="623"/>
      <c r="AB33" s="648" t="s">
        <v>621</v>
      </c>
      <c r="AC33" s="648"/>
      <c r="AD33" s="648"/>
      <c r="AE33" s="617">
        <v>15</v>
      </c>
      <c r="AF33" s="617"/>
      <c r="AG33" s="617"/>
      <c r="AH33" s="617"/>
      <c r="AI33" s="617">
        <v>10</v>
      </c>
      <c r="AJ33" s="617"/>
      <c r="AK33" s="617"/>
      <c r="AL33" s="617"/>
      <c r="AM33" s="617">
        <v>15</v>
      </c>
      <c r="AN33" s="617"/>
      <c r="AO33" s="617"/>
      <c r="AP33" s="617"/>
      <c r="AQ33" s="663" t="s">
        <v>659</v>
      </c>
      <c r="AR33" s="617"/>
      <c r="AS33" s="617"/>
      <c r="AT33" s="617"/>
      <c r="AU33" s="94" t="s">
        <v>659</v>
      </c>
      <c r="AV33" s="619"/>
      <c r="AW33" s="619"/>
      <c r="AX33" s="620"/>
    </row>
    <row r="34" spans="1:51" ht="23.25" customHeight="1" x14ac:dyDescent="0.2">
      <c r="A34" s="681" t="s">
        <v>581</v>
      </c>
      <c r="B34" s="682"/>
      <c r="C34" s="682"/>
      <c r="D34" s="682"/>
      <c r="E34" s="682"/>
      <c r="F34" s="683"/>
      <c r="G34" s="177" t="s">
        <v>582</v>
      </c>
      <c r="H34" s="177"/>
      <c r="I34" s="177"/>
      <c r="J34" s="177"/>
      <c r="K34" s="177"/>
      <c r="L34" s="177"/>
      <c r="M34" s="177"/>
      <c r="N34" s="177"/>
      <c r="O34" s="177"/>
      <c r="P34" s="177"/>
      <c r="Q34" s="177"/>
      <c r="R34" s="177"/>
      <c r="S34" s="177"/>
      <c r="T34" s="177"/>
      <c r="U34" s="177"/>
      <c r="V34" s="177"/>
      <c r="W34" s="177"/>
      <c r="X34" s="178"/>
      <c r="Y34" s="631"/>
      <c r="Z34" s="632"/>
      <c r="AA34" s="633"/>
      <c r="AB34" s="176" t="s">
        <v>11</v>
      </c>
      <c r="AC34" s="177"/>
      <c r="AD34" s="178"/>
      <c r="AE34" s="176" t="s">
        <v>416</v>
      </c>
      <c r="AF34" s="177"/>
      <c r="AG34" s="177"/>
      <c r="AH34" s="178"/>
      <c r="AI34" s="176" t="s">
        <v>568</v>
      </c>
      <c r="AJ34" s="177"/>
      <c r="AK34" s="177"/>
      <c r="AL34" s="178"/>
      <c r="AM34" s="176" t="s">
        <v>384</v>
      </c>
      <c r="AN34" s="177"/>
      <c r="AO34" s="177"/>
      <c r="AP34" s="178"/>
      <c r="AQ34" s="628" t="s">
        <v>592</v>
      </c>
      <c r="AR34" s="629"/>
      <c r="AS34" s="629"/>
      <c r="AT34" s="629"/>
      <c r="AU34" s="629"/>
      <c r="AV34" s="629"/>
      <c r="AW34" s="629"/>
      <c r="AX34" s="630"/>
    </row>
    <row r="35" spans="1:51" ht="23.25" customHeight="1" x14ac:dyDescent="0.2">
      <c r="A35" s="684"/>
      <c r="B35" s="685"/>
      <c r="C35" s="685"/>
      <c r="D35" s="685"/>
      <c r="E35" s="685"/>
      <c r="F35" s="686"/>
      <c r="G35" s="653" t="s">
        <v>622</v>
      </c>
      <c r="H35" s="654"/>
      <c r="I35" s="654"/>
      <c r="J35" s="654"/>
      <c r="K35" s="654"/>
      <c r="L35" s="654"/>
      <c r="M35" s="654"/>
      <c r="N35" s="654"/>
      <c r="O35" s="654"/>
      <c r="P35" s="654"/>
      <c r="Q35" s="654"/>
      <c r="R35" s="654"/>
      <c r="S35" s="654"/>
      <c r="T35" s="654"/>
      <c r="U35" s="654"/>
      <c r="V35" s="654"/>
      <c r="W35" s="654"/>
      <c r="X35" s="654"/>
      <c r="Y35" s="657" t="s">
        <v>581</v>
      </c>
      <c r="Z35" s="658"/>
      <c r="AA35" s="659"/>
      <c r="AB35" s="660" t="s">
        <v>623</v>
      </c>
      <c r="AC35" s="661"/>
      <c r="AD35" s="662"/>
      <c r="AE35" s="663">
        <v>432</v>
      </c>
      <c r="AF35" s="663"/>
      <c r="AG35" s="663"/>
      <c r="AH35" s="663"/>
      <c r="AI35" s="663">
        <v>786</v>
      </c>
      <c r="AJ35" s="663"/>
      <c r="AK35" s="663"/>
      <c r="AL35" s="663"/>
      <c r="AM35" s="663">
        <v>379</v>
      </c>
      <c r="AN35" s="663"/>
      <c r="AO35" s="663"/>
      <c r="AP35" s="663"/>
      <c r="AQ35" s="94" t="s">
        <v>659</v>
      </c>
      <c r="AR35" s="88"/>
      <c r="AS35" s="88"/>
      <c r="AT35" s="88"/>
      <c r="AU35" s="88"/>
      <c r="AV35" s="88"/>
      <c r="AW35" s="88"/>
      <c r="AX35" s="89"/>
    </row>
    <row r="36" spans="1:51" ht="38" customHeight="1" x14ac:dyDescent="0.2">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20" t="s">
        <v>583</v>
      </c>
      <c r="Z36" s="650"/>
      <c r="AA36" s="651"/>
      <c r="AB36" s="613" t="s">
        <v>624</v>
      </c>
      <c r="AC36" s="614"/>
      <c r="AD36" s="615"/>
      <c r="AE36" s="616" t="s">
        <v>625</v>
      </c>
      <c r="AF36" s="616"/>
      <c r="AG36" s="616"/>
      <c r="AH36" s="616"/>
      <c r="AI36" s="616" t="s">
        <v>626</v>
      </c>
      <c r="AJ36" s="616"/>
      <c r="AK36" s="616"/>
      <c r="AL36" s="616"/>
      <c r="AM36" s="616" t="s">
        <v>636</v>
      </c>
      <c r="AN36" s="616"/>
      <c r="AO36" s="616"/>
      <c r="AP36" s="616"/>
      <c r="AQ36" s="616" t="s">
        <v>659</v>
      </c>
      <c r="AR36" s="616"/>
      <c r="AS36" s="616"/>
      <c r="AT36" s="616"/>
      <c r="AU36" s="616"/>
      <c r="AV36" s="616"/>
      <c r="AW36" s="616"/>
      <c r="AX36" s="652"/>
    </row>
    <row r="37" spans="1:51" ht="18.75" customHeight="1" x14ac:dyDescent="0.2">
      <c r="A37" s="669" t="s">
        <v>236</v>
      </c>
      <c r="B37" s="670"/>
      <c r="C37" s="670"/>
      <c r="D37" s="670"/>
      <c r="E37" s="670"/>
      <c r="F37" s="671"/>
      <c r="G37" s="603" t="s">
        <v>139</v>
      </c>
      <c r="H37" s="198"/>
      <c r="I37" s="198"/>
      <c r="J37" s="198"/>
      <c r="K37" s="198"/>
      <c r="L37" s="198"/>
      <c r="M37" s="198"/>
      <c r="N37" s="198"/>
      <c r="O37" s="199"/>
      <c r="P37" s="200" t="s">
        <v>55</v>
      </c>
      <c r="Q37" s="198"/>
      <c r="R37" s="198"/>
      <c r="S37" s="198"/>
      <c r="T37" s="198"/>
      <c r="U37" s="198"/>
      <c r="V37" s="198"/>
      <c r="W37" s="198"/>
      <c r="X37" s="199"/>
      <c r="Y37" s="604"/>
      <c r="Z37" s="605"/>
      <c r="AA37" s="606"/>
      <c r="AB37" s="610" t="s">
        <v>11</v>
      </c>
      <c r="AC37" s="611"/>
      <c r="AD37" s="612"/>
      <c r="AE37" s="610" t="s">
        <v>416</v>
      </c>
      <c r="AF37" s="611"/>
      <c r="AG37" s="611"/>
      <c r="AH37" s="612"/>
      <c r="AI37" s="679" t="s">
        <v>568</v>
      </c>
      <c r="AJ37" s="679"/>
      <c r="AK37" s="679"/>
      <c r="AL37" s="610"/>
      <c r="AM37" s="679" t="s">
        <v>384</v>
      </c>
      <c r="AN37" s="679"/>
      <c r="AO37" s="679"/>
      <c r="AP37" s="610"/>
      <c r="AQ37" s="217" t="s">
        <v>174</v>
      </c>
      <c r="AR37" s="218"/>
      <c r="AS37" s="218"/>
      <c r="AT37" s="219"/>
      <c r="AU37" s="198" t="s">
        <v>128</v>
      </c>
      <c r="AV37" s="198"/>
      <c r="AW37" s="198"/>
      <c r="AX37" s="201"/>
    </row>
    <row r="38" spans="1:51" ht="18.75" customHeight="1" x14ac:dyDescent="0.2">
      <c r="A38" s="672"/>
      <c r="B38" s="673"/>
      <c r="C38" s="673"/>
      <c r="D38" s="673"/>
      <c r="E38" s="673"/>
      <c r="F38" s="674"/>
      <c r="G38" s="157"/>
      <c r="H38" s="109"/>
      <c r="I38" s="109"/>
      <c r="J38" s="109"/>
      <c r="K38" s="109"/>
      <c r="L38" s="109"/>
      <c r="M38" s="109"/>
      <c r="N38" s="109"/>
      <c r="O38" s="110"/>
      <c r="P38" s="108"/>
      <c r="Q38" s="109"/>
      <c r="R38" s="109"/>
      <c r="S38" s="109"/>
      <c r="T38" s="109"/>
      <c r="U38" s="109"/>
      <c r="V38" s="109"/>
      <c r="W38" s="109"/>
      <c r="X38" s="110"/>
      <c r="Y38" s="607"/>
      <c r="Z38" s="608"/>
      <c r="AA38" s="609"/>
      <c r="AB38" s="117"/>
      <c r="AC38" s="118"/>
      <c r="AD38" s="119"/>
      <c r="AE38" s="117"/>
      <c r="AF38" s="118"/>
      <c r="AG38" s="118"/>
      <c r="AH38" s="119"/>
      <c r="AI38" s="680"/>
      <c r="AJ38" s="680"/>
      <c r="AK38" s="680"/>
      <c r="AL38" s="117"/>
      <c r="AM38" s="680"/>
      <c r="AN38" s="680"/>
      <c r="AO38" s="680"/>
      <c r="AP38" s="117"/>
      <c r="AQ38" s="508">
        <v>2</v>
      </c>
      <c r="AR38" s="509"/>
      <c r="AS38" s="128" t="s">
        <v>175</v>
      </c>
      <c r="AT38" s="129"/>
      <c r="AU38" s="127">
        <v>3</v>
      </c>
      <c r="AV38" s="127"/>
      <c r="AW38" s="109" t="s">
        <v>166</v>
      </c>
      <c r="AX38" s="130"/>
    </row>
    <row r="39" spans="1:51" ht="23.25" customHeight="1" x14ac:dyDescent="0.2">
      <c r="A39" s="675"/>
      <c r="B39" s="673"/>
      <c r="C39" s="673"/>
      <c r="D39" s="673"/>
      <c r="E39" s="673"/>
      <c r="F39" s="674"/>
      <c r="G39" s="179" t="s">
        <v>617</v>
      </c>
      <c r="H39" s="180"/>
      <c r="I39" s="180"/>
      <c r="J39" s="180"/>
      <c r="K39" s="180"/>
      <c r="L39" s="180"/>
      <c r="M39" s="180"/>
      <c r="N39" s="180"/>
      <c r="O39" s="181"/>
      <c r="P39" s="132" t="s">
        <v>618</v>
      </c>
      <c r="Q39" s="132"/>
      <c r="R39" s="132"/>
      <c r="S39" s="132"/>
      <c r="T39" s="132"/>
      <c r="U39" s="132"/>
      <c r="V39" s="132"/>
      <c r="W39" s="132"/>
      <c r="X39" s="133"/>
      <c r="Y39" s="220" t="s">
        <v>12</v>
      </c>
      <c r="Z39" s="221"/>
      <c r="AA39" s="222"/>
      <c r="AB39" s="149" t="s">
        <v>619</v>
      </c>
      <c r="AC39" s="149"/>
      <c r="AD39" s="149"/>
      <c r="AE39" s="94">
        <v>195</v>
      </c>
      <c r="AF39" s="88"/>
      <c r="AG39" s="88"/>
      <c r="AH39" s="88"/>
      <c r="AI39" s="94">
        <v>161</v>
      </c>
      <c r="AJ39" s="88"/>
      <c r="AK39" s="88"/>
      <c r="AL39" s="88"/>
      <c r="AM39" s="94">
        <v>127</v>
      </c>
      <c r="AN39" s="88"/>
      <c r="AO39" s="88"/>
      <c r="AP39" s="88"/>
      <c r="AQ39" s="95">
        <v>161</v>
      </c>
      <c r="AR39" s="96"/>
      <c r="AS39" s="96"/>
      <c r="AT39" s="97"/>
      <c r="AU39" s="88" t="s">
        <v>616</v>
      </c>
      <c r="AV39" s="88"/>
      <c r="AW39" s="88"/>
      <c r="AX39" s="89"/>
    </row>
    <row r="40" spans="1:51" ht="23.25" customHeight="1" x14ac:dyDescent="0.2">
      <c r="A40" s="676"/>
      <c r="B40" s="677"/>
      <c r="C40" s="677"/>
      <c r="D40" s="677"/>
      <c r="E40" s="677"/>
      <c r="F40" s="678"/>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619</v>
      </c>
      <c r="AC40" s="93"/>
      <c r="AD40" s="93"/>
      <c r="AE40" s="94">
        <v>181</v>
      </c>
      <c r="AF40" s="88"/>
      <c r="AG40" s="88"/>
      <c r="AH40" s="88"/>
      <c r="AI40" s="94">
        <v>195</v>
      </c>
      <c r="AJ40" s="88"/>
      <c r="AK40" s="88"/>
      <c r="AL40" s="88"/>
      <c r="AM40" s="94">
        <v>161</v>
      </c>
      <c r="AN40" s="88"/>
      <c r="AO40" s="88"/>
      <c r="AP40" s="88"/>
      <c r="AQ40" s="95">
        <v>195</v>
      </c>
      <c r="AR40" s="96"/>
      <c r="AS40" s="96"/>
      <c r="AT40" s="97"/>
      <c r="AU40" s="88" t="s">
        <v>616</v>
      </c>
      <c r="AV40" s="88"/>
      <c r="AW40" s="88"/>
      <c r="AX40" s="89"/>
    </row>
    <row r="41" spans="1:51" ht="23.25" customHeight="1" x14ac:dyDescent="0.2">
      <c r="A41" s="675"/>
      <c r="B41" s="673"/>
      <c r="C41" s="673"/>
      <c r="D41" s="673"/>
      <c r="E41" s="673"/>
      <c r="F41" s="674"/>
      <c r="G41" s="185"/>
      <c r="H41" s="186"/>
      <c r="I41" s="186"/>
      <c r="J41" s="186"/>
      <c r="K41" s="186"/>
      <c r="L41" s="186"/>
      <c r="M41" s="186"/>
      <c r="N41" s="186"/>
      <c r="O41" s="187"/>
      <c r="P41" s="138"/>
      <c r="Q41" s="138"/>
      <c r="R41" s="138"/>
      <c r="S41" s="138"/>
      <c r="T41" s="138"/>
      <c r="U41" s="138"/>
      <c r="V41" s="138"/>
      <c r="W41" s="138"/>
      <c r="X41" s="139"/>
      <c r="Y41" s="176" t="s">
        <v>13</v>
      </c>
      <c r="Z41" s="177"/>
      <c r="AA41" s="178"/>
      <c r="AB41" s="593" t="s">
        <v>14</v>
      </c>
      <c r="AC41" s="593"/>
      <c r="AD41" s="593"/>
      <c r="AE41" s="94">
        <v>107.734806629</v>
      </c>
      <c r="AF41" s="88"/>
      <c r="AG41" s="88"/>
      <c r="AH41" s="88"/>
      <c r="AI41" s="94">
        <v>82.6</v>
      </c>
      <c r="AJ41" s="88"/>
      <c r="AK41" s="88"/>
      <c r="AL41" s="88"/>
      <c r="AM41" s="94">
        <v>78.900000000000006</v>
      </c>
      <c r="AN41" s="88"/>
      <c r="AO41" s="88"/>
      <c r="AP41" s="88"/>
      <c r="AQ41" s="95">
        <v>82.6</v>
      </c>
      <c r="AR41" s="96"/>
      <c r="AS41" s="96"/>
      <c r="AT41" s="97"/>
      <c r="AU41" s="88" t="s">
        <v>616</v>
      </c>
      <c r="AV41" s="88"/>
      <c r="AW41" s="88"/>
      <c r="AX41" s="89"/>
    </row>
    <row r="42" spans="1:51" ht="23.25" customHeight="1" x14ac:dyDescent="0.2">
      <c r="A42" s="188" t="s">
        <v>261</v>
      </c>
      <c r="B42" s="151"/>
      <c r="C42" s="151"/>
      <c r="D42" s="151"/>
      <c r="E42" s="151"/>
      <c r="F42" s="152"/>
      <c r="G42" s="190" t="s">
        <v>682</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x14ac:dyDescent="0.2">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2">
      <c r="A44" s="240" t="s">
        <v>573</v>
      </c>
      <c r="B44" s="153" t="s">
        <v>574</v>
      </c>
      <c r="C44" s="154"/>
      <c r="D44" s="154"/>
      <c r="E44" s="154"/>
      <c r="F44" s="155"/>
      <c r="G44" s="198" t="s">
        <v>575</v>
      </c>
      <c r="H44" s="198"/>
      <c r="I44" s="198"/>
      <c r="J44" s="198"/>
      <c r="K44" s="198"/>
      <c r="L44" s="198"/>
      <c r="M44" s="198"/>
      <c r="N44" s="198"/>
      <c r="O44" s="198"/>
      <c r="P44" s="198"/>
      <c r="Q44" s="198"/>
      <c r="R44" s="198"/>
      <c r="S44" s="198"/>
      <c r="T44" s="198"/>
      <c r="U44" s="198"/>
      <c r="V44" s="198"/>
      <c r="W44" s="198"/>
      <c r="X44" s="198"/>
      <c r="Y44" s="198"/>
      <c r="Z44" s="198"/>
      <c r="AA44" s="199"/>
      <c r="AB44" s="200" t="s">
        <v>593</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2">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2">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2">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2">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2">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416</v>
      </c>
      <c r="AF49" s="120"/>
      <c r="AG49" s="120"/>
      <c r="AH49" s="120"/>
      <c r="AI49" s="120" t="s">
        <v>568</v>
      </c>
      <c r="AJ49" s="120"/>
      <c r="AK49" s="120"/>
      <c r="AL49" s="120"/>
      <c r="AM49" s="120" t="s">
        <v>384</v>
      </c>
      <c r="AN49" s="120"/>
      <c r="AO49" s="120"/>
      <c r="AP49" s="120"/>
      <c r="AQ49" s="121" t="s">
        <v>174</v>
      </c>
      <c r="AR49" s="122"/>
      <c r="AS49" s="122"/>
      <c r="AT49" s="123"/>
      <c r="AU49" s="124" t="s">
        <v>128</v>
      </c>
      <c r="AV49" s="124"/>
      <c r="AW49" s="124"/>
      <c r="AX49" s="125"/>
      <c r="AY49">
        <f t="shared" si="0"/>
        <v>0</v>
      </c>
      <c r="AZ49" s="10"/>
      <c r="BA49" s="10"/>
      <c r="BB49" s="10"/>
      <c r="BC49" s="10"/>
    </row>
    <row r="50" spans="1:60" ht="18.75" hidden="1" customHeight="1" x14ac:dyDescent="0.2">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2">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2">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2">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2">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416</v>
      </c>
      <c r="AF54" s="120"/>
      <c r="AG54" s="120"/>
      <c r="AH54" s="120"/>
      <c r="AI54" s="120" t="s">
        <v>568</v>
      </c>
      <c r="AJ54" s="120"/>
      <c r="AK54" s="120"/>
      <c r="AL54" s="120"/>
      <c r="AM54" s="120" t="s">
        <v>384</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2">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2">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2">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2">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2">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416</v>
      </c>
      <c r="AF59" s="120"/>
      <c r="AG59" s="120"/>
      <c r="AH59" s="120"/>
      <c r="AI59" s="120" t="s">
        <v>568</v>
      </c>
      <c r="AJ59" s="120"/>
      <c r="AK59" s="120"/>
      <c r="AL59" s="120"/>
      <c r="AM59" s="120" t="s">
        <v>384</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2">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2">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2">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5">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hidden="1" customHeight="1" x14ac:dyDescent="0.2">
      <c r="A64" s="727" t="s">
        <v>579</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x14ac:dyDescent="0.2">
      <c r="A65" s="649" t="s">
        <v>580</v>
      </c>
      <c r="B65" s="154"/>
      <c r="C65" s="154"/>
      <c r="D65" s="154"/>
      <c r="E65" s="154"/>
      <c r="F65" s="155"/>
      <c r="G65" s="690" t="s">
        <v>572</v>
      </c>
      <c r="H65" s="691"/>
      <c r="I65" s="691"/>
      <c r="J65" s="691"/>
      <c r="K65" s="691"/>
      <c r="L65" s="691"/>
      <c r="M65" s="691"/>
      <c r="N65" s="691"/>
      <c r="O65" s="691"/>
      <c r="P65" s="692" t="s">
        <v>571</v>
      </c>
      <c r="Q65" s="691"/>
      <c r="R65" s="691"/>
      <c r="S65" s="691"/>
      <c r="T65" s="691"/>
      <c r="U65" s="691"/>
      <c r="V65" s="691"/>
      <c r="W65" s="691"/>
      <c r="X65" s="693"/>
      <c r="Y65" s="694"/>
      <c r="Z65" s="695"/>
      <c r="AA65" s="696"/>
      <c r="AB65" s="627" t="s">
        <v>11</v>
      </c>
      <c r="AC65" s="627"/>
      <c r="AD65" s="627"/>
      <c r="AE65" s="117" t="s">
        <v>416</v>
      </c>
      <c r="AF65" s="697"/>
      <c r="AG65" s="697"/>
      <c r="AH65" s="698"/>
      <c r="AI65" s="117" t="s">
        <v>568</v>
      </c>
      <c r="AJ65" s="697"/>
      <c r="AK65" s="697"/>
      <c r="AL65" s="698"/>
      <c r="AM65" s="117" t="s">
        <v>384</v>
      </c>
      <c r="AN65" s="697"/>
      <c r="AO65" s="697"/>
      <c r="AP65" s="698"/>
      <c r="AQ65" s="624" t="s">
        <v>415</v>
      </c>
      <c r="AR65" s="625"/>
      <c r="AS65" s="625"/>
      <c r="AT65" s="626"/>
      <c r="AU65" s="624" t="s">
        <v>591</v>
      </c>
      <c r="AV65" s="625"/>
      <c r="AW65" s="625"/>
      <c r="AX65" s="634"/>
      <c r="AY65">
        <f>COUNTA($G$66)</f>
        <v>0</v>
      </c>
    </row>
    <row r="66" spans="1:51" ht="23.25" hidden="1" customHeight="1" x14ac:dyDescent="0.2">
      <c r="A66" s="649"/>
      <c r="B66" s="154"/>
      <c r="C66" s="154"/>
      <c r="D66" s="154"/>
      <c r="E66" s="154"/>
      <c r="F66" s="155"/>
      <c r="G66" s="635"/>
      <c r="H66" s="636"/>
      <c r="I66" s="636"/>
      <c r="J66" s="636"/>
      <c r="K66" s="636"/>
      <c r="L66" s="636"/>
      <c r="M66" s="636"/>
      <c r="N66" s="636"/>
      <c r="O66" s="636"/>
      <c r="P66" s="639"/>
      <c r="Q66" s="640"/>
      <c r="R66" s="640"/>
      <c r="S66" s="640"/>
      <c r="T66" s="640"/>
      <c r="U66" s="640"/>
      <c r="V66" s="640"/>
      <c r="W66" s="640"/>
      <c r="X66" s="641"/>
      <c r="Y66" s="645" t="s">
        <v>51</v>
      </c>
      <c r="Z66" s="646"/>
      <c r="AA66" s="647"/>
      <c r="AB66" s="648"/>
      <c r="AC66" s="648"/>
      <c r="AD66" s="648"/>
      <c r="AE66" s="617"/>
      <c r="AF66" s="617"/>
      <c r="AG66" s="617"/>
      <c r="AH66" s="617"/>
      <c r="AI66" s="617"/>
      <c r="AJ66" s="617"/>
      <c r="AK66" s="617"/>
      <c r="AL66" s="617"/>
      <c r="AM66" s="617"/>
      <c r="AN66" s="617"/>
      <c r="AO66" s="617"/>
      <c r="AP66" s="617"/>
      <c r="AQ66" s="617"/>
      <c r="AR66" s="617"/>
      <c r="AS66" s="617"/>
      <c r="AT66" s="617"/>
      <c r="AU66" s="618"/>
      <c r="AV66" s="619"/>
      <c r="AW66" s="619"/>
      <c r="AX66" s="620"/>
      <c r="AY66">
        <f>$AY$65</f>
        <v>0</v>
      </c>
    </row>
    <row r="67" spans="1:51" ht="23.25" hidden="1" customHeight="1" x14ac:dyDescent="0.2">
      <c r="A67" s="189"/>
      <c r="B67" s="159"/>
      <c r="C67" s="159"/>
      <c r="D67" s="159"/>
      <c r="E67" s="159"/>
      <c r="F67" s="160"/>
      <c r="G67" s="637"/>
      <c r="H67" s="638"/>
      <c r="I67" s="638"/>
      <c r="J67" s="638"/>
      <c r="K67" s="638"/>
      <c r="L67" s="638"/>
      <c r="M67" s="638"/>
      <c r="N67" s="638"/>
      <c r="O67" s="638"/>
      <c r="P67" s="642"/>
      <c r="Q67" s="643"/>
      <c r="R67" s="643"/>
      <c r="S67" s="643"/>
      <c r="T67" s="643"/>
      <c r="U67" s="643"/>
      <c r="V67" s="643"/>
      <c r="W67" s="643"/>
      <c r="X67" s="644"/>
      <c r="Y67" s="621" t="s">
        <v>52</v>
      </c>
      <c r="Z67" s="622"/>
      <c r="AA67" s="623"/>
      <c r="AB67" s="648"/>
      <c r="AC67" s="648"/>
      <c r="AD67" s="648"/>
      <c r="AE67" s="617"/>
      <c r="AF67" s="617"/>
      <c r="AG67" s="617"/>
      <c r="AH67" s="617"/>
      <c r="AI67" s="617"/>
      <c r="AJ67" s="617"/>
      <c r="AK67" s="617"/>
      <c r="AL67" s="617"/>
      <c r="AM67" s="617"/>
      <c r="AN67" s="617"/>
      <c r="AO67" s="617"/>
      <c r="AP67" s="617"/>
      <c r="AQ67" s="617"/>
      <c r="AR67" s="617"/>
      <c r="AS67" s="617"/>
      <c r="AT67" s="617"/>
      <c r="AU67" s="618"/>
      <c r="AV67" s="619"/>
      <c r="AW67" s="619"/>
      <c r="AX67" s="620"/>
      <c r="AY67">
        <f>$AY$65</f>
        <v>0</v>
      </c>
    </row>
    <row r="68" spans="1:51" ht="23.25" hidden="1" customHeight="1" x14ac:dyDescent="0.2">
      <c r="A68" s="681" t="s">
        <v>581</v>
      </c>
      <c r="B68" s="682"/>
      <c r="C68" s="682"/>
      <c r="D68" s="682"/>
      <c r="E68" s="682"/>
      <c r="F68" s="683"/>
      <c r="G68" s="177" t="s">
        <v>582</v>
      </c>
      <c r="H68" s="177"/>
      <c r="I68" s="177"/>
      <c r="J68" s="177"/>
      <c r="K68" s="177"/>
      <c r="L68" s="177"/>
      <c r="M68" s="177"/>
      <c r="N68" s="177"/>
      <c r="O68" s="177"/>
      <c r="P68" s="177"/>
      <c r="Q68" s="177"/>
      <c r="R68" s="177"/>
      <c r="S68" s="177"/>
      <c r="T68" s="177"/>
      <c r="U68" s="177"/>
      <c r="V68" s="177"/>
      <c r="W68" s="177"/>
      <c r="X68" s="178"/>
      <c r="Y68" s="631"/>
      <c r="Z68" s="632"/>
      <c r="AA68" s="633"/>
      <c r="AB68" s="176" t="s">
        <v>11</v>
      </c>
      <c r="AC68" s="177"/>
      <c r="AD68" s="178"/>
      <c r="AE68" s="120" t="s">
        <v>416</v>
      </c>
      <c r="AF68" s="120"/>
      <c r="AG68" s="120"/>
      <c r="AH68" s="120"/>
      <c r="AI68" s="120" t="s">
        <v>568</v>
      </c>
      <c r="AJ68" s="120"/>
      <c r="AK68" s="120"/>
      <c r="AL68" s="120"/>
      <c r="AM68" s="120" t="s">
        <v>384</v>
      </c>
      <c r="AN68" s="120"/>
      <c r="AO68" s="120"/>
      <c r="AP68" s="120"/>
      <c r="AQ68" s="628" t="s">
        <v>592</v>
      </c>
      <c r="AR68" s="629"/>
      <c r="AS68" s="629"/>
      <c r="AT68" s="629"/>
      <c r="AU68" s="629"/>
      <c r="AV68" s="629"/>
      <c r="AW68" s="629"/>
      <c r="AX68" s="630"/>
      <c r="AY68">
        <f>IF(SUBSTITUTE(SUBSTITUTE($G$69,"／",""),"　","")="",0,1)</f>
        <v>0</v>
      </c>
    </row>
    <row r="69" spans="1:51" ht="23.25" hidden="1" customHeight="1" x14ac:dyDescent="0.2">
      <c r="A69" s="684"/>
      <c r="B69" s="685"/>
      <c r="C69" s="685"/>
      <c r="D69" s="685"/>
      <c r="E69" s="685"/>
      <c r="F69" s="686"/>
      <c r="G69" s="653" t="s">
        <v>627</v>
      </c>
      <c r="H69" s="654"/>
      <c r="I69" s="654"/>
      <c r="J69" s="654"/>
      <c r="K69" s="654"/>
      <c r="L69" s="654"/>
      <c r="M69" s="654"/>
      <c r="N69" s="654"/>
      <c r="O69" s="654"/>
      <c r="P69" s="654"/>
      <c r="Q69" s="654"/>
      <c r="R69" s="654"/>
      <c r="S69" s="654"/>
      <c r="T69" s="654"/>
      <c r="U69" s="654"/>
      <c r="V69" s="654"/>
      <c r="W69" s="654"/>
      <c r="X69" s="654"/>
      <c r="Y69" s="657" t="s">
        <v>581</v>
      </c>
      <c r="Z69" s="658"/>
      <c r="AA69" s="659"/>
      <c r="AB69" s="660"/>
      <c r="AC69" s="661"/>
      <c r="AD69" s="662"/>
      <c r="AE69" s="663"/>
      <c r="AF69" s="663"/>
      <c r="AG69" s="663"/>
      <c r="AH69" s="663"/>
      <c r="AI69" s="663"/>
      <c r="AJ69" s="663"/>
      <c r="AK69" s="663"/>
      <c r="AL69" s="663"/>
      <c r="AM69" s="663"/>
      <c r="AN69" s="663"/>
      <c r="AO69" s="663"/>
      <c r="AP69" s="663"/>
      <c r="AQ69" s="94"/>
      <c r="AR69" s="88"/>
      <c r="AS69" s="88"/>
      <c r="AT69" s="88"/>
      <c r="AU69" s="88"/>
      <c r="AV69" s="88"/>
      <c r="AW69" s="88"/>
      <c r="AX69" s="89"/>
      <c r="AY69">
        <f>$AY$68</f>
        <v>0</v>
      </c>
    </row>
    <row r="70" spans="1:51" ht="46.5" hidden="1" customHeight="1" x14ac:dyDescent="0.2">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20" t="s">
        <v>583</v>
      </c>
      <c r="Z70" s="650"/>
      <c r="AA70" s="651"/>
      <c r="AB70" s="613" t="s">
        <v>628</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52"/>
      <c r="AY70">
        <f>$AY$68</f>
        <v>0</v>
      </c>
    </row>
    <row r="71" spans="1:51" ht="18.75" hidden="1" customHeight="1" x14ac:dyDescent="0.2">
      <c r="A71" s="418" t="s">
        <v>236</v>
      </c>
      <c r="B71" s="594"/>
      <c r="C71" s="594"/>
      <c r="D71" s="594"/>
      <c r="E71" s="594"/>
      <c r="F71" s="595"/>
      <c r="G71" s="603" t="s">
        <v>139</v>
      </c>
      <c r="H71" s="198"/>
      <c r="I71" s="198"/>
      <c r="J71" s="198"/>
      <c r="K71" s="198"/>
      <c r="L71" s="198"/>
      <c r="M71" s="198"/>
      <c r="N71" s="198"/>
      <c r="O71" s="199"/>
      <c r="P71" s="200" t="s">
        <v>55</v>
      </c>
      <c r="Q71" s="198"/>
      <c r="R71" s="198"/>
      <c r="S71" s="198"/>
      <c r="T71" s="198"/>
      <c r="U71" s="198"/>
      <c r="V71" s="198"/>
      <c r="W71" s="198"/>
      <c r="X71" s="199"/>
      <c r="Y71" s="604"/>
      <c r="Z71" s="605"/>
      <c r="AA71" s="606"/>
      <c r="AB71" s="610" t="s">
        <v>11</v>
      </c>
      <c r="AC71" s="611"/>
      <c r="AD71" s="612"/>
      <c r="AE71" s="120" t="s">
        <v>416</v>
      </c>
      <c r="AF71" s="120"/>
      <c r="AG71" s="120"/>
      <c r="AH71" s="120"/>
      <c r="AI71" s="120" t="s">
        <v>568</v>
      </c>
      <c r="AJ71" s="120"/>
      <c r="AK71" s="120"/>
      <c r="AL71" s="120"/>
      <c r="AM71" s="120" t="s">
        <v>384</v>
      </c>
      <c r="AN71" s="120"/>
      <c r="AO71" s="120"/>
      <c r="AP71" s="120"/>
      <c r="AQ71" s="217" t="s">
        <v>174</v>
      </c>
      <c r="AR71" s="218"/>
      <c r="AS71" s="218"/>
      <c r="AT71" s="219"/>
      <c r="AU71" s="198" t="s">
        <v>128</v>
      </c>
      <c r="AV71" s="198"/>
      <c r="AW71" s="198"/>
      <c r="AX71" s="201"/>
      <c r="AY71">
        <f>COUNTA($G$73)</f>
        <v>0</v>
      </c>
    </row>
    <row r="72" spans="1:51" ht="18.75" hidden="1" customHeight="1" x14ac:dyDescent="0.2">
      <c r="A72" s="596"/>
      <c r="B72" s="597"/>
      <c r="C72" s="597"/>
      <c r="D72" s="597"/>
      <c r="E72" s="597"/>
      <c r="F72" s="598"/>
      <c r="G72" s="157"/>
      <c r="H72" s="109"/>
      <c r="I72" s="109"/>
      <c r="J72" s="109"/>
      <c r="K72" s="109"/>
      <c r="L72" s="109"/>
      <c r="M72" s="109"/>
      <c r="N72" s="109"/>
      <c r="O72" s="110"/>
      <c r="P72" s="108"/>
      <c r="Q72" s="109"/>
      <c r="R72" s="109"/>
      <c r="S72" s="109"/>
      <c r="T72" s="109"/>
      <c r="U72" s="109"/>
      <c r="V72" s="109"/>
      <c r="W72" s="109"/>
      <c r="X72" s="110"/>
      <c r="Y72" s="607"/>
      <c r="Z72" s="608"/>
      <c r="AA72" s="609"/>
      <c r="AB72" s="117"/>
      <c r="AC72" s="118"/>
      <c r="AD72" s="119"/>
      <c r="AE72" s="120"/>
      <c r="AF72" s="120"/>
      <c r="AG72" s="120"/>
      <c r="AH72" s="120"/>
      <c r="AI72" s="120"/>
      <c r="AJ72" s="120"/>
      <c r="AK72" s="120"/>
      <c r="AL72" s="120"/>
      <c r="AM72" s="120"/>
      <c r="AN72" s="120"/>
      <c r="AO72" s="120"/>
      <c r="AP72" s="120"/>
      <c r="AQ72" s="508"/>
      <c r="AR72" s="509"/>
      <c r="AS72" s="128" t="s">
        <v>175</v>
      </c>
      <c r="AT72" s="129"/>
      <c r="AU72" s="127"/>
      <c r="AV72" s="127"/>
      <c r="AW72" s="109" t="s">
        <v>166</v>
      </c>
      <c r="AX72" s="130"/>
      <c r="AY72">
        <f t="shared" ref="AY72:AY77" si="1">$AY$71</f>
        <v>0</v>
      </c>
    </row>
    <row r="73" spans="1:51" ht="23.25" hidden="1" customHeight="1" x14ac:dyDescent="0.2">
      <c r="A73" s="599"/>
      <c r="B73" s="597"/>
      <c r="C73" s="597"/>
      <c r="D73" s="597"/>
      <c r="E73" s="597"/>
      <c r="F73" s="598"/>
      <c r="G73" s="179"/>
      <c r="H73" s="180"/>
      <c r="I73" s="180"/>
      <c r="J73" s="180"/>
      <c r="K73" s="180"/>
      <c r="L73" s="180"/>
      <c r="M73" s="180"/>
      <c r="N73" s="180"/>
      <c r="O73" s="181"/>
      <c r="P73" s="132"/>
      <c r="Q73" s="132"/>
      <c r="R73" s="132"/>
      <c r="S73" s="132"/>
      <c r="T73" s="132"/>
      <c r="U73" s="132"/>
      <c r="V73" s="132"/>
      <c r="W73" s="132"/>
      <c r="X73" s="133"/>
      <c r="Y73" s="220" t="s">
        <v>12</v>
      </c>
      <c r="Z73" s="221"/>
      <c r="AA73" s="222"/>
      <c r="AB73" s="149"/>
      <c r="AC73" s="149"/>
      <c r="AD73" s="149"/>
      <c r="AE73" s="94"/>
      <c r="AF73" s="88"/>
      <c r="AG73" s="88"/>
      <c r="AH73" s="88"/>
      <c r="AI73" s="94"/>
      <c r="AJ73" s="88"/>
      <c r="AK73" s="88"/>
      <c r="AL73" s="88"/>
      <c r="AM73" s="94"/>
      <c r="AN73" s="88"/>
      <c r="AO73" s="88"/>
      <c r="AP73" s="88"/>
      <c r="AQ73" s="95"/>
      <c r="AR73" s="96"/>
      <c r="AS73" s="96"/>
      <c r="AT73" s="97"/>
      <c r="AU73" s="88"/>
      <c r="AV73" s="88"/>
      <c r="AW73" s="88"/>
      <c r="AX73" s="89"/>
      <c r="AY73">
        <f t="shared" si="1"/>
        <v>0</v>
      </c>
    </row>
    <row r="74" spans="1:51" ht="23.25" hidden="1" customHeight="1" x14ac:dyDescent="0.2">
      <c r="A74" s="600"/>
      <c r="B74" s="601"/>
      <c r="C74" s="601"/>
      <c r="D74" s="601"/>
      <c r="E74" s="601"/>
      <c r="F74" s="602"/>
      <c r="G74" s="182"/>
      <c r="H74" s="183"/>
      <c r="I74" s="183"/>
      <c r="J74" s="183"/>
      <c r="K74" s="183"/>
      <c r="L74" s="183"/>
      <c r="M74" s="183"/>
      <c r="N74" s="183"/>
      <c r="O74" s="184"/>
      <c r="P74" s="135"/>
      <c r="Q74" s="135"/>
      <c r="R74" s="135"/>
      <c r="S74" s="135"/>
      <c r="T74" s="135"/>
      <c r="U74" s="135"/>
      <c r="V74" s="135"/>
      <c r="W74" s="135"/>
      <c r="X74" s="136"/>
      <c r="Y74" s="176" t="s">
        <v>50</v>
      </c>
      <c r="Z74" s="177"/>
      <c r="AA74" s="178"/>
      <c r="AB74" s="93"/>
      <c r="AC74" s="93"/>
      <c r="AD74" s="93"/>
      <c r="AE74" s="94"/>
      <c r="AF74" s="88"/>
      <c r="AG74" s="88"/>
      <c r="AH74" s="88"/>
      <c r="AI74" s="94"/>
      <c r="AJ74" s="88"/>
      <c r="AK74" s="88"/>
      <c r="AL74" s="88"/>
      <c r="AM74" s="94"/>
      <c r="AN74" s="88"/>
      <c r="AO74" s="88"/>
      <c r="AP74" s="88"/>
      <c r="AQ74" s="95"/>
      <c r="AR74" s="96"/>
      <c r="AS74" s="96"/>
      <c r="AT74" s="97"/>
      <c r="AU74" s="88"/>
      <c r="AV74" s="88"/>
      <c r="AW74" s="88"/>
      <c r="AX74" s="89"/>
      <c r="AY74">
        <f t="shared" si="1"/>
        <v>0</v>
      </c>
    </row>
    <row r="75" spans="1:51" ht="23.25" hidden="1" customHeight="1" x14ac:dyDescent="0.2">
      <c r="A75" s="599"/>
      <c r="B75" s="597"/>
      <c r="C75" s="597"/>
      <c r="D75" s="597"/>
      <c r="E75" s="597"/>
      <c r="F75" s="598"/>
      <c r="G75" s="185"/>
      <c r="H75" s="186"/>
      <c r="I75" s="186"/>
      <c r="J75" s="186"/>
      <c r="K75" s="186"/>
      <c r="L75" s="186"/>
      <c r="M75" s="186"/>
      <c r="N75" s="186"/>
      <c r="O75" s="187"/>
      <c r="P75" s="138"/>
      <c r="Q75" s="138"/>
      <c r="R75" s="138"/>
      <c r="S75" s="138"/>
      <c r="T75" s="138"/>
      <c r="U75" s="138"/>
      <c r="V75" s="138"/>
      <c r="W75" s="138"/>
      <c r="X75" s="139"/>
      <c r="Y75" s="176" t="s">
        <v>13</v>
      </c>
      <c r="Z75" s="177"/>
      <c r="AA75" s="178"/>
      <c r="AB75" s="593" t="s">
        <v>14</v>
      </c>
      <c r="AC75" s="593"/>
      <c r="AD75" s="593"/>
      <c r="AE75" s="94"/>
      <c r="AF75" s="88"/>
      <c r="AG75" s="88"/>
      <c r="AH75" s="88"/>
      <c r="AI75" s="94"/>
      <c r="AJ75" s="88"/>
      <c r="AK75" s="88"/>
      <c r="AL75" s="88"/>
      <c r="AM75" s="94"/>
      <c r="AN75" s="88"/>
      <c r="AO75" s="88"/>
      <c r="AP75" s="88"/>
      <c r="AQ75" s="95"/>
      <c r="AR75" s="96"/>
      <c r="AS75" s="96"/>
      <c r="AT75" s="97"/>
      <c r="AU75" s="88"/>
      <c r="AV75" s="88"/>
      <c r="AW75" s="88"/>
      <c r="AX75" s="89"/>
      <c r="AY75">
        <f t="shared" si="1"/>
        <v>0</v>
      </c>
    </row>
    <row r="76" spans="1:51" ht="23.25" hidden="1" customHeight="1" x14ac:dyDescent="0.2">
      <c r="A76" s="188" t="s">
        <v>261</v>
      </c>
      <c r="B76" s="151"/>
      <c r="C76" s="151"/>
      <c r="D76" s="151"/>
      <c r="E76" s="151"/>
      <c r="F76" s="152"/>
      <c r="G76" s="190"/>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0</v>
      </c>
    </row>
    <row r="77" spans="1:51" ht="23.25" hidden="1" customHeight="1" x14ac:dyDescent="0.2">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0</v>
      </c>
    </row>
    <row r="78" spans="1:51" ht="18.75" hidden="1" customHeight="1" x14ac:dyDescent="0.2">
      <c r="A78" s="196" t="s">
        <v>573</v>
      </c>
      <c r="B78" s="153" t="s">
        <v>574</v>
      </c>
      <c r="C78" s="154"/>
      <c r="D78" s="154"/>
      <c r="E78" s="154"/>
      <c r="F78" s="155"/>
      <c r="G78" s="198" t="s">
        <v>575</v>
      </c>
      <c r="H78" s="198"/>
      <c r="I78" s="198"/>
      <c r="J78" s="198"/>
      <c r="K78" s="198"/>
      <c r="L78" s="198"/>
      <c r="M78" s="198"/>
      <c r="N78" s="198"/>
      <c r="O78" s="198"/>
      <c r="P78" s="198"/>
      <c r="Q78" s="198"/>
      <c r="R78" s="198"/>
      <c r="S78" s="198"/>
      <c r="T78" s="198"/>
      <c r="U78" s="198"/>
      <c r="V78" s="198"/>
      <c r="W78" s="198"/>
      <c r="X78" s="198"/>
      <c r="Y78" s="198"/>
      <c r="Z78" s="198"/>
      <c r="AA78" s="199"/>
      <c r="AB78" s="200" t="s">
        <v>593</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2">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2">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2">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2">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2">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416</v>
      </c>
      <c r="AF83" s="120"/>
      <c r="AG83" s="120"/>
      <c r="AH83" s="120"/>
      <c r="AI83" s="120" t="s">
        <v>568</v>
      </c>
      <c r="AJ83" s="120"/>
      <c r="AK83" s="120"/>
      <c r="AL83" s="120"/>
      <c r="AM83" s="120" t="s">
        <v>384</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2">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2">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2">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2">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2">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416</v>
      </c>
      <c r="AF88" s="120"/>
      <c r="AG88" s="120"/>
      <c r="AH88" s="120"/>
      <c r="AI88" s="120" t="s">
        <v>568</v>
      </c>
      <c r="AJ88" s="120"/>
      <c r="AK88" s="120"/>
      <c r="AL88" s="120"/>
      <c r="AM88" s="120" t="s">
        <v>384</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2">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2">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2">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2">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2">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416</v>
      </c>
      <c r="AF93" s="120"/>
      <c r="AG93" s="120"/>
      <c r="AH93" s="120"/>
      <c r="AI93" s="120" t="s">
        <v>568</v>
      </c>
      <c r="AJ93" s="120"/>
      <c r="AK93" s="120"/>
      <c r="AL93" s="120"/>
      <c r="AM93" s="120" t="s">
        <v>384</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2">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2">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2">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5">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hidden="1" customHeight="1" x14ac:dyDescent="0.2">
      <c r="A98" s="713" t="s">
        <v>579</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2">
      <c r="A99" s="649" t="s">
        <v>580</v>
      </c>
      <c r="B99" s="154"/>
      <c r="C99" s="154"/>
      <c r="D99" s="154"/>
      <c r="E99" s="154"/>
      <c r="F99" s="155"/>
      <c r="G99" s="690" t="s">
        <v>572</v>
      </c>
      <c r="H99" s="691"/>
      <c r="I99" s="691"/>
      <c r="J99" s="691"/>
      <c r="K99" s="691"/>
      <c r="L99" s="691"/>
      <c r="M99" s="691"/>
      <c r="N99" s="691"/>
      <c r="O99" s="691"/>
      <c r="P99" s="692" t="s">
        <v>571</v>
      </c>
      <c r="Q99" s="691"/>
      <c r="R99" s="691"/>
      <c r="S99" s="691"/>
      <c r="T99" s="691"/>
      <c r="U99" s="691"/>
      <c r="V99" s="691"/>
      <c r="W99" s="691"/>
      <c r="X99" s="693"/>
      <c r="Y99" s="694"/>
      <c r="Z99" s="695"/>
      <c r="AA99" s="696"/>
      <c r="AB99" s="627" t="s">
        <v>11</v>
      </c>
      <c r="AC99" s="627"/>
      <c r="AD99" s="627"/>
      <c r="AE99" s="120" t="s">
        <v>416</v>
      </c>
      <c r="AF99" s="120"/>
      <c r="AG99" s="120"/>
      <c r="AH99" s="120"/>
      <c r="AI99" s="120" t="s">
        <v>568</v>
      </c>
      <c r="AJ99" s="120"/>
      <c r="AK99" s="120"/>
      <c r="AL99" s="120"/>
      <c r="AM99" s="120" t="s">
        <v>384</v>
      </c>
      <c r="AN99" s="120"/>
      <c r="AO99" s="120"/>
      <c r="AP99" s="120"/>
      <c r="AQ99" s="624" t="s">
        <v>415</v>
      </c>
      <c r="AR99" s="625"/>
      <c r="AS99" s="625"/>
      <c r="AT99" s="626"/>
      <c r="AU99" s="624" t="s">
        <v>591</v>
      </c>
      <c r="AV99" s="625"/>
      <c r="AW99" s="625"/>
      <c r="AX99" s="634"/>
      <c r="AY99">
        <f>COUNTA($G$100)</f>
        <v>0</v>
      </c>
    </row>
    <row r="100" spans="1:60" ht="23.25" hidden="1" customHeight="1" x14ac:dyDescent="0.2">
      <c r="A100" s="649"/>
      <c r="B100" s="154"/>
      <c r="C100" s="154"/>
      <c r="D100" s="154"/>
      <c r="E100" s="154"/>
      <c r="F100" s="155"/>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x14ac:dyDescent="0.2">
      <c r="A101" s="189"/>
      <c r="B101" s="159"/>
      <c r="C101" s="159"/>
      <c r="D101" s="159"/>
      <c r="E101" s="159"/>
      <c r="F101" s="160"/>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x14ac:dyDescent="0.2">
      <c r="A102" s="188" t="s">
        <v>581</v>
      </c>
      <c r="B102" s="106"/>
      <c r="C102" s="106"/>
      <c r="D102" s="106"/>
      <c r="E102" s="106"/>
      <c r="F102" s="664"/>
      <c r="G102" s="177" t="s">
        <v>582</v>
      </c>
      <c r="H102" s="177"/>
      <c r="I102" s="177"/>
      <c r="J102" s="177"/>
      <c r="K102" s="177"/>
      <c r="L102" s="177"/>
      <c r="M102" s="177"/>
      <c r="N102" s="177"/>
      <c r="O102" s="177"/>
      <c r="P102" s="177"/>
      <c r="Q102" s="177"/>
      <c r="R102" s="177"/>
      <c r="S102" s="177"/>
      <c r="T102" s="177"/>
      <c r="U102" s="177"/>
      <c r="V102" s="177"/>
      <c r="W102" s="177"/>
      <c r="X102" s="178"/>
      <c r="Y102" s="631"/>
      <c r="Z102" s="632"/>
      <c r="AA102" s="633"/>
      <c r="AB102" s="176" t="s">
        <v>11</v>
      </c>
      <c r="AC102" s="177"/>
      <c r="AD102" s="178"/>
      <c r="AE102" s="120" t="s">
        <v>416</v>
      </c>
      <c r="AF102" s="120"/>
      <c r="AG102" s="120"/>
      <c r="AH102" s="120"/>
      <c r="AI102" s="120" t="s">
        <v>568</v>
      </c>
      <c r="AJ102" s="120"/>
      <c r="AK102" s="120"/>
      <c r="AL102" s="120"/>
      <c r="AM102" s="120" t="s">
        <v>384</v>
      </c>
      <c r="AN102" s="120"/>
      <c r="AO102" s="120"/>
      <c r="AP102" s="120"/>
      <c r="AQ102" s="628" t="s">
        <v>592</v>
      </c>
      <c r="AR102" s="629"/>
      <c r="AS102" s="629"/>
      <c r="AT102" s="629"/>
      <c r="AU102" s="629"/>
      <c r="AV102" s="629"/>
      <c r="AW102" s="629"/>
      <c r="AX102" s="630"/>
      <c r="AY102">
        <f>IF(SUBSTITUTE(SUBSTITUTE($G$103,"／",""),"　","")="",0,1)</f>
        <v>0</v>
      </c>
    </row>
    <row r="103" spans="1:60" ht="23.25" hidden="1" customHeight="1" x14ac:dyDescent="0.2">
      <c r="A103" s="665"/>
      <c r="B103" s="198"/>
      <c r="C103" s="198"/>
      <c r="D103" s="198"/>
      <c r="E103" s="198"/>
      <c r="F103" s="666"/>
      <c r="G103" s="653" t="s">
        <v>629</v>
      </c>
      <c r="H103" s="654"/>
      <c r="I103" s="654"/>
      <c r="J103" s="654"/>
      <c r="K103" s="654"/>
      <c r="L103" s="654"/>
      <c r="M103" s="654"/>
      <c r="N103" s="654"/>
      <c r="O103" s="654"/>
      <c r="P103" s="654"/>
      <c r="Q103" s="654"/>
      <c r="R103" s="654"/>
      <c r="S103" s="654"/>
      <c r="T103" s="654"/>
      <c r="U103" s="654"/>
      <c r="V103" s="654"/>
      <c r="W103" s="654"/>
      <c r="X103" s="654"/>
      <c r="Y103" s="657" t="s">
        <v>581</v>
      </c>
      <c r="Z103" s="658"/>
      <c r="AA103" s="659"/>
      <c r="AB103" s="660"/>
      <c r="AC103" s="661"/>
      <c r="AD103" s="662"/>
      <c r="AE103" s="663"/>
      <c r="AF103" s="663"/>
      <c r="AG103" s="663"/>
      <c r="AH103" s="663"/>
      <c r="AI103" s="663"/>
      <c r="AJ103" s="663"/>
      <c r="AK103" s="663"/>
      <c r="AL103" s="663"/>
      <c r="AM103" s="663"/>
      <c r="AN103" s="663"/>
      <c r="AO103" s="663"/>
      <c r="AP103" s="663"/>
      <c r="AQ103" s="94"/>
      <c r="AR103" s="88"/>
      <c r="AS103" s="88"/>
      <c r="AT103" s="88"/>
      <c r="AU103" s="88"/>
      <c r="AV103" s="88"/>
      <c r="AW103" s="88"/>
      <c r="AX103" s="89"/>
      <c r="AY103">
        <f>$AY$102</f>
        <v>0</v>
      </c>
    </row>
    <row r="104" spans="1:60" ht="46.5" hidden="1" customHeight="1" x14ac:dyDescent="0.2">
      <c r="A104" s="667"/>
      <c r="B104" s="109"/>
      <c r="C104" s="109"/>
      <c r="D104" s="109"/>
      <c r="E104" s="109"/>
      <c r="F104" s="668"/>
      <c r="G104" s="655"/>
      <c r="H104" s="656"/>
      <c r="I104" s="656"/>
      <c r="J104" s="656"/>
      <c r="K104" s="656"/>
      <c r="L104" s="656"/>
      <c r="M104" s="656"/>
      <c r="N104" s="656"/>
      <c r="O104" s="656"/>
      <c r="P104" s="656"/>
      <c r="Q104" s="656"/>
      <c r="R104" s="656"/>
      <c r="S104" s="656"/>
      <c r="T104" s="656"/>
      <c r="U104" s="656"/>
      <c r="V104" s="656"/>
      <c r="W104" s="656"/>
      <c r="X104" s="656"/>
      <c r="Y104" s="220" t="s">
        <v>583</v>
      </c>
      <c r="Z104" s="650"/>
      <c r="AA104" s="651"/>
      <c r="AB104" s="613" t="s">
        <v>630</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18.75" hidden="1" customHeight="1" x14ac:dyDescent="0.2">
      <c r="A105" s="418" t="s">
        <v>236</v>
      </c>
      <c r="B105" s="594"/>
      <c r="C105" s="594"/>
      <c r="D105" s="594"/>
      <c r="E105" s="594"/>
      <c r="F105" s="595"/>
      <c r="G105" s="603" t="s">
        <v>139</v>
      </c>
      <c r="H105" s="198"/>
      <c r="I105" s="198"/>
      <c r="J105" s="198"/>
      <c r="K105" s="198"/>
      <c r="L105" s="198"/>
      <c r="M105" s="198"/>
      <c r="N105" s="198"/>
      <c r="O105" s="199"/>
      <c r="P105" s="200" t="s">
        <v>55</v>
      </c>
      <c r="Q105" s="198"/>
      <c r="R105" s="198"/>
      <c r="S105" s="198"/>
      <c r="T105" s="198"/>
      <c r="U105" s="198"/>
      <c r="V105" s="198"/>
      <c r="W105" s="198"/>
      <c r="X105" s="199"/>
      <c r="Y105" s="604"/>
      <c r="Z105" s="605"/>
      <c r="AA105" s="606"/>
      <c r="AB105" s="610" t="s">
        <v>11</v>
      </c>
      <c r="AC105" s="611"/>
      <c r="AD105" s="612"/>
      <c r="AE105" s="120" t="s">
        <v>416</v>
      </c>
      <c r="AF105" s="120"/>
      <c r="AG105" s="120"/>
      <c r="AH105" s="120"/>
      <c r="AI105" s="120" t="s">
        <v>568</v>
      </c>
      <c r="AJ105" s="120"/>
      <c r="AK105" s="120"/>
      <c r="AL105" s="120"/>
      <c r="AM105" s="120" t="s">
        <v>384</v>
      </c>
      <c r="AN105" s="120"/>
      <c r="AO105" s="120"/>
      <c r="AP105" s="120"/>
      <c r="AQ105" s="217" t="s">
        <v>174</v>
      </c>
      <c r="AR105" s="218"/>
      <c r="AS105" s="218"/>
      <c r="AT105" s="219"/>
      <c r="AU105" s="198" t="s">
        <v>128</v>
      </c>
      <c r="AV105" s="198"/>
      <c r="AW105" s="198"/>
      <c r="AX105" s="201"/>
      <c r="AY105">
        <f>COUNTA($G$107)</f>
        <v>0</v>
      </c>
    </row>
    <row r="106" spans="1:60" ht="18.75" hidden="1" customHeight="1" x14ac:dyDescent="0.2">
      <c r="A106" s="596"/>
      <c r="B106" s="597"/>
      <c r="C106" s="597"/>
      <c r="D106" s="597"/>
      <c r="E106" s="597"/>
      <c r="F106" s="598"/>
      <c r="G106" s="157"/>
      <c r="H106" s="109"/>
      <c r="I106" s="109"/>
      <c r="J106" s="109"/>
      <c r="K106" s="109"/>
      <c r="L106" s="109"/>
      <c r="M106" s="109"/>
      <c r="N106" s="109"/>
      <c r="O106" s="110"/>
      <c r="P106" s="108"/>
      <c r="Q106" s="109"/>
      <c r="R106" s="109"/>
      <c r="S106" s="109"/>
      <c r="T106" s="109"/>
      <c r="U106" s="109"/>
      <c r="V106" s="109"/>
      <c r="W106" s="109"/>
      <c r="X106" s="110"/>
      <c r="Y106" s="607"/>
      <c r="Z106" s="608"/>
      <c r="AA106" s="609"/>
      <c r="AB106" s="117"/>
      <c r="AC106" s="118"/>
      <c r="AD106" s="119"/>
      <c r="AE106" s="120"/>
      <c r="AF106" s="120"/>
      <c r="AG106" s="120"/>
      <c r="AH106" s="120"/>
      <c r="AI106" s="120"/>
      <c r="AJ106" s="120"/>
      <c r="AK106" s="120"/>
      <c r="AL106" s="120"/>
      <c r="AM106" s="120"/>
      <c r="AN106" s="120"/>
      <c r="AO106" s="120"/>
      <c r="AP106" s="120"/>
      <c r="AQ106" s="508"/>
      <c r="AR106" s="509"/>
      <c r="AS106" s="128" t="s">
        <v>175</v>
      </c>
      <c r="AT106" s="129"/>
      <c r="AU106" s="127"/>
      <c r="AV106" s="127"/>
      <c r="AW106" s="109" t="s">
        <v>166</v>
      </c>
      <c r="AX106" s="130"/>
      <c r="AY106">
        <f t="shared" ref="AY106:AY111" si="3">$AY$105</f>
        <v>0</v>
      </c>
    </row>
    <row r="107" spans="1:60" ht="23.25" hidden="1" customHeight="1" x14ac:dyDescent="0.2">
      <c r="A107" s="599"/>
      <c r="B107" s="597"/>
      <c r="C107" s="597"/>
      <c r="D107" s="597"/>
      <c r="E107" s="597"/>
      <c r="F107" s="598"/>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3.25" hidden="1" customHeight="1" x14ac:dyDescent="0.2">
      <c r="A108" s="600"/>
      <c r="B108" s="601"/>
      <c r="C108" s="601"/>
      <c r="D108" s="601"/>
      <c r="E108" s="601"/>
      <c r="F108" s="602"/>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23.25" hidden="1" customHeight="1" x14ac:dyDescent="0.2">
      <c r="A109" s="599"/>
      <c r="B109" s="597"/>
      <c r="C109" s="597"/>
      <c r="D109" s="597"/>
      <c r="E109" s="597"/>
      <c r="F109" s="598"/>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593" t="s">
        <v>14</v>
      </c>
      <c r="AC109" s="593"/>
      <c r="AD109" s="593"/>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3.25" hidden="1" customHeight="1" x14ac:dyDescent="0.2">
      <c r="A110" s="188" t="s">
        <v>261</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x14ac:dyDescent="0.2">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x14ac:dyDescent="0.2">
      <c r="A112" s="196" t="s">
        <v>573</v>
      </c>
      <c r="B112" s="153" t="s">
        <v>574</v>
      </c>
      <c r="C112" s="154"/>
      <c r="D112" s="154"/>
      <c r="E112" s="154"/>
      <c r="F112" s="155"/>
      <c r="G112" s="198" t="s">
        <v>575</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593</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2">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2">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2">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2">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2">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416</v>
      </c>
      <c r="AF117" s="120"/>
      <c r="AG117" s="120"/>
      <c r="AH117" s="120"/>
      <c r="AI117" s="120" t="s">
        <v>568</v>
      </c>
      <c r="AJ117" s="120"/>
      <c r="AK117" s="120"/>
      <c r="AL117" s="120"/>
      <c r="AM117" s="120" t="s">
        <v>384</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2">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2">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2">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2">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2">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416</v>
      </c>
      <c r="AF122" s="120"/>
      <c r="AG122" s="120"/>
      <c r="AH122" s="120"/>
      <c r="AI122" s="120" t="s">
        <v>568</v>
      </c>
      <c r="AJ122" s="120"/>
      <c r="AK122" s="120"/>
      <c r="AL122" s="120"/>
      <c r="AM122" s="120" t="s">
        <v>384</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2">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2">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2">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2">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2">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416</v>
      </c>
      <c r="AF127" s="120"/>
      <c r="AG127" s="120"/>
      <c r="AH127" s="120"/>
      <c r="AI127" s="120" t="s">
        <v>568</v>
      </c>
      <c r="AJ127" s="120"/>
      <c r="AK127" s="120"/>
      <c r="AL127" s="120"/>
      <c r="AM127" s="120" t="s">
        <v>384</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2">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2">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2">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5">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2">
      <c r="A132" s="713" t="s">
        <v>579</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2">
      <c r="A133" s="649" t="s">
        <v>580</v>
      </c>
      <c r="B133" s="154"/>
      <c r="C133" s="154"/>
      <c r="D133" s="154"/>
      <c r="E133" s="154"/>
      <c r="F133" s="155"/>
      <c r="G133" s="690" t="s">
        <v>572</v>
      </c>
      <c r="H133" s="691"/>
      <c r="I133" s="691"/>
      <c r="J133" s="691"/>
      <c r="K133" s="691"/>
      <c r="L133" s="691"/>
      <c r="M133" s="691"/>
      <c r="N133" s="691"/>
      <c r="O133" s="691"/>
      <c r="P133" s="692" t="s">
        <v>571</v>
      </c>
      <c r="Q133" s="691"/>
      <c r="R133" s="691"/>
      <c r="S133" s="691"/>
      <c r="T133" s="691"/>
      <c r="U133" s="691"/>
      <c r="V133" s="691"/>
      <c r="W133" s="691"/>
      <c r="X133" s="693"/>
      <c r="Y133" s="694"/>
      <c r="Z133" s="695"/>
      <c r="AA133" s="696"/>
      <c r="AB133" s="627" t="s">
        <v>11</v>
      </c>
      <c r="AC133" s="627"/>
      <c r="AD133" s="627"/>
      <c r="AE133" s="120" t="s">
        <v>416</v>
      </c>
      <c r="AF133" s="120"/>
      <c r="AG133" s="120"/>
      <c r="AH133" s="120"/>
      <c r="AI133" s="120" t="s">
        <v>568</v>
      </c>
      <c r="AJ133" s="120"/>
      <c r="AK133" s="120"/>
      <c r="AL133" s="120"/>
      <c r="AM133" s="120" t="s">
        <v>384</v>
      </c>
      <c r="AN133" s="120"/>
      <c r="AO133" s="120"/>
      <c r="AP133" s="120"/>
      <c r="AQ133" s="624" t="s">
        <v>415</v>
      </c>
      <c r="AR133" s="625"/>
      <c r="AS133" s="625"/>
      <c r="AT133" s="626"/>
      <c r="AU133" s="624" t="s">
        <v>591</v>
      </c>
      <c r="AV133" s="625"/>
      <c r="AW133" s="625"/>
      <c r="AX133" s="634"/>
      <c r="AY133">
        <f>COUNTA($G$134)</f>
        <v>0</v>
      </c>
    </row>
    <row r="134" spans="1:60" ht="23.25" hidden="1" customHeight="1" x14ac:dyDescent="0.2">
      <c r="A134" s="649"/>
      <c r="B134" s="154"/>
      <c r="C134" s="154"/>
      <c r="D134" s="154"/>
      <c r="E134" s="154"/>
      <c r="F134" s="155"/>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2">
      <c r="A135" s="189"/>
      <c r="B135" s="159"/>
      <c r="C135" s="159"/>
      <c r="D135" s="159"/>
      <c r="E135" s="159"/>
      <c r="F135" s="160"/>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2">
      <c r="A136" s="188" t="s">
        <v>581</v>
      </c>
      <c r="B136" s="106"/>
      <c r="C136" s="106"/>
      <c r="D136" s="106"/>
      <c r="E136" s="106"/>
      <c r="F136" s="664"/>
      <c r="G136" s="177" t="s">
        <v>582</v>
      </c>
      <c r="H136" s="177"/>
      <c r="I136" s="177"/>
      <c r="J136" s="177"/>
      <c r="K136" s="177"/>
      <c r="L136" s="177"/>
      <c r="M136" s="177"/>
      <c r="N136" s="177"/>
      <c r="O136" s="177"/>
      <c r="P136" s="177"/>
      <c r="Q136" s="177"/>
      <c r="R136" s="177"/>
      <c r="S136" s="177"/>
      <c r="T136" s="177"/>
      <c r="U136" s="177"/>
      <c r="V136" s="177"/>
      <c r="W136" s="177"/>
      <c r="X136" s="178"/>
      <c r="Y136" s="631"/>
      <c r="Z136" s="632"/>
      <c r="AA136" s="633"/>
      <c r="AB136" s="176" t="s">
        <v>11</v>
      </c>
      <c r="AC136" s="177"/>
      <c r="AD136" s="178"/>
      <c r="AE136" s="120" t="s">
        <v>416</v>
      </c>
      <c r="AF136" s="120"/>
      <c r="AG136" s="120"/>
      <c r="AH136" s="120"/>
      <c r="AI136" s="120" t="s">
        <v>568</v>
      </c>
      <c r="AJ136" s="120"/>
      <c r="AK136" s="120"/>
      <c r="AL136" s="120"/>
      <c r="AM136" s="120" t="s">
        <v>384</v>
      </c>
      <c r="AN136" s="120"/>
      <c r="AO136" s="120"/>
      <c r="AP136" s="120"/>
      <c r="AQ136" s="628" t="s">
        <v>592</v>
      </c>
      <c r="AR136" s="629"/>
      <c r="AS136" s="629"/>
      <c r="AT136" s="629"/>
      <c r="AU136" s="629"/>
      <c r="AV136" s="629"/>
      <c r="AW136" s="629"/>
      <c r="AX136" s="630"/>
      <c r="AY136">
        <f>IF(SUBSTITUTE(SUBSTITUTE($G$137,"／",""),"　","")="",0,1)</f>
        <v>0</v>
      </c>
    </row>
    <row r="137" spans="1:60" ht="23.25" hidden="1" customHeight="1" x14ac:dyDescent="0.2">
      <c r="A137" s="665"/>
      <c r="B137" s="198"/>
      <c r="C137" s="198"/>
      <c r="D137" s="198"/>
      <c r="E137" s="198"/>
      <c r="F137" s="666"/>
      <c r="G137" s="653" t="s">
        <v>629</v>
      </c>
      <c r="H137" s="654"/>
      <c r="I137" s="654"/>
      <c r="J137" s="654"/>
      <c r="K137" s="654"/>
      <c r="L137" s="654"/>
      <c r="M137" s="654"/>
      <c r="N137" s="654"/>
      <c r="O137" s="654"/>
      <c r="P137" s="654"/>
      <c r="Q137" s="654"/>
      <c r="R137" s="654"/>
      <c r="S137" s="654"/>
      <c r="T137" s="654"/>
      <c r="U137" s="654"/>
      <c r="V137" s="654"/>
      <c r="W137" s="654"/>
      <c r="X137" s="654"/>
      <c r="Y137" s="657" t="s">
        <v>581</v>
      </c>
      <c r="Z137" s="658"/>
      <c r="AA137" s="659"/>
      <c r="AB137" s="660"/>
      <c r="AC137" s="661"/>
      <c r="AD137" s="662"/>
      <c r="AE137" s="663"/>
      <c r="AF137" s="663"/>
      <c r="AG137" s="663"/>
      <c r="AH137" s="663"/>
      <c r="AI137" s="663"/>
      <c r="AJ137" s="663"/>
      <c r="AK137" s="663"/>
      <c r="AL137" s="663"/>
      <c r="AM137" s="663"/>
      <c r="AN137" s="663"/>
      <c r="AO137" s="663"/>
      <c r="AP137" s="663"/>
      <c r="AQ137" s="94"/>
      <c r="AR137" s="88"/>
      <c r="AS137" s="88"/>
      <c r="AT137" s="88"/>
      <c r="AU137" s="88"/>
      <c r="AV137" s="88"/>
      <c r="AW137" s="88"/>
      <c r="AX137" s="89"/>
      <c r="AY137">
        <f>$AY$136</f>
        <v>0</v>
      </c>
    </row>
    <row r="138" spans="1:60" ht="46.5" hidden="1" customHeight="1" x14ac:dyDescent="0.2">
      <c r="A138" s="667"/>
      <c r="B138" s="109"/>
      <c r="C138" s="109"/>
      <c r="D138" s="109"/>
      <c r="E138" s="109"/>
      <c r="F138" s="668"/>
      <c r="G138" s="655"/>
      <c r="H138" s="656"/>
      <c r="I138" s="656"/>
      <c r="J138" s="656"/>
      <c r="K138" s="656"/>
      <c r="L138" s="656"/>
      <c r="M138" s="656"/>
      <c r="N138" s="656"/>
      <c r="O138" s="656"/>
      <c r="P138" s="656"/>
      <c r="Q138" s="656"/>
      <c r="R138" s="656"/>
      <c r="S138" s="656"/>
      <c r="T138" s="656"/>
      <c r="U138" s="656"/>
      <c r="V138" s="656"/>
      <c r="W138" s="656"/>
      <c r="X138" s="656"/>
      <c r="Y138" s="220" t="s">
        <v>583</v>
      </c>
      <c r="Z138" s="650"/>
      <c r="AA138" s="651"/>
      <c r="AB138" s="613" t="s">
        <v>628</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18.75" hidden="1" customHeight="1" x14ac:dyDescent="0.2">
      <c r="A139" s="418" t="s">
        <v>236</v>
      </c>
      <c r="B139" s="594"/>
      <c r="C139" s="594"/>
      <c r="D139" s="594"/>
      <c r="E139" s="594"/>
      <c r="F139" s="595"/>
      <c r="G139" s="603" t="s">
        <v>139</v>
      </c>
      <c r="H139" s="198"/>
      <c r="I139" s="198"/>
      <c r="J139" s="198"/>
      <c r="K139" s="198"/>
      <c r="L139" s="198"/>
      <c r="M139" s="198"/>
      <c r="N139" s="198"/>
      <c r="O139" s="199"/>
      <c r="P139" s="200" t="s">
        <v>55</v>
      </c>
      <c r="Q139" s="198"/>
      <c r="R139" s="198"/>
      <c r="S139" s="198"/>
      <c r="T139" s="198"/>
      <c r="U139" s="198"/>
      <c r="V139" s="198"/>
      <c r="W139" s="198"/>
      <c r="X139" s="199"/>
      <c r="Y139" s="604"/>
      <c r="Z139" s="605"/>
      <c r="AA139" s="606"/>
      <c r="AB139" s="610" t="s">
        <v>11</v>
      </c>
      <c r="AC139" s="611"/>
      <c r="AD139" s="612"/>
      <c r="AE139" s="120" t="s">
        <v>416</v>
      </c>
      <c r="AF139" s="120"/>
      <c r="AG139" s="120"/>
      <c r="AH139" s="120"/>
      <c r="AI139" s="120" t="s">
        <v>568</v>
      </c>
      <c r="AJ139" s="120"/>
      <c r="AK139" s="120"/>
      <c r="AL139" s="120"/>
      <c r="AM139" s="120" t="s">
        <v>384</v>
      </c>
      <c r="AN139" s="120"/>
      <c r="AO139" s="120"/>
      <c r="AP139" s="120"/>
      <c r="AQ139" s="217" t="s">
        <v>174</v>
      </c>
      <c r="AR139" s="218"/>
      <c r="AS139" s="218"/>
      <c r="AT139" s="219"/>
      <c r="AU139" s="198" t="s">
        <v>128</v>
      </c>
      <c r="AV139" s="198"/>
      <c r="AW139" s="198"/>
      <c r="AX139" s="201"/>
      <c r="AY139">
        <f>COUNTA($G$141)</f>
        <v>0</v>
      </c>
    </row>
    <row r="140" spans="1:60" ht="18.75" hidden="1" customHeight="1" x14ac:dyDescent="0.2">
      <c r="A140" s="596"/>
      <c r="B140" s="597"/>
      <c r="C140" s="597"/>
      <c r="D140" s="597"/>
      <c r="E140" s="597"/>
      <c r="F140" s="598"/>
      <c r="G140" s="157"/>
      <c r="H140" s="109"/>
      <c r="I140" s="109"/>
      <c r="J140" s="109"/>
      <c r="K140" s="109"/>
      <c r="L140" s="109"/>
      <c r="M140" s="109"/>
      <c r="N140" s="109"/>
      <c r="O140" s="110"/>
      <c r="P140" s="108"/>
      <c r="Q140" s="109"/>
      <c r="R140" s="109"/>
      <c r="S140" s="109"/>
      <c r="T140" s="109"/>
      <c r="U140" s="109"/>
      <c r="V140" s="109"/>
      <c r="W140" s="109"/>
      <c r="X140" s="110"/>
      <c r="Y140" s="607"/>
      <c r="Z140" s="608"/>
      <c r="AA140" s="609"/>
      <c r="AB140" s="117"/>
      <c r="AC140" s="118"/>
      <c r="AD140" s="119"/>
      <c r="AE140" s="120"/>
      <c r="AF140" s="120"/>
      <c r="AG140" s="120"/>
      <c r="AH140" s="120"/>
      <c r="AI140" s="120"/>
      <c r="AJ140" s="120"/>
      <c r="AK140" s="120"/>
      <c r="AL140" s="120"/>
      <c r="AM140" s="120"/>
      <c r="AN140" s="120"/>
      <c r="AO140" s="120"/>
      <c r="AP140" s="120"/>
      <c r="AQ140" s="508"/>
      <c r="AR140" s="509"/>
      <c r="AS140" s="128" t="s">
        <v>175</v>
      </c>
      <c r="AT140" s="129"/>
      <c r="AU140" s="127"/>
      <c r="AV140" s="127"/>
      <c r="AW140" s="109" t="s">
        <v>166</v>
      </c>
      <c r="AX140" s="130"/>
      <c r="AY140">
        <f t="shared" ref="AY140:AY145" si="5">$AY$139</f>
        <v>0</v>
      </c>
    </row>
    <row r="141" spans="1:60" ht="23.25" hidden="1" customHeight="1" x14ac:dyDescent="0.2">
      <c r="A141" s="599"/>
      <c r="B141" s="597"/>
      <c r="C141" s="597"/>
      <c r="D141" s="597"/>
      <c r="E141" s="597"/>
      <c r="F141" s="598"/>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2">
      <c r="A142" s="600"/>
      <c r="B142" s="601"/>
      <c r="C142" s="601"/>
      <c r="D142" s="601"/>
      <c r="E142" s="601"/>
      <c r="F142" s="602"/>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2">
      <c r="A143" s="599"/>
      <c r="B143" s="597"/>
      <c r="C143" s="597"/>
      <c r="D143" s="597"/>
      <c r="E143" s="597"/>
      <c r="F143" s="598"/>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593" t="s">
        <v>14</v>
      </c>
      <c r="AC143" s="593"/>
      <c r="AD143" s="593"/>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2">
      <c r="A144" s="188" t="s">
        <v>261</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2">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2">
      <c r="A146" s="196" t="s">
        <v>573</v>
      </c>
      <c r="B146" s="153" t="s">
        <v>574</v>
      </c>
      <c r="C146" s="154"/>
      <c r="D146" s="154"/>
      <c r="E146" s="154"/>
      <c r="F146" s="155"/>
      <c r="G146" s="198" t="s">
        <v>575</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593</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2">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2">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2">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2">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2">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416</v>
      </c>
      <c r="AF151" s="120"/>
      <c r="AG151" s="120"/>
      <c r="AH151" s="120"/>
      <c r="AI151" s="120" t="s">
        <v>568</v>
      </c>
      <c r="AJ151" s="120"/>
      <c r="AK151" s="120"/>
      <c r="AL151" s="120"/>
      <c r="AM151" s="120" t="s">
        <v>384</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2">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2">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2">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2">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2">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416</v>
      </c>
      <c r="AF156" s="120"/>
      <c r="AG156" s="120"/>
      <c r="AH156" s="120"/>
      <c r="AI156" s="120" t="s">
        <v>568</v>
      </c>
      <c r="AJ156" s="120"/>
      <c r="AK156" s="120"/>
      <c r="AL156" s="120"/>
      <c r="AM156" s="120" t="s">
        <v>384</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2">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2">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2">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2">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2">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416</v>
      </c>
      <c r="AF161" s="120"/>
      <c r="AG161" s="120"/>
      <c r="AH161" s="120"/>
      <c r="AI161" s="120" t="s">
        <v>568</v>
      </c>
      <c r="AJ161" s="120"/>
      <c r="AK161" s="120"/>
      <c r="AL161" s="120"/>
      <c r="AM161" s="120" t="s">
        <v>384</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2">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2">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2">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5">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2">
      <c r="A166" s="713" t="s">
        <v>579</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2">
      <c r="A167" s="649" t="s">
        <v>580</v>
      </c>
      <c r="B167" s="154"/>
      <c r="C167" s="154"/>
      <c r="D167" s="154"/>
      <c r="E167" s="154"/>
      <c r="F167" s="155"/>
      <c r="G167" s="690" t="s">
        <v>572</v>
      </c>
      <c r="H167" s="691"/>
      <c r="I167" s="691"/>
      <c r="J167" s="691"/>
      <c r="K167" s="691"/>
      <c r="L167" s="691"/>
      <c r="M167" s="691"/>
      <c r="N167" s="691"/>
      <c r="O167" s="691"/>
      <c r="P167" s="692" t="s">
        <v>571</v>
      </c>
      <c r="Q167" s="691"/>
      <c r="R167" s="691"/>
      <c r="S167" s="691"/>
      <c r="T167" s="691"/>
      <c r="U167" s="691"/>
      <c r="V167" s="691"/>
      <c r="W167" s="691"/>
      <c r="X167" s="693"/>
      <c r="Y167" s="694"/>
      <c r="Z167" s="695"/>
      <c r="AA167" s="696"/>
      <c r="AB167" s="627" t="s">
        <v>11</v>
      </c>
      <c r="AC167" s="627"/>
      <c r="AD167" s="627"/>
      <c r="AE167" s="120" t="s">
        <v>416</v>
      </c>
      <c r="AF167" s="120"/>
      <c r="AG167" s="120"/>
      <c r="AH167" s="120"/>
      <c r="AI167" s="120" t="s">
        <v>568</v>
      </c>
      <c r="AJ167" s="120"/>
      <c r="AK167" s="120"/>
      <c r="AL167" s="120"/>
      <c r="AM167" s="120" t="s">
        <v>384</v>
      </c>
      <c r="AN167" s="120"/>
      <c r="AO167" s="120"/>
      <c r="AP167" s="120"/>
      <c r="AQ167" s="624" t="s">
        <v>415</v>
      </c>
      <c r="AR167" s="625"/>
      <c r="AS167" s="625"/>
      <c r="AT167" s="626"/>
      <c r="AU167" s="624" t="s">
        <v>591</v>
      </c>
      <c r="AV167" s="625"/>
      <c r="AW167" s="625"/>
      <c r="AX167" s="634"/>
      <c r="AY167">
        <f>COUNTA($G$168)</f>
        <v>0</v>
      </c>
    </row>
    <row r="168" spans="1:60" ht="23.25" hidden="1" customHeight="1" x14ac:dyDescent="0.2">
      <c r="A168" s="649"/>
      <c r="B168" s="154"/>
      <c r="C168" s="154"/>
      <c r="D168" s="154"/>
      <c r="E168" s="154"/>
      <c r="F168" s="155"/>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2">
      <c r="A169" s="189"/>
      <c r="B169" s="159"/>
      <c r="C169" s="159"/>
      <c r="D169" s="159"/>
      <c r="E169" s="159"/>
      <c r="F169" s="160"/>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2">
      <c r="A170" s="188" t="s">
        <v>581</v>
      </c>
      <c r="B170" s="106"/>
      <c r="C170" s="106"/>
      <c r="D170" s="106"/>
      <c r="E170" s="106"/>
      <c r="F170" s="664"/>
      <c r="G170" s="177" t="s">
        <v>582</v>
      </c>
      <c r="H170" s="177"/>
      <c r="I170" s="177"/>
      <c r="J170" s="177"/>
      <c r="K170" s="177"/>
      <c r="L170" s="177"/>
      <c r="M170" s="177"/>
      <c r="N170" s="177"/>
      <c r="O170" s="177"/>
      <c r="P170" s="177"/>
      <c r="Q170" s="177"/>
      <c r="R170" s="177"/>
      <c r="S170" s="177"/>
      <c r="T170" s="177"/>
      <c r="U170" s="177"/>
      <c r="V170" s="177"/>
      <c r="W170" s="177"/>
      <c r="X170" s="178"/>
      <c r="Y170" s="631"/>
      <c r="Z170" s="632"/>
      <c r="AA170" s="633"/>
      <c r="AB170" s="176" t="s">
        <v>11</v>
      </c>
      <c r="AC170" s="177"/>
      <c r="AD170" s="178"/>
      <c r="AE170" s="120" t="s">
        <v>416</v>
      </c>
      <c r="AF170" s="120"/>
      <c r="AG170" s="120"/>
      <c r="AH170" s="120"/>
      <c r="AI170" s="120" t="s">
        <v>568</v>
      </c>
      <c r="AJ170" s="120"/>
      <c r="AK170" s="120"/>
      <c r="AL170" s="120"/>
      <c r="AM170" s="120" t="s">
        <v>384</v>
      </c>
      <c r="AN170" s="120"/>
      <c r="AO170" s="120"/>
      <c r="AP170" s="120"/>
      <c r="AQ170" s="628" t="s">
        <v>592</v>
      </c>
      <c r="AR170" s="629"/>
      <c r="AS170" s="629"/>
      <c r="AT170" s="629"/>
      <c r="AU170" s="629"/>
      <c r="AV170" s="629"/>
      <c r="AW170" s="629"/>
      <c r="AX170" s="630"/>
      <c r="AY170">
        <f>IF(SUBSTITUTE(SUBSTITUTE($G$171,"／",""),"　","")="",0,1)</f>
        <v>0</v>
      </c>
    </row>
    <row r="171" spans="1:60" ht="23.25" hidden="1" customHeight="1" x14ac:dyDescent="0.2">
      <c r="A171" s="665"/>
      <c r="B171" s="198"/>
      <c r="C171" s="198"/>
      <c r="D171" s="198"/>
      <c r="E171" s="198"/>
      <c r="F171" s="666"/>
      <c r="G171" s="653" t="s">
        <v>629</v>
      </c>
      <c r="H171" s="654"/>
      <c r="I171" s="654"/>
      <c r="J171" s="654"/>
      <c r="K171" s="654"/>
      <c r="L171" s="654"/>
      <c r="M171" s="654"/>
      <c r="N171" s="654"/>
      <c r="O171" s="654"/>
      <c r="P171" s="654"/>
      <c r="Q171" s="654"/>
      <c r="R171" s="654"/>
      <c r="S171" s="654"/>
      <c r="T171" s="654"/>
      <c r="U171" s="654"/>
      <c r="V171" s="654"/>
      <c r="W171" s="654"/>
      <c r="X171" s="654"/>
      <c r="Y171" s="657" t="s">
        <v>581</v>
      </c>
      <c r="Z171" s="658"/>
      <c r="AA171" s="659"/>
      <c r="AB171" s="660"/>
      <c r="AC171" s="661"/>
      <c r="AD171" s="662"/>
      <c r="AE171" s="663"/>
      <c r="AF171" s="663"/>
      <c r="AG171" s="663"/>
      <c r="AH171" s="663"/>
      <c r="AI171" s="663"/>
      <c r="AJ171" s="663"/>
      <c r="AK171" s="663"/>
      <c r="AL171" s="663"/>
      <c r="AM171" s="663"/>
      <c r="AN171" s="663"/>
      <c r="AO171" s="663"/>
      <c r="AP171" s="663"/>
      <c r="AQ171" s="94"/>
      <c r="AR171" s="88"/>
      <c r="AS171" s="88"/>
      <c r="AT171" s="88"/>
      <c r="AU171" s="88"/>
      <c r="AV171" s="88"/>
      <c r="AW171" s="88"/>
      <c r="AX171" s="89"/>
      <c r="AY171">
        <f>$AY$170</f>
        <v>0</v>
      </c>
    </row>
    <row r="172" spans="1:60" ht="46.5" hidden="1" customHeight="1" x14ac:dyDescent="0.2">
      <c r="A172" s="667"/>
      <c r="B172" s="109"/>
      <c r="C172" s="109"/>
      <c r="D172" s="109"/>
      <c r="E172" s="109"/>
      <c r="F172" s="668"/>
      <c r="G172" s="655"/>
      <c r="H172" s="656"/>
      <c r="I172" s="656"/>
      <c r="J172" s="656"/>
      <c r="K172" s="656"/>
      <c r="L172" s="656"/>
      <c r="M172" s="656"/>
      <c r="N172" s="656"/>
      <c r="O172" s="656"/>
      <c r="P172" s="656"/>
      <c r="Q172" s="656"/>
      <c r="R172" s="656"/>
      <c r="S172" s="656"/>
      <c r="T172" s="656"/>
      <c r="U172" s="656"/>
      <c r="V172" s="656"/>
      <c r="W172" s="656"/>
      <c r="X172" s="656"/>
      <c r="Y172" s="220" t="s">
        <v>583</v>
      </c>
      <c r="Z172" s="650"/>
      <c r="AA172" s="651"/>
      <c r="AB172" s="613" t="s">
        <v>628</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18.75" hidden="1" customHeight="1" x14ac:dyDescent="0.2">
      <c r="A173" s="418" t="s">
        <v>236</v>
      </c>
      <c r="B173" s="594"/>
      <c r="C173" s="594"/>
      <c r="D173" s="594"/>
      <c r="E173" s="594"/>
      <c r="F173" s="595"/>
      <c r="G173" s="603" t="s">
        <v>139</v>
      </c>
      <c r="H173" s="198"/>
      <c r="I173" s="198"/>
      <c r="J173" s="198"/>
      <c r="K173" s="198"/>
      <c r="L173" s="198"/>
      <c r="M173" s="198"/>
      <c r="N173" s="198"/>
      <c r="O173" s="199"/>
      <c r="P173" s="200" t="s">
        <v>55</v>
      </c>
      <c r="Q173" s="198"/>
      <c r="R173" s="198"/>
      <c r="S173" s="198"/>
      <c r="T173" s="198"/>
      <c r="U173" s="198"/>
      <c r="V173" s="198"/>
      <c r="W173" s="198"/>
      <c r="X173" s="199"/>
      <c r="Y173" s="604"/>
      <c r="Z173" s="605"/>
      <c r="AA173" s="606"/>
      <c r="AB173" s="610" t="s">
        <v>11</v>
      </c>
      <c r="AC173" s="611"/>
      <c r="AD173" s="612"/>
      <c r="AE173" s="120" t="s">
        <v>416</v>
      </c>
      <c r="AF173" s="120"/>
      <c r="AG173" s="120"/>
      <c r="AH173" s="120"/>
      <c r="AI173" s="120" t="s">
        <v>568</v>
      </c>
      <c r="AJ173" s="120"/>
      <c r="AK173" s="120"/>
      <c r="AL173" s="120"/>
      <c r="AM173" s="120" t="s">
        <v>384</v>
      </c>
      <c r="AN173" s="120"/>
      <c r="AO173" s="120"/>
      <c r="AP173" s="120"/>
      <c r="AQ173" s="217" t="s">
        <v>174</v>
      </c>
      <c r="AR173" s="218"/>
      <c r="AS173" s="218"/>
      <c r="AT173" s="219"/>
      <c r="AU173" s="198" t="s">
        <v>128</v>
      </c>
      <c r="AV173" s="198"/>
      <c r="AW173" s="198"/>
      <c r="AX173" s="201"/>
      <c r="AY173">
        <f>COUNTA($G$175)</f>
        <v>0</v>
      </c>
    </row>
    <row r="174" spans="1:60" ht="18.75" hidden="1" customHeight="1" x14ac:dyDescent="0.2">
      <c r="A174" s="596"/>
      <c r="B174" s="597"/>
      <c r="C174" s="597"/>
      <c r="D174" s="597"/>
      <c r="E174" s="597"/>
      <c r="F174" s="598"/>
      <c r="G174" s="157"/>
      <c r="H174" s="109"/>
      <c r="I174" s="109"/>
      <c r="J174" s="109"/>
      <c r="K174" s="109"/>
      <c r="L174" s="109"/>
      <c r="M174" s="109"/>
      <c r="N174" s="109"/>
      <c r="O174" s="110"/>
      <c r="P174" s="108"/>
      <c r="Q174" s="109"/>
      <c r="R174" s="109"/>
      <c r="S174" s="109"/>
      <c r="T174" s="109"/>
      <c r="U174" s="109"/>
      <c r="V174" s="109"/>
      <c r="W174" s="109"/>
      <c r="X174" s="110"/>
      <c r="Y174" s="607"/>
      <c r="Z174" s="608"/>
      <c r="AA174" s="609"/>
      <c r="AB174" s="117"/>
      <c r="AC174" s="118"/>
      <c r="AD174" s="119"/>
      <c r="AE174" s="120"/>
      <c r="AF174" s="120"/>
      <c r="AG174" s="120"/>
      <c r="AH174" s="120"/>
      <c r="AI174" s="120"/>
      <c r="AJ174" s="120"/>
      <c r="AK174" s="120"/>
      <c r="AL174" s="120"/>
      <c r="AM174" s="120"/>
      <c r="AN174" s="120"/>
      <c r="AO174" s="120"/>
      <c r="AP174" s="120"/>
      <c r="AQ174" s="508"/>
      <c r="AR174" s="509"/>
      <c r="AS174" s="128" t="s">
        <v>175</v>
      </c>
      <c r="AT174" s="129"/>
      <c r="AU174" s="127"/>
      <c r="AV174" s="127"/>
      <c r="AW174" s="109" t="s">
        <v>166</v>
      </c>
      <c r="AX174" s="130"/>
      <c r="AY174">
        <f t="shared" ref="AY174:AY179" si="7">$AY$173</f>
        <v>0</v>
      </c>
    </row>
    <row r="175" spans="1:60" ht="23.25" hidden="1" customHeight="1" x14ac:dyDescent="0.2">
      <c r="A175" s="599"/>
      <c r="B175" s="597"/>
      <c r="C175" s="597"/>
      <c r="D175" s="597"/>
      <c r="E175" s="597"/>
      <c r="F175" s="598"/>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2">
      <c r="A176" s="600"/>
      <c r="B176" s="601"/>
      <c r="C176" s="601"/>
      <c r="D176" s="601"/>
      <c r="E176" s="601"/>
      <c r="F176" s="602"/>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2">
      <c r="A177" s="599"/>
      <c r="B177" s="597"/>
      <c r="C177" s="597"/>
      <c r="D177" s="597"/>
      <c r="E177" s="597"/>
      <c r="F177" s="598"/>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593" t="s">
        <v>14</v>
      </c>
      <c r="AC177" s="593"/>
      <c r="AD177" s="593"/>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2">
      <c r="A178" s="188" t="s">
        <v>261</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2">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2">
      <c r="A180" s="196" t="s">
        <v>573</v>
      </c>
      <c r="B180" s="153" t="s">
        <v>574</v>
      </c>
      <c r="C180" s="154"/>
      <c r="D180" s="154"/>
      <c r="E180" s="154"/>
      <c r="F180" s="155"/>
      <c r="G180" s="198" t="s">
        <v>575</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593</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2">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2">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2">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2">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2">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416</v>
      </c>
      <c r="AF185" s="120"/>
      <c r="AG185" s="120"/>
      <c r="AH185" s="120"/>
      <c r="AI185" s="120" t="s">
        <v>568</v>
      </c>
      <c r="AJ185" s="120"/>
      <c r="AK185" s="120"/>
      <c r="AL185" s="120"/>
      <c r="AM185" s="120" t="s">
        <v>384</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2">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2">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2">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2">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2">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416</v>
      </c>
      <c r="AF190" s="120"/>
      <c r="AG190" s="120"/>
      <c r="AH190" s="120"/>
      <c r="AI190" s="120" t="s">
        <v>568</v>
      </c>
      <c r="AJ190" s="120"/>
      <c r="AK190" s="120"/>
      <c r="AL190" s="120"/>
      <c r="AM190" s="120" t="s">
        <v>384</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2">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2">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2">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2">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2">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416</v>
      </c>
      <c r="AF195" s="120"/>
      <c r="AG195" s="120"/>
      <c r="AH195" s="120"/>
      <c r="AI195" s="120" t="s">
        <v>568</v>
      </c>
      <c r="AJ195" s="120"/>
      <c r="AK195" s="120"/>
      <c r="AL195" s="120"/>
      <c r="AM195" s="120" t="s">
        <v>384</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2">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2">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2">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5">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2">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20" t="s">
        <v>416</v>
      </c>
      <c r="AF200" s="120"/>
      <c r="AG200" s="120"/>
      <c r="AH200" s="120"/>
      <c r="AI200" s="120" t="s">
        <v>568</v>
      </c>
      <c r="AJ200" s="120"/>
      <c r="AK200" s="120"/>
      <c r="AL200" s="120"/>
      <c r="AM200" s="120" t="s">
        <v>384</v>
      </c>
      <c r="AN200" s="120"/>
      <c r="AO200" s="120"/>
      <c r="AP200" s="120"/>
      <c r="AQ200" s="121" t="s">
        <v>174</v>
      </c>
      <c r="AR200" s="122"/>
      <c r="AS200" s="122"/>
      <c r="AT200" s="123"/>
      <c r="AU200" s="574" t="s">
        <v>128</v>
      </c>
      <c r="AV200" s="574"/>
      <c r="AW200" s="574"/>
      <c r="AX200" s="575"/>
      <c r="AY200">
        <f>COUNTA($H$202)</f>
        <v>0</v>
      </c>
    </row>
    <row r="201" spans="1:60" ht="18.75" hidden="1" customHeight="1" x14ac:dyDescent="0.2">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20"/>
      <c r="AF201" s="120"/>
      <c r="AG201" s="120"/>
      <c r="AH201" s="120"/>
      <c r="AI201" s="120"/>
      <c r="AJ201" s="120"/>
      <c r="AK201" s="120"/>
      <c r="AL201" s="120"/>
      <c r="AM201" s="120"/>
      <c r="AN201" s="120"/>
      <c r="AO201" s="120"/>
      <c r="AP201" s="120"/>
      <c r="AQ201" s="508"/>
      <c r="AR201" s="509"/>
      <c r="AS201" s="128" t="s">
        <v>175</v>
      </c>
      <c r="AT201" s="129"/>
      <c r="AU201" s="127"/>
      <c r="AV201" s="127"/>
      <c r="AW201" s="576" t="s">
        <v>166</v>
      </c>
      <c r="AX201" s="577"/>
      <c r="AY201">
        <f t="shared" ref="AY201:AY207" si="10">$AY$200</f>
        <v>0</v>
      </c>
    </row>
    <row r="202" spans="1:60" ht="23.25" hidden="1" customHeight="1" x14ac:dyDescent="0.2">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251</v>
      </c>
      <c r="AC202" s="559"/>
      <c r="AD202" s="559"/>
      <c r="AE202" s="94"/>
      <c r="AF202" s="88"/>
      <c r="AG202" s="88"/>
      <c r="AH202" s="88"/>
      <c r="AI202" s="94"/>
      <c r="AJ202" s="88"/>
      <c r="AK202" s="88"/>
      <c r="AL202" s="88"/>
      <c r="AM202" s="94"/>
      <c r="AN202" s="88"/>
      <c r="AO202" s="88"/>
      <c r="AP202" s="88"/>
      <c r="AQ202" s="94"/>
      <c r="AR202" s="88"/>
      <c r="AS202" s="88"/>
      <c r="AT202" s="504"/>
      <c r="AU202" s="88"/>
      <c r="AV202" s="88"/>
      <c r="AW202" s="88"/>
      <c r="AX202" s="89"/>
      <c r="AY202">
        <f t="shared" si="10"/>
        <v>0</v>
      </c>
    </row>
    <row r="203" spans="1:60" ht="23.25" hidden="1" customHeight="1" x14ac:dyDescent="0.2">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251</v>
      </c>
      <c r="AC203" s="558"/>
      <c r="AD203" s="558"/>
      <c r="AE203" s="94"/>
      <c r="AF203" s="88"/>
      <c r="AG203" s="88"/>
      <c r="AH203" s="88"/>
      <c r="AI203" s="94"/>
      <c r="AJ203" s="88"/>
      <c r="AK203" s="88"/>
      <c r="AL203" s="88"/>
      <c r="AM203" s="94"/>
      <c r="AN203" s="88"/>
      <c r="AO203" s="88"/>
      <c r="AP203" s="88"/>
      <c r="AQ203" s="94"/>
      <c r="AR203" s="88"/>
      <c r="AS203" s="88"/>
      <c r="AT203" s="504"/>
      <c r="AU203" s="88"/>
      <c r="AV203" s="88"/>
      <c r="AW203" s="88"/>
      <c r="AX203" s="89"/>
      <c r="AY203">
        <f t="shared" si="10"/>
        <v>0</v>
      </c>
    </row>
    <row r="204" spans="1:60" ht="23.25" hidden="1" customHeight="1" x14ac:dyDescent="0.2">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252</v>
      </c>
      <c r="AC204" s="556"/>
      <c r="AD204" s="556"/>
      <c r="AE204" s="99"/>
      <c r="AF204" s="100"/>
      <c r="AG204" s="100"/>
      <c r="AH204" s="100"/>
      <c r="AI204" s="99"/>
      <c r="AJ204" s="100"/>
      <c r="AK204" s="100"/>
      <c r="AL204" s="100"/>
      <c r="AM204" s="99"/>
      <c r="AN204" s="100"/>
      <c r="AO204" s="100"/>
      <c r="AP204" s="100"/>
      <c r="AQ204" s="94"/>
      <c r="AR204" s="88"/>
      <c r="AS204" s="88"/>
      <c r="AT204" s="504"/>
      <c r="AU204" s="88"/>
      <c r="AV204" s="88"/>
      <c r="AW204" s="88"/>
      <c r="AX204" s="89"/>
      <c r="AY204">
        <f t="shared" si="10"/>
        <v>0</v>
      </c>
    </row>
    <row r="205" spans="1:60" ht="23.25" hidden="1" customHeight="1" x14ac:dyDescent="0.2">
      <c r="A205" s="514" t="s">
        <v>240</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250</v>
      </c>
      <c r="X205" s="544"/>
      <c r="Y205" s="549" t="s">
        <v>12</v>
      </c>
      <c r="Z205" s="549"/>
      <c r="AA205" s="550"/>
      <c r="AB205" s="559" t="s">
        <v>251</v>
      </c>
      <c r="AC205" s="559"/>
      <c r="AD205" s="559"/>
      <c r="AE205" s="94"/>
      <c r="AF205" s="88"/>
      <c r="AG205" s="88"/>
      <c r="AH205" s="88"/>
      <c r="AI205" s="94"/>
      <c r="AJ205" s="88"/>
      <c r="AK205" s="88"/>
      <c r="AL205" s="88"/>
      <c r="AM205" s="94"/>
      <c r="AN205" s="88"/>
      <c r="AO205" s="88"/>
      <c r="AP205" s="88"/>
      <c r="AQ205" s="94"/>
      <c r="AR205" s="88"/>
      <c r="AS205" s="88"/>
      <c r="AT205" s="504"/>
      <c r="AU205" s="88"/>
      <c r="AV205" s="88"/>
      <c r="AW205" s="88"/>
      <c r="AX205" s="89"/>
      <c r="AY205">
        <f t="shared" si="10"/>
        <v>0</v>
      </c>
    </row>
    <row r="206" spans="1:60" ht="23.25" hidden="1" customHeight="1" x14ac:dyDescent="0.2">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251</v>
      </c>
      <c r="AC206" s="558"/>
      <c r="AD206" s="558"/>
      <c r="AE206" s="94"/>
      <c r="AF206" s="88"/>
      <c r="AG206" s="88"/>
      <c r="AH206" s="88"/>
      <c r="AI206" s="94"/>
      <c r="AJ206" s="88"/>
      <c r="AK206" s="88"/>
      <c r="AL206" s="88"/>
      <c r="AM206" s="94"/>
      <c r="AN206" s="88"/>
      <c r="AO206" s="88"/>
      <c r="AP206" s="88"/>
      <c r="AQ206" s="94"/>
      <c r="AR206" s="88"/>
      <c r="AS206" s="88"/>
      <c r="AT206" s="504"/>
      <c r="AU206" s="88"/>
      <c r="AV206" s="88"/>
      <c r="AW206" s="88"/>
      <c r="AX206" s="89"/>
      <c r="AY206">
        <f t="shared" si="10"/>
        <v>0</v>
      </c>
    </row>
    <row r="207" spans="1:60" ht="23.25" hidden="1" customHeight="1" x14ac:dyDescent="0.2">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252</v>
      </c>
      <c r="AC207" s="556"/>
      <c r="AD207" s="556"/>
      <c r="AE207" s="99"/>
      <c r="AF207" s="100"/>
      <c r="AG207" s="100"/>
      <c r="AH207" s="100"/>
      <c r="AI207" s="99"/>
      <c r="AJ207" s="100"/>
      <c r="AK207" s="100"/>
      <c r="AL207" s="100"/>
      <c r="AM207" s="99"/>
      <c r="AN207" s="100"/>
      <c r="AO207" s="100"/>
      <c r="AP207" s="557"/>
      <c r="AQ207" s="94"/>
      <c r="AR207" s="88"/>
      <c r="AS207" s="88"/>
      <c r="AT207" s="504"/>
      <c r="AU207" s="88"/>
      <c r="AV207" s="88"/>
      <c r="AW207" s="88"/>
      <c r="AX207" s="89"/>
      <c r="AY207">
        <f t="shared" si="10"/>
        <v>0</v>
      </c>
    </row>
    <row r="208" spans="1:60" ht="18.75" hidden="1" customHeight="1" x14ac:dyDescent="0.2">
      <c r="A208" s="511" t="s">
        <v>237</v>
      </c>
      <c r="B208" s="512"/>
      <c r="C208" s="512"/>
      <c r="D208" s="512"/>
      <c r="E208" s="512"/>
      <c r="F208" s="513"/>
      <c r="G208" s="517"/>
      <c r="H208" s="122" t="s">
        <v>139</v>
      </c>
      <c r="I208" s="122"/>
      <c r="J208" s="122"/>
      <c r="K208" s="122"/>
      <c r="L208" s="122"/>
      <c r="M208" s="122"/>
      <c r="N208" s="122"/>
      <c r="O208" s="123"/>
      <c r="P208" s="121" t="s">
        <v>55</v>
      </c>
      <c r="Q208" s="122"/>
      <c r="R208" s="122"/>
      <c r="S208" s="122"/>
      <c r="T208" s="122"/>
      <c r="U208" s="122"/>
      <c r="V208" s="122"/>
      <c r="W208" s="122"/>
      <c r="X208" s="123"/>
      <c r="Y208" s="520"/>
      <c r="Z208" s="521"/>
      <c r="AA208" s="522"/>
      <c r="AB208" s="105" t="s">
        <v>11</v>
      </c>
      <c r="AC208" s="106"/>
      <c r="AD208" s="107"/>
      <c r="AE208" s="257" t="s">
        <v>416</v>
      </c>
      <c r="AF208" s="257"/>
      <c r="AG208" s="257"/>
      <c r="AH208" s="257"/>
      <c r="AI208" s="120" t="s">
        <v>568</v>
      </c>
      <c r="AJ208" s="120"/>
      <c r="AK208" s="120"/>
      <c r="AL208" s="120"/>
      <c r="AM208" s="120" t="s">
        <v>384</v>
      </c>
      <c r="AN208" s="120"/>
      <c r="AO208" s="120"/>
      <c r="AP208" s="120"/>
      <c r="AQ208" s="121" t="s">
        <v>174</v>
      </c>
      <c r="AR208" s="122"/>
      <c r="AS208" s="122"/>
      <c r="AT208" s="123"/>
      <c r="AU208" s="505" t="s">
        <v>128</v>
      </c>
      <c r="AV208" s="506"/>
      <c r="AW208" s="506"/>
      <c r="AX208" s="507"/>
      <c r="AY208">
        <f>COUNTA($H$210)</f>
        <v>0</v>
      </c>
    </row>
    <row r="209" spans="1:51" ht="18.75" hidden="1" customHeight="1" x14ac:dyDescent="0.2">
      <c r="A209" s="514"/>
      <c r="B209" s="515"/>
      <c r="C209" s="515"/>
      <c r="D209" s="515"/>
      <c r="E209" s="515"/>
      <c r="F209" s="516"/>
      <c r="G209" s="518"/>
      <c r="H209" s="128"/>
      <c r="I209" s="128"/>
      <c r="J209" s="128"/>
      <c r="K209" s="128"/>
      <c r="L209" s="128"/>
      <c r="M209" s="128"/>
      <c r="N209" s="128"/>
      <c r="O209" s="129"/>
      <c r="P209" s="519"/>
      <c r="Q209" s="128"/>
      <c r="R209" s="128"/>
      <c r="S209" s="128"/>
      <c r="T209" s="128"/>
      <c r="U209" s="128"/>
      <c r="V209" s="128"/>
      <c r="W209" s="128"/>
      <c r="X209" s="129"/>
      <c r="Y209" s="523"/>
      <c r="Z209" s="524"/>
      <c r="AA209" s="525"/>
      <c r="AB209" s="108"/>
      <c r="AC209" s="109"/>
      <c r="AD209" s="110"/>
      <c r="AE209" s="257"/>
      <c r="AF209" s="257"/>
      <c r="AG209" s="257"/>
      <c r="AH209" s="257"/>
      <c r="AI209" s="120"/>
      <c r="AJ209" s="120"/>
      <c r="AK209" s="120"/>
      <c r="AL209" s="120"/>
      <c r="AM209" s="120"/>
      <c r="AN209" s="120"/>
      <c r="AO209" s="120"/>
      <c r="AP209" s="120"/>
      <c r="AQ209" s="508"/>
      <c r="AR209" s="509"/>
      <c r="AS209" s="128" t="s">
        <v>175</v>
      </c>
      <c r="AT209" s="129"/>
      <c r="AU209" s="508"/>
      <c r="AV209" s="509"/>
      <c r="AW209" s="128" t="s">
        <v>166</v>
      </c>
      <c r="AX209" s="510"/>
      <c r="AY209">
        <f>$AY$208</f>
        <v>0</v>
      </c>
    </row>
    <row r="210" spans="1:51" ht="23.25" hidden="1" customHeight="1" x14ac:dyDescent="0.2">
      <c r="A210" s="514"/>
      <c r="B210" s="515"/>
      <c r="C210" s="515"/>
      <c r="D210" s="515"/>
      <c r="E210" s="515"/>
      <c r="F210" s="516"/>
      <c r="G210" s="526" t="s">
        <v>176</v>
      </c>
      <c r="H210" s="132"/>
      <c r="I210" s="132"/>
      <c r="J210" s="132"/>
      <c r="K210" s="132"/>
      <c r="L210" s="132"/>
      <c r="M210" s="132"/>
      <c r="N210" s="132"/>
      <c r="O210" s="133"/>
      <c r="P210" s="132"/>
      <c r="Q210" s="132"/>
      <c r="R210" s="132"/>
      <c r="S210" s="132"/>
      <c r="T210" s="132"/>
      <c r="U210" s="132"/>
      <c r="V210" s="132"/>
      <c r="W210" s="132"/>
      <c r="X210" s="133"/>
      <c r="Y210" s="529" t="s">
        <v>12</v>
      </c>
      <c r="Z210" s="530"/>
      <c r="AA210" s="531"/>
      <c r="AB210" s="469"/>
      <c r="AC210" s="469"/>
      <c r="AD210" s="469"/>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2">
      <c r="A211" s="514"/>
      <c r="B211" s="515"/>
      <c r="C211" s="515"/>
      <c r="D211" s="515"/>
      <c r="E211" s="515"/>
      <c r="F211" s="516"/>
      <c r="G211" s="527"/>
      <c r="H211" s="135"/>
      <c r="I211" s="135"/>
      <c r="J211" s="135"/>
      <c r="K211" s="135"/>
      <c r="L211" s="135"/>
      <c r="M211" s="135"/>
      <c r="N211" s="135"/>
      <c r="O211" s="136"/>
      <c r="P211" s="135"/>
      <c r="Q211" s="135"/>
      <c r="R211" s="135"/>
      <c r="S211" s="135"/>
      <c r="T211" s="135"/>
      <c r="U211" s="135"/>
      <c r="V211" s="135"/>
      <c r="W211" s="135"/>
      <c r="X211" s="136"/>
      <c r="Y211" s="535" t="s">
        <v>50</v>
      </c>
      <c r="Z211" s="536"/>
      <c r="AA211" s="537"/>
      <c r="AB211" s="468"/>
      <c r="AC211" s="468"/>
      <c r="AD211" s="468"/>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2">
      <c r="A212" s="514"/>
      <c r="B212" s="515"/>
      <c r="C212" s="515"/>
      <c r="D212" s="515"/>
      <c r="E212" s="515"/>
      <c r="F212" s="516"/>
      <c r="G212" s="528"/>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32" t="s">
        <v>14</v>
      </c>
      <c r="AC212" s="532"/>
      <c r="AD212" s="532"/>
      <c r="AE212" s="533"/>
      <c r="AF212" s="534"/>
      <c r="AG212" s="534"/>
      <c r="AH212" s="534"/>
      <c r="AI212" s="533"/>
      <c r="AJ212" s="534"/>
      <c r="AK212" s="534"/>
      <c r="AL212" s="534"/>
      <c r="AM212" s="533"/>
      <c r="AN212" s="534"/>
      <c r="AO212" s="534"/>
      <c r="AP212" s="534"/>
      <c r="AQ212" s="95"/>
      <c r="AR212" s="96"/>
      <c r="AS212" s="96"/>
      <c r="AT212" s="97"/>
      <c r="AU212" s="88"/>
      <c r="AV212" s="88"/>
      <c r="AW212" s="88"/>
      <c r="AX212" s="89"/>
      <c r="AY212">
        <f>$AY$208</f>
        <v>0</v>
      </c>
    </row>
    <row r="213" spans="1:51" ht="69.75" hidden="1" customHeight="1" x14ac:dyDescent="0.2">
      <c r="A213" s="497" t="s">
        <v>620</v>
      </c>
      <c r="B213" s="498"/>
      <c r="C213" s="498"/>
      <c r="D213" s="498"/>
      <c r="E213" s="499" t="s">
        <v>225</v>
      </c>
      <c r="F213" s="500"/>
      <c r="G213" s="82" t="s">
        <v>177</v>
      </c>
      <c r="H213" s="470"/>
      <c r="I213" s="471"/>
      <c r="J213" s="471"/>
      <c r="K213" s="471"/>
      <c r="L213" s="471"/>
      <c r="M213" s="471"/>
      <c r="N213" s="471"/>
      <c r="O213" s="501"/>
      <c r="P213" s="241"/>
      <c r="Q213" s="241"/>
      <c r="R213" s="241"/>
      <c r="S213" s="241"/>
      <c r="T213" s="241"/>
      <c r="U213" s="241"/>
      <c r="V213" s="241"/>
      <c r="W213" s="241"/>
      <c r="X213" s="241"/>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customHeight="1" thickBot="1" x14ac:dyDescent="0.25">
      <c r="A214" s="418" t="s">
        <v>576</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t="s">
        <v>231</v>
      </c>
      <c r="AS214" s="420"/>
      <c r="AT214" s="421"/>
      <c r="AU214" s="421"/>
      <c r="AV214" s="421"/>
      <c r="AW214" s="421"/>
      <c r="AX214" s="422"/>
      <c r="AY214">
        <f>COUNTIF($AR$214,"☑")</f>
        <v>0</v>
      </c>
    </row>
    <row r="215" spans="1:51" ht="32.5" customHeight="1" x14ac:dyDescent="0.2">
      <c r="A215" s="407" t="s">
        <v>283</v>
      </c>
      <c r="B215" s="408"/>
      <c r="C215" s="411" t="s">
        <v>178</v>
      </c>
      <c r="D215" s="408"/>
      <c r="E215" s="413" t="s">
        <v>194</v>
      </c>
      <c r="F215" s="414"/>
      <c r="G215" s="415" t="s">
        <v>284</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27" customHeight="1" x14ac:dyDescent="0.2">
      <c r="A216" s="409"/>
      <c r="B216" s="410"/>
      <c r="C216" s="412"/>
      <c r="D216" s="410"/>
      <c r="E216" s="150" t="s">
        <v>193</v>
      </c>
      <c r="F216" s="152"/>
      <c r="G216" s="131" t="s">
        <v>678</v>
      </c>
      <c r="H216" s="132"/>
      <c r="I216" s="132"/>
      <c r="J216" s="132"/>
      <c r="K216" s="132"/>
      <c r="L216" s="132"/>
      <c r="M216" s="132"/>
      <c r="N216" s="132"/>
      <c r="O216" s="132"/>
      <c r="P216" s="132"/>
      <c r="Q216" s="132"/>
      <c r="R216" s="132"/>
      <c r="S216" s="132"/>
      <c r="T216" s="132"/>
      <c r="U216" s="132"/>
      <c r="V216" s="133"/>
      <c r="W216" s="483" t="s">
        <v>584</v>
      </c>
      <c r="X216" s="484"/>
      <c r="Y216" s="484"/>
      <c r="Z216" s="484"/>
      <c r="AA216" s="485"/>
      <c r="AB216" s="486" t="s">
        <v>683</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7" customHeight="1" x14ac:dyDescent="0.2">
      <c r="A217" s="409"/>
      <c r="B217" s="410"/>
      <c r="C217" s="412"/>
      <c r="D217" s="410"/>
      <c r="E217" s="158"/>
      <c r="F217" s="160"/>
      <c r="G217" s="137"/>
      <c r="H217" s="138"/>
      <c r="I217" s="138"/>
      <c r="J217" s="138"/>
      <c r="K217" s="138"/>
      <c r="L217" s="138"/>
      <c r="M217" s="138"/>
      <c r="N217" s="138"/>
      <c r="O217" s="138"/>
      <c r="P217" s="138"/>
      <c r="Q217" s="138"/>
      <c r="R217" s="138"/>
      <c r="S217" s="138"/>
      <c r="T217" s="138"/>
      <c r="U217" s="138"/>
      <c r="V217" s="139"/>
      <c r="W217" s="489" t="s">
        <v>585</v>
      </c>
      <c r="X217" s="490"/>
      <c r="Y217" s="490"/>
      <c r="Z217" s="490"/>
      <c r="AA217" s="491"/>
      <c r="AB217" s="486" t="s">
        <v>684</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2">
      <c r="A218" s="409"/>
      <c r="B218" s="410"/>
      <c r="C218" s="492" t="s">
        <v>597</v>
      </c>
      <c r="D218" s="493"/>
      <c r="E218" s="150" t="s">
        <v>279</v>
      </c>
      <c r="F218" s="152"/>
      <c r="G218" s="473" t="s">
        <v>181</v>
      </c>
      <c r="H218" s="474"/>
      <c r="I218" s="474"/>
      <c r="J218" s="494" t="s">
        <v>616</v>
      </c>
      <c r="K218" s="495"/>
      <c r="L218" s="495"/>
      <c r="M218" s="495"/>
      <c r="N218" s="495"/>
      <c r="O218" s="495"/>
      <c r="P218" s="495"/>
      <c r="Q218" s="495"/>
      <c r="R218" s="495"/>
      <c r="S218" s="495"/>
      <c r="T218" s="496"/>
      <c r="U218" s="471" t="s">
        <v>284</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2">
      <c r="A219" s="409"/>
      <c r="B219" s="410"/>
      <c r="C219" s="412"/>
      <c r="D219" s="410"/>
      <c r="E219" s="153"/>
      <c r="F219" s="155"/>
      <c r="G219" s="473" t="s">
        <v>598</v>
      </c>
      <c r="H219" s="474"/>
      <c r="I219" s="474"/>
      <c r="J219" s="474"/>
      <c r="K219" s="474"/>
      <c r="L219" s="474"/>
      <c r="M219" s="474"/>
      <c r="N219" s="474"/>
      <c r="O219" s="474"/>
      <c r="P219" s="474"/>
      <c r="Q219" s="474"/>
      <c r="R219" s="474"/>
      <c r="S219" s="474"/>
      <c r="T219" s="474"/>
      <c r="U219" s="470" t="s">
        <v>284</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5">
      <c r="A220" s="409"/>
      <c r="B220" s="410"/>
      <c r="C220" s="412"/>
      <c r="D220" s="410"/>
      <c r="E220" s="158"/>
      <c r="F220" s="160"/>
      <c r="G220" s="473" t="s">
        <v>585</v>
      </c>
      <c r="H220" s="474"/>
      <c r="I220" s="474"/>
      <c r="J220" s="474"/>
      <c r="K220" s="474"/>
      <c r="L220" s="474"/>
      <c r="M220" s="474"/>
      <c r="N220" s="474"/>
      <c r="O220" s="474"/>
      <c r="P220" s="474"/>
      <c r="Q220" s="474"/>
      <c r="R220" s="474"/>
      <c r="S220" s="474"/>
      <c r="T220" s="474"/>
      <c r="U220" s="810" t="s">
        <v>284</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2">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2">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30.75" customHeight="1" x14ac:dyDescent="0.2">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633</v>
      </c>
      <c r="AE223" s="453"/>
      <c r="AF223" s="453"/>
      <c r="AG223" s="454" t="s">
        <v>641</v>
      </c>
      <c r="AH223" s="455"/>
      <c r="AI223" s="455"/>
      <c r="AJ223" s="455"/>
      <c r="AK223" s="455"/>
      <c r="AL223" s="455"/>
      <c r="AM223" s="455"/>
      <c r="AN223" s="455"/>
      <c r="AO223" s="455"/>
      <c r="AP223" s="455"/>
      <c r="AQ223" s="455"/>
      <c r="AR223" s="455"/>
      <c r="AS223" s="455"/>
      <c r="AT223" s="455"/>
      <c r="AU223" s="455"/>
      <c r="AV223" s="455"/>
      <c r="AW223" s="455"/>
      <c r="AX223" s="456"/>
    </row>
    <row r="224" spans="1:51" ht="27" customHeight="1" x14ac:dyDescent="0.2">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633</v>
      </c>
      <c r="AE224" s="366"/>
      <c r="AF224" s="366"/>
      <c r="AG224" s="360" t="s">
        <v>640</v>
      </c>
      <c r="AH224" s="361"/>
      <c r="AI224" s="361"/>
      <c r="AJ224" s="361"/>
      <c r="AK224" s="361"/>
      <c r="AL224" s="361"/>
      <c r="AM224" s="361"/>
      <c r="AN224" s="361"/>
      <c r="AO224" s="361"/>
      <c r="AP224" s="361"/>
      <c r="AQ224" s="361"/>
      <c r="AR224" s="361"/>
      <c r="AS224" s="361"/>
      <c r="AT224" s="361"/>
      <c r="AU224" s="361"/>
      <c r="AV224" s="361"/>
      <c r="AW224" s="361"/>
      <c r="AX224" s="362"/>
    </row>
    <row r="225" spans="1:50" ht="52" customHeight="1" x14ac:dyDescent="0.2">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633</v>
      </c>
      <c r="AE225" s="403"/>
      <c r="AF225" s="403"/>
      <c r="AG225" s="388" t="s">
        <v>642</v>
      </c>
      <c r="AH225" s="135"/>
      <c r="AI225" s="135"/>
      <c r="AJ225" s="135"/>
      <c r="AK225" s="135"/>
      <c r="AL225" s="135"/>
      <c r="AM225" s="135"/>
      <c r="AN225" s="135"/>
      <c r="AO225" s="135"/>
      <c r="AP225" s="135"/>
      <c r="AQ225" s="135"/>
      <c r="AR225" s="135"/>
      <c r="AS225" s="135"/>
      <c r="AT225" s="135"/>
      <c r="AU225" s="135"/>
      <c r="AV225" s="135"/>
      <c r="AW225" s="135"/>
      <c r="AX225" s="389"/>
    </row>
    <row r="226" spans="1:50" ht="27" customHeight="1" x14ac:dyDescent="0.2">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633</v>
      </c>
      <c r="AE226" s="384"/>
      <c r="AF226" s="384"/>
      <c r="AG226" s="386" t="s">
        <v>645</v>
      </c>
      <c r="AH226" s="132"/>
      <c r="AI226" s="132"/>
      <c r="AJ226" s="132"/>
      <c r="AK226" s="132"/>
      <c r="AL226" s="132"/>
      <c r="AM226" s="132"/>
      <c r="AN226" s="132"/>
      <c r="AO226" s="132"/>
      <c r="AP226" s="132"/>
      <c r="AQ226" s="132"/>
      <c r="AR226" s="132"/>
      <c r="AS226" s="132"/>
      <c r="AT226" s="132"/>
      <c r="AU226" s="132"/>
      <c r="AV226" s="132"/>
      <c r="AW226" s="132"/>
      <c r="AX226" s="387"/>
    </row>
    <row r="227" spans="1:50" ht="35.25" customHeight="1" x14ac:dyDescent="0.2">
      <c r="A227" s="342"/>
      <c r="B227" s="424"/>
      <c r="C227" s="428"/>
      <c r="D227" s="429"/>
      <c r="E227" s="432" t="s">
        <v>262</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643</v>
      </c>
      <c r="AE227" s="366"/>
      <c r="AF227" s="435"/>
      <c r="AG227" s="388"/>
      <c r="AH227" s="135"/>
      <c r="AI227" s="135"/>
      <c r="AJ227" s="135"/>
      <c r="AK227" s="135"/>
      <c r="AL227" s="135"/>
      <c r="AM227" s="135"/>
      <c r="AN227" s="135"/>
      <c r="AO227" s="135"/>
      <c r="AP227" s="135"/>
      <c r="AQ227" s="135"/>
      <c r="AR227" s="135"/>
      <c r="AS227" s="135"/>
      <c r="AT227" s="135"/>
      <c r="AU227" s="135"/>
      <c r="AV227" s="135"/>
      <c r="AW227" s="135"/>
      <c r="AX227" s="389"/>
    </row>
    <row r="228" spans="1:50" ht="26.25" customHeight="1" x14ac:dyDescent="0.2">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644</v>
      </c>
      <c r="AE228" s="440"/>
      <c r="AF228" s="440"/>
      <c r="AG228" s="388"/>
      <c r="AH228" s="135"/>
      <c r="AI228" s="135"/>
      <c r="AJ228" s="135"/>
      <c r="AK228" s="135"/>
      <c r="AL228" s="135"/>
      <c r="AM228" s="135"/>
      <c r="AN228" s="135"/>
      <c r="AO228" s="135"/>
      <c r="AP228" s="135"/>
      <c r="AQ228" s="135"/>
      <c r="AR228" s="135"/>
      <c r="AS228" s="135"/>
      <c r="AT228" s="135"/>
      <c r="AU228" s="135"/>
      <c r="AV228" s="135"/>
      <c r="AW228" s="135"/>
      <c r="AX228" s="389"/>
    </row>
    <row r="229" spans="1:50" ht="26.25" customHeight="1" x14ac:dyDescent="0.2">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646</v>
      </c>
      <c r="AE229" s="350"/>
      <c r="AF229" s="350"/>
      <c r="AG229" s="352" t="s">
        <v>647</v>
      </c>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2">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633</v>
      </c>
      <c r="AE230" s="366"/>
      <c r="AF230" s="366"/>
      <c r="AG230" s="360" t="s">
        <v>650</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2">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646</v>
      </c>
      <c r="AE231" s="366"/>
      <c r="AF231" s="366"/>
      <c r="AG231" s="360" t="s">
        <v>648</v>
      </c>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2">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633</v>
      </c>
      <c r="AE232" s="366"/>
      <c r="AF232" s="366"/>
      <c r="AG232" s="360" t="s">
        <v>651</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2">
      <c r="A233" s="342"/>
      <c r="B233" s="343"/>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646</v>
      </c>
      <c r="AE233" s="403"/>
      <c r="AF233" s="403"/>
      <c r="AG233" s="404" t="s">
        <v>649</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2">
      <c r="A234" s="342"/>
      <c r="B234" s="343"/>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646</v>
      </c>
      <c r="AE234" s="366"/>
      <c r="AF234" s="435"/>
      <c r="AG234" s="360" t="s">
        <v>647</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2">
      <c r="A235" s="344"/>
      <c r="B235" s="345"/>
      <c r="C235" s="465" t="s">
        <v>222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646</v>
      </c>
      <c r="AE235" s="396"/>
      <c r="AF235" s="397"/>
      <c r="AG235" s="398" t="s">
        <v>647</v>
      </c>
      <c r="AH235" s="399"/>
      <c r="AI235" s="399"/>
      <c r="AJ235" s="399"/>
      <c r="AK235" s="399"/>
      <c r="AL235" s="399"/>
      <c r="AM235" s="399"/>
      <c r="AN235" s="399"/>
      <c r="AO235" s="399"/>
      <c r="AP235" s="399"/>
      <c r="AQ235" s="399"/>
      <c r="AR235" s="399"/>
      <c r="AS235" s="399"/>
      <c r="AT235" s="399"/>
      <c r="AU235" s="399"/>
      <c r="AV235" s="399"/>
      <c r="AW235" s="399"/>
      <c r="AX235" s="400"/>
    </row>
    <row r="236" spans="1:50" ht="51" customHeight="1" x14ac:dyDescent="0.2">
      <c r="A236" s="340" t="s">
        <v>37</v>
      </c>
      <c r="B236" s="341"/>
      <c r="C236" s="346" t="s">
        <v>223</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652</v>
      </c>
      <c r="AE236" s="350"/>
      <c r="AF236" s="351"/>
      <c r="AG236" s="352" t="s">
        <v>655</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2">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646</v>
      </c>
      <c r="AE237" s="359"/>
      <c r="AF237" s="359"/>
      <c r="AG237" s="360" t="s">
        <v>648</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2">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633</v>
      </c>
      <c r="AE238" s="366"/>
      <c r="AF238" s="366"/>
      <c r="AG238" s="360" t="s">
        <v>653</v>
      </c>
      <c r="AH238" s="361"/>
      <c r="AI238" s="361"/>
      <c r="AJ238" s="361"/>
      <c r="AK238" s="361"/>
      <c r="AL238" s="361"/>
      <c r="AM238" s="361"/>
      <c r="AN238" s="361"/>
      <c r="AO238" s="361"/>
      <c r="AP238" s="361"/>
      <c r="AQ238" s="361"/>
      <c r="AR238" s="361"/>
      <c r="AS238" s="361"/>
      <c r="AT238" s="361"/>
      <c r="AU238" s="361"/>
      <c r="AV238" s="361"/>
      <c r="AW238" s="361"/>
      <c r="AX238" s="362"/>
    </row>
    <row r="239" spans="1:50" ht="41.25" customHeight="1" x14ac:dyDescent="0.2">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633</v>
      </c>
      <c r="AE239" s="366"/>
      <c r="AF239" s="366"/>
      <c r="AG239" s="390" t="s">
        <v>654</v>
      </c>
      <c r="AH239" s="138"/>
      <c r="AI239" s="138"/>
      <c r="AJ239" s="138"/>
      <c r="AK239" s="138"/>
      <c r="AL239" s="138"/>
      <c r="AM239" s="138"/>
      <c r="AN239" s="138"/>
      <c r="AO239" s="138"/>
      <c r="AP239" s="138"/>
      <c r="AQ239" s="138"/>
      <c r="AR239" s="138"/>
      <c r="AS239" s="138"/>
      <c r="AT239" s="138"/>
      <c r="AU239" s="138"/>
      <c r="AV239" s="138"/>
      <c r="AW239" s="138"/>
      <c r="AX239" s="391"/>
    </row>
    <row r="240" spans="1:50" ht="32.5" customHeight="1" x14ac:dyDescent="0.2">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646</v>
      </c>
      <c r="AE240" s="384"/>
      <c r="AF240" s="385"/>
      <c r="AG240" s="386" t="s">
        <v>284</v>
      </c>
      <c r="AH240" s="132"/>
      <c r="AI240" s="132"/>
      <c r="AJ240" s="132"/>
      <c r="AK240" s="132"/>
      <c r="AL240" s="132"/>
      <c r="AM240" s="132"/>
      <c r="AN240" s="132"/>
      <c r="AO240" s="132"/>
      <c r="AP240" s="132"/>
      <c r="AQ240" s="132"/>
      <c r="AR240" s="132"/>
      <c r="AS240" s="132"/>
      <c r="AT240" s="132"/>
      <c r="AU240" s="132"/>
      <c r="AV240" s="132"/>
      <c r="AW240" s="132"/>
      <c r="AX240" s="387"/>
    </row>
    <row r="241" spans="1:50" ht="19.75" customHeight="1" x14ac:dyDescent="0.2">
      <c r="A241" s="376"/>
      <c r="B241" s="377"/>
      <c r="C241" s="889" t="s">
        <v>0</v>
      </c>
      <c r="D241" s="890"/>
      <c r="E241" s="890"/>
      <c r="F241" s="890"/>
      <c r="G241" s="890"/>
      <c r="H241" s="890"/>
      <c r="I241" s="890"/>
      <c r="J241" s="890"/>
      <c r="K241" s="890"/>
      <c r="L241" s="890"/>
      <c r="M241" s="890"/>
      <c r="N241" s="890"/>
      <c r="O241" s="886" t="s">
        <v>603</v>
      </c>
      <c r="P241" s="887"/>
      <c r="Q241" s="887"/>
      <c r="R241" s="887"/>
      <c r="S241" s="887"/>
      <c r="T241" s="887"/>
      <c r="U241" s="887"/>
      <c r="V241" s="887"/>
      <c r="W241" s="887"/>
      <c r="X241" s="887"/>
      <c r="Y241" s="887"/>
      <c r="Z241" s="887"/>
      <c r="AA241" s="887"/>
      <c r="AB241" s="887"/>
      <c r="AC241" s="887"/>
      <c r="AD241" s="887"/>
      <c r="AE241" s="887"/>
      <c r="AF241" s="888"/>
      <c r="AG241" s="388"/>
      <c r="AH241" s="135"/>
      <c r="AI241" s="135"/>
      <c r="AJ241" s="135"/>
      <c r="AK241" s="135"/>
      <c r="AL241" s="135"/>
      <c r="AM241" s="135"/>
      <c r="AN241" s="135"/>
      <c r="AO241" s="135"/>
      <c r="AP241" s="135"/>
      <c r="AQ241" s="135"/>
      <c r="AR241" s="135"/>
      <c r="AS241" s="135"/>
      <c r="AT241" s="135"/>
      <c r="AU241" s="135"/>
      <c r="AV241" s="135"/>
      <c r="AW241" s="135"/>
      <c r="AX241" s="389"/>
    </row>
    <row r="242" spans="1:50" ht="24.75" customHeight="1" x14ac:dyDescent="0.2">
      <c r="A242" s="376"/>
      <c r="B242" s="377"/>
      <c r="C242" s="873"/>
      <c r="D242" s="874"/>
      <c r="E242" s="369"/>
      <c r="F242" s="369"/>
      <c r="G242" s="369"/>
      <c r="H242" s="370"/>
      <c r="I242" s="370"/>
      <c r="J242" s="875"/>
      <c r="K242" s="875"/>
      <c r="L242" s="875"/>
      <c r="M242" s="370"/>
      <c r="N242" s="876"/>
      <c r="O242" s="877" t="s">
        <v>284</v>
      </c>
      <c r="P242" s="878"/>
      <c r="Q242" s="878"/>
      <c r="R242" s="878"/>
      <c r="S242" s="878"/>
      <c r="T242" s="878"/>
      <c r="U242" s="878"/>
      <c r="V242" s="878"/>
      <c r="W242" s="878"/>
      <c r="X242" s="878"/>
      <c r="Y242" s="878"/>
      <c r="Z242" s="878"/>
      <c r="AA242" s="878"/>
      <c r="AB242" s="878"/>
      <c r="AC242" s="878"/>
      <c r="AD242" s="878"/>
      <c r="AE242" s="878"/>
      <c r="AF242" s="879"/>
      <c r="AG242" s="388"/>
      <c r="AH242" s="135"/>
      <c r="AI242" s="135"/>
      <c r="AJ242" s="135"/>
      <c r="AK242" s="135"/>
      <c r="AL242" s="135"/>
      <c r="AM242" s="135"/>
      <c r="AN242" s="135"/>
      <c r="AO242" s="135"/>
      <c r="AP242" s="135"/>
      <c r="AQ242" s="135"/>
      <c r="AR242" s="135"/>
      <c r="AS242" s="135"/>
      <c r="AT242" s="135"/>
      <c r="AU242" s="135"/>
      <c r="AV242" s="135"/>
      <c r="AW242" s="135"/>
      <c r="AX242" s="389"/>
    </row>
    <row r="243" spans="1:50" ht="24.75" hidden="1" customHeight="1" x14ac:dyDescent="0.2">
      <c r="A243" s="376"/>
      <c r="B243" s="377"/>
      <c r="C243" s="367"/>
      <c r="D243" s="368"/>
      <c r="E243" s="369"/>
      <c r="F243" s="369"/>
      <c r="G243" s="369"/>
      <c r="H243" s="370"/>
      <c r="I243" s="370"/>
      <c r="J243" s="371"/>
      <c r="K243" s="371"/>
      <c r="L243" s="371"/>
      <c r="M243" s="372"/>
      <c r="N243" s="373"/>
      <c r="O243" s="880"/>
      <c r="P243" s="881"/>
      <c r="Q243" s="881"/>
      <c r="R243" s="881"/>
      <c r="S243" s="881"/>
      <c r="T243" s="881"/>
      <c r="U243" s="881"/>
      <c r="V243" s="881"/>
      <c r="W243" s="881"/>
      <c r="X243" s="881"/>
      <c r="Y243" s="881"/>
      <c r="Z243" s="881"/>
      <c r="AA243" s="881"/>
      <c r="AB243" s="881"/>
      <c r="AC243" s="881"/>
      <c r="AD243" s="881"/>
      <c r="AE243" s="881"/>
      <c r="AF243" s="882"/>
      <c r="AG243" s="388"/>
      <c r="AH243" s="135"/>
      <c r="AI243" s="135"/>
      <c r="AJ243" s="135"/>
      <c r="AK243" s="135"/>
      <c r="AL243" s="135"/>
      <c r="AM243" s="135"/>
      <c r="AN243" s="135"/>
      <c r="AO243" s="135"/>
      <c r="AP243" s="135"/>
      <c r="AQ243" s="135"/>
      <c r="AR243" s="135"/>
      <c r="AS243" s="135"/>
      <c r="AT243" s="135"/>
      <c r="AU243" s="135"/>
      <c r="AV243" s="135"/>
      <c r="AW243" s="135"/>
      <c r="AX243" s="389"/>
    </row>
    <row r="244" spans="1:50" ht="24.75" hidden="1" customHeight="1" x14ac:dyDescent="0.2">
      <c r="A244" s="376"/>
      <c r="B244" s="377"/>
      <c r="C244" s="367"/>
      <c r="D244" s="368"/>
      <c r="E244" s="369"/>
      <c r="F244" s="369"/>
      <c r="G244" s="369"/>
      <c r="H244" s="370"/>
      <c r="I244" s="370"/>
      <c r="J244" s="371"/>
      <c r="K244" s="371"/>
      <c r="L244" s="371"/>
      <c r="M244" s="372"/>
      <c r="N244" s="373"/>
      <c r="O244" s="880"/>
      <c r="P244" s="881"/>
      <c r="Q244" s="881"/>
      <c r="R244" s="881"/>
      <c r="S244" s="881"/>
      <c r="T244" s="881"/>
      <c r="U244" s="881"/>
      <c r="V244" s="881"/>
      <c r="W244" s="881"/>
      <c r="X244" s="881"/>
      <c r="Y244" s="881"/>
      <c r="Z244" s="881"/>
      <c r="AA244" s="881"/>
      <c r="AB244" s="881"/>
      <c r="AC244" s="881"/>
      <c r="AD244" s="881"/>
      <c r="AE244" s="881"/>
      <c r="AF244" s="882"/>
      <c r="AG244" s="388"/>
      <c r="AH244" s="135"/>
      <c r="AI244" s="135"/>
      <c r="AJ244" s="135"/>
      <c r="AK244" s="135"/>
      <c r="AL244" s="135"/>
      <c r="AM244" s="135"/>
      <c r="AN244" s="135"/>
      <c r="AO244" s="135"/>
      <c r="AP244" s="135"/>
      <c r="AQ244" s="135"/>
      <c r="AR244" s="135"/>
      <c r="AS244" s="135"/>
      <c r="AT244" s="135"/>
      <c r="AU244" s="135"/>
      <c r="AV244" s="135"/>
      <c r="AW244" s="135"/>
      <c r="AX244" s="389"/>
    </row>
    <row r="245" spans="1:50" ht="24.75" hidden="1" customHeight="1" x14ac:dyDescent="0.2">
      <c r="A245" s="376"/>
      <c r="B245" s="377"/>
      <c r="C245" s="367"/>
      <c r="D245" s="368"/>
      <c r="E245" s="369"/>
      <c r="F245" s="369"/>
      <c r="G245" s="369"/>
      <c r="H245" s="370"/>
      <c r="I245" s="370"/>
      <c r="J245" s="371"/>
      <c r="K245" s="371"/>
      <c r="L245" s="371"/>
      <c r="M245" s="372"/>
      <c r="N245" s="373"/>
      <c r="O245" s="880"/>
      <c r="P245" s="881"/>
      <c r="Q245" s="881"/>
      <c r="R245" s="881"/>
      <c r="S245" s="881"/>
      <c r="T245" s="881"/>
      <c r="U245" s="881"/>
      <c r="V245" s="881"/>
      <c r="W245" s="881"/>
      <c r="X245" s="881"/>
      <c r="Y245" s="881"/>
      <c r="Z245" s="881"/>
      <c r="AA245" s="881"/>
      <c r="AB245" s="881"/>
      <c r="AC245" s="881"/>
      <c r="AD245" s="881"/>
      <c r="AE245" s="881"/>
      <c r="AF245" s="882"/>
      <c r="AG245" s="388"/>
      <c r="AH245" s="135"/>
      <c r="AI245" s="135"/>
      <c r="AJ245" s="135"/>
      <c r="AK245" s="135"/>
      <c r="AL245" s="135"/>
      <c r="AM245" s="135"/>
      <c r="AN245" s="135"/>
      <c r="AO245" s="135"/>
      <c r="AP245" s="135"/>
      <c r="AQ245" s="135"/>
      <c r="AR245" s="135"/>
      <c r="AS245" s="135"/>
      <c r="AT245" s="135"/>
      <c r="AU245" s="135"/>
      <c r="AV245" s="135"/>
      <c r="AW245" s="135"/>
      <c r="AX245" s="389"/>
    </row>
    <row r="246" spans="1:50" ht="24.75" hidden="1" customHeight="1" x14ac:dyDescent="0.2">
      <c r="A246" s="378"/>
      <c r="B246" s="379"/>
      <c r="C246" s="392"/>
      <c r="D246" s="393"/>
      <c r="E246" s="369"/>
      <c r="F246" s="369"/>
      <c r="G246" s="369"/>
      <c r="H246" s="370"/>
      <c r="I246" s="370"/>
      <c r="J246" s="394"/>
      <c r="K246" s="394"/>
      <c r="L246" s="394"/>
      <c r="M246" s="871"/>
      <c r="N246" s="872"/>
      <c r="O246" s="883"/>
      <c r="P246" s="884"/>
      <c r="Q246" s="884"/>
      <c r="R246" s="884"/>
      <c r="S246" s="884"/>
      <c r="T246" s="884"/>
      <c r="U246" s="884"/>
      <c r="V246" s="884"/>
      <c r="W246" s="884"/>
      <c r="X246" s="884"/>
      <c r="Y246" s="884"/>
      <c r="Z246" s="884"/>
      <c r="AA246" s="884"/>
      <c r="AB246" s="884"/>
      <c r="AC246" s="884"/>
      <c r="AD246" s="884"/>
      <c r="AE246" s="884"/>
      <c r="AF246" s="885"/>
      <c r="AG246" s="390"/>
      <c r="AH246" s="138"/>
      <c r="AI246" s="138"/>
      <c r="AJ246" s="138"/>
      <c r="AK246" s="138"/>
      <c r="AL246" s="138"/>
      <c r="AM246" s="138"/>
      <c r="AN246" s="138"/>
      <c r="AO246" s="138"/>
      <c r="AP246" s="138"/>
      <c r="AQ246" s="138"/>
      <c r="AR246" s="138"/>
      <c r="AS246" s="138"/>
      <c r="AT246" s="138"/>
      <c r="AU246" s="138"/>
      <c r="AV246" s="138"/>
      <c r="AW246" s="138"/>
      <c r="AX246" s="391"/>
    </row>
    <row r="247" spans="1:50" ht="52.5" customHeight="1" x14ac:dyDescent="0.2">
      <c r="A247" s="340" t="s">
        <v>45</v>
      </c>
      <c r="B247" s="901"/>
      <c r="C247" s="299" t="s">
        <v>49</v>
      </c>
      <c r="D247" s="719"/>
      <c r="E247" s="719"/>
      <c r="F247" s="720"/>
      <c r="G247" s="904" t="s">
        <v>680</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52.5" customHeight="1" thickBot="1" x14ac:dyDescent="0.25">
      <c r="A248" s="902"/>
      <c r="B248" s="903"/>
      <c r="C248" s="906" t="s">
        <v>53</v>
      </c>
      <c r="D248" s="907"/>
      <c r="E248" s="907"/>
      <c r="F248" s="908"/>
      <c r="G248" s="909" t="s">
        <v>679</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2">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40" customHeight="1" thickBot="1" x14ac:dyDescent="0.25">
      <c r="A250" s="894" t="s">
        <v>685</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x14ac:dyDescent="0.2">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44.5" customHeight="1" thickBot="1" x14ac:dyDescent="0.25">
      <c r="A252" s="324" t="s">
        <v>687</v>
      </c>
      <c r="B252" s="325"/>
      <c r="C252" s="325"/>
      <c r="D252" s="325"/>
      <c r="E252" s="326"/>
      <c r="F252" s="900" t="s">
        <v>686</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2">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46" customHeight="1" thickBot="1" x14ac:dyDescent="0.25">
      <c r="A254" s="324" t="s">
        <v>263</v>
      </c>
      <c r="B254" s="325"/>
      <c r="C254" s="325"/>
      <c r="D254" s="325"/>
      <c r="E254" s="326"/>
      <c r="F254" s="327" t="s">
        <v>688</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2">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49.5" customHeight="1" thickBot="1" x14ac:dyDescent="0.25">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2">
      <c r="A257" s="336" t="s">
        <v>238</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2">
      <c r="A258" s="339" t="s">
        <v>277</v>
      </c>
      <c r="B258" s="91"/>
      <c r="C258" s="91"/>
      <c r="D258" s="92"/>
      <c r="E258" s="320" t="s">
        <v>616</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x14ac:dyDescent="0.2">
      <c r="A259" s="257" t="s">
        <v>276</v>
      </c>
      <c r="B259" s="257"/>
      <c r="C259" s="257"/>
      <c r="D259" s="257"/>
      <c r="E259" s="320" t="s">
        <v>616</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x14ac:dyDescent="0.2">
      <c r="A260" s="257" t="s">
        <v>275</v>
      </c>
      <c r="B260" s="257"/>
      <c r="C260" s="257"/>
      <c r="D260" s="257"/>
      <c r="E260" s="320" t="s">
        <v>616</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x14ac:dyDescent="0.2">
      <c r="A261" s="257" t="s">
        <v>274</v>
      </c>
      <c r="B261" s="257"/>
      <c r="C261" s="257"/>
      <c r="D261" s="257"/>
      <c r="E261" s="320" t="s">
        <v>616</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x14ac:dyDescent="0.2">
      <c r="A262" s="257" t="s">
        <v>273</v>
      </c>
      <c r="B262" s="257"/>
      <c r="C262" s="257"/>
      <c r="D262" s="257"/>
      <c r="E262" s="320" t="s">
        <v>616</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x14ac:dyDescent="0.2">
      <c r="A263" s="257" t="s">
        <v>272</v>
      </c>
      <c r="B263" s="257"/>
      <c r="C263" s="257"/>
      <c r="D263" s="257"/>
      <c r="E263" s="320" t="s">
        <v>616</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x14ac:dyDescent="0.2">
      <c r="A264" s="257" t="s">
        <v>271</v>
      </c>
      <c r="B264" s="257"/>
      <c r="C264" s="257"/>
      <c r="D264" s="257"/>
      <c r="E264" s="320" t="s">
        <v>631</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2">
      <c r="A265" s="257" t="s">
        <v>270</v>
      </c>
      <c r="B265" s="257"/>
      <c r="C265" s="257"/>
      <c r="D265" s="257"/>
      <c r="E265" s="320" t="s">
        <v>632</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2">
      <c r="A266" s="257" t="s">
        <v>416</v>
      </c>
      <c r="B266" s="257"/>
      <c r="C266" s="257"/>
      <c r="D266" s="257"/>
      <c r="E266" s="101" t="s">
        <v>606</v>
      </c>
      <c r="F266" s="87"/>
      <c r="G266" s="87"/>
      <c r="H266" s="77" t="str">
        <f>IF(E266="","","-")</f>
        <v>-</v>
      </c>
      <c r="I266" s="87"/>
      <c r="J266" s="87"/>
      <c r="K266" s="77" t="str">
        <f>IF(I266="","","-")</f>
        <v/>
      </c>
      <c r="L266" s="102">
        <v>195</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2">
      <c r="A267" s="257" t="s">
        <v>594</v>
      </c>
      <c r="B267" s="257"/>
      <c r="C267" s="257"/>
      <c r="D267" s="257"/>
      <c r="E267" s="101" t="s">
        <v>606</v>
      </c>
      <c r="F267" s="87"/>
      <c r="G267" s="87"/>
      <c r="H267" s="77"/>
      <c r="I267" s="87"/>
      <c r="J267" s="87"/>
      <c r="K267" s="77"/>
      <c r="L267" s="102">
        <v>200</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2">
      <c r="A268" s="257" t="s">
        <v>384</v>
      </c>
      <c r="B268" s="257"/>
      <c r="C268" s="257"/>
      <c r="D268" s="257"/>
      <c r="E268" s="85">
        <v>2021</v>
      </c>
      <c r="F268" s="86"/>
      <c r="G268" s="87" t="s">
        <v>605</v>
      </c>
      <c r="H268" s="87"/>
      <c r="I268" s="87"/>
      <c r="J268" s="86">
        <v>20</v>
      </c>
      <c r="K268" s="86"/>
      <c r="L268" s="102">
        <v>206</v>
      </c>
      <c r="M268" s="102"/>
      <c r="N268" s="102"/>
      <c r="O268" s="86"/>
      <c r="P268" s="86"/>
      <c r="Q268" s="85"/>
      <c r="R268" s="86"/>
      <c r="S268" s="87"/>
      <c r="T268" s="87"/>
      <c r="U268" s="87"/>
      <c r="V268" s="86"/>
      <c r="W268" s="86"/>
      <c r="X268" s="102"/>
      <c r="Y268" s="102"/>
      <c r="Z268" s="102"/>
      <c r="AA268" s="86"/>
      <c r="AB268" s="307"/>
      <c r="AC268" s="85"/>
      <c r="AD268" s="86"/>
      <c r="AE268" s="87"/>
      <c r="AF268" s="87"/>
      <c r="AG268" s="87"/>
      <c r="AH268" s="86"/>
      <c r="AI268" s="86"/>
      <c r="AJ268" s="102"/>
      <c r="AK268" s="102"/>
      <c r="AL268" s="102"/>
      <c r="AM268" s="86"/>
      <c r="AN268" s="307"/>
      <c r="AO268" s="85"/>
      <c r="AP268" s="86"/>
      <c r="AQ268" s="87"/>
      <c r="AR268" s="87"/>
      <c r="AS268" s="87"/>
      <c r="AT268" s="86"/>
      <c r="AU268" s="86"/>
      <c r="AV268" s="102"/>
      <c r="AW268" s="102"/>
      <c r="AX268" s="80"/>
    </row>
    <row r="269" spans="1:52" ht="28.4" customHeight="1" x14ac:dyDescent="0.2">
      <c r="A269" s="308" t="s">
        <v>264</v>
      </c>
      <c r="B269" s="309"/>
      <c r="C269" s="309"/>
      <c r="D269" s="309"/>
      <c r="E269" s="309"/>
      <c r="F269" s="310"/>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08"/>
      <c r="B275" s="309"/>
      <c r="C275" s="309"/>
      <c r="D275" s="309"/>
      <c r="E275" s="309"/>
      <c r="F275" s="310"/>
      <c r="G275" s="35"/>
      <c r="H275" s="36"/>
      <c r="I275" s="36"/>
      <c r="J275" s="36"/>
      <c r="K275" s="36"/>
      <c r="L275" s="36"/>
      <c r="M275" s="84"/>
      <c r="N275" s="36"/>
      <c r="O275" s="36"/>
      <c r="P275" s="36"/>
      <c r="Q275" s="36"/>
      <c r="R275" s="84"/>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hidden="1" customHeight="1" x14ac:dyDescent="0.2">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hidden="1" customHeight="1" x14ac:dyDescent="0.2">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hidden="1" customHeight="1" x14ac:dyDescent="0.2">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2">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hidden="1" customHeight="1" x14ac:dyDescent="0.2">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hidden="1" customHeight="1" x14ac:dyDescent="0.2">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hidden="1" customHeight="1" x14ac:dyDescent="0.2">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2">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4" t="s">
        <v>266</v>
      </c>
      <c r="B308" s="315"/>
      <c r="C308" s="315"/>
      <c r="D308" s="315"/>
      <c r="E308" s="315"/>
      <c r="F308" s="316"/>
      <c r="G308" s="295" t="s">
        <v>656</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244</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2">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customHeight="1" x14ac:dyDescent="0.2">
      <c r="A310" s="317"/>
      <c r="B310" s="318"/>
      <c r="C310" s="318"/>
      <c r="D310" s="318"/>
      <c r="E310" s="318"/>
      <c r="F310" s="319"/>
      <c r="G310" s="285" t="s">
        <v>660</v>
      </c>
      <c r="H310" s="286"/>
      <c r="I310" s="286"/>
      <c r="J310" s="286"/>
      <c r="K310" s="287"/>
      <c r="L310" s="288" t="s">
        <v>673</v>
      </c>
      <c r="M310" s="289"/>
      <c r="N310" s="289"/>
      <c r="O310" s="289"/>
      <c r="P310" s="289"/>
      <c r="Q310" s="289"/>
      <c r="R310" s="289"/>
      <c r="S310" s="289"/>
      <c r="T310" s="289"/>
      <c r="U310" s="289"/>
      <c r="V310" s="289"/>
      <c r="W310" s="289"/>
      <c r="X310" s="290"/>
      <c r="Y310" s="291">
        <v>3.8</v>
      </c>
      <c r="Z310" s="292"/>
      <c r="AA310" s="292"/>
      <c r="AB310" s="293"/>
      <c r="AC310" s="285"/>
      <c r="AD310" s="286"/>
      <c r="AE310" s="286"/>
      <c r="AF310" s="286"/>
      <c r="AG310" s="287"/>
      <c r="AH310" s="288"/>
      <c r="AI310" s="289"/>
      <c r="AJ310" s="289"/>
      <c r="AK310" s="289"/>
      <c r="AL310" s="289"/>
      <c r="AM310" s="289"/>
      <c r="AN310" s="289"/>
      <c r="AO310" s="289"/>
      <c r="AP310" s="289"/>
      <c r="AQ310" s="289"/>
      <c r="AR310" s="289"/>
      <c r="AS310" s="289"/>
      <c r="AT310" s="290"/>
      <c r="AU310" s="291"/>
      <c r="AV310" s="292"/>
      <c r="AW310" s="292"/>
      <c r="AX310" s="294"/>
    </row>
    <row r="311" spans="1:50" ht="24.75" customHeight="1" x14ac:dyDescent="0.2">
      <c r="A311" s="317"/>
      <c r="B311" s="318"/>
      <c r="C311" s="318"/>
      <c r="D311" s="318"/>
      <c r="E311" s="318"/>
      <c r="F311" s="319"/>
      <c r="G311" s="275" t="s">
        <v>665</v>
      </c>
      <c r="H311" s="276"/>
      <c r="I311" s="276"/>
      <c r="J311" s="276"/>
      <c r="K311" s="277"/>
      <c r="L311" s="278" t="s">
        <v>670</v>
      </c>
      <c r="M311" s="279"/>
      <c r="N311" s="279"/>
      <c r="O311" s="279"/>
      <c r="P311" s="279"/>
      <c r="Q311" s="279"/>
      <c r="R311" s="279"/>
      <c r="S311" s="279"/>
      <c r="T311" s="279"/>
      <c r="U311" s="279"/>
      <c r="V311" s="279"/>
      <c r="W311" s="279"/>
      <c r="X311" s="280"/>
      <c r="Y311" s="281">
        <v>1.6</v>
      </c>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3"/>
    </row>
    <row r="312" spans="1:50" ht="24.75" customHeight="1" x14ac:dyDescent="0.2">
      <c r="A312" s="317"/>
      <c r="B312" s="318"/>
      <c r="C312" s="318"/>
      <c r="D312" s="318"/>
      <c r="E312" s="318"/>
      <c r="F312" s="319"/>
      <c r="G312" s="275" t="s">
        <v>666</v>
      </c>
      <c r="H312" s="276"/>
      <c r="I312" s="276"/>
      <c r="J312" s="276"/>
      <c r="K312" s="277"/>
      <c r="L312" s="278" t="s">
        <v>671</v>
      </c>
      <c r="M312" s="279"/>
      <c r="N312" s="279"/>
      <c r="O312" s="279"/>
      <c r="P312" s="279"/>
      <c r="Q312" s="279"/>
      <c r="R312" s="279"/>
      <c r="S312" s="279"/>
      <c r="T312" s="279"/>
      <c r="U312" s="279"/>
      <c r="V312" s="279"/>
      <c r="W312" s="279"/>
      <c r="X312" s="280"/>
      <c r="Y312" s="281">
        <v>0.9</v>
      </c>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3"/>
    </row>
    <row r="313" spans="1:50" ht="24.75" customHeight="1" x14ac:dyDescent="0.2">
      <c r="A313" s="317"/>
      <c r="B313" s="318"/>
      <c r="C313" s="318"/>
      <c r="D313" s="318"/>
      <c r="E313" s="318"/>
      <c r="F313" s="319"/>
      <c r="G313" s="275" t="s">
        <v>661</v>
      </c>
      <c r="H313" s="276"/>
      <c r="I313" s="276"/>
      <c r="J313" s="276"/>
      <c r="K313" s="277"/>
      <c r="L313" s="278" t="s">
        <v>668</v>
      </c>
      <c r="M313" s="279"/>
      <c r="N313" s="279"/>
      <c r="O313" s="279"/>
      <c r="P313" s="279"/>
      <c r="Q313" s="279"/>
      <c r="R313" s="279"/>
      <c r="S313" s="279"/>
      <c r="T313" s="279"/>
      <c r="U313" s="279"/>
      <c r="V313" s="279"/>
      <c r="W313" s="279"/>
      <c r="X313" s="280"/>
      <c r="Y313" s="281">
        <v>0.6</v>
      </c>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customHeight="1" x14ac:dyDescent="0.2">
      <c r="A314" s="317"/>
      <c r="B314" s="318"/>
      <c r="C314" s="318"/>
      <c r="D314" s="318"/>
      <c r="E314" s="318"/>
      <c r="F314" s="319"/>
      <c r="G314" s="275" t="s">
        <v>663</v>
      </c>
      <c r="H314" s="276"/>
      <c r="I314" s="276"/>
      <c r="J314" s="276"/>
      <c r="K314" s="277"/>
      <c r="L314" s="278" t="s">
        <v>674</v>
      </c>
      <c r="M314" s="279"/>
      <c r="N314" s="279"/>
      <c r="O314" s="279"/>
      <c r="P314" s="279"/>
      <c r="Q314" s="279"/>
      <c r="R314" s="279"/>
      <c r="S314" s="279"/>
      <c r="T314" s="279"/>
      <c r="U314" s="279"/>
      <c r="V314" s="279"/>
      <c r="W314" s="279"/>
      <c r="X314" s="280"/>
      <c r="Y314" s="281">
        <v>0.4</v>
      </c>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customHeight="1" x14ac:dyDescent="0.2">
      <c r="A315" s="317"/>
      <c r="B315" s="318"/>
      <c r="C315" s="318"/>
      <c r="D315" s="318"/>
      <c r="E315" s="318"/>
      <c r="F315" s="319"/>
      <c r="G315" s="275" t="s">
        <v>662</v>
      </c>
      <c r="H315" s="276"/>
      <c r="I315" s="276"/>
      <c r="J315" s="276"/>
      <c r="K315" s="277"/>
      <c r="L315" s="278" t="s">
        <v>675</v>
      </c>
      <c r="M315" s="279"/>
      <c r="N315" s="279"/>
      <c r="O315" s="279"/>
      <c r="P315" s="279"/>
      <c r="Q315" s="279"/>
      <c r="R315" s="279"/>
      <c r="S315" s="279"/>
      <c r="T315" s="279"/>
      <c r="U315" s="279"/>
      <c r="V315" s="279"/>
      <c r="W315" s="279"/>
      <c r="X315" s="280"/>
      <c r="Y315" s="281">
        <v>0.2</v>
      </c>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customHeight="1" x14ac:dyDescent="0.2">
      <c r="A316" s="317"/>
      <c r="B316" s="318"/>
      <c r="C316" s="318"/>
      <c r="D316" s="318"/>
      <c r="E316" s="318"/>
      <c r="F316" s="319"/>
      <c r="G316" s="275" t="s">
        <v>664</v>
      </c>
      <c r="H316" s="276"/>
      <c r="I316" s="276"/>
      <c r="J316" s="276"/>
      <c r="K316" s="277"/>
      <c r="L316" s="278" t="s">
        <v>669</v>
      </c>
      <c r="M316" s="279"/>
      <c r="N316" s="279"/>
      <c r="O316" s="279"/>
      <c r="P316" s="279"/>
      <c r="Q316" s="279"/>
      <c r="R316" s="279"/>
      <c r="S316" s="279"/>
      <c r="T316" s="279"/>
      <c r="U316" s="279"/>
      <c r="V316" s="279"/>
      <c r="W316" s="279"/>
      <c r="X316" s="280"/>
      <c r="Y316" s="281">
        <v>0.2</v>
      </c>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customHeight="1" x14ac:dyDescent="0.2">
      <c r="A317" s="317"/>
      <c r="B317" s="318"/>
      <c r="C317" s="318"/>
      <c r="D317" s="318"/>
      <c r="E317" s="318"/>
      <c r="F317" s="319"/>
      <c r="G317" s="275" t="s">
        <v>667</v>
      </c>
      <c r="H317" s="276"/>
      <c r="I317" s="276"/>
      <c r="J317" s="276"/>
      <c r="K317" s="277"/>
      <c r="L317" s="278" t="s">
        <v>672</v>
      </c>
      <c r="M317" s="279"/>
      <c r="N317" s="279"/>
      <c r="O317" s="279"/>
      <c r="P317" s="279"/>
      <c r="Q317" s="279"/>
      <c r="R317" s="279"/>
      <c r="S317" s="279"/>
      <c r="T317" s="279"/>
      <c r="U317" s="279"/>
      <c r="V317" s="279"/>
      <c r="W317" s="279"/>
      <c r="X317" s="280"/>
      <c r="Y317" s="281">
        <v>3.3</v>
      </c>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customHeight="1" x14ac:dyDescent="0.2">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customHeight="1" x14ac:dyDescent="0.2">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x14ac:dyDescent="0.2">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11</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0</v>
      </c>
      <c r="AV320" s="272"/>
      <c r="AW320" s="272"/>
      <c r="AX320" s="274"/>
    </row>
    <row r="321" spans="1:51" ht="24.75" hidden="1" customHeight="1" x14ac:dyDescent="0.2">
      <c r="A321" s="317"/>
      <c r="B321" s="318"/>
      <c r="C321" s="318"/>
      <c r="D321" s="318"/>
      <c r="E321" s="318"/>
      <c r="F321" s="319"/>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x14ac:dyDescent="0.2">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x14ac:dyDescent="0.2">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hidden="1" customHeight="1" x14ac:dyDescent="0.2">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hidden="1" customHeight="1" x14ac:dyDescent="0.2">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x14ac:dyDescent="0.2">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x14ac:dyDescent="0.2">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x14ac:dyDescent="0.2">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x14ac:dyDescent="0.2">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x14ac:dyDescent="0.2">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x14ac:dyDescent="0.2">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x14ac:dyDescent="0.2">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hidden="1" customHeight="1" thickBot="1" x14ac:dyDescent="0.25">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x14ac:dyDescent="0.2">
      <c r="A334" s="317"/>
      <c r="B334" s="318"/>
      <c r="C334" s="318"/>
      <c r="D334" s="318"/>
      <c r="E334" s="318"/>
      <c r="F334" s="319"/>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2">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2">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2">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2">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2">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2">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2">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2">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2">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2">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2">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5">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2">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2">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2">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2">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2">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2">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2">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2">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2">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2">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2">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2">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2">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customHeight="1" thickBot="1" x14ac:dyDescent="0.25">
      <c r="A360" s="261" t="s">
        <v>577</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232</v>
      </c>
      <c r="AM360" s="265"/>
      <c r="AN360" s="265"/>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230</v>
      </c>
      <c r="AD365" s="242"/>
      <c r="AE365" s="242"/>
      <c r="AF365" s="242"/>
      <c r="AG365" s="242"/>
      <c r="AH365" s="258" t="s">
        <v>249</v>
      </c>
      <c r="AI365" s="256"/>
      <c r="AJ365" s="256"/>
      <c r="AK365" s="256"/>
      <c r="AL365" s="256" t="s">
        <v>19</v>
      </c>
      <c r="AM365" s="256"/>
      <c r="AN365" s="256"/>
      <c r="AO365" s="260"/>
      <c r="AP365" s="245" t="s">
        <v>198</v>
      </c>
      <c r="AQ365" s="245"/>
      <c r="AR365" s="245"/>
      <c r="AS365" s="245"/>
      <c r="AT365" s="245"/>
      <c r="AU365" s="245"/>
      <c r="AV365" s="245"/>
      <c r="AW365" s="245"/>
      <c r="AX365" s="245"/>
    </row>
    <row r="366" spans="1:51" ht="30" customHeight="1" x14ac:dyDescent="0.2">
      <c r="A366" s="231">
        <v>1</v>
      </c>
      <c r="B366" s="231">
        <v>1</v>
      </c>
      <c r="C366" s="253" t="s">
        <v>657</v>
      </c>
      <c r="D366" s="252"/>
      <c r="E366" s="252"/>
      <c r="F366" s="252"/>
      <c r="G366" s="252"/>
      <c r="H366" s="252"/>
      <c r="I366" s="252"/>
      <c r="J366" s="234">
        <v>6011101000700</v>
      </c>
      <c r="K366" s="235"/>
      <c r="L366" s="235"/>
      <c r="M366" s="235"/>
      <c r="N366" s="235"/>
      <c r="O366" s="235"/>
      <c r="P366" s="246" t="s">
        <v>658</v>
      </c>
      <c r="Q366" s="236"/>
      <c r="R366" s="236"/>
      <c r="S366" s="236"/>
      <c r="T366" s="236"/>
      <c r="U366" s="236"/>
      <c r="V366" s="236"/>
      <c r="W366" s="236"/>
      <c r="X366" s="236"/>
      <c r="Y366" s="237">
        <v>11</v>
      </c>
      <c r="Z366" s="238"/>
      <c r="AA366" s="238"/>
      <c r="AB366" s="239"/>
      <c r="AC366" s="223" t="s">
        <v>254</v>
      </c>
      <c r="AD366" s="224"/>
      <c r="AE366" s="224"/>
      <c r="AF366" s="224"/>
      <c r="AG366" s="224"/>
      <c r="AH366" s="254">
        <v>1</v>
      </c>
      <c r="AI366" s="255"/>
      <c r="AJ366" s="255"/>
      <c r="AK366" s="255"/>
      <c r="AL366" s="227">
        <v>90</v>
      </c>
      <c r="AM366" s="228"/>
      <c r="AN366" s="228"/>
      <c r="AO366" s="229"/>
      <c r="AP366" s="230" t="s">
        <v>647</v>
      </c>
      <c r="AQ366" s="230"/>
      <c r="AR366" s="230"/>
      <c r="AS366" s="230"/>
      <c r="AT366" s="230"/>
      <c r="AU366" s="230"/>
      <c r="AV366" s="230"/>
      <c r="AW366" s="230"/>
      <c r="AX366" s="230"/>
    </row>
    <row r="367" spans="1:51" ht="30" hidden="1" customHeight="1" x14ac:dyDescent="0.2">
      <c r="A367" s="231">
        <v>2</v>
      </c>
      <c r="B367" s="231">
        <v>1</v>
      </c>
      <c r="C367" s="253"/>
      <c r="D367" s="252"/>
      <c r="E367" s="252"/>
      <c r="F367" s="252"/>
      <c r="G367" s="252"/>
      <c r="H367" s="252"/>
      <c r="I367" s="252"/>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hidden="1" customHeight="1" x14ac:dyDescent="0.2">
      <c r="A368" s="231">
        <v>3</v>
      </c>
      <c r="B368" s="231">
        <v>1</v>
      </c>
      <c r="C368" s="253"/>
      <c r="D368" s="252"/>
      <c r="E368" s="252"/>
      <c r="F368" s="252"/>
      <c r="G368" s="252"/>
      <c r="H368" s="252"/>
      <c r="I368" s="252"/>
      <c r="J368" s="234"/>
      <c r="K368" s="235"/>
      <c r="L368" s="235"/>
      <c r="M368" s="235"/>
      <c r="N368" s="235"/>
      <c r="O368" s="235"/>
      <c r="P368" s="246"/>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hidden="1" customHeight="1" x14ac:dyDescent="0.2">
      <c r="A369" s="231">
        <v>4</v>
      </c>
      <c r="B369" s="231">
        <v>1</v>
      </c>
      <c r="C369" s="253"/>
      <c r="D369" s="252"/>
      <c r="E369" s="252"/>
      <c r="F369" s="252"/>
      <c r="G369" s="252"/>
      <c r="H369" s="252"/>
      <c r="I369" s="252"/>
      <c r="J369" s="234"/>
      <c r="K369" s="235"/>
      <c r="L369" s="235"/>
      <c r="M369" s="235"/>
      <c r="N369" s="235"/>
      <c r="O369" s="235"/>
      <c r="P369" s="246"/>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hidden="1" customHeight="1" x14ac:dyDescent="0.2">
      <c r="A370" s="231">
        <v>5</v>
      </c>
      <c r="B370" s="231">
        <v>1</v>
      </c>
      <c r="C370" s="253"/>
      <c r="D370" s="252"/>
      <c r="E370" s="252"/>
      <c r="F370" s="252"/>
      <c r="G370" s="252"/>
      <c r="H370" s="252"/>
      <c r="I370" s="252"/>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2">
      <c r="A371" s="231">
        <v>6</v>
      </c>
      <c r="B371" s="231">
        <v>1</v>
      </c>
      <c r="C371" s="253"/>
      <c r="D371" s="252"/>
      <c r="E371" s="252"/>
      <c r="F371" s="252"/>
      <c r="G371" s="252"/>
      <c r="H371" s="252"/>
      <c r="I371" s="252"/>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2">
      <c r="A372" s="231">
        <v>7</v>
      </c>
      <c r="B372" s="231">
        <v>1</v>
      </c>
      <c r="C372" s="253"/>
      <c r="D372" s="252"/>
      <c r="E372" s="252"/>
      <c r="F372" s="252"/>
      <c r="G372" s="252"/>
      <c r="H372" s="252"/>
      <c r="I372" s="252"/>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2">
      <c r="A373" s="231">
        <v>8</v>
      </c>
      <c r="B373" s="231">
        <v>1</v>
      </c>
      <c r="C373" s="252"/>
      <c r="D373" s="252"/>
      <c r="E373" s="252"/>
      <c r="F373" s="252"/>
      <c r="G373" s="252"/>
      <c r="H373" s="252"/>
      <c r="I373" s="252"/>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2">
      <c r="A374" s="231">
        <v>9</v>
      </c>
      <c r="B374" s="231">
        <v>1</v>
      </c>
      <c r="C374" s="252"/>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2">
      <c r="A375" s="231">
        <v>10</v>
      </c>
      <c r="B375" s="231">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2">
      <c r="A376" s="231">
        <v>11</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2">
      <c r="A377" s="231">
        <v>12</v>
      </c>
      <c r="B377" s="231">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2">
      <c r="A378" s="231">
        <v>13</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2">
      <c r="A379" s="231">
        <v>14</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2">
      <c r="A380" s="231">
        <v>15</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2">
      <c r="A381" s="231">
        <v>16</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2">
      <c r="A382" s="231">
        <v>17</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2">
      <c r="A383" s="231">
        <v>18</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2">
      <c r="A384" s="231">
        <v>19</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2">
      <c r="A385" s="231">
        <v>20</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2">
      <c r="A386" s="231">
        <v>21</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2">
      <c r="A387" s="231">
        <v>22</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2">
      <c r="A388" s="231">
        <v>23</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2">
      <c r="A389" s="231">
        <v>24</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2">
      <c r="A390" s="231">
        <v>25</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2">
      <c r="A391" s="231">
        <v>26</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2">
      <c r="A392" s="231">
        <v>27</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2">
      <c r="A393" s="231">
        <v>28</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2">
      <c r="A394" s="231">
        <v>29</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2">
      <c r="A395" s="231">
        <v>30</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230</v>
      </c>
      <c r="AD398" s="242"/>
      <c r="AE398" s="242"/>
      <c r="AF398" s="242"/>
      <c r="AG398" s="242"/>
      <c r="AH398" s="258" t="s">
        <v>249</v>
      </c>
      <c r="AI398" s="256"/>
      <c r="AJ398" s="256"/>
      <c r="AK398" s="256"/>
      <c r="AL398" s="256" t="s">
        <v>19</v>
      </c>
      <c r="AM398" s="256"/>
      <c r="AN398" s="256"/>
      <c r="AO398" s="260"/>
      <c r="AP398" s="245" t="s">
        <v>198</v>
      </c>
      <c r="AQ398" s="245"/>
      <c r="AR398" s="245"/>
      <c r="AS398" s="245"/>
      <c r="AT398" s="245"/>
      <c r="AU398" s="245"/>
      <c r="AV398" s="245"/>
      <c r="AW398" s="245"/>
      <c r="AX398" s="245"/>
      <c r="AY398">
        <f>$AY$396</f>
        <v>0</v>
      </c>
    </row>
    <row r="399" spans="1:51" ht="30" hidden="1" customHeight="1" x14ac:dyDescent="0.2">
      <c r="A399" s="231">
        <v>1</v>
      </c>
      <c r="B399" s="231">
        <v>1</v>
      </c>
      <c r="C399" s="252"/>
      <c r="D399" s="252"/>
      <c r="E399" s="252"/>
      <c r="F399" s="252"/>
      <c r="G399" s="252"/>
      <c r="H399" s="252"/>
      <c r="I399" s="252"/>
      <c r="J399" s="234"/>
      <c r="K399" s="235"/>
      <c r="L399" s="235"/>
      <c r="M399" s="235"/>
      <c r="N399" s="235"/>
      <c r="O399" s="235"/>
      <c r="P399" s="236"/>
      <c r="Q399" s="236"/>
      <c r="R399" s="236"/>
      <c r="S399" s="236"/>
      <c r="T399" s="236"/>
      <c r="U399" s="236"/>
      <c r="V399" s="236"/>
      <c r="W399" s="236"/>
      <c r="X399" s="236"/>
      <c r="Y399" s="237"/>
      <c r="Z399" s="238"/>
      <c r="AA399" s="238"/>
      <c r="AB399" s="239"/>
      <c r="AC399" s="223"/>
      <c r="AD399" s="224"/>
      <c r="AE399" s="224"/>
      <c r="AF399" s="224"/>
      <c r="AG399" s="224"/>
      <c r="AH399" s="254"/>
      <c r="AI399" s="255"/>
      <c r="AJ399" s="255"/>
      <c r="AK399" s="255"/>
      <c r="AL399" s="227"/>
      <c r="AM399" s="228"/>
      <c r="AN399" s="228"/>
      <c r="AO399" s="229"/>
      <c r="AP399" s="230"/>
      <c r="AQ399" s="230"/>
      <c r="AR399" s="230"/>
      <c r="AS399" s="230"/>
      <c r="AT399" s="230"/>
      <c r="AU399" s="230"/>
      <c r="AV399" s="230"/>
      <c r="AW399" s="230"/>
      <c r="AX399" s="230"/>
      <c r="AY399">
        <f>$AY$396</f>
        <v>0</v>
      </c>
    </row>
    <row r="400" spans="1:51" ht="30" hidden="1" customHeight="1" x14ac:dyDescent="0.2">
      <c r="A400" s="231">
        <v>2</v>
      </c>
      <c r="B400" s="231">
        <v>1</v>
      </c>
      <c r="C400" s="253"/>
      <c r="D400" s="252"/>
      <c r="E400" s="252"/>
      <c r="F400" s="252"/>
      <c r="G400" s="252"/>
      <c r="H400" s="252"/>
      <c r="I400" s="252"/>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2">
      <c r="A401" s="231">
        <v>3</v>
      </c>
      <c r="B401" s="231">
        <v>1</v>
      </c>
      <c r="C401" s="253"/>
      <c r="D401" s="252"/>
      <c r="E401" s="252"/>
      <c r="F401" s="252"/>
      <c r="G401" s="252"/>
      <c r="H401" s="252"/>
      <c r="I401" s="252"/>
      <c r="J401" s="234"/>
      <c r="K401" s="235"/>
      <c r="L401" s="235"/>
      <c r="M401" s="235"/>
      <c r="N401" s="235"/>
      <c r="O401" s="235"/>
      <c r="P401" s="246"/>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2">
      <c r="A402" s="231">
        <v>4</v>
      </c>
      <c r="B402" s="231">
        <v>1</v>
      </c>
      <c r="C402" s="253"/>
      <c r="D402" s="252"/>
      <c r="E402" s="252"/>
      <c r="F402" s="252"/>
      <c r="G402" s="252"/>
      <c r="H402" s="252"/>
      <c r="I402" s="252"/>
      <c r="J402" s="234"/>
      <c r="K402" s="235"/>
      <c r="L402" s="235"/>
      <c r="M402" s="235"/>
      <c r="N402" s="235"/>
      <c r="O402" s="235"/>
      <c r="P402" s="246"/>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2">
      <c r="A403" s="231">
        <v>5</v>
      </c>
      <c r="B403" s="231">
        <v>1</v>
      </c>
      <c r="C403" s="252"/>
      <c r="D403" s="252"/>
      <c r="E403" s="252"/>
      <c r="F403" s="252"/>
      <c r="G403" s="252"/>
      <c r="H403" s="252"/>
      <c r="I403" s="252"/>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2">
      <c r="A404" s="231">
        <v>6</v>
      </c>
      <c r="B404" s="231">
        <v>1</v>
      </c>
      <c r="C404" s="252"/>
      <c r="D404" s="252"/>
      <c r="E404" s="252"/>
      <c r="F404" s="252"/>
      <c r="G404" s="252"/>
      <c r="H404" s="252"/>
      <c r="I404" s="252"/>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2">
      <c r="A405" s="231">
        <v>7</v>
      </c>
      <c r="B405" s="231">
        <v>1</v>
      </c>
      <c r="C405" s="252"/>
      <c r="D405" s="252"/>
      <c r="E405" s="252"/>
      <c r="F405" s="252"/>
      <c r="G405" s="252"/>
      <c r="H405" s="252"/>
      <c r="I405" s="252"/>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2">
      <c r="A406" s="231">
        <v>8</v>
      </c>
      <c r="B406" s="231">
        <v>1</v>
      </c>
      <c r="C406" s="252"/>
      <c r="D406" s="252"/>
      <c r="E406" s="252"/>
      <c r="F406" s="252"/>
      <c r="G406" s="252"/>
      <c r="H406" s="252"/>
      <c r="I406" s="252"/>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2">
      <c r="A407" s="231">
        <v>9</v>
      </c>
      <c r="B407" s="231">
        <v>1</v>
      </c>
      <c r="C407" s="252"/>
      <c r="D407" s="252"/>
      <c r="E407" s="252"/>
      <c r="F407" s="252"/>
      <c r="G407" s="252"/>
      <c r="H407" s="252"/>
      <c r="I407" s="252"/>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2">
      <c r="A408" s="231">
        <v>10</v>
      </c>
      <c r="B408" s="231">
        <v>1</v>
      </c>
      <c r="C408" s="252"/>
      <c r="D408" s="252"/>
      <c r="E408" s="252"/>
      <c r="F408" s="252"/>
      <c r="G408" s="252"/>
      <c r="H408" s="252"/>
      <c r="I408" s="252"/>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2">
      <c r="A409" s="231">
        <v>11</v>
      </c>
      <c r="B409" s="231">
        <v>1</v>
      </c>
      <c r="C409" s="252"/>
      <c r="D409" s="252"/>
      <c r="E409" s="252"/>
      <c r="F409" s="252"/>
      <c r="G409" s="252"/>
      <c r="H409" s="252"/>
      <c r="I409" s="252"/>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2">
      <c r="A410" s="231">
        <v>12</v>
      </c>
      <c r="B410" s="231">
        <v>1</v>
      </c>
      <c r="C410" s="252"/>
      <c r="D410" s="252"/>
      <c r="E410" s="252"/>
      <c r="F410" s="252"/>
      <c r="G410" s="252"/>
      <c r="H410" s="252"/>
      <c r="I410" s="252"/>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2">
      <c r="A411" s="231">
        <v>13</v>
      </c>
      <c r="B411" s="231">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2">
      <c r="A412" s="231">
        <v>14</v>
      </c>
      <c r="B412" s="231">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2">
      <c r="A413" s="231">
        <v>15</v>
      </c>
      <c r="B413" s="231">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2">
      <c r="A414" s="231">
        <v>16</v>
      </c>
      <c r="B414" s="231">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2">
      <c r="A415" s="231">
        <v>17</v>
      </c>
      <c r="B415" s="231">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2">
      <c r="A416" s="231">
        <v>18</v>
      </c>
      <c r="B416" s="231">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2">
      <c r="A417" s="231">
        <v>19</v>
      </c>
      <c r="B417" s="231">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2">
      <c r="A418" s="231">
        <v>20</v>
      </c>
      <c r="B418" s="231">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2">
      <c r="A419" s="231">
        <v>21</v>
      </c>
      <c r="B419" s="231">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2">
      <c r="A420" s="231">
        <v>22</v>
      </c>
      <c r="B420" s="231">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2">
      <c r="A421" s="231">
        <v>23</v>
      </c>
      <c r="B421" s="231">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2">
      <c r="A422" s="231">
        <v>24</v>
      </c>
      <c r="B422" s="231">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2">
      <c r="A423" s="231">
        <v>25</v>
      </c>
      <c r="B423" s="231">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2">
      <c r="A424" s="231">
        <v>26</v>
      </c>
      <c r="B424" s="231">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2">
      <c r="A425" s="231">
        <v>27</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2">
      <c r="A426" s="231">
        <v>28</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2">
      <c r="A427" s="231">
        <v>29</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2">
      <c r="A428" s="231">
        <v>30</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230</v>
      </c>
      <c r="AD431" s="242"/>
      <c r="AE431" s="242"/>
      <c r="AF431" s="242"/>
      <c r="AG431" s="242"/>
      <c r="AH431" s="258" t="s">
        <v>249</v>
      </c>
      <c r="AI431" s="256"/>
      <c r="AJ431" s="256"/>
      <c r="AK431" s="256"/>
      <c r="AL431" s="256" t="s">
        <v>19</v>
      </c>
      <c r="AM431" s="256"/>
      <c r="AN431" s="256"/>
      <c r="AO431" s="260"/>
      <c r="AP431" s="245" t="s">
        <v>198</v>
      </c>
      <c r="AQ431" s="245"/>
      <c r="AR431" s="245"/>
      <c r="AS431" s="245"/>
      <c r="AT431" s="245"/>
      <c r="AU431" s="245"/>
      <c r="AV431" s="245"/>
      <c r="AW431" s="245"/>
      <c r="AX431" s="245"/>
      <c r="AY431">
        <f>$AY$429</f>
        <v>0</v>
      </c>
    </row>
    <row r="432" spans="1:51" ht="30" hidden="1" customHeight="1" x14ac:dyDescent="0.2">
      <c r="A432" s="231">
        <v>1</v>
      </c>
      <c r="B432" s="231">
        <v>1</v>
      </c>
      <c r="C432" s="252"/>
      <c r="D432" s="252"/>
      <c r="E432" s="252"/>
      <c r="F432" s="252"/>
      <c r="G432" s="252"/>
      <c r="H432" s="252"/>
      <c r="I432" s="252"/>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30" hidden="1" customHeight="1" x14ac:dyDescent="0.2">
      <c r="A433" s="231">
        <v>2</v>
      </c>
      <c r="B433" s="231">
        <v>1</v>
      </c>
      <c r="C433" s="252"/>
      <c r="D433" s="252"/>
      <c r="E433" s="252"/>
      <c r="F433" s="252"/>
      <c r="G433" s="252"/>
      <c r="H433" s="252"/>
      <c r="I433" s="252"/>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2">
      <c r="A434" s="231">
        <v>3</v>
      </c>
      <c r="B434" s="231">
        <v>1</v>
      </c>
      <c r="C434" s="253"/>
      <c r="D434" s="252"/>
      <c r="E434" s="252"/>
      <c r="F434" s="252"/>
      <c r="G434" s="252"/>
      <c r="H434" s="252"/>
      <c r="I434" s="252"/>
      <c r="J434" s="234"/>
      <c r="K434" s="235"/>
      <c r="L434" s="235"/>
      <c r="M434" s="235"/>
      <c r="N434" s="235"/>
      <c r="O434" s="235"/>
      <c r="P434" s="246"/>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2">
      <c r="A435" s="231">
        <v>4</v>
      </c>
      <c r="B435" s="231">
        <v>1</v>
      </c>
      <c r="C435" s="253"/>
      <c r="D435" s="252"/>
      <c r="E435" s="252"/>
      <c r="F435" s="252"/>
      <c r="G435" s="252"/>
      <c r="H435" s="252"/>
      <c r="I435" s="252"/>
      <c r="J435" s="234"/>
      <c r="K435" s="235"/>
      <c r="L435" s="235"/>
      <c r="M435" s="235"/>
      <c r="N435" s="235"/>
      <c r="O435" s="235"/>
      <c r="P435" s="246"/>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2">
      <c r="A436" s="231">
        <v>5</v>
      </c>
      <c r="B436" s="231">
        <v>1</v>
      </c>
      <c r="C436" s="252"/>
      <c r="D436" s="252"/>
      <c r="E436" s="252"/>
      <c r="F436" s="252"/>
      <c r="G436" s="252"/>
      <c r="H436" s="252"/>
      <c r="I436" s="252"/>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2">
      <c r="A437" s="231">
        <v>6</v>
      </c>
      <c r="B437" s="231">
        <v>1</v>
      </c>
      <c r="C437" s="252"/>
      <c r="D437" s="252"/>
      <c r="E437" s="252"/>
      <c r="F437" s="252"/>
      <c r="G437" s="252"/>
      <c r="H437" s="252"/>
      <c r="I437" s="252"/>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2">
      <c r="A438" s="231">
        <v>7</v>
      </c>
      <c r="B438" s="231">
        <v>1</v>
      </c>
      <c r="C438" s="252"/>
      <c r="D438" s="252"/>
      <c r="E438" s="252"/>
      <c r="F438" s="252"/>
      <c r="G438" s="252"/>
      <c r="H438" s="252"/>
      <c r="I438" s="252"/>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2">
      <c r="A439" s="231">
        <v>8</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2">
      <c r="A440" s="231">
        <v>9</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2">
      <c r="A441" s="231">
        <v>10</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2">
      <c r="A442" s="231">
        <v>11</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2">
      <c r="A443" s="231">
        <v>12</v>
      </c>
      <c r="B443" s="231">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2">
      <c r="A444" s="231">
        <v>13</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2">
      <c r="A445" s="231">
        <v>14</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2">
      <c r="A446" s="231">
        <v>15</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2">
      <c r="A447" s="231">
        <v>16</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2">
      <c r="A448" s="231">
        <v>17</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2">
      <c r="A449" s="231">
        <v>18</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2">
      <c r="A450" s="231">
        <v>19</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2">
      <c r="A451" s="231">
        <v>20</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2">
      <c r="A452" s="231">
        <v>21</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2">
      <c r="A453" s="231">
        <v>22</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2">
      <c r="A454" s="231">
        <v>23</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2">
      <c r="A455" s="231">
        <v>24</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2">
      <c r="A456" s="231">
        <v>25</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2">
      <c r="A457" s="231">
        <v>26</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2">
      <c r="A458" s="231">
        <v>27</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2">
      <c r="A459" s="231">
        <v>28</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2">
      <c r="A460" s="231">
        <v>29</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2">
      <c r="A461" s="231">
        <v>30</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230</v>
      </c>
      <c r="AD464" s="242"/>
      <c r="AE464" s="242"/>
      <c r="AF464" s="242"/>
      <c r="AG464" s="242"/>
      <c r="AH464" s="258" t="s">
        <v>249</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x14ac:dyDescent="0.2">
      <c r="A465" s="231">
        <v>1</v>
      </c>
      <c r="B465" s="231">
        <v>1</v>
      </c>
      <c r="C465" s="252"/>
      <c r="D465" s="252"/>
      <c r="E465" s="252"/>
      <c r="F465" s="252"/>
      <c r="G465" s="252"/>
      <c r="H465" s="252"/>
      <c r="I465" s="252"/>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2">
      <c r="A466" s="231">
        <v>2</v>
      </c>
      <c r="B466" s="231">
        <v>1</v>
      </c>
      <c r="C466" s="252"/>
      <c r="D466" s="252"/>
      <c r="E466" s="252"/>
      <c r="F466" s="252"/>
      <c r="G466" s="252"/>
      <c r="H466" s="252"/>
      <c r="I466" s="252"/>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2">
      <c r="A467" s="231">
        <v>3</v>
      </c>
      <c r="B467" s="231">
        <v>1</v>
      </c>
      <c r="C467" s="253"/>
      <c r="D467" s="252"/>
      <c r="E467" s="252"/>
      <c r="F467" s="252"/>
      <c r="G467" s="252"/>
      <c r="H467" s="252"/>
      <c r="I467" s="252"/>
      <c r="J467" s="234"/>
      <c r="K467" s="235"/>
      <c r="L467" s="235"/>
      <c r="M467" s="235"/>
      <c r="N467" s="235"/>
      <c r="O467" s="235"/>
      <c r="P467" s="246"/>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2">
      <c r="A468" s="231">
        <v>4</v>
      </c>
      <c r="B468" s="231">
        <v>1</v>
      </c>
      <c r="C468" s="253"/>
      <c r="D468" s="252"/>
      <c r="E468" s="252"/>
      <c r="F468" s="252"/>
      <c r="G468" s="252"/>
      <c r="H468" s="252"/>
      <c r="I468" s="252"/>
      <c r="J468" s="234"/>
      <c r="K468" s="235"/>
      <c r="L468" s="235"/>
      <c r="M468" s="235"/>
      <c r="N468" s="235"/>
      <c r="O468" s="235"/>
      <c r="P468" s="246"/>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2">
      <c r="A469" s="231">
        <v>5</v>
      </c>
      <c r="B469" s="231">
        <v>1</v>
      </c>
      <c r="C469" s="252"/>
      <c r="D469" s="252"/>
      <c r="E469" s="252"/>
      <c r="F469" s="252"/>
      <c r="G469" s="252"/>
      <c r="H469" s="252"/>
      <c r="I469" s="252"/>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2">
      <c r="A470" s="231">
        <v>6</v>
      </c>
      <c r="B470" s="231">
        <v>1</v>
      </c>
      <c r="C470" s="252"/>
      <c r="D470" s="252"/>
      <c r="E470" s="252"/>
      <c r="F470" s="252"/>
      <c r="G470" s="252"/>
      <c r="H470" s="252"/>
      <c r="I470" s="252"/>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2">
      <c r="A471" s="231">
        <v>7</v>
      </c>
      <c r="B471" s="231">
        <v>1</v>
      </c>
      <c r="C471" s="252"/>
      <c r="D471" s="252"/>
      <c r="E471" s="252"/>
      <c r="F471" s="252"/>
      <c r="G471" s="252"/>
      <c r="H471" s="252"/>
      <c r="I471" s="252"/>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2">
      <c r="A472" s="231">
        <v>8</v>
      </c>
      <c r="B472" s="231">
        <v>1</v>
      </c>
      <c r="C472" s="252"/>
      <c r="D472" s="252"/>
      <c r="E472" s="252"/>
      <c r="F472" s="252"/>
      <c r="G472" s="252"/>
      <c r="H472" s="252"/>
      <c r="I472" s="252"/>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2">
      <c r="A473" s="231">
        <v>9</v>
      </c>
      <c r="B473" s="231">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2">
      <c r="A474" s="231">
        <v>10</v>
      </c>
      <c r="B474" s="231">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2">
      <c r="A475" s="231">
        <v>11</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2">
      <c r="A476" s="231">
        <v>12</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2">
      <c r="A477" s="231">
        <v>13</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2">
      <c r="A478" s="231">
        <v>14</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2">
      <c r="A479" s="231">
        <v>15</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2">
      <c r="A480" s="231">
        <v>16</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2">
      <c r="A481" s="231">
        <v>17</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2">
      <c r="A482" s="231">
        <v>18</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2">
      <c r="A483" s="231">
        <v>19</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2">
      <c r="A484" s="231">
        <v>20</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2">
      <c r="A485" s="231">
        <v>21</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2">
      <c r="A486" s="231">
        <v>22</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2">
      <c r="A487" s="231">
        <v>23</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2">
      <c r="A488" s="231">
        <v>24</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2">
      <c r="A489" s="231">
        <v>25</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2">
      <c r="A490" s="231">
        <v>26</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2">
      <c r="A491" s="231">
        <v>27</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2">
      <c r="A492" s="231">
        <v>28</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2">
      <c r="A493" s="231">
        <v>29</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2">
      <c r="A494" s="231">
        <v>30</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230</v>
      </c>
      <c r="AD497" s="242"/>
      <c r="AE497" s="242"/>
      <c r="AF497" s="242"/>
      <c r="AG497" s="242"/>
      <c r="AH497" s="258" t="s">
        <v>249</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2">
      <c r="A498" s="231">
        <v>1</v>
      </c>
      <c r="B498" s="231">
        <v>1</v>
      </c>
      <c r="C498" s="252"/>
      <c r="D498" s="252"/>
      <c r="E498" s="252"/>
      <c r="F498" s="252"/>
      <c r="G498" s="252"/>
      <c r="H498" s="252"/>
      <c r="I498" s="252"/>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2">
      <c r="A499" s="231">
        <v>2</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2">
      <c r="A500" s="231">
        <v>3</v>
      </c>
      <c r="B500" s="231">
        <v>1</v>
      </c>
      <c r="C500" s="253"/>
      <c r="D500" s="252"/>
      <c r="E500" s="252"/>
      <c r="F500" s="252"/>
      <c r="G500" s="252"/>
      <c r="H500" s="252"/>
      <c r="I500" s="252"/>
      <c r="J500" s="234"/>
      <c r="K500" s="235"/>
      <c r="L500" s="235"/>
      <c r="M500" s="235"/>
      <c r="N500" s="235"/>
      <c r="O500" s="235"/>
      <c r="P500" s="246"/>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2">
      <c r="A501" s="231">
        <v>4</v>
      </c>
      <c r="B501" s="231">
        <v>1</v>
      </c>
      <c r="C501" s="253"/>
      <c r="D501" s="252"/>
      <c r="E501" s="252"/>
      <c r="F501" s="252"/>
      <c r="G501" s="252"/>
      <c r="H501" s="252"/>
      <c r="I501" s="252"/>
      <c r="J501" s="234"/>
      <c r="K501" s="235"/>
      <c r="L501" s="235"/>
      <c r="M501" s="235"/>
      <c r="N501" s="235"/>
      <c r="O501" s="235"/>
      <c r="P501" s="246"/>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2">
      <c r="A502" s="231">
        <v>5</v>
      </c>
      <c r="B502" s="231">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2">
      <c r="A503" s="231">
        <v>6</v>
      </c>
      <c r="B503" s="231">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2">
      <c r="A504" s="231">
        <v>7</v>
      </c>
      <c r="B504" s="231">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2">
      <c r="A505" s="231">
        <v>8</v>
      </c>
      <c r="B505" s="231">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2">
      <c r="A506" s="231">
        <v>9</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2">
      <c r="A507" s="231">
        <v>10</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2">
      <c r="A508" s="231">
        <v>11</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2">
      <c r="A509" s="231">
        <v>12</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2">
      <c r="A510" s="231">
        <v>13</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2">
      <c r="A511" s="231">
        <v>14</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2">
      <c r="A512" s="231">
        <v>15</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2">
      <c r="A513" s="231">
        <v>16</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2">
      <c r="A514" s="231">
        <v>17</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2">
      <c r="A515" s="231">
        <v>18</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2">
      <c r="A516" s="231">
        <v>19</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2">
      <c r="A517" s="231">
        <v>20</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2">
      <c r="A518" s="231">
        <v>21</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2">
      <c r="A519" s="231">
        <v>22</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2">
      <c r="A520" s="231">
        <v>23</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2">
      <c r="A521" s="231">
        <v>24</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2">
      <c r="A522" s="231">
        <v>25</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2">
      <c r="A523" s="231">
        <v>26</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2">
      <c r="A524" s="231">
        <v>27</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2">
      <c r="A525" s="231">
        <v>28</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2">
      <c r="A526" s="231">
        <v>29</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2">
      <c r="A527" s="231">
        <v>30</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230</v>
      </c>
      <c r="AD530" s="242"/>
      <c r="AE530" s="242"/>
      <c r="AF530" s="242"/>
      <c r="AG530" s="242"/>
      <c r="AH530" s="258" t="s">
        <v>249</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2">
      <c r="A531" s="231">
        <v>1</v>
      </c>
      <c r="B531" s="231">
        <v>1</v>
      </c>
      <c r="C531" s="252"/>
      <c r="D531" s="252"/>
      <c r="E531" s="252"/>
      <c r="F531" s="252"/>
      <c r="G531" s="252"/>
      <c r="H531" s="252"/>
      <c r="I531" s="252"/>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2">
      <c r="A532" s="231">
        <v>2</v>
      </c>
      <c r="B532" s="231">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2">
      <c r="A533" s="231">
        <v>3</v>
      </c>
      <c r="B533" s="231">
        <v>1</v>
      </c>
      <c r="C533" s="253"/>
      <c r="D533" s="252"/>
      <c r="E533" s="252"/>
      <c r="F533" s="252"/>
      <c r="G533" s="252"/>
      <c r="H533" s="252"/>
      <c r="I533" s="252"/>
      <c r="J533" s="234"/>
      <c r="K533" s="235"/>
      <c r="L533" s="235"/>
      <c r="M533" s="235"/>
      <c r="N533" s="235"/>
      <c r="O533" s="235"/>
      <c r="P533" s="246"/>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2">
      <c r="A534" s="231">
        <v>4</v>
      </c>
      <c r="B534" s="231">
        <v>1</v>
      </c>
      <c r="C534" s="253"/>
      <c r="D534" s="252"/>
      <c r="E534" s="252"/>
      <c r="F534" s="252"/>
      <c r="G534" s="252"/>
      <c r="H534" s="252"/>
      <c r="I534" s="252"/>
      <c r="J534" s="234"/>
      <c r="K534" s="235"/>
      <c r="L534" s="235"/>
      <c r="M534" s="235"/>
      <c r="N534" s="235"/>
      <c r="O534" s="235"/>
      <c r="P534" s="246"/>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2">
      <c r="A535" s="231">
        <v>5</v>
      </c>
      <c r="B535" s="231">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2">
      <c r="A536" s="231">
        <v>6</v>
      </c>
      <c r="B536" s="231">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2">
      <c r="A537" s="231">
        <v>7</v>
      </c>
      <c r="B537" s="231">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2">
      <c r="A538" s="231">
        <v>8</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2">
      <c r="A539" s="231">
        <v>9</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2">
      <c r="A540" s="231">
        <v>10</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2">
      <c r="A541" s="231">
        <v>11</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2">
      <c r="A542" s="231">
        <v>12</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2">
      <c r="A543" s="231">
        <v>13</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2">
      <c r="A544" s="231">
        <v>14</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2">
      <c r="A545" s="231">
        <v>15</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2">
      <c r="A546" s="231">
        <v>16</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2">
      <c r="A547" s="231">
        <v>17</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2">
      <c r="A548" s="231">
        <v>18</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2">
      <c r="A549" s="231">
        <v>19</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2">
      <c r="A550" s="231">
        <v>20</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2">
      <c r="A551" s="231">
        <v>21</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2">
      <c r="A552" s="231">
        <v>22</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2">
      <c r="A553" s="231">
        <v>23</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2">
      <c r="A554" s="231">
        <v>24</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2">
      <c r="A555" s="231">
        <v>25</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2">
      <c r="A556" s="231">
        <v>26</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2">
      <c r="A557" s="231">
        <v>27</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2">
      <c r="A558" s="231">
        <v>28</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2">
      <c r="A559" s="231">
        <v>29</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2">
      <c r="A560" s="231">
        <v>30</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230</v>
      </c>
      <c r="AD563" s="242"/>
      <c r="AE563" s="242"/>
      <c r="AF563" s="242"/>
      <c r="AG563" s="242"/>
      <c r="AH563" s="258" t="s">
        <v>249</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2">
      <c r="A564" s="231">
        <v>1</v>
      </c>
      <c r="B564" s="231">
        <v>1</v>
      </c>
      <c r="C564" s="252"/>
      <c r="D564" s="252"/>
      <c r="E564" s="252"/>
      <c r="F564" s="252"/>
      <c r="G564" s="252"/>
      <c r="H564" s="252"/>
      <c r="I564" s="252"/>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2">
      <c r="A565" s="231">
        <v>2</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2">
      <c r="A566" s="231">
        <v>3</v>
      </c>
      <c r="B566" s="231">
        <v>1</v>
      </c>
      <c r="C566" s="253"/>
      <c r="D566" s="252"/>
      <c r="E566" s="252"/>
      <c r="F566" s="252"/>
      <c r="G566" s="252"/>
      <c r="H566" s="252"/>
      <c r="I566" s="252"/>
      <c r="J566" s="234"/>
      <c r="K566" s="235"/>
      <c r="L566" s="235"/>
      <c r="M566" s="235"/>
      <c r="N566" s="235"/>
      <c r="O566" s="235"/>
      <c r="P566" s="246"/>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2">
      <c r="A567" s="231">
        <v>4</v>
      </c>
      <c r="B567" s="231">
        <v>1</v>
      </c>
      <c r="C567" s="253"/>
      <c r="D567" s="252"/>
      <c r="E567" s="252"/>
      <c r="F567" s="252"/>
      <c r="G567" s="252"/>
      <c r="H567" s="252"/>
      <c r="I567" s="252"/>
      <c r="J567" s="234"/>
      <c r="K567" s="235"/>
      <c r="L567" s="235"/>
      <c r="M567" s="235"/>
      <c r="N567" s="235"/>
      <c r="O567" s="235"/>
      <c r="P567" s="246"/>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2">
      <c r="A568" s="231">
        <v>5</v>
      </c>
      <c r="B568" s="231">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2">
      <c r="A569" s="231">
        <v>6</v>
      </c>
      <c r="B569" s="231">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2">
      <c r="A570" s="231">
        <v>7</v>
      </c>
      <c r="B570" s="231">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2">
      <c r="A571" s="231">
        <v>8</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2">
      <c r="A572" s="231">
        <v>9</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2">
      <c r="A573" s="231">
        <v>10</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2">
      <c r="A574" s="231">
        <v>11</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2">
      <c r="A575" s="231">
        <v>12</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2">
      <c r="A576" s="231">
        <v>13</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2">
      <c r="A577" s="231">
        <v>14</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2">
      <c r="A578" s="231">
        <v>15</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2">
      <c r="A579" s="231">
        <v>16</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2">
      <c r="A580" s="231">
        <v>17</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2">
      <c r="A581" s="231">
        <v>18</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2">
      <c r="A582" s="231">
        <v>19</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2">
      <c r="A583" s="231">
        <v>20</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2">
      <c r="A584" s="231">
        <v>21</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2">
      <c r="A585" s="231">
        <v>22</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2">
      <c r="A586" s="231">
        <v>23</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2">
      <c r="A587" s="231">
        <v>24</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2">
      <c r="A588" s="231">
        <v>25</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2">
      <c r="A589" s="231">
        <v>26</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2">
      <c r="A590" s="231">
        <v>27</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2">
      <c r="A591" s="231">
        <v>28</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2">
      <c r="A592" s="231">
        <v>29</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2">
      <c r="A593" s="231">
        <v>30</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230</v>
      </c>
      <c r="AD596" s="242"/>
      <c r="AE596" s="242"/>
      <c r="AF596" s="242"/>
      <c r="AG596" s="242"/>
      <c r="AH596" s="258" t="s">
        <v>249</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2">
      <c r="A597" s="231">
        <v>1</v>
      </c>
      <c r="B597" s="231">
        <v>1</v>
      </c>
      <c r="C597" s="252"/>
      <c r="D597" s="252"/>
      <c r="E597" s="252"/>
      <c r="F597" s="252"/>
      <c r="G597" s="252"/>
      <c r="H597" s="252"/>
      <c r="I597" s="252"/>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2">
      <c r="A598" s="231">
        <v>2</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2">
      <c r="A599" s="231">
        <v>3</v>
      </c>
      <c r="B599" s="231">
        <v>1</v>
      </c>
      <c r="C599" s="253"/>
      <c r="D599" s="252"/>
      <c r="E599" s="252"/>
      <c r="F599" s="252"/>
      <c r="G599" s="252"/>
      <c r="H599" s="252"/>
      <c r="I599" s="252"/>
      <c r="J599" s="234"/>
      <c r="K599" s="235"/>
      <c r="L599" s="235"/>
      <c r="M599" s="235"/>
      <c r="N599" s="235"/>
      <c r="O599" s="235"/>
      <c r="P599" s="246"/>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2">
      <c r="A600" s="231">
        <v>4</v>
      </c>
      <c r="B600" s="231">
        <v>1</v>
      </c>
      <c r="C600" s="253"/>
      <c r="D600" s="252"/>
      <c r="E600" s="252"/>
      <c r="F600" s="252"/>
      <c r="G600" s="252"/>
      <c r="H600" s="252"/>
      <c r="I600" s="252"/>
      <c r="J600" s="234"/>
      <c r="K600" s="235"/>
      <c r="L600" s="235"/>
      <c r="M600" s="235"/>
      <c r="N600" s="235"/>
      <c r="O600" s="235"/>
      <c r="P600" s="246"/>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2">
      <c r="A601" s="231">
        <v>5</v>
      </c>
      <c r="B601" s="231">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2">
      <c r="A602" s="231">
        <v>6</v>
      </c>
      <c r="B602" s="231">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2">
      <c r="A603" s="231">
        <v>7</v>
      </c>
      <c r="B603" s="231">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2">
      <c r="A604" s="231">
        <v>8</v>
      </c>
      <c r="B604" s="231">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2">
      <c r="A605" s="231">
        <v>9</v>
      </c>
      <c r="B605" s="231">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2">
      <c r="A606" s="231">
        <v>10</v>
      </c>
      <c r="B606" s="231">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2">
      <c r="A607" s="231">
        <v>11</v>
      </c>
      <c r="B607" s="231">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2">
      <c r="A608" s="231">
        <v>12</v>
      </c>
      <c r="B608" s="231">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2">
      <c r="A609" s="231">
        <v>13</v>
      </c>
      <c r="B609" s="231">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2">
      <c r="A610" s="231">
        <v>14</v>
      </c>
      <c r="B610" s="231">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2">
      <c r="A611" s="231">
        <v>15</v>
      </c>
      <c r="B611" s="231">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2">
      <c r="A612" s="231">
        <v>16</v>
      </c>
      <c r="B612" s="231">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2">
      <c r="A613" s="231">
        <v>17</v>
      </c>
      <c r="B613" s="231">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2">
      <c r="A614" s="231">
        <v>18</v>
      </c>
      <c r="B614" s="231">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2">
      <c r="A615" s="231">
        <v>19</v>
      </c>
      <c r="B615" s="231">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2">
      <c r="A616" s="231">
        <v>20</v>
      </c>
      <c r="B616" s="231">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2">
      <c r="A617" s="231">
        <v>21</v>
      </c>
      <c r="B617" s="231">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2">
      <c r="A618" s="231">
        <v>22</v>
      </c>
      <c r="B618" s="231">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2">
      <c r="A619" s="231">
        <v>23</v>
      </c>
      <c r="B619" s="231">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2">
      <c r="A620" s="231">
        <v>24</v>
      </c>
      <c r="B620" s="231">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2">
      <c r="A621" s="231">
        <v>25</v>
      </c>
      <c r="B621" s="231">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2">
      <c r="A622" s="231">
        <v>26</v>
      </c>
      <c r="B622" s="231">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2">
      <c r="A623" s="231">
        <v>27</v>
      </c>
      <c r="B623" s="231">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2">
      <c r="A624" s="231">
        <v>28</v>
      </c>
      <c r="B624" s="231">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2">
      <c r="A625" s="231">
        <v>29</v>
      </c>
      <c r="B625" s="231">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2">
      <c r="A626" s="231">
        <v>30</v>
      </c>
      <c r="B626" s="231">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customHeight="1" x14ac:dyDescent="0.2">
      <c r="A627" s="247" t="s">
        <v>578</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232</v>
      </c>
      <c r="AM627" s="251"/>
      <c r="AN627" s="251"/>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x14ac:dyDescent="0.2">
      <c r="A631" s="231">
        <v>1</v>
      </c>
      <c r="B631" s="231">
        <v>1</v>
      </c>
      <c r="C631" s="232"/>
      <c r="D631" s="232"/>
      <c r="E631" s="241" t="s">
        <v>681</v>
      </c>
      <c r="F631" s="233"/>
      <c r="G631" s="233"/>
      <c r="H631" s="233"/>
      <c r="I631" s="233"/>
      <c r="J631" s="234" t="s">
        <v>681</v>
      </c>
      <c r="K631" s="235"/>
      <c r="L631" s="235"/>
      <c r="M631" s="235"/>
      <c r="N631" s="235"/>
      <c r="O631" s="235"/>
      <c r="P631" s="246" t="s">
        <v>681</v>
      </c>
      <c r="Q631" s="236"/>
      <c r="R631" s="236"/>
      <c r="S631" s="236"/>
      <c r="T631" s="236"/>
      <c r="U631" s="236"/>
      <c r="V631" s="236"/>
      <c r="W631" s="236"/>
      <c r="X631" s="236"/>
      <c r="Y631" s="237" t="s">
        <v>681</v>
      </c>
      <c r="Z631" s="238"/>
      <c r="AA631" s="238"/>
      <c r="AB631" s="239"/>
      <c r="AC631" s="223"/>
      <c r="AD631" s="224"/>
      <c r="AE631" s="224"/>
      <c r="AF631" s="224"/>
      <c r="AG631" s="224"/>
      <c r="AH631" s="225" t="s">
        <v>681</v>
      </c>
      <c r="AI631" s="226"/>
      <c r="AJ631" s="226"/>
      <c r="AK631" s="226"/>
      <c r="AL631" s="227" t="s">
        <v>681</v>
      </c>
      <c r="AM631" s="228"/>
      <c r="AN631" s="228"/>
      <c r="AO631" s="229"/>
      <c r="AP631" s="230" t="s">
        <v>681</v>
      </c>
      <c r="AQ631" s="230"/>
      <c r="AR631" s="230"/>
      <c r="AS631" s="230"/>
      <c r="AT631" s="230"/>
      <c r="AU631" s="230"/>
      <c r="AV631" s="230"/>
      <c r="AW631" s="230"/>
      <c r="AX631" s="230"/>
    </row>
    <row r="632" spans="1:51" ht="30" hidden="1" customHeight="1" x14ac:dyDescent="0.2">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2">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2">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2">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2">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2">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2">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2">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2">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2">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2">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2">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2">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2">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2">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2">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2">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2">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2">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2">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2">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2">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2">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2">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2">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2">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2">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2">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2">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5" priority="921">
      <formula>IF(RIGHT(TEXT(P14,"0.#"),1)=".",FALSE,TRUE)</formula>
    </cfRule>
    <cfRule type="expression" dxfId="814" priority="922">
      <formula>IF(RIGHT(TEXT(P14,"0.#"),1)=".",TRUE,FALSE)</formula>
    </cfRule>
  </conditionalFormatting>
  <conditionalFormatting sqref="P18:AX18">
    <cfRule type="expression" dxfId="813" priority="919">
      <formula>IF(RIGHT(TEXT(P18,"0.#"),1)=".",FALSE,TRUE)</formula>
    </cfRule>
    <cfRule type="expression" dxfId="812" priority="920">
      <formula>IF(RIGHT(TEXT(P18,"0.#"),1)=".",TRUE,FALSE)</formula>
    </cfRule>
  </conditionalFormatting>
  <conditionalFormatting sqref="Y320">
    <cfRule type="expression" dxfId="811" priority="915">
      <formula>IF(RIGHT(TEXT(Y320,"0.#"),1)=".",FALSE,TRUE)</formula>
    </cfRule>
    <cfRule type="expression" dxfId="810" priority="916">
      <formula>IF(RIGHT(TEXT(Y320,"0.#"),1)=".",TRUE,FALSE)</formula>
    </cfRule>
  </conditionalFormatting>
  <conditionalFormatting sqref="Y351:Y358 Y349 Y338:Y345 Y336 Y325:Y332 Y323">
    <cfRule type="expression" dxfId="809" priority="895">
      <formula>IF(RIGHT(TEXT(Y323,"0.#"),1)=".",FALSE,TRUE)</formula>
    </cfRule>
    <cfRule type="expression" dxfId="808" priority="896">
      <formula>IF(RIGHT(TEXT(Y323,"0.#"),1)=".",TRUE,FALSE)</formula>
    </cfRule>
  </conditionalFormatting>
  <conditionalFormatting sqref="P16:AQ17 P15:AX15 P13:AX13">
    <cfRule type="expression" dxfId="807" priority="913">
      <formula>IF(RIGHT(TEXT(P13,"0.#"),1)=".",FALSE,TRUE)</formula>
    </cfRule>
    <cfRule type="expression" dxfId="806" priority="914">
      <formula>IF(RIGHT(TEXT(P13,"0.#"),1)=".",TRUE,FALSE)</formula>
    </cfRule>
  </conditionalFormatting>
  <conditionalFormatting sqref="P19:AJ19">
    <cfRule type="expression" dxfId="805" priority="911">
      <formula>IF(RIGHT(TEXT(P19,"0.#"),1)=".",FALSE,TRUE)</formula>
    </cfRule>
    <cfRule type="expression" dxfId="804" priority="912">
      <formula>IF(RIGHT(TEXT(P19,"0.#"),1)=".",TRUE,FALSE)</formula>
    </cfRule>
  </conditionalFormatting>
  <conditionalFormatting sqref="AE32 AQ32">
    <cfRule type="expression" dxfId="803" priority="909">
      <formula>IF(RIGHT(TEXT(AE32,"0.#"),1)=".",FALSE,TRUE)</formula>
    </cfRule>
    <cfRule type="expression" dxfId="802" priority="910">
      <formula>IF(RIGHT(TEXT(AE32,"0.#"),1)=".",TRUE,FALSE)</formula>
    </cfRule>
  </conditionalFormatting>
  <conditionalFormatting sqref="Y310 Y317:Y319">
    <cfRule type="expression" dxfId="801" priority="907">
      <formula>IF(RIGHT(TEXT(Y310,"0.#"),1)=".",FALSE,TRUE)</formula>
    </cfRule>
    <cfRule type="expression" dxfId="800" priority="908">
      <formula>IF(RIGHT(TEXT(Y310,"0.#"),1)=".",TRUE,FALSE)</formula>
    </cfRule>
  </conditionalFormatting>
  <conditionalFormatting sqref="AU320">
    <cfRule type="expression" dxfId="799" priority="903">
      <formula>IF(RIGHT(TEXT(AU320,"0.#"),1)=".",FALSE,TRUE)</formula>
    </cfRule>
    <cfRule type="expression" dxfId="798" priority="904">
      <formula>IF(RIGHT(TEXT(AU320,"0.#"),1)=".",TRUE,FALSE)</formula>
    </cfRule>
  </conditionalFormatting>
  <conditionalFormatting sqref="AU313:AU319 AU310">
    <cfRule type="expression" dxfId="797" priority="901">
      <formula>IF(RIGHT(TEXT(AU310,"0.#"),1)=".",FALSE,TRUE)</formula>
    </cfRule>
    <cfRule type="expression" dxfId="796" priority="902">
      <formula>IF(RIGHT(TEXT(AU310,"0.#"),1)=".",TRUE,FALSE)</formula>
    </cfRule>
  </conditionalFormatting>
  <conditionalFormatting sqref="Y350 Y337 Y324">
    <cfRule type="expression" dxfId="795" priority="899">
      <formula>IF(RIGHT(TEXT(Y324,"0.#"),1)=".",FALSE,TRUE)</formula>
    </cfRule>
    <cfRule type="expression" dxfId="794" priority="900">
      <formula>IF(RIGHT(TEXT(Y324,"0.#"),1)=".",TRUE,FALSE)</formula>
    </cfRule>
  </conditionalFormatting>
  <conditionalFormatting sqref="Y359 Y346 Y333">
    <cfRule type="expression" dxfId="793" priority="897">
      <formula>IF(RIGHT(TEXT(Y333,"0.#"),1)=".",FALSE,TRUE)</formula>
    </cfRule>
    <cfRule type="expression" dxfId="792" priority="898">
      <formula>IF(RIGHT(TEXT(Y333,"0.#"),1)=".",TRUE,FALSE)</formula>
    </cfRule>
  </conditionalFormatting>
  <conditionalFormatting sqref="AU350 AU337 AU324">
    <cfRule type="expression" dxfId="791" priority="893">
      <formula>IF(RIGHT(TEXT(AU324,"0.#"),1)=".",FALSE,TRUE)</formula>
    </cfRule>
    <cfRule type="expression" dxfId="790" priority="894">
      <formula>IF(RIGHT(TEXT(AU324,"0.#"),1)=".",TRUE,FALSE)</formula>
    </cfRule>
  </conditionalFormatting>
  <conditionalFormatting sqref="AU359 AU346 AU333">
    <cfRule type="expression" dxfId="789" priority="891">
      <formula>IF(RIGHT(TEXT(AU333,"0.#"),1)=".",FALSE,TRUE)</formula>
    </cfRule>
    <cfRule type="expression" dxfId="788" priority="892">
      <formula>IF(RIGHT(TEXT(AU333,"0.#"),1)=".",TRUE,FALSE)</formula>
    </cfRule>
  </conditionalFormatting>
  <conditionalFormatting sqref="AU351:AU358 AU349 AU338:AU345 AU336 AU325:AU332 AU323">
    <cfRule type="expression" dxfId="787" priority="889">
      <formula>IF(RIGHT(TEXT(AU323,"0.#"),1)=".",FALSE,TRUE)</formula>
    </cfRule>
    <cfRule type="expression" dxfId="786" priority="890">
      <formula>IF(RIGHT(TEXT(AU323,"0.#"),1)=".",TRUE,FALSE)</formula>
    </cfRule>
  </conditionalFormatting>
  <conditionalFormatting sqref="AI32">
    <cfRule type="expression" dxfId="785" priority="887">
      <formula>IF(RIGHT(TEXT(AI32,"0.#"),1)=".",FALSE,TRUE)</formula>
    </cfRule>
    <cfRule type="expression" dxfId="784" priority="888">
      <formula>IF(RIGHT(TEXT(AI32,"0.#"),1)=".",TRUE,FALSE)</formula>
    </cfRule>
  </conditionalFormatting>
  <conditionalFormatting sqref="AM32">
    <cfRule type="expression" dxfId="783" priority="885">
      <formula>IF(RIGHT(TEXT(AM32,"0.#"),1)=".",FALSE,TRUE)</formula>
    </cfRule>
    <cfRule type="expression" dxfId="782" priority="886">
      <formula>IF(RIGHT(TEXT(AM32,"0.#"),1)=".",TRUE,FALSE)</formula>
    </cfRule>
  </conditionalFormatting>
  <conditionalFormatting sqref="AE33">
    <cfRule type="expression" dxfId="781" priority="883">
      <formula>IF(RIGHT(TEXT(AE33,"0.#"),1)=".",FALSE,TRUE)</formula>
    </cfRule>
    <cfRule type="expression" dxfId="780" priority="884">
      <formula>IF(RIGHT(TEXT(AE33,"0.#"),1)=".",TRUE,FALSE)</formula>
    </cfRule>
  </conditionalFormatting>
  <conditionalFormatting sqref="AI33">
    <cfRule type="expression" dxfId="779" priority="881">
      <formula>IF(RIGHT(TEXT(AI33,"0.#"),1)=".",FALSE,TRUE)</formula>
    </cfRule>
    <cfRule type="expression" dxfId="778" priority="882">
      <formula>IF(RIGHT(TEXT(AI33,"0.#"),1)=".",TRUE,FALSE)</formula>
    </cfRule>
  </conditionalFormatting>
  <conditionalFormatting sqref="AM33">
    <cfRule type="expression" dxfId="777" priority="879">
      <formula>IF(RIGHT(TEXT(AM33,"0.#"),1)=".",FALSE,TRUE)</formula>
    </cfRule>
    <cfRule type="expression" dxfId="776" priority="880">
      <formula>IF(RIGHT(TEXT(AM33,"0.#"),1)=".",TRUE,FALSE)</formula>
    </cfRule>
  </conditionalFormatting>
  <conditionalFormatting sqref="AQ33">
    <cfRule type="expression" dxfId="775" priority="877">
      <formula>IF(RIGHT(TEXT(AQ33,"0.#"),1)=".",FALSE,TRUE)</formula>
    </cfRule>
    <cfRule type="expression" dxfId="774" priority="878">
      <formula>IF(RIGHT(TEXT(AQ33,"0.#"),1)=".",TRUE,FALSE)</formula>
    </cfRule>
  </conditionalFormatting>
  <conditionalFormatting sqref="AE210">
    <cfRule type="expression" dxfId="773" priority="875">
      <formula>IF(RIGHT(TEXT(AE210,"0.#"),1)=".",FALSE,TRUE)</formula>
    </cfRule>
    <cfRule type="expression" dxfId="772" priority="876">
      <formula>IF(RIGHT(TEXT(AE210,"0.#"),1)=".",TRUE,FALSE)</formula>
    </cfRule>
  </conditionalFormatting>
  <conditionalFormatting sqref="AE211">
    <cfRule type="expression" dxfId="771" priority="873">
      <formula>IF(RIGHT(TEXT(AE211,"0.#"),1)=".",FALSE,TRUE)</formula>
    </cfRule>
    <cfRule type="expression" dxfId="770" priority="874">
      <formula>IF(RIGHT(TEXT(AE211,"0.#"),1)=".",TRUE,FALSE)</formula>
    </cfRule>
  </conditionalFormatting>
  <conditionalFormatting sqref="AE212">
    <cfRule type="expression" dxfId="769" priority="871">
      <formula>IF(RIGHT(TEXT(AE212,"0.#"),1)=".",FALSE,TRUE)</formula>
    </cfRule>
    <cfRule type="expression" dxfId="768" priority="872">
      <formula>IF(RIGHT(TEXT(AE212,"0.#"),1)=".",TRUE,FALSE)</formula>
    </cfRule>
  </conditionalFormatting>
  <conditionalFormatting sqref="AI212">
    <cfRule type="expression" dxfId="767" priority="869">
      <formula>IF(RIGHT(TEXT(AI212,"0.#"),1)=".",FALSE,TRUE)</formula>
    </cfRule>
    <cfRule type="expression" dxfId="766" priority="870">
      <formula>IF(RIGHT(TEXT(AI212,"0.#"),1)=".",TRUE,FALSE)</formula>
    </cfRule>
  </conditionalFormatting>
  <conditionalFormatting sqref="AI211">
    <cfRule type="expression" dxfId="765" priority="867">
      <formula>IF(RIGHT(TEXT(AI211,"0.#"),1)=".",FALSE,TRUE)</formula>
    </cfRule>
    <cfRule type="expression" dxfId="764" priority="868">
      <formula>IF(RIGHT(TEXT(AI211,"0.#"),1)=".",TRUE,FALSE)</formula>
    </cfRule>
  </conditionalFormatting>
  <conditionalFormatting sqref="AI210">
    <cfRule type="expression" dxfId="763" priority="865">
      <formula>IF(RIGHT(TEXT(AI210,"0.#"),1)=".",FALSE,TRUE)</formula>
    </cfRule>
    <cfRule type="expression" dxfId="762" priority="866">
      <formula>IF(RIGHT(TEXT(AI210,"0.#"),1)=".",TRUE,FALSE)</formula>
    </cfRule>
  </conditionalFormatting>
  <conditionalFormatting sqref="AM210">
    <cfRule type="expression" dxfId="761" priority="863">
      <formula>IF(RIGHT(TEXT(AM210,"0.#"),1)=".",FALSE,TRUE)</formula>
    </cfRule>
    <cfRule type="expression" dxfId="760" priority="864">
      <formula>IF(RIGHT(TEXT(AM210,"0.#"),1)=".",TRUE,FALSE)</formula>
    </cfRule>
  </conditionalFormatting>
  <conditionalFormatting sqref="AM211">
    <cfRule type="expression" dxfId="759" priority="861">
      <formula>IF(RIGHT(TEXT(AM211,"0.#"),1)=".",FALSE,TRUE)</formula>
    </cfRule>
    <cfRule type="expression" dxfId="758" priority="862">
      <formula>IF(RIGHT(TEXT(AM211,"0.#"),1)=".",TRUE,FALSE)</formula>
    </cfRule>
  </conditionalFormatting>
  <conditionalFormatting sqref="AM212">
    <cfRule type="expression" dxfId="757" priority="859">
      <formula>IF(RIGHT(TEXT(AM212,"0.#"),1)=".",FALSE,TRUE)</formula>
    </cfRule>
    <cfRule type="expression" dxfId="756" priority="860">
      <formula>IF(RIGHT(TEXT(AM212,"0.#"),1)=".",TRUE,FALSE)</formula>
    </cfRule>
  </conditionalFormatting>
  <conditionalFormatting sqref="AL368:AO395">
    <cfRule type="expression" dxfId="755" priority="855">
      <formula>IF(AND(AL368&gt;=0, RIGHT(TEXT(AL368,"0.#"),1)&lt;&gt;"."),TRUE,FALSE)</formula>
    </cfRule>
    <cfRule type="expression" dxfId="754" priority="856">
      <formula>IF(AND(AL368&gt;=0, RIGHT(TEXT(AL368,"0.#"),1)="."),TRUE,FALSE)</formula>
    </cfRule>
    <cfRule type="expression" dxfId="753" priority="857">
      <formula>IF(AND(AL368&lt;0, RIGHT(TEXT(AL368,"0.#"),1)&lt;&gt;"."),TRUE,FALSE)</formula>
    </cfRule>
    <cfRule type="expression" dxfId="752" priority="858">
      <formula>IF(AND(AL368&lt;0, RIGHT(TEXT(AL368,"0.#"),1)="."),TRUE,FALSE)</formula>
    </cfRule>
  </conditionalFormatting>
  <conditionalFormatting sqref="AQ210:AQ212">
    <cfRule type="expression" dxfId="751" priority="853">
      <formula>IF(RIGHT(TEXT(AQ210,"0.#"),1)=".",FALSE,TRUE)</formula>
    </cfRule>
    <cfRule type="expression" dxfId="750" priority="854">
      <formula>IF(RIGHT(TEXT(AQ210,"0.#"),1)=".",TRUE,FALSE)</formula>
    </cfRule>
  </conditionalFormatting>
  <conditionalFormatting sqref="AU210:AU212">
    <cfRule type="expression" dxfId="749" priority="851">
      <formula>IF(RIGHT(TEXT(AU210,"0.#"),1)=".",FALSE,TRUE)</formula>
    </cfRule>
    <cfRule type="expression" dxfId="748" priority="852">
      <formula>IF(RIGHT(TEXT(AU210,"0.#"),1)=".",TRUE,FALSE)</formula>
    </cfRule>
  </conditionalFormatting>
  <conditionalFormatting sqref="Y368:Y395">
    <cfRule type="expression" dxfId="747" priority="849">
      <formula>IF(RIGHT(TEXT(Y368,"0.#"),1)=".",FALSE,TRUE)</formula>
    </cfRule>
    <cfRule type="expression" dxfId="746" priority="850">
      <formula>IF(RIGHT(TEXT(Y368,"0.#"),1)=".",TRUE,FALSE)</formula>
    </cfRule>
  </conditionalFormatting>
  <conditionalFormatting sqref="AL631:AO660">
    <cfRule type="expression" dxfId="745" priority="845">
      <formula>IF(AND(AL631&gt;=0, RIGHT(TEXT(AL631,"0.#"),1)&lt;&gt;"."),TRUE,FALSE)</formula>
    </cfRule>
    <cfRule type="expression" dxfId="744" priority="846">
      <formula>IF(AND(AL631&gt;=0, RIGHT(TEXT(AL631,"0.#"),1)="."),TRUE,FALSE)</formula>
    </cfRule>
    <cfRule type="expression" dxfId="743" priority="847">
      <formula>IF(AND(AL631&lt;0, RIGHT(TEXT(AL631,"0.#"),1)&lt;&gt;"."),TRUE,FALSE)</formula>
    </cfRule>
    <cfRule type="expression" dxfId="742" priority="848">
      <formula>IF(AND(AL631&lt;0, RIGHT(TEXT(AL631,"0.#"),1)="."),TRUE,FALSE)</formula>
    </cfRule>
  </conditionalFormatting>
  <conditionalFormatting sqref="Y631:Y660">
    <cfRule type="expression" dxfId="741" priority="843">
      <formula>IF(RIGHT(TEXT(Y631,"0.#"),1)=".",FALSE,TRUE)</formula>
    </cfRule>
    <cfRule type="expression" dxfId="740" priority="844">
      <formula>IF(RIGHT(TEXT(Y631,"0.#"),1)=".",TRUE,FALSE)</formula>
    </cfRule>
  </conditionalFormatting>
  <conditionalFormatting sqref="AL366:AO367">
    <cfRule type="expression" dxfId="739" priority="839">
      <formula>IF(AND(AL366&gt;=0, RIGHT(TEXT(AL366,"0.#"),1)&lt;&gt;"."),TRUE,FALSE)</formula>
    </cfRule>
    <cfRule type="expression" dxfId="738" priority="840">
      <formula>IF(AND(AL366&gt;=0, RIGHT(TEXT(AL366,"0.#"),1)="."),TRUE,FALSE)</formula>
    </cfRule>
    <cfRule type="expression" dxfId="737" priority="841">
      <formula>IF(AND(AL366&lt;0, RIGHT(TEXT(AL366,"0.#"),1)&lt;&gt;"."),TRUE,FALSE)</formula>
    </cfRule>
    <cfRule type="expression" dxfId="736" priority="842">
      <formula>IF(AND(AL366&lt;0, RIGHT(TEXT(AL366,"0.#"),1)="."),TRUE,FALSE)</formula>
    </cfRule>
  </conditionalFormatting>
  <conditionalFormatting sqref="Y366:Y367">
    <cfRule type="expression" dxfId="735" priority="837">
      <formula>IF(RIGHT(TEXT(Y366,"0.#"),1)=".",FALSE,TRUE)</formula>
    </cfRule>
    <cfRule type="expression" dxfId="734" priority="838">
      <formula>IF(RIGHT(TEXT(Y366,"0.#"),1)=".",TRUE,FALSE)</formula>
    </cfRule>
  </conditionalFormatting>
  <conditionalFormatting sqref="Y401:Y428">
    <cfRule type="expression" dxfId="733" priority="775">
      <formula>IF(RIGHT(TEXT(Y401,"0.#"),1)=".",FALSE,TRUE)</formula>
    </cfRule>
    <cfRule type="expression" dxfId="732" priority="776">
      <formula>IF(RIGHT(TEXT(Y401,"0.#"),1)=".",TRUE,FALSE)</formula>
    </cfRule>
  </conditionalFormatting>
  <conditionalFormatting sqref="Y399:Y400">
    <cfRule type="expression" dxfId="731" priority="769">
      <formula>IF(RIGHT(TEXT(Y399,"0.#"),1)=".",FALSE,TRUE)</formula>
    </cfRule>
    <cfRule type="expression" dxfId="730" priority="770">
      <formula>IF(RIGHT(TEXT(Y399,"0.#"),1)=".",TRUE,FALSE)</formula>
    </cfRule>
  </conditionalFormatting>
  <conditionalFormatting sqref="Y434:Y461">
    <cfRule type="expression" dxfId="729" priority="763">
      <formula>IF(RIGHT(TEXT(Y434,"0.#"),1)=".",FALSE,TRUE)</formula>
    </cfRule>
    <cfRule type="expression" dxfId="728" priority="764">
      <formula>IF(RIGHT(TEXT(Y434,"0.#"),1)=".",TRUE,FALSE)</formula>
    </cfRule>
  </conditionalFormatting>
  <conditionalFormatting sqref="Y432:Y433">
    <cfRule type="expression" dxfId="727" priority="757">
      <formula>IF(RIGHT(TEXT(Y432,"0.#"),1)=".",FALSE,TRUE)</formula>
    </cfRule>
    <cfRule type="expression" dxfId="726" priority="758">
      <formula>IF(RIGHT(TEXT(Y432,"0.#"),1)=".",TRUE,FALSE)</formula>
    </cfRule>
  </conditionalFormatting>
  <conditionalFormatting sqref="Y467:Y494">
    <cfRule type="expression" dxfId="725" priority="751">
      <formula>IF(RIGHT(TEXT(Y467,"0.#"),1)=".",FALSE,TRUE)</formula>
    </cfRule>
    <cfRule type="expression" dxfId="724" priority="752">
      <formula>IF(RIGHT(TEXT(Y467,"0.#"),1)=".",TRUE,FALSE)</formula>
    </cfRule>
  </conditionalFormatting>
  <conditionalFormatting sqref="Y465:Y466">
    <cfRule type="expression" dxfId="723" priority="745">
      <formula>IF(RIGHT(TEXT(Y465,"0.#"),1)=".",FALSE,TRUE)</formula>
    </cfRule>
    <cfRule type="expression" dxfId="722" priority="746">
      <formula>IF(RIGHT(TEXT(Y465,"0.#"),1)=".",TRUE,FALSE)</formula>
    </cfRule>
  </conditionalFormatting>
  <conditionalFormatting sqref="Y500:Y527">
    <cfRule type="expression" dxfId="721" priority="739">
      <formula>IF(RIGHT(TEXT(Y500,"0.#"),1)=".",FALSE,TRUE)</formula>
    </cfRule>
    <cfRule type="expression" dxfId="720" priority="740">
      <formula>IF(RIGHT(TEXT(Y500,"0.#"),1)=".",TRUE,FALSE)</formula>
    </cfRule>
  </conditionalFormatting>
  <conditionalFormatting sqref="Y498:Y499">
    <cfRule type="expression" dxfId="719" priority="733">
      <formula>IF(RIGHT(TEXT(Y498,"0.#"),1)=".",FALSE,TRUE)</formula>
    </cfRule>
    <cfRule type="expression" dxfId="718" priority="734">
      <formula>IF(RIGHT(TEXT(Y498,"0.#"),1)=".",TRUE,FALSE)</formula>
    </cfRule>
  </conditionalFormatting>
  <conditionalFormatting sqref="Y533:Y560">
    <cfRule type="expression" dxfId="717" priority="727">
      <formula>IF(RIGHT(TEXT(Y533,"0.#"),1)=".",FALSE,TRUE)</formula>
    </cfRule>
    <cfRule type="expression" dxfId="716" priority="728">
      <formula>IF(RIGHT(TEXT(Y533,"0.#"),1)=".",TRUE,FALSE)</formula>
    </cfRule>
  </conditionalFormatting>
  <conditionalFormatting sqref="W23">
    <cfRule type="expression" dxfId="715" priority="835">
      <formula>IF(RIGHT(TEXT(W23,"0.#"),1)=".",FALSE,TRUE)</formula>
    </cfRule>
    <cfRule type="expression" dxfId="714" priority="836">
      <formula>IF(RIGHT(TEXT(W23,"0.#"),1)=".",TRUE,FALSE)</formula>
    </cfRule>
  </conditionalFormatting>
  <conditionalFormatting sqref="W24:W27">
    <cfRule type="expression" dxfId="713" priority="833">
      <formula>IF(RIGHT(TEXT(W24,"0.#"),1)=".",FALSE,TRUE)</formula>
    </cfRule>
    <cfRule type="expression" dxfId="712" priority="834">
      <formula>IF(RIGHT(TEXT(W24,"0.#"),1)=".",TRUE,FALSE)</formula>
    </cfRule>
  </conditionalFormatting>
  <conditionalFormatting sqref="W28">
    <cfRule type="expression" dxfId="711" priority="831">
      <formula>IF(RIGHT(TEXT(W28,"0.#"),1)=".",FALSE,TRUE)</formula>
    </cfRule>
    <cfRule type="expression" dxfId="710" priority="832">
      <formula>IF(RIGHT(TEXT(W28,"0.#"),1)=".",TRUE,FALSE)</formula>
    </cfRule>
  </conditionalFormatting>
  <conditionalFormatting sqref="P23">
    <cfRule type="expression" dxfId="709" priority="829">
      <formula>IF(RIGHT(TEXT(P23,"0.#"),1)=".",FALSE,TRUE)</formula>
    </cfRule>
    <cfRule type="expression" dxfId="708" priority="830">
      <formula>IF(RIGHT(TEXT(P23,"0.#"),1)=".",TRUE,FALSE)</formula>
    </cfRule>
  </conditionalFormatting>
  <conditionalFormatting sqref="P24:P27">
    <cfRule type="expression" dxfId="707" priority="827">
      <formula>IF(RIGHT(TEXT(P24,"0.#"),1)=".",FALSE,TRUE)</formula>
    </cfRule>
    <cfRule type="expression" dxfId="706" priority="828">
      <formula>IF(RIGHT(TEXT(P24,"0.#"),1)=".",TRUE,FALSE)</formula>
    </cfRule>
  </conditionalFormatting>
  <conditionalFormatting sqref="P28">
    <cfRule type="expression" dxfId="705" priority="825">
      <formula>IF(RIGHT(TEXT(P28,"0.#"),1)=".",FALSE,TRUE)</formula>
    </cfRule>
    <cfRule type="expression" dxfId="704" priority="826">
      <formula>IF(RIGHT(TEXT(P28,"0.#"),1)=".",TRUE,FALSE)</formula>
    </cfRule>
  </conditionalFormatting>
  <conditionalFormatting sqref="AE202">
    <cfRule type="expression" dxfId="703" priority="823">
      <formula>IF(RIGHT(TEXT(AE202,"0.#"),1)=".",FALSE,TRUE)</formula>
    </cfRule>
    <cfRule type="expression" dxfId="702" priority="824">
      <formula>IF(RIGHT(TEXT(AE202,"0.#"),1)=".",TRUE,FALSE)</formula>
    </cfRule>
  </conditionalFormatting>
  <conditionalFormatting sqref="AE203">
    <cfRule type="expression" dxfId="701" priority="821">
      <formula>IF(RIGHT(TEXT(AE203,"0.#"),1)=".",FALSE,TRUE)</formula>
    </cfRule>
    <cfRule type="expression" dxfId="700" priority="822">
      <formula>IF(RIGHT(TEXT(AE203,"0.#"),1)=".",TRUE,FALSE)</formula>
    </cfRule>
  </conditionalFormatting>
  <conditionalFormatting sqref="AE204">
    <cfRule type="expression" dxfId="699" priority="819">
      <formula>IF(RIGHT(TEXT(AE204,"0.#"),1)=".",FALSE,TRUE)</formula>
    </cfRule>
    <cfRule type="expression" dxfId="698" priority="820">
      <formula>IF(RIGHT(TEXT(AE204,"0.#"),1)=".",TRUE,FALSE)</formula>
    </cfRule>
  </conditionalFormatting>
  <conditionalFormatting sqref="AI204">
    <cfRule type="expression" dxfId="697" priority="817">
      <formula>IF(RIGHT(TEXT(AI204,"0.#"),1)=".",FALSE,TRUE)</formula>
    </cfRule>
    <cfRule type="expression" dxfId="696" priority="818">
      <formula>IF(RIGHT(TEXT(AI204,"0.#"),1)=".",TRUE,FALSE)</formula>
    </cfRule>
  </conditionalFormatting>
  <conditionalFormatting sqref="AI203">
    <cfRule type="expression" dxfId="695" priority="815">
      <formula>IF(RIGHT(TEXT(AI203,"0.#"),1)=".",FALSE,TRUE)</formula>
    </cfRule>
    <cfRule type="expression" dxfId="694" priority="816">
      <formula>IF(RIGHT(TEXT(AI203,"0.#"),1)=".",TRUE,FALSE)</formula>
    </cfRule>
  </conditionalFormatting>
  <conditionalFormatting sqref="AI202">
    <cfRule type="expression" dxfId="693" priority="813">
      <formula>IF(RIGHT(TEXT(AI202,"0.#"),1)=".",FALSE,TRUE)</formula>
    </cfRule>
    <cfRule type="expression" dxfId="692" priority="814">
      <formula>IF(RIGHT(TEXT(AI202,"0.#"),1)=".",TRUE,FALSE)</formula>
    </cfRule>
  </conditionalFormatting>
  <conditionalFormatting sqref="AM202">
    <cfRule type="expression" dxfId="691" priority="811">
      <formula>IF(RIGHT(TEXT(AM202,"0.#"),1)=".",FALSE,TRUE)</formula>
    </cfRule>
    <cfRule type="expression" dxfId="690" priority="812">
      <formula>IF(RIGHT(TEXT(AM202,"0.#"),1)=".",TRUE,FALSE)</formula>
    </cfRule>
  </conditionalFormatting>
  <conditionalFormatting sqref="AM203">
    <cfRule type="expression" dxfId="689" priority="809">
      <formula>IF(RIGHT(TEXT(AM203,"0.#"),1)=".",FALSE,TRUE)</formula>
    </cfRule>
    <cfRule type="expression" dxfId="688" priority="810">
      <formula>IF(RIGHT(TEXT(AM203,"0.#"),1)=".",TRUE,FALSE)</formula>
    </cfRule>
  </conditionalFormatting>
  <conditionalFormatting sqref="AM204">
    <cfRule type="expression" dxfId="687" priority="807">
      <formula>IF(RIGHT(TEXT(AM204,"0.#"),1)=".",FALSE,TRUE)</formula>
    </cfRule>
    <cfRule type="expression" dxfId="686" priority="808">
      <formula>IF(RIGHT(TEXT(AM204,"0.#"),1)=".",TRUE,FALSE)</formula>
    </cfRule>
  </conditionalFormatting>
  <conditionalFormatting sqref="AQ202:AQ204">
    <cfRule type="expression" dxfId="685" priority="805">
      <formula>IF(RIGHT(TEXT(AQ202,"0.#"),1)=".",FALSE,TRUE)</formula>
    </cfRule>
    <cfRule type="expression" dxfId="684" priority="806">
      <formula>IF(RIGHT(TEXT(AQ202,"0.#"),1)=".",TRUE,FALSE)</formula>
    </cfRule>
  </conditionalFormatting>
  <conditionalFormatting sqref="AU202:AU204">
    <cfRule type="expression" dxfId="683" priority="803">
      <formula>IF(RIGHT(TEXT(AU202,"0.#"),1)=".",FALSE,TRUE)</formula>
    </cfRule>
    <cfRule type="expression" dxfId="682" priority="804">
      <formula>IF(RIGHT(TEXT(AU202,"0.#"),1)=".",TRUE,FALSE)</formula>
    </cfRule>
  </conditionalFormatting>
  <conditionalFormatting sqref="AE205">
    <cfRule type="expression" dxfId="681" priority="801">
      <formula>IF(RIGHT(TEXT(AE205,"0.#"),1)=".",FALSE,TRUE)</formula>
    </cfRule>
    <cfRule type="expression" dxfId="680" priority="802">
      <formula>IF(RIGHT(TEXT(AE205,"0.#"),1)=".",TRUE,FALSE)</formula>
    </cfRule>
  </conditionalFormatting>
  <conditionalFormatting sqref="AE206">
    <cfRule type="expression" dxfId="679" priority="799">
      <formula>IF(RIGHT(TEXT(AE206,"0.#"),1)=".",FALSE,TRUE)</formula>
    </cfRule>
    <cfRule type="expression" dxfId="678" priority="800">
      <formula>IF(RIGHT(TEXT(AE206,"0.#"),1)=".",TRUE,FALSE)</formula>
    </cfRule>
  </conditionalFormatting>
  <conditionalFormatting sqref="AE207">
    <cfRule type="expression" dxfId="677" priority="797">
      <formula>IF(RIGHT(TEXT(AE207,"0.#"),1)=".",FALSE,TRUE)</formula>
    </cfRule>
    <cfRule type="expression" dxfId="676" priority="798">
      <formula>IF(RIGHT(TEXT(AE207,"0.#"),1)=".",TRUE,FALSE)</formula>
    </cfRule>
  </conditionalFormatting>
  <conditionalFormatting sqref="AI207">
    <cfRule type="expression" dxfId="675" priority="795">
      <formula>IF(RIGHT(TEXT(AI207,"0.#"),1)=".",FALSE,TRUE)</formula>
    </cfRule>
    <cfRule type="expression" dxfId="674" priority="796">
      <formula>IF(RIGHT(TEXT(AI207,"0.#"),1)=".",TRUE,FALSE)</formula>
    </cfRule>
  </conditionalFormatting>
  <conditionalFormatting sqref="AI206">
    <cfRule type="expression" dxfId="673" priority="793">
      <formula>IF(RIGHT(TEXT(AI206,"0.#"),1)=".",FALSE,TRUE)</formula>
    </cfRule>
    <cfRule type="expression" dxfId="672" priority="794">
      <formula>IF(RIGHT(TEXT(AI206,"0.#"),1)=".",TRUE,FALSE)</formula>
    </cfRule>
  </conditionalFormatting>
  <conditionalFormatting sqref="AI205">
    <cfRule type="expression" dxfId="671" priority="791">
      <formula>IF(RIGHT(TEXT(AI205,"0.#"),1)=".",FALSE,TRUE)</formula>
    </cfRule>
    <cfRule type="expression" dxfId="670" priority="792">
      <formula>IF(RIGHT(TEXT(AI205,"0.#"),1)=".",TRUE,FALSE)</formula>
    </cfRule>
  </conditionalFormatting>
  <conditionalFormatting sqref="AM205">
    <cfRule type="expression" dxfId="669" priority="789">
      <formula>IF(RIGHT(TEXT(AM205,"0.#"),1)=".",FALSE,TRUE)</formula>
    </cfRule>
    <cfRule type="expression" dxfId="668" priority="790">
      <formula>IF(RIGHT(TEXT(AM205,"0.#"),1)=".",TRUE,FALSE)</formula>
    </cfRule>
  </conditionalFormatting>
  <conditionalFormatting sqref="AM206">
    <cfRule type="expression" dxfId="667" priority="787">
      <formula>IF(RIGHT(TEXT(AM206,"0.#"),1)=".",FALSE,TRUE)</formula>
    </cfRule>
    <cfRule type="expression" dxfId="666" priority="788">
      <formula>IF(RIGHT(TEXT(AM206,"0.#"),1)=".",TRUE,FALSE)</formula>
    </cfRule>
  </conditionalFormatting>
  <conditionalFormatting sqref="AM207">
    <cfRule type="expression" dxfId="665" priority="785">
      <formula>IF(RIGHT(TEXT(AM207,"0.#"),1)=".",FALSE,TRUE)</formula>
    </cfRule>
    <cfRule type="expression" dxfId="664" priority="786">
      <formula>IF(RIGHT(TEXT(AM207,"0.#"),1)=".",TRUE,FALSE)</formula>
    </cfRule>
  </conditionalFormatting>
  <conditionalFormatting sqref="AQ205:AQ207">
    <cfRule type="expression" dxfId="663" priority="783">
      <formula>IF(RIGHT(TEXT(AQ205,"0.#"),1)=".",FALSE,TRUE)</formula>
    </cfRule>
    <cfRule type="expression" dxfId="662" priority="784">
      <formula>IF(RIGHT(TEXT(AQ205,"0.#"),1)=".",TRUE,FALSE)</formula>
    </cfRule>
  </conditionalFormatting>
  <conditionalFormatting sqref="AU205:AU207">
    <cfRule type="expression" dxfId="661" priority="781">
      <formula>IF(RIGHT(TEXT(AU205,"0.#"),1)=".",FALSE,TRUE)</formula>
    </cfRule>
    <cfRule type="expression" dxfId="660" priority="782">
      <formula>IF(RIGHT(TEXT(AU205,"0.#"),1)=".",TRUE,FALSE)</formula>
    </cfRule>
  </conditionalFormatting>
  <conditionalFormatting sqref="AL401:AO428">
    <cfRule type="expression" dxfId="659" priority="777">
      <formula>IF(AND(AL401&gt;=0, RIGHT(TEXT(AL401,"0.#"),1)&lt;&gt;"."),TRUE,FALSE)</formula>
    </cfRule>
    <cfRule type="expression" dxfId="658" priority="778">
      <formula>IF(AND(AL401&gt;=0, RIGHT(TEXT(AL401,"0.#"),1)="."),TRUE,FALSE)</formula>
    </cfRule>
    <cfRule type="expression" dxfId="657" priority="779">
      <formula>IF(AND(AL401&lt;0, RIGHT(TEXT(AL401,"0.#"),1)&lt;&gt;"."),TRUE,FALSE)</formula>
    </cfRule>
    <cfRule type="expression" dxfId="656" priority="780">
      <formula>IF(AND(AL401&lt;0, RIGHT(TEXT(AL401,"0.#"),1)="."),TRUE,FALSE)</formula>
    </cfRule>
  </conditionalFormatting>
  <conditionalFormatting sqref="AL399:AO400">
    <cfRule type="expression" dxfId="655" priority="771">
      <formula>IF(AND(AL399&gt;=0, RIGHT(TEXT(AL399,"0.#"),1)&lt;&gt;"."),TRUE,FALSE)</formula>
    </cfRule>
    <cfRule type="expression" dxfId="654" priority="772">
      <formula>IF(AND(AL399&gt;=0, RIGHT(TEXT(AL399,"0.#"),1)="."),TRUE,FALSE)</formula>
    </cfRule>
    <cfRule type="expression" dxfId="653" priority="773">
      <formula>IF(AND(AL399&lt;0, RIGHT(TEXT(AL399,"0.#"),1)&lt;&gt;"."),TRUE,FALSE)</formula>
    </cfRule>
    <cfRule type="expression" dxfId="652" priority="774">
      <formula>IF(AND(AL399&lt;0, RIGHT(TEXT(AL399,"0.#"),1)="."),TRUE,FALSE)</formula>
    </cfRule>
  </conditionalFormatting>
  <conditionalFormatting sqref="AL434:AO461">
    <cfRule type="expression" dxfId="651" priority="765">
      <formula>IF(AND(AL434&gt;=0, RIGHT(TEXT(AL434,"0.#"),1)&lt;&gt;"."),TRUE,FALSE)</formula>
    </cfRule>
    <cfRule type="expression" dxfId="650" priority="766">
      <formula>IF(AND(AL434&gt;=0, RIGHT(TEXT(AL434,"0.#"),1)="."),TRUE,FALSE)</formula>
    </cfRule>
    <cfRule type="expression" dxfId="649" priority="767">
      <formula>IF(AND(AL434&lt;0, RIGHT(TEXT(AL434,"0.#"),1)&lt;&gt;"."),TRUE,FALSE)</formula>
    </cfRule>
    <cfRule type="expression" dxfId="648" priority="768">
      <formula>IF(AND(AL434&lt;0, RIGHT(TEXT(AL434,"0.#"),1)="."),TRUE,FALSE)</formula>
    </cfRule>
  </conditionalFormatting>
  <conditionalFormatting sqref="AL432:AO433">
    <cfRule type="expression" dxfId="647" priority="759">
      <formula>IF(AND(AL432&gt;=0, RIGHT(TEXT(AL432,"0.#"),1)&lt;&gt;"."),TRUE,FALSE)</formula>
    </cfRule>
    <cfRule type="expression" dxfId="646" priority="760">
      <formula>IF(AND(AL432&gt;=0, RIGHT(TEXT(AL432,"0.#"),1)="."),TRUE,FALSE)</formula>
    </cfRule>
    <cfRule type="expression" dxfId="645" priority="761">
      <formula>IF(AND(AL432&lt;0, RIGHT(TEXT(AL432,"0.#"),1)&lt;&gt;"."),TRUE,FALSE)</formula>
    </cfRule>
    <cfRule type="expression" dxfId="644" priority="762">
      <formula>IF(AND(AL432&lt;0, RIGHT(TEXT(AL432,"0.#"),1)="."),TRUE,FALSE)</formula>
    </cfRule>
  </conditionalFormatting>
  <conditionalFormatting sqref="AL467:AO494">
    <cfRule type="expression" dxfId="643" priority="753">
      <formula>IF(AND(AL467&gt;=0, RIGHT(TEXT(AL467,"0.#"),1)&lt;&gt;"."),TRUE,FALSE)</formula>
    </cfRule>
    <cfRule type="expression" dxfId="642" priority="754">
      <formula>IF(AND(AL467&gt;=0, RIGHT(TEXT(AL467,"0.#"),1)="."),TRUE,FALSE)</formula>
    </cfRule>
    <cfRule type="expression" dxfId="641" priority="755">
      <formula>IF(AND(AL467&lt;0, RIGHT(TEXT(AL467,"0.#"),1)&lt;&gt;"."),TRUE,FALSE)</formula>
    </cfRule>
    <cfRule type="expression" dxfId="640" priority="756">
      <formula>IF(AND(AL467&lt;0, RIGHT(TEXT(AL467,"0.#"),1)="."),TRUE,FALSE)</formula>
    </cfRule>
  </conditionalFormatting>
  <conditionalFormatting sqref="AL465:AO466">
    <cfRule type="expression" dxfId="639" priority="747">
      <formula>IF(AND(AL465&gt;=0, RIGHT(TEXT(AL465,"0.#"),1)&lt;&gt;"."),TRUE,FALSE)</formula>
    </cfRule>
    <cfRule type="expression" dxfId="638" priority="748">
      <formula>IF(AND(AL465&gt;=0, RIGHT(TEXT(AL465,"0.#"),1)="."),TRUE,FALSE)</formula>
    </cfRule>
    <cfRule type="expression" dxfId="637" priority="749">
      <formula>IF(AND(AL465&lt;0, RIGHT(TEXT(AL465,"0.#"),1)&lt;&gt;"."),TRUE,FALSE)</formula>
    </cfRule>
    <cfRule type="expression" dxfId="636" priority="750">
      <formula>IF(AND(AL465&lt;0, RIGHT(TEXT(AL465,"0.#"),1)="."),TRUE,FALSE)</formula>
    </cfRule>
  </conditionalFormatting>
  <conditionalFormatting sqref="AL500:AO527">
    <cfRule type="expression" dxfId="635" priority="741">
      <formula>IF(AND(AL500&gt;=0, RIGHT(TEXT(AL500,"0.#"),1)&lt;&gt;"."),TRUE,FALSE)</formula>
    </cfRule>
    <cfRule type="expression" dxfId="634" priority="742">
      <formula>IF(AND(AL500&gt;=0, RIGHT(TEXT(AL500,"0.#"),1)="."),TRUE,FALSE)</formula>
    </cfRule>
    <cfRule type="expression" dxfId="633" priority="743">
      <formula>IF(AND(AL500&lt;0, RIGHT(TEXT(AL500,"0.#"),1)&lt;&gt;"."),TRUE,FALSE)</formula>
    </cfRule>
    <cfRule type="expression" dxfId="632" priority="744">
      <formula>IF(AND(AL500&lt;0, RIGHT(TEXT(AL500,"0.#"),1)="."),TRUE,FALSE)</formula>
    </cfRule>
  </conditionalFormatting>
  <conditionalFormatting sqref="AL498:AO499">
    <cfRule type="expression" dxfId="631" priority="735">
      <formula>IF(AND(AL498&gt;=0, RIGHT(TEXT(AL498,"0.#"),1)&lt;&gt;"."),TRUE,FALSE)</formula>
    </cfRule>
    <cfRule type="expression" dxfId="630" priority="736">
      <formula>IF(AND(AL498&gt;=0, RIGHT(TEXT(AL498,"0.#"),1)="."),TRUE,FALSE)</formula>
    </cfRule>
    <cfRule type="expression" dxfId="629" priority="737">
      <formula>IF(AND(AL498&lt;0, RIGHT(TEXT(AL498,"0.#"),1)&lt;&gt;"."),TRUE,FALSE)</formula>
    </cfRule>
    <cfRule type="expression" dxfId="628" priority="738">
      <formula>IF(AND(AL498&lt;0, RIGHT(TEXT(AL498,"0.#"),1)="."),TRUE,FALSE)</formula>
    </cfRule>
  </conditionalFormatting>
  <conditionalFormatting sqref="AL533:AO560">
    <cfRule type="expression" dxfId="627" priority="729">
      <formula>IF(AND(AL533&gt;=0, RIGHT(TEXT(AL533,"0.#"),1)&lt;&gt;"."),TRUE,FALSE)</formula>
    </cfRule>
    <cfRule type="expression" dxfId="626" priority="730">
      <formula>IF(AND(AL533&gt;=0, RIGHT(TEXT(AL533,"0.#"),1)="."),TRUE,FALSE)</formula>
    </cfRule>
    <cfRule type="expression" dxfId="625" priority="731">
      <formula>IF(AND(AL533&lt;0, RIGHT(TEXT(AL533,"0.#"),1)&lt;&gt;"."),TRUE,FALSE)</formula>
    </cfRule>
    <cfRule type="expression" dxfId="624" priority="732">
      <formula>IF(AND(AL533&lt;0, RIGHT(TEXT(AL533,"0.#"),1)="."),TRUE,FALSE)</formula>
    </cfRule>
  </conditionalFormatting>
  <conditionalFormatting sqref="AL531:AO532">
    <cfRule type="expression" dxfId="623" priority="723">
      <formula>IF(AND(AL531&gt;=0, RIGHT(TEXT(AL531,"0.#"),1)&lt;&gt;"."),TRUE,FALSE)</formula>
    </cfRule>
    <cfRule type="expression" dxfId="622" priority="724">
      <formula>IF(AND(AL531&gt;=0, RIGHT(TEXT(AL531,"0.#"),1)="."),TRUE,FALSE)</formula>
    </cfRule>
    <cfRule type="expression" dxfId="621" priority="725">
      <formula>IF(AND(AL531&lt;0, RIGHT(TEXT(AL531,"0.#"),1)&lt;&gt;"."),TRUE,FALSE)</formula>
    </cfRule>
    <cfRule type="expression" dxfId="620" priority="726">
      <formula>IF(AND(AL531&lt;0, RIGHT(TEXT(AL531,"0.#"),1)="."),TRUE,FALSE)</formula>
    </cfRule>
  </conditionalFormatting>
  <conditionalFormatting sqref="Y531:Y532">
    <cfRule type="expression" dxfId="619" priority="721">
      <formula>IF(RIGHT(TEXT(Y531,"0.#"),1)=".",FALSE,TRUE)</formula>
    </cfRule>
    <cfRule type="expression" dxfId="618" priority="722">
      <formula>IF(RIGHT(TEXT(Y531,"0.#"),1)=".",TRUE,FALSE)</formula>
    </cfRule>
  </conditionalFormatting>
  <conditionalFormatting sqref="AL566:AO593">
    <cfRule type="expression" dxfId="617" priority="717">
      <formula>IF(AND(AL566&gt;=0, RIGHT(TEXT(AL566,"0.#"),1)&lt;&gt;"."),TRUE,FALSE)</formula>
    </cfRule>
    <cfRule type="expression" dxfId="616" priority="718">
      <formula>IF(AND(AL566&gt;=0, RIGHT(TEXT(AL566,"0.#"),1)="."),TRUE,FALSE)</formula>
    </cfRule>
    <cfRule type="expression" dxfId="615" priority="719">
      <formula>IF(AND(AL566&lt;0, RIGHT(TEXT(AL566,"0.#"),1)&lt;&gt;"."),TRUE,FALSE)</formula>
    </cfRule>
    <cfRule type="expression" dxfId="614" priority="720">
      <formula>IF(AND(AL566&lt;0, RIGHT(TEXT(AL566,"0.#"),1)="."),TRUE,FALSE)</formula>
    </cfRule>
  </conditionalFormatting>
  <conditionalFormatting sqref="Y566:Y593">
    <cfRule type="expression" dxfId="613" priority="715">
      <formula>IF(RIGHT(TEXT(Y566,"0.#"),1)=".",FALSE,TRUE)</formula>
    </cfRule>
    <cfRule type="expression" dxfId="612" priority="716">
      <formula>IF(RIGHT(TEXT(Y566,"0.#"),1)=".",TRUE,FALSE)</formula>
    </cfRule>
  </conditionalFormatting>
  <conditionalFormatting sqref="AL564:AO565">
    <cfRule type="expression" dxfId="611" priority="711">
      <formula>IF(AND(AL564&gt;=0, RIGHT(TEXT(AL564,"0.#"),1)&lt;&gt;"."),TRUE,FALSE)</formula>
    </cfRule>
    <cfRule type="expression" dxfId="610" priority="712">
      <formula>IF(AND(AL564&gt;=0, RIGHT(TEXT(AL564,"0.#"),1)="."),TRUE,FALSE)</formula>
    </cfRule>
    <cfRule type="expression" dxfId="609" priority="713">
      <formula>IF(AND(AL564&lt;0, RIGHT(TEXT(AL564,"0.#"),1)&lt;&gt;"."),TRUE,FALSE)</formula>
    </cfRule>
    <cfRule type="expression" dxfId="608" priority="714">
      <formula>IF(AND(AL564&lt;0, RIGHT(TEXT(AL564,"0.#"),1)="."),TRUE,FALSE)</formula>
    </cfRule>
  </conditionalFormatting>
  <conditionalFormatting sqref="Y564:Y565">
    <cfRule type="expression" dxfId="607" priority="709">
      <formula>IF(RIGHT(TEXT(Y564,"0.#"),1)=".",FALSE,TRUE)</formula>
    </cfRule>
    <cfRule type="expression" dxfId="606" priority="710">
      <formula>IF(RIGHT(TEXT(Y564,"0.#"),1)=".",TRUE,FALSE)</formula>
    </cfRule>
  </conditionalFormatting>
  <conditionalFormatting sqref="AL599:AO626">
    <cfRule type="expression" dxfId="605" priority="705">
      <formula>IF(AND(AL599&gt;=0, RIGHT(TEXT(AL599,"0.#"),1)&lt;&gt;"."),TRUE,FALSE)</formula>
    </cfRule>
    <cfRule type="expression" dxfId="604" priority="706">
      <formula>IF(AND(AL599&gt;=0, RIGHT(TEXT(AL599,"0.#"),1)="."),TRUE,FALSE)</formula>
    </cfRule>
    <cfRule type="expression" dxfId="603" priority="707">
      <formula>IF(AND(AL599&lt;0, RIGHT(TEXT(AL599,"0.#"),1)&lt;&gt;"."),TRUE,FALSE)</formula>
    </cfRule>
    <cfRule type="expression" dxfId="602" priority="708">
      <formula>IF(AND(AL599&lt;0, RIGHT(TEXT(AL599,"0.#"),1)="."),TRUE,FALSE)</formula>
    </cfRule>
  </conditionalFormatting>
  <conditionalFormatting sqref="Y599:Y626">
    <cfRule type="expression" dxfId="601" priority="703">
      <formula>IF(RIGHT(TEXT(Y599,"0.#"),1)=".",FALSE,TRUE)</formula>
    </cfRule>
    <cfRule type="expression" dxfId="600" priority="704">
      <formula>IF(RIGHT(TEXT(Y599,"0.#"),1)=".",TRUE,FALSE)</formula>
    </cfRule>
  </conditionalFormatting>
  <conditionalFormatting sqref="AL597:AO598">
    <cfRule type="expression" dxfId="599" priority="699">
      <formula>IF(AND(AL597&gt;=0, RIGHT(TEXT(AL597,"0.#"),1)&lt;&gt;"."),TRUE,FALSE)</formula>
    </cfRule>
    <cfRule type="expression" dxfId="598" priority="700">
      <formula>IF(AND(AL597&gt;=0, RIGHT(TEXT(AL597,"0.#"),1)="."),TRUE,FALSE)</formula>
    </cfRule>
    <cfRule type="expression" dxfId="597" priority="701">
      <formula>IF(AND(AL597&lt;0, RIGHT(TEXT(AL597,"0.#"),1)&lt;&gt;"."),TRUE,FALSE)</formula>
    </cfRule>
    <cfRule type="expression" dxfId="596" priority="702">
      <formula>IF(AND(AL597&lt;0, RIGHT(TEXT(AL597,"0.#"),1)="."),TRUE,FALSE)</formula>
    </cfRule>
  </conditionalFormatting>
  <conditionalFormatting sqref="Y597:Y598">
    <cfRule type="expression" dxfId="595" priority="697">
      <formula>IF(RIGHT(TEXT(Y597,"0.#"),1)=".",FALSE,TRUE)</formula>
    </cfRule>
    <cfRule type="expression" dxfId="594" priority="698">
      <formula>IF(RIGHT(TEXT(Y597,"0.#"),1)=".",TRUE,FALSE)</formula>
    </cfRule>
  </conditionalFormatting>
  <conditionalFormatting sqref="AU33">
    <cfRule type="expression" dxfId="593" priority="693">
      <formula>IF(RIGHT(TEXT(AU33,"0.#"),1)=".",FALSE,TRUE)</formula>
    </cfRule>
    <cfRule type="expression" dxfId="592" priority="694">
      <formula>IF(RIGHT(TEXT(AU33,"0.#"),1)=".",TRUE,FALSE)</formula>
    </cfRule>
  </conditionalFormatting>
  <conditionalFormatting sqref="AU32">
    <cfRule type="expression" dxfId="591" priority="695">
      <formula>IF(RIGHT(TEXT(AU32,"0.#"),1)=".",FALSE,TRUE)</formula>
    </cfRule>
    <cfRule type="expression" dxfId="590" priority="696">
      <formula>IF(RIGHT(TEXT(AU32,"0.#"),1)=".",TRUE,FALSE)</formula>
    </cfRule>
  </conditionalFormatting>
  <conditionalFormatting sqref="P29:AC29">
    <cfRule type="expression" dxfId="589" priority="691">
      <formula>IF(RIGHT(TEXT(P29,"0.#"),1)=".",FALSE,TRUE)</formula>
    </cfRule>
    <cfRule type="expression" dxfId="588" priority="692">
      <formula>IF(RIGHT(TEXT(P29,"0.#"),1)=".",TRUE,FALSE)</formula>
    </cfRule>
  </conditionalFormatting>
  <conditionalFormatting sqref="AM41">
    <cfRule type="expression" dxfId="587" priority="673">
      <formula>IF(RIGHT(TEXT(AM41,"0.#"),1)=".",FALSE,TRUE)</formula>
    </cfRule>
    <cfRule type="expression" dxfId="586" priority="674">
      <formula>IF(RIGHT(TEXT(AM41,"0.#"),1)=".",TRUE,FALSE)</formula>
    </cfRule>
  </conditionalFormatting>
  <conditionalFormatting sqref="AM40">
    <cfRule type="expression" dxfId="585" priority="675">
      <formula>IF(RIGHT(TEXT(AM40,"0.#"),1)=".",FALSE,TRUE)</formula>
    </cfRule>
    <cfRule type="expression" dxfId="584" priority="676">
      <formula>IF(RIGHT(TEXT(AM40,"0.#"),1)=".",TRUE,FALSE)</formula>
    </cfRule>
  </conditionalFormatting>
  <conditionalFormatting sqref="AE39">
    <cfRule type="expression" dxfId="583" priority="689">
      <formula>IF(RIGHT(TEXT(AE39,"0.#"),1)=".",FALSE,TRUE)</formula>
    </cfRule>
    <cfRule type="expression" dxfId="582" priority="690">
      <formula>IF(RIGHT(TEXT(AE39,"0.#"),1)=".",TRUE,FALSE)</formula>
    </cfRule>
  </conditionalFormatting>
  <conditionalFormatting sqref="AQ39:AQ41">
    <cfRule type="expression" dxfId="581" priority="671">
      <formula>IF(RIGHT(TEXT(AQ39,"0.#"),1)=".",FALSE,TRUE)</formula>
    </cfRule>
    <cfRule type="expression" dxfId="580" priority="672">
      <formula>IF(RIGHT(TEXT(AQ39,"0.#"),1)=".",TRUE,FALSE)</formula>
    </cfRule>
  </conditionalFormatting>
  <conditionalFormatting sqref="AU39:AU41">
    <cfRule type="expression" dxfId="579" priority="669">
      <formula>IF(RIGHT(TEXT(AU39,"0.#"),1)=".",FALSE,TRUE)</formula>
    </cfRule>
    <cfRule type="expression" dxfId="578" priority="670">
      <formula>IF(RIGHT(TEXT(AU39,"0.#"),1)=".",TRUE,FALSE)</formula>
    </cfRule>
  </conditionalFormatting>
  <conditionalFormatting sqref="AI41">
    <cfRule type="expression" dxfId="577" priority="683">
      <formula>IF(RIGHT(TEXT(AI41,"0.#"),1)=".",FALSE,TRUE)</formula>
    </cfRule>
    <cfRule type="expression" dxfId="576" priority="684">
      <formula>IF(RIGHT(TEXT(AI41,"0.#"),1)=".",TRUE,FALSE)</formula>
    </cfRule>
  </conditionalFormatting>
  <conditionalFormatting sqref="AE40">
    <cfRule type="expression" dxfId="575" priority="687">
      <formula>IF(RIGHT(TEXT(AE40,"0.#"),1)=".",FALSE,TRUE)</formula>
    </cfRule>
    <cfRule type="expression" dxfId="574" priority="688">
      <formula>IF(RIGHT(TEXT(AE40,"0.#"),1)=".",TRUE,FALSE)</formula>
    </cfRule>
  </conditionalFormatting>
  <conditionalFormatting sqref="AE41">
    <cfRule type="expression" dxfId="573" priority="685">
      <formula>IF(RIGHT(TEXT(AE41,"0.#"),1)=".",FALSE,TRUE)</formula>
    </cfRule>
    <cfRule type="expression" dxfId="572" priority="686">
      <formula>IF(RIGHT(TEXT(AE41,"0.#"),1)=".",TRUE,FALSE)</formula>
    </cfRule>
  </conditionalFormatting>
  <conditionalFormatting sqref="AM39">
    <cfRule type="expression" dxfId="571" priority="677">
      <formula>IF(RIGHT(TEXT(AM39,"0.#"),1)=".",FALSE,TRUE)</formula>
    </cfRule>
    <cfRule type="expression" dxfId="570" priority="678">
      <formula>IF(RIGHT(TEXT(AM39,"0.#"),1)=".",TRUE,FALSE)</formula>
    </cfRule>
  </conditionalFormatting>
  <conditionalFormatting sqref="AI39">
    <cfRule type="expression" dxfId="569" priority="679">
      <formula>IF(RIGHT(TEXT(AI39,"0.#"),1)=".",FALSE,TRUE)</formula>
    </cfRule>
    <cfRule type="expression" dxfId="568" priority="680">
      <formula>IF(RIGHT(TEXT(AI39,"0.#"),1)=".",TRUE,FALSE)</formula>
    </cfRule>
  </conditionalFormatting>
  <conditionalFormatting sqref="AI40">
    <cfRule type="expression" dxfId="567" priority="681">
      <formula>IF(RIGHT(TEXT(AI40,"0.#"),1)=".",FALSE,TRUE)</formula>
    </cfRule>
    <cfRule type="expression" dxfId="566" priority="682">
      <formula>IF(RIGHT(TEXT(AI40,"0.#"),1)=".",TRUE,FALSE)</formula>
    </cfRule>
  </conditionalFormatting>
  <conditionalFormatting sqref="AM69">
    <cfRule type="expression" dxfId="565" priority="641">
      <formula>IF(RIGHT(TEXT(AM69,"0.#"),1)=".",FALSE,TRUE)</formula>
    </cfRule>
    <cfRule type="expression" dxfId="564" priority="642">
      <formula>IF(RIGHT(TEXT(AM69,"0.#"),1)=".",TRUE,FALSE)</formula>
    </cfRule>
  </conditionalFormatting>
  <conditionalFormatting sqref="AE70 AM70">
    <cfRule type="expression" dxfId="563" priority="639">
      <formula>IF(RIGHT(TEXT(AE70,"0.#"),1)=".",FALSE,TRUE)</formula>
    </cfRule>
    <cfRule type="expression" dxfId="562" priority="640">
      <formula>IF(RIGHT(TEXT(AE70,"0.#"),1)=".",TRUE,FALSE)</formula>
    </cfRule>
  </conditionalFormatting>
  <conditionalFormatting sqref="AI70">
    <cfRule type="expression" dxfId="561" priority="637">
      <formula>IF(RIGHT(TEXT(AI70,"0.#"),1)=".",FALSE,TRUE)</formula>
    </cfRule>
    <cfRule type="expression" dxfId="560" priority="638">
      <formula>IF(RIGHT(TEXT(AI70,"0.#"),1)=".",TRUE,FALSE)</formula>
    </cfRule>
  </conditionalFormatting>
  <conditionalFormatting sqref="AQ70">
    <cfRule type="expression" dxfId="559" priority="635">
      <formula>IF(RIGHT(TEXT(AQ70,"0.#"),1)=".",FALSE,TRUE)</formula>
    </cfRule>
    <cfRule type="expression" dxfId="558" priority="636">
      <formula>IF(RIGHT(TEXT(AQ70,"0.#"),1)=".",TRUE,FALSE)</formula>
    </cfRule>
  </conditionalFormatting>
  <conditionalFormatting sqref="AE69 AQ69">
    <cfRule type="expression" dxfId="557" priority="645">
      <formula>IF(RIGHT(TEXT(AE69,"0.#"),1)=".",FALSE,TRUE)</formula>
    </cfRule>
    <cfRule type="expression" dxfId="556" priority="646">
      <formula>IF(RIGHT(TEXT(AE69,"0.#"),1)=".",TRUE,FALSE)</formula>
    </cfRule>
  </conditionalFormatting>
  <conditionalFormatting sqref="AI69">
    <cfRule type="expression" dxfId="555" priority="643">
      <formula>IF(RIGHT(TEXT(AI69,"0.#"),1)=".",FALSE,TRUE)</formula>
    </cfRule>
    <cfRule type="expression" dxfId="554" priority="644">
      <formula>IF(RIGHT(TEXT(AI69,"0.#"),1)=".",TRUE,FALSE)</formula>
    </cfRule>
  </conditionalFormatting>
  <conditionalFormatting sqref="AE66 AQ66">
    <cfRule type="expression" dxfId="553" priority="633">
      <formula>IF(RIGHT(TEXT(AE66,"0.#"),1)=".",FALSE,TRUE)</formula>
    </cfRule>
    <cfRule type="expression" dxfId="552" priority="634">
      <formula>IF(RIGHT(TEXT(AE66,"0.#"),1)=".",TRUE,FALSE)</formula>
    </cfRule>
  </conditionalFormatting>
  <conditionalFormatting sqref="AI66">
    <cfRule type="expression" dxfId="551" priority="631">
      <formula>IF(RIGHT(TEXT(AI66,"0.#"),1)=".",FALSE,TRUE)</formula>
    </cfRule>
    <cfRule type="expression" dxfId="550" priority="632">
      <formula>IF(RIGHT(TEXT(AI66,"0.#"),1)=".",TRUE,FALSE)</formula>
    </cfRule>
  </conditionalFormatting>
  <conditionalFormatting sqref="AM66">
    <cfRule type="expression" dxfId="549" priority="629">
      <formula>IF(RIGHT(TEXT(AM66,"0.#"),1)=".",FALSE,TRUE)</formula>
    </cfRule>
    <cfRule type="expression" dxfId="548" priority="630">
      <formula>IF(RIGHT(TEXT(AM66,"0.#"),1)=".",TRUE,FALSE)</formula>
    </cfRule>
  </conditionalFormatting>
  <conditionalFormatting sqref="AE67">
    <cfRule type="expression" dxfId="547" priority="627">
      <formula>IF(RIGHT(TEXT(AE67,"0.#"),1)=".",FALSE,TRUE)</formula>
    </cfRule>
    <cfRule type="expression" dxfId="546" priority="628">
      <formula>IF(RIGHT(TEXT(AE67,"0.#"),1)=".",TRUE,FALSE)</formula>
    </cfRule>
  </conditionalFormatting>
  <conditionalFormatting sqref="AI67">
    <cfRule type="expression" dxfId="545" priority="625">
      <formula>IF(RIGHT(TEXT(AI67,"0.#"),1)=".",FALSE,TRUE)</formula>
    </cfRule>
    <cfRule type="expression" dxfId="544" priority="626">
      <formula>IF(RIGHT(TEXT(AI67,"0.#"),1)=".",TRUE,FALSE)</formula>
    </cfRule>
  </conditionalFormatting>
  <conditionalFormatting sqref="AM67">
    <cfRule type="expression" dxfId="543" priority="623">
      <formula>IF(RIGHT(TEXT(AM67,"0.#"),1)=".",FALSE,TRUE)</formula>
    </cfRule>
    <cfRule type="expression" dxfId="542" priority="624">
      <formula>IF(RIGHT(TEXT(AM67,"0.#"),1)=".",TRUE,FALSE)</formula>
    </cfRule>
  </conditionalFormatting>
  <conditionalFormatting sqref="AQ67">
    <cfRule type="expression" dxfId="541" priority="621">
      <formula>IF(RIGHT(TEXT(AQ67,"0.#"),1)=".",FALSE,TRUE)</formula>
    </cfRule>
    <cfRule type="expression" dxfId="540" priority="622">
      <formula>IF(RIGHT(TEXT(AQ67,"0.#"),1)=".",TRUE,FALSE)</formula>
    </cfRule>
  </conditionalFormatting>
  <conditionalFormatting sqref="AU66">
    <cfRule type="expression" dxfId="539" priority="619">
      <formula>IF(RIGHT(TEXT(AU66,"0.#"),1)=".",FALSE,TRUE)</formula>
    </cfRule>
    <cfRule type="expression" dxfId="538" priority="620">
      <formula>IF(RIGHT(TEXT(AU66,"0.#"),1)=".",TRUE,FALSE)</formula>
    </cfRule>
  </conditionalFormatting>
  <conditionalFormatting sqref="AU67">
    <cfRule type="expression" dxfId="537" priority="617">
      <formula>IF(RIGHT(TEXT(AU67,"0.#"),1)=".",FALSE,TRUE)</formula>
    </cfRule>
    <cfRule type="expression" dxfId="536" priority="618">
      <formula>IF(RIGHT(TEXT(AU67,"0.#"),1)=".",TRUE,FALSE)</formula>
    </cfRule>
  </conditionalFormatting>
  <conditionalFormatting sqref="AE100 AQ100">
    <cfRule type="expression" dxfId="535" priority="579">
      <formula>IF(RIGHT(TEXT(AE100,"0.#"),1)=".",FALSE,TRUE)</formula>
    </cfRule>
    <cfRule type="expression" dxfId="534" priority="580">
      <formula>IF(RIGHT(TEXT(AE100,"0.#"),1)=".",TRUE,FALSE)</formula>
    </cfRule>
  </conditionalFormatting>
  <conditionalFormatting sqref="AI100">
    <cfRule type="expression" dxfId="533" priority="577">
      <formula>IF(RIGHT(TEXT(AI100,"0.#"),1)=".",FALSE,TRUE)</formula>
    </cfRule>
    <cfRule type="expression" dxfId="532" priority="578">
      <formula>IF(RIGHT(TEXT(AI100,"0.#"),1)=".",TRUE,FALSE)</formula>
    </cfRule>
  </conditionalFormatting>
  <conditionalFormatting sqref="AM100">
    <cfRule type="expression" dxfId="531" priority="575">
      <formula>IF(RIGHT(TEXT(AM100,"0.#"),1)=".",FALSE,TRUE)</formula>
    </cfRule>
    <cfRule type="expression" dxfId="530" priority="576">
      <formula>IF(RIGHT(TEXT(AM100,"0.#"),1)=".",TRUE,FALSE)</formula>
    </cfRule>
  </conditionalFormatting>
  <conditionalFormatting sqref="AE101">
    <cfRule type="expression" dxfId="529" priority="573">
      <formula>IF(RIGHT(TEXT(AE101,"0.#"),1)=".",FALSE,TRUE)</formula>
    </cfRule>
    <cfRule type="expression" dxfId="528" priority="574">
      <formula>IF(RIGHT(TEXT(AE101,"0.#"),1)=".",TRUE,FALSE)</formula>
    </cfRule>
  </conditionalFormatting>
  <conditionalFormatting sqref="AI101">
    <cfRule type="expression" dxfId="527" priority="571">
      <formula>IF(RIGHT(TEXT(AI101,"0.#"),1)=".",FALSE,TRUE)</formula>
    </cfRule>
    <cfRule type="expression" dxfId="526" priority="572">
      <formula>IF(RIGHT(TEXT(AI101,"0.#"),1)=".",TRUE,FALSE)</formula>
    </cfRule>
  </conditionalFormatting>
  <conditionalFormatting sqref="AM101">
    <cfRule type="expression" dxfId="525" priority="569">
      <formula>IF(RIGHT(TEXT(AM101,"0.#"),1)=".",FALSE,TRUE)</formula>
    </cfRule>
    <cfRule type="expression" dxfId="524" priority="570">
      <formula>IF(RIGHT(TEXT(AM101,"0.#"),1)=".",TRUE,FALSE)</formula>
    </cfRule>
  </conditionalFormatting>
  <conditionalFormatting sqref="AQ101">
    <cfRule type="expression" dxfId="523" priority="567">
      <formula>IF(RIGHT(TEXT(AQ101,"0.#"),1)=".",FALSE,TRUE)</formula>
    </cfRule>
    <cfRule type="expression" dxfId="522" priority="568">
      <formula>IF(RIGHT(TEXT(AQ101,"0.#"),1)=".",TRUE,FALSE)</formula>
    </cfRule>
  </conditionalFormatting>
  <conditionalFormatting sqref="AU100">
    <cfRule type="expression" dxfId="521" priority="565">
      <formula>IF(RIGHT(TEXT(AU100,"0.#"),1)=".",FALSE,TRUE)</formula>
    </cfRule>
    <cfRule type="expression" dxfId="520" priority="566">
      <formula>IF(RIGHT(TEXT(AU100,"0.#"),1)=".",TRUE,FALSE)</formula>
    </cfRule>
  </conditionalFormatting>
  <conditionalFormatting sqref="AU101">
    <cfRule type="expression" dxfId="519" priority="563">
      <formula>IF(RIGHT(TEXT(AU101,"0.#"),1)=".",FALSE,TRUE)</formula>
    </cfRule>
    <cfRule type="expression" dxfId="518" priority="564">
      <formula>IF(RIGHT(TEXT(AU101,"0.#"),1)=".",TRUE,FALSE)</formula>
    </cfRule>
  </conditionalFormatting>
  <conditionalFormatting sqref="AM35">
    <cfRule type="expression" dxfId="517" priority="557">
      <formula>IF(RIGHT(TEXT(AM35,"0.#"),1)=".",FALSE,TRUE)</formula>
    </cfRule>
    <cfRule type="expression" dxfId="516" priority="558">
      <formula>IF(RIGHT(TEXT(AM35,"0.#"),1)=".",TRUE,FALSE)</formula>
    </cfRule>
  </conditionalFormatting>
  <conditionalFormatting sqref="AE36 AM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AU311">
    <cfRule type="expression" dxfId="15" priority="15">
      <formula>IF(RIGHT(TEXT(AU311,"0.#"),1)=".",FALSE,TRUE)</formula>
    </cfRule>
    <cfRule type="expression" dxfId="14" priority="16">
      <formula>IF(RIGHT(TEXT(AU311,"0.#"),1)=".",TRUE,FALSE)</formula>
    </cfRule>
  </conditionalFormatting>
  <conditionalFormatting sqref="AU312">
    <cfRule type="expression" dxfId="13" priority="13">
      <formula>IF(RIGHT(TEXT(AU312,"0.#"),1)=".",FALSE,TRUE)</formula>
    </cfRule>
    <cfRule type="expression" dxfId="12" priority="14">
      <formula>IF(RIGHT(TEXT(AU312,"0.#"),1)=".",TRUE,FALSE)</formula>
    </cfRule>
  </conditionalFormatting>
  <conditionalFormatting sqref="Y316">
    <cfRule type="expression" dxfId="11" priority="11">
      <formula>IF(RIGHT(TEXT(Y316,"0.#"),1)=".",FALSE,TRUE)</formula>
    </cfRule>
    <cfRule type="expression" dxfId="10" priority="12">
      <formula>IF(RIGHT(TEXT(Y316,"0.#"),1)=".",TRUE,FALSE)</formula>
    </cfRule>
  </conditionalFormatting>
  <conditionalFormatting sqref="Y315">
    <cfRule type="expression" dxfId="9" priority="9">
      <formula>IF(RIGHT(TEXT(Y315,"0.#"),1)=".",FALSE,TRUE)</formula>
    </cfRule>
    <cfRule type="expression" dxfId="8" priority="10">
      <formula>IF(RIGHT(TEXT(Y315,"0.#"),1)=".",TRUE,FALSE)</formula>
    </cfRule>
  </conditionalFormatting>
  <conditionalFormatting sqref="Y314">
    <cfRule type="expression" dxfId="7" priority="7">
      <formula>IF(RIGHT(TEXT(Y314,"0.#"),1)=".",FALSE,TRUE)</formula>
    </cfRule>
    <cfRule type="expression" dxfId="6" priority="8">
      <formula>IF(RIGHT(TEXT(Y314,"0.#"),1)=".",TRUE,FALSE)</formula>
    </cfRule>
  </conditionalFormatting>
  <conditionalFormatting sqref="Y313">
    <cfRule type="expression" dxfId="5" priority="5">
      <formula>IF(RIGHT(TEXT(Y313,"0.#"),1)=".",FALSE,TRUE)</formula>
    </cfRule>
    <cfRule type="expression" dxfId="4" priority="6">
      <formula>IF(RIGHT(TEXT(Y313,"0.#"),1)=".",TRUE,FALSE)</formula>
    </cfRule>
  </conditionalFormatting>
  <conditionalFormatting sqref="Y311">
    <cfRule type="expression" dxfId="3" priority="3">
      <formula>IF(RIGHT(TEXT(Y311,"0.#"),1)=".",FALSE,TRUE)</formula>
    </cfRule>
    <cfRule type="expression" dxfId="2" priority="4">
      <formula>IF(RIGHT(TEXT(Y311,"0.#"),1)=".",TRUE,FALSE)</formula>
    </cfRule>
  </conditionalFormatting>
  <conditionalFormatting sqref="Y312">
    <cfRule type="expression" dxfId="1" priority="1">
      <formula>IF(RIGHT(TEXT(Y312,"0.#"),1)=".",FALSE,TRUE)</formula>
    </cfRule>
    <cfRule type="expression" dxfId="0" priority="2">
      <formula>IF(RIGHT(TEXT(Y312,"0.#"),1)=".",TRUE,FALSE)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2" max="16383" man="1"/>
    <brk id="3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253</v>
      </c>
      <c r="AI2" s="42" t="s">
        <v>284</v>
      </c>
      <c r="AK2" s="42" t="s">
        <v>189</v>
      </c>
      <c r="AM2" s="63"/>
      <c r="AN2" s="63"/>
      <c r="AP2" s="44" t="s">
        <v>253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633</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254</v>
      </c>
      <c r="AI3" s="42" t="s">
        <v>182</v>
      </c>
      <c r="AK3" s="42" t="str">
        <f>CHAR(CODE(AK2)+1)</f>
        <v>B</v>
      </c>
      <c r="AM3" s="63"/>
      <c r="AN3" s="63"/>
      <c r="AP3" s="44" t="s">
        <v>254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602</v>
      </c>
      <c r="W4" s="32" t="s">
        <v>141</v>
      </c>
      <c r="Y4" s="32" t="s">
        <v>292</v>
      </c>
      <c r="Z4" s="32" t="s">
        <v>420</v>
      </c>
      <c r="AA4" s="71" t="s">
        <v>386</v>
      </c>
      <c r="AB4" s="71" t="s">
        <v>514</v>
      </c>
      <c r="AC4" s="71" t="s">
        <v>131</v>
      </c>
      <c r="AD4" s="28"/>
      <c r="AE4" s="34" t="s">
        <v>163</v>
      </c>
      <c r="AF4" s="30"/>
      <c r="AG4" s="44" t="s">
        <v>255</v>
      </c>
      <c r="AI4" s="42" t="s">
        <v>184</v>
      </c>
      <c r="AK4" s="42" t="str">
        <f t="shared" ref="AK4:AK49" si="7">CHAR(CODE(AK3)+1)</f>
        <v>C</v>
      </c>
      <c r="AM4" s="63"/>
      <c r="AN4" s="63"/>
      <c r="AP4" s="44" t="s">
        <v>255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256</v>
      </c>
      <c r="AI5" s="42" t="s">
        <v>290</v>
      </c>
      <c r="AK5" s="42" t="str">
        <f t="shared" si="7"/>
        <v>D</v>
      </c>
      <c r="AP5" s="44" t="s">
        <v>256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263</v>
      </c>
      <c r="AF6" s="30"/>
      <c r="AG6" s="44" t="s">
        <v>257</v>
      </c>
      <c r="AI6" s="42" t="s">
        <v>291</v>
      </c>
      <c r="AK6" s="42" t="str">
        <f>CHAR(CODE(AK5)+1)</f>
        <v>E</v>
      </c>
      <c r="AP6" s="44" t="s">
        <v>257</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258</v>
      </c>
      <c r="AH7" s="66"/>
      <c r="AI7" s="44" t="s">
        <v>280</v>
      </c>
      <c r="AK7" s="42" t="str">
        <f>CHAR(CODE(AK6)+1)</f>
        <v>F</v>
      </c>
      <c r="AP7" s="44" t="s">
        <v>258</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259</v>
      </c>
      <c r="AI8" s="42" t="s">
        <v>281</v>
      </c>
      <c r="AK8" s="42" t="str">
        <f t="shared" si="7"/>
        <v>G</v>
      </c>
      <c r="AP8" s="44" t="s">
        <v>259</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260</v>
      </c>
      <c r="AI9" s="62"/>
      <c r="AK9" s="42" t="str">
        <f t="shared" si="7"/>
        <v>H</v>
      </c>
      <c r="AP9" s="44" t="s">
        <v>260</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245</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599</v>
      </c>
      <c r="Y11" s="32" t="s">
        <v>299</v>
      </c>
      <c r="Z11" s="32" t="s">
        <v>427</v>
      </c>
      <c r="AA11" s="71" t="s">
        <v>393</v>
      </c>
      <c r="AB11" s="71" t="s">
        <v>521</v>
      </c>
      <c r="AC11" s="31"/>
      <c r="AD11" s="31"/>
      <c r="AE11" s="31"/>
      <c r="AF11" s="30"/>
      <c r="AG11" s="42" t="s">
        <v>248</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246</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247</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600</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604</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2022-08-18T09:58:30Z</cp:lastPrinted>
  <dcterms:created xsi:type="dcterms:W3CDTF">2012-03-13T00:50:25Z</dcterms:created>
  <dcterms:modified xsi:type="dcterms:W3CDTF">2022-08-19T09:19:16Z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