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EC14D644-109E-41EF-AF50-25066CB1D0FE}" xr6:coauthVersionLast="47" xr6:coauthVersionMax="47" xr10:uidLastSave="{00000000-0000-0000-0000-000000000000}"/>
  <bookViews>
    <workbookView xWindow="12225" yWindow="-16200" windowWidth="16125" windowHeight="155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9" i="11" s="1"/>
  <c r="AY372" i="11"/>
  <c r="AY371" i="11"/>
  <c r="AY370" i="11"/>
  <c r="AY369" i="11"/>
  <c r="AY368" i="11"/>
  <c r="AY367" i="11"/>
  <c r="AY334" i="11"/>
  <c r="AY339" i="11" s="1"/>
  <c r="AY341" i="11"/>
  <c r="AY340" i="11"/>
  <c r="AY338" i="11"/>
  <c r="AY321" i="11"/>
  <c r="AY327" i="11" s="1"/>
  <c r="AY328" i="11" l="1"/>
  <c r="AY329" i="11"/>
  <c r="AY322" i="11"/>
  <c r="AY330" i="11"/>
  <c r="AY323" i="11"/>
  <c r="AY331" i="11"/>
  <c r="AY397" i="11"/>
  <c r="AY324" i="11"/>
  <c r="AY332" i="11"/>
  <c r="AY398" i="11"/>
  <c r="AY325" i="11"/>
  <c r="AY333" i="11"/>
  <c r="AY326" i="11"/>
  <c r="AY336" i="11"/>
  <c r="AY337"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20" i="11" s="1"/>
  <c r="AY99" i="11"/>
  <c r="AY101" i="11" s="1"/>
  <c r="AY98" i="11"/>
  <c r="AY102" i="11"/>
  <c r="AY104" i="11" s="1"/>
  <c r="AY163" i="11" l="1"/>
  <c r="AY164" i="11"/>
  <c r="AY144" i="11"/>
  <c r="AY205" i="11"/>
  <c r="AY121" i="11"/>
  <c r="AY113" i="11"/>
  <c r="AY124" i="11"/>
  <c r="AY115" i="11"/>
  <c r="AY114" i="11"/>
  <c r="AY206" i="11"/>
  <c r="AY116" i="11"/>
  <c r="AY130" i="11"/>
  <c r="AY142" i="11"/>
  <c r="AY213" i="11"/>
  <c r="AY117" i="11"/>
  <c r="AY118" i="11"/>
  <c r="AY145" i="11"/>
  <c r="AY119" i="11"/>
  <c r="AY125" i="11"/>
  <c r="AY151" i="11"/>
  <c r="AY100" i="11"/>
  <c r="AY126" i="11"/>
  <c r="AY193" i="11"/>
  <c r="AY128" i="11"/>
  <c r="AY154" i="11"/>
  <c r="AY140" i="11"/>
  <c r="AY134" i="11"/>
  <c r="AY176" i="11"/>
  <c r="AY198" i="11"/>
  <c r="AY207" i="11"/>
  <c r="AY152" i="11"/>
  <c r="AY174" i="11"/>
  <c r="AY153" i="11"/>
  <c r="AY175" i="11"/>
  <c r="AY129" i="11"/>
  <c r="AY155" i="11"/>
  <c r="AY141" i="11"/>
  <c r="AY177" i="11"/>
  <c r="AY178" i="11"/>
  <c r="AY201" i="11"/>
  <c r="AY209" i="11"/>
  <c r="AY202" i="11"/>
  <c r="AY210" i="11"/>
  <c r="AY203" i="11"/>
  <c r="AY21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96" i="11"/>
  <c r="AY81" i="11"/>
  <c r="AY97" i="11"/>
  <c r="AY82" i="11"/>
  <c r="AY83" i="11"/>
  <c r="AY49" i="11"/>
  <c r="AY84" i="11"/>
  <c r="AY85" i="11"/>
  <c r="AY63" i="11"/>
  <c r="AY90" i="11"/>
  <c r="AY92" i="11"/>
  <c r="AY89"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<sst xmlns="http://schemas.openxmlformats.org/spreadsheetml/2006/main" count="1322" uniqueCount="690">
  <si>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</si>
  <si>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</si>
  <si>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</si>
  <si>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</si>
  <si>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</si>
  <si>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</si>
  <si>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</si>
  <si>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</si>
  <si>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</si>
  <si>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</si>
  <si>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</si>
  <si>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</si>
  <si>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</si>
  <si>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</si>
  <si>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</si>
  <si>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</si>
  <si>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</si>
  <si>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</si>
  <si>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</si>
  <si>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</si>
  <si>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</si>
  <si>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</si>
  <si>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</si>
  <si>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</si>
  <si>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</si>
  <si>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</si>
  <si>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</si>
  <si>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</si>
  <si>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</si>
  <si>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</si>
  <si>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</si>
  <si>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</si>
  <si>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</si>
  <si>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</si>
  <si>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</si>
  <si>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</si>
  <si>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</si>
  <si>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</si>
  <si>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</si>
  <si>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</si>
  <si>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</si>
  <si>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</si>
  <si>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</si>
  <si>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</si>
  <si>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</si>
  <si>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</si>
  <si>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</si>
  <si>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</si>
  <si>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</si>
  <si>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</si>
  <si>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</si>
  <si>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</si>
  <si>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</si>
  <si>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</si>
  <si>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</si>
  <si>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</si>
  <si>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</si>
  <si>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</si>
  <si>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</si>
  <si>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</si>
  <si>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</si>
  <si>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</si>
  <si>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</si>
  <si>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</si>
  <si>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</si>
  <si>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</si>
  <si>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</si>
  <si>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</si>
  <si>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</si>
  <si>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</si>
  <si>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</si>
  <si>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</si>
  <si>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</si>
  <si>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</si>
  <si>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</si>
  <si>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</si>
  <si>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</si>
  <si>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</si>
  <si>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</si>
  <si>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</si>
  <si>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</si>
  <si>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</si>
  <si>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</si>
  <si>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</si>
  <si>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</si>
  <si>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</si>
  <si>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</si>
  <si>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</si>
  <si>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</si>
  <si>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</si>
  <si>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</si>
  <si>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</si>
  <si>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</si>
  <si>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</si>
  <si>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</si>
  <si>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</si>
  <si>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</si>
  <si>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</si>
  <si>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</si>
  <si>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</si>
  <si>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</si>
  <si>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</si>
  <si>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</si>
  <si>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</si>
  <si>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</si>
  <si>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</si>
  <si>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</si>
  <si>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</si>
  <si>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</si>
  <si>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</si>
  <si>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</si>
  <si>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</si>
  <si>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</si>
  <si>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</si>
  <si>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</si>
  <si>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</si>
  <si>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</si>
  <si>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</si>
  <si>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</si>
  <si>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</si>
  <si>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</si>
  <si>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</si>
  <si>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</si>
  <si>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</si>
  <si>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</si>
  <si>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</si>
  <si>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</si>
  <si>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</si>
  <si>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</si>
  <si>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</si>
  <si>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</si>
  <si>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</si>
  <si>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</si>
  <si>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</si>
  <si>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</si>
  <si>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</si>
  <si>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</si>
  <si>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</si>
  <si>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</si>
  <si>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</si>
  <si>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</si>
  <si>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</si>
  <si>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</si>
  <si>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</si>
  <si>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</si>
  <si>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</si>
  <si>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</si>
  <si>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</si>
  <si>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</si>
  <si>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</si>
  <si>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</si>
  <si>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</si>
  <si>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</si>
  <si>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</si>
  <si>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</si>
  <si>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</si>
  <si>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</si>
  <si>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</si>
  <si>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</si>
  <si>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</si>
  <si>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</si>
  <si>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</si>
  <si>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</si>
  <si>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</si>
  <si>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</si>
  <si>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</si>
  <si>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</si>
  <si>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</si>
  <si>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</si>
  <si>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</si>
  <si>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</si>
  <si>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</si>
  <si>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</si>
  <si>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</si>
  <si>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</si>
  <si>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</si>
  <si>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</si>
  <si>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</si>
  <si>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</si>
  <si>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</si>
  <si>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</si>
  <si>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</si>
  <si>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</si>
  <si>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</si>
  <si>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</si>
  <si>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</si>
  <si>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</si>
  <si>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</si>
  <si>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</si>
  <si>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</si>
  <si>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</si>
  <si>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</si>
  <si>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</si>
  <si>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</si>
  <si>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</si>
  <si>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</si>
  <si>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</si>
  <si>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</si>
  <si>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</si>
  <si>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</si>
  <si>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</si>
  <si>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</si>
  <si>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</si>
  <si>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</si>
  <si>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</si>
  <si>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</si>
  <si>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</si>
  <si>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</si>
  <si>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</si>
  <si>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</si>
  <si>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</si>
  <si>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</si>
  <si>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</si>
  <si>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</si>
  <si>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</si>
  <si>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</si>
  <si>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</si>
  <si>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</si>
  <si>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</si>
  <si>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</si>
  <si>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</si>
  <si>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</si>
  <si>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</si>
  <si>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</si>
  <si>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</si>
  <si>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</si>
  <si>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</si>
  <si>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</si>
  <si>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</si>
  <si>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</si>
  <si>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</si>
  <si>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</si>
  <si>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</si>
  <si>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</si>
  <si>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</si>
  <si>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</si>
  <si>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</si>
  <si>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</si>
  <si>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</si>
  <si>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</si>
  <si>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</si>
  <si>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</si>
  <si>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</si>
  <si>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</si>
  <si>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</si>
  <si>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</si>
  <si>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</si>
  <si>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</si>
  <si>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</si>
  <si>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</si>
  <si>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</si>
  <si>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</si>
  <si>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</si>
  <si>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</si>
  <si>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</si>
  <si>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</si>
  <si>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</si>
  <si>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</si>
  <si>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</si>
  <si>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</si>
  <si>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</si>
  <si>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</si>
  <si>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</si>
  <si>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</si>
  <si>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</si>
  <si>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</si>
  <si>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</si>
  <si>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</si>
  <si>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</si>
  <si>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</si>
  <si>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</si>
  <si>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</si>
  <si>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</si>
  <si>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</si>
  <si>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</si>
  <si>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</si>
  <si>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</si>
  <si>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</si>
  <si>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</si>
  <si>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</si>
  <si>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</si>
  <si>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</si>
  <si>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</si>
  <si>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</si>
  <si>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</si>
  <si>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</si>
  <si>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</si>
  <si>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</si>
  <si>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</si>
  <si>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</si>
  <si>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</si>
  <si>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</si>
  <si>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</si>
  <si>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</si>
  <si>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</si>
  <si>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</si>
  <si>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</si>
  <si>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</si>
  <si>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</si>
  <si>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</si>
  <si>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</si>
  <si>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</si>
  <si>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</si>
  <si>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</si>
  <si>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</si>
  <si>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</si>
  <si>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</si>
  <si>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</si>
  <si>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</si>
  <si>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</si>
  <si>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</si>
  <si>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</si>
  <si>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</si>
  <si>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</si>
  <si>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</si>
  <si>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</si>
  <si>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</si>
  <si>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</si>
  <si>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</si>
  <si>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</si>
  <si>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</si>
  <si>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</si>
  <si>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</si>
  <si>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</si>
  <si>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</si>
  <si>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</si>
  <si>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</si>
  <si>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</si>
  <si>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</si>
  <si>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</si>
  <si>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</si>
  <si>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</si>
  <si>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</si>
  <si>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</si>
  <si>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</si>
  <si>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</si>
  <si>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</si>
  <si>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</si>
  <si>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</si>
  <si>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</si>
  <si>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</si>
  <si>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</si>
  <si>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</si>
  <si>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</si>
  <si>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</si>
  <si>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</si>
  <si>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</si>
  <si>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</si>
  <si>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</si>
  <si>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</si>
  <si>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</si>
  <si>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</si>
  <si>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</si>
  <si>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</si>
  <si>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</si>
  <si>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</si>
  <si>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</si>
  <si>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</si>
  <si>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</si>
  <si>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</si>
  <si>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</si>
  <si>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</si>
  <si>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</si>
  <si>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</si>
  <si>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</si>
  <si>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</si>
  <si>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</si>
  <si>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</si>
  <si>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</si>
  <si>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</si>
  <si>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</si>
  <si>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</si>
  <si>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</si>
  <si>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</si>
  <si>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</si>
  <si>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</si>
  <si>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</si>
  <si>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</si>
  <si>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</si>
  <si>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</si>
  <si>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</si>
  <si>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</si>
  <si>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</si>
  <si>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</si>
  <si>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</si>
  <si>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</si>
  <si>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</si>
  <si>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</si>
  <si>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</si>
  <si>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</si>
  <si>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</si>
  <si>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</si>
  <si>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</si>
  <si>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</si>
  <si>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</si>
  <si>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</si>
  <si>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</si>
  <si>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</si>
  <si>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</si>
  <si>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</si>
  <si>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</si>
  <si>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</si>
  <si>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</si>
  <si>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</si>
  <si>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</si>
  <si>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</si>
  <si>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</si>
  <si>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</si>
  <si>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</si>
  <si>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</si>
  <si>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</si>
  <si>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</si>
  <si>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</si>
  <si>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</si>
  <si>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</si>
  <si>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</si>
  <si>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</si>
  <si>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</si>
  <si>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</si>
  <si>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</si>
  <si>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</si>
  <si>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</si>
  <si>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</si>
  <si>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</si>
  <si>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</si>
  <si>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</si>
  <si>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</si>
  <si>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</si>
  <si>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</si>
  <si>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</si>
  <si>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</si>
  <si>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</si>
  <si>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</si>
  <si>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</si>
  <si>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</si>
  <si>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</si>
  <si>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</si>
  <si>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</si>
  <si>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</si>
  <si>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</si>
  <si>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</si>
  <si>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</si>
  <si>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</si>
  <si>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</si>
  <si>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</si>
  <si>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</si>
  <si>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</si>
  <si>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</si>
  <si>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</si>
  <si>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</si>
  <si>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</si>
  <si>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</si>
  <si>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</si>
  <si>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</si>
  <si>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</si>
  <si>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</si>
  <si>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</si>
  <si>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</si>
  <si>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</si>
  <si>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</si>
  <si>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</si>
  <si>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</si>
  <si>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</si>
  <si>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</si>
  <si>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</si>
  <si>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</si>
  <si>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</si>
  <si>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</si>
  <si>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</si>
  <si>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</si>
  <si>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</si>
  <si>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</si>
  <si>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</si>
  <si>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</si>
  <si>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</si>
  <si>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</si>
  <si>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</si>
  <si>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</si>
  <si>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</si>
  <si>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</si>
  <si>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</si>
  <si>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</si>
  <si>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</si>
  <si>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</si>
  <si>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</si>
  <si>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</si>
  <si>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</si>
  <si>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</si>
  <si>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</si>
  <si>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</si>
  <si>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</si>
  <si>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</si>
  <si>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</si>
  <si>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</si>
  <si>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</si>
  <si>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</si>
  <si>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</si>
  <si>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</si>
  <si>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</si>
  <si>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</si>
  <si>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</si>
  <si>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</si>
  <si>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</si>
  <si>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</si>
  <si>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</si>
  <si>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</si>
  <si>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</si>
  <si>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</si>
  <si>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</si>
  <si>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</si>
  <si>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</si>
  <si>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</si>
  <si>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</si>
  <si>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</si>
  <si>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</si>
  <si>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</si>
  <si>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</si>
  <si>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</si>
  <si>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</si>
  <si>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</si>
  <si>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</si>
  <si>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</si>
  <si>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</si>
  <si>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</si>
  <si>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</si>
  <si>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</si>
  <si>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</si>
  <si>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</si>
  <si>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</si>
  <si>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</si>
  <si>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</si>
  <si>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</si>
  <si>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</si>
  <si>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</si>
  <si>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</si>
  <si>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</si>
  <si>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</si>
  <si>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</si>
  <si>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</si>
  <si>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</si>
  <si>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</si>
  <si>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</si>
  <si>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</si>
  <si>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</si>
  <si>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</si>
  <si>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</si>
  <si>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</si>
  <si>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</si>
  <si>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</si>
  <si>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</si>
  <si>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</si>
  <si>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</si>
  <si>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</si>
  <si>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</si>
  <si>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</si>
  <si>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</si>
  <si>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</si>
  <si>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</si>
  <si>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</si>
  <si>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</si>
  <si>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</si>
  <si>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</si>
  <si>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</si>
  <si>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</si>
  <si>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</si>
  <si>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</si>
  <si>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</si>
  <si>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</si>
  <si>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</si>
  <si>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</si>
  <si>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</si>
  <si>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</si>
  <si>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</si>
  <si>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</si>
  <si>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</si>
  <si>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</si>
  <si>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</si>
  <si>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</si>
  <si>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</si>
  <si>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</si>
  <si>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</si>
  <si>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</si>
  <si>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</si>
  <si>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</si>
  <si>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</si>
  <si>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</si>
  <si>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</si>
  <si>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</si>
  <si>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</si>
  <si>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</si>
  <si>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</si>
  <si>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</si>
  <si>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</si>
  <si>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</si>
  <si>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</si>
  <si>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</si>
  <si>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</si>
  <si>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</si>
  <si>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</si>
  <si>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</si>
  <si>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</si>
  <si>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</si>
  <si>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</si>
  <si>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</si>
  <si>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</si>
  <si>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</si>
  <si>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</si>
  <si>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自然環境局</t>
  </si>
  <si>
    <t>平成25年度</t>
  </si>
  <si>
    <t>終了予定なし</t>
  </si>
  <si>
    <t>国立公園課</t>
  </si>
  <si>
    <t>-</t>
  </si>
  <si>
    <t>我が国を含むアジアにおける愛知目標の達成を含めた生物多様性条約に基づく取組の推進に資するため、アジア地域における国立公園等の保護地域に係る連携のための枠組みを構築し、保護地域の管理水準の向上を目指す。</t>
  </si>
  <si>
    <t>環境保全調査費</t>
  </si>
  <si>
    <t>職員旅費</t>
  </si>
  <si>
    <t>カ国</t>
  </si>
  <si>
    <t>●●</t>
    <phoneticPr fontId="5"/>
  </si>
  <si>
    <t>アジア保護地域パートナーシップに係る会議等の実施回数</t>
  </si>
  <si>
    <t>回</t>
  </si>
  <si>
    <t>執行額／会議等の実施回数　　　　　　　　　　　　　　　　　　</t>
    <phoneticPr fontId="5"/>
  </si>
  <si>
    <t>百万円</t>
  </si>
  <si>
    <t>　　百万円/回</t>
    <phoneticPr fontId="5"/>
  </si>
  <si>
    <t>20/2</t>
  </si>
  <si>
    <t>8/1</t>
  </si>
  <si>
    <t>／　</t>
    <phoneticPr fontId="5"/>
  </si>
  <si>
    <t>　　/</t>
    <phoneticPr fontId="5"/>
  </si>
  <si>
    <t>／　　　　　　　　　　　　　　</t>
    <phoneticPr fontId="5"/>
  </si>
  <si>
    <t>／　　　　　　　　　　　　　　</t>
    <phoneticPr fontId="5"/>
  </si>
  <si>
    <t>　　/</t>
    <phoneticPr fontId="5"/>
  </si>
  <si>
    <t>新25-022</t>
  </si>
  <si>
    <t>197</t>
  </si>
  <si>
    <t>199</t>
  </si>
  <si>
    <t>189</t>
  </si>
  <si>
    <t>202</t>
  </si>
  <si>
    <t>201</t>
  </si>
  <si>
    <t>○</t>
  </si>
  <si>
    <t>-</t>
    <phoneticPr fontId="5"/>
  </si>
  <si>
    <t>アジアにおける保護地域に係る連携のための枠組みとして構築されたアジア保護地域パートナーシップその他国際的枠組みにおいて保護地域の管理手法等に関する情報共有や能力開発等の支援として会議等を実施する。</t>
    <rPh sb="59" eb="61">
      <t>ホゴ</t>
    </rPh>
    <rPh sb="84" eb="86">
      <t>シエン</t>
    </rPh>
    <rPh sb="89" eb="91">
      <t>カイギ</t>
    </rPh>
    <rPh sb="91" eb="92">
      <t>トウ</t>
    </rPh>
    <rPh sb="93" eb="95">
      <t>ジッシ</t>
    </rPh>
    <phoneticPr fontId="5"/>
  </si>
  <si>
    <t>保護地域の管理手法等に関する情報共有や能力開発等の支援</t>
    <phoneticPr fontId="5"/>
  </si>
  <si>
    <t>アジア保護地域パートナーシップへの参加国数</t>
    <phoneticPr fontId="5"/>
  </si>
  <si>
    <t>生物多様性条約COP10で決定した愛知目標を世界的に実現するため、アジア地域において保護地域に係る連携を推進するものであり、我が国の「生物多様性国家戦略2012-2020」にも位置付けられている、社会のニーズを的確に反映した事業である。</t>
    <phoneticPr fontId="5"/>
  </si>
  <si>
    <t>アジア各国政府間の国際連携を推進する事業であることから、我が国の保護地域政策を統括する国が主体的に実施すべき事業である</t>
    <phoneticPr fontId="5"/>
  </si>
  <si>
    <t>アジア地域各国については、愛知目標のうち保護地域関連の目標達成率が低い状況にあり、当該地域における保護地域管理の強化は重要で、知見共有を通じた管理者の能力強化が必要であることはIUCN報告書でも指摘されている。当該事業はこのような具体的なニーズに直接かつ具体的に対応する事業であり、適切かつ優先度の高い事業である。</t>
    <phoneticPr fontId="5"/>
  </si>
  <si>
    <t>主な事業の支出先の選定にあたっては、一般競争入札で行っており、競争性が確保されている。一者応札となった案件については、今後入札公告期間を長めに設定する等事業者が参入しやすいようにすることとしている。</t>
    <phoneticPr fontId="5"/>
  </si>
  <si>
    <t>費目・使途を精査し、真に必要なものに限定している。</t>
    <phoneticPr fontId="5"/>
  </si>
  <si>
    <t>過去の予算執行を精査し、次年度以降の一層の効率的な執行につなげている。</t>
    <phoneticPr fontId="5"/>
  </si>
  <si>
    <t>アジア地域の保護地域管理の水準向上のためには、保護地域管理を所掌している行政機関が直接連携する枠組を構築し、各国が蓄積した保護地域管理改善に係る具体的知見を共有し能力強化とノウハウの横展開する手法が効果的であり、他の支援アプローチに比べて費用効率も高い施策手段である。</t>
    <rPh sb="3" eb="5">
      <t>チイキ</t>
    </rPh>
    <rPh sb="6" eb="8">
      <t>ホゴ</t>
    </rPh>
    <rPh sb="8" eb="10">
      <t>チイキ</t>
    </rPh>
    <rPh sb="10" eb="12">
      <t>カンリ</t>
    </rPh>
    <rPh sb="13" eb="15">
      <t>スイジュン</t>
    </rPh>
    <rPh sb="15" eb="17">
      <t>コウジョウ</t>
    </rPh>
    <rPh sb="23" eb="25">
      <t>ホゴ</t>
    </rPh>
    <rPh sb="25" eb="27">
      <t>チイキ</t>
    </rPh>
    <rPh sb="27" eb="29">
      <t>カンリ</t>
    </rPh>
    <rPh sb="30" eb="32">
      <t>ショショウ</t>
    </rPh>
    <rPh sb="36" eb="38">
      <t>ギョウセイ</t>
    </rPh>
    <rPh sb="38" eb="40">
      <t>キカン</t>
    </rPh>
    <rPh sb="41" eb="43">
      <t>チョクセツ</t>
    </rPh>
    <rPh sb="43" eb="45">
      <t>レンケイ</t>
    </rPh>
    <rPh sb="47" eb="49">
      <t>ワクグ</t>
    </rPh>
    <rPh sb="50" eb="52">
      <t>コウチク</t>
    </rPh>
    <rPh sb="54" eb="56">
      <t>カッコク</t>
    </rPh>
    <rPh sb="57" eb="59">
      <t>チクセキ</t>
    </rPh>
    <rPh sb="61" eb="63">
      <t>ホゴ</t>
    </rPh>
    <rPh sb="63" eb="65">
      <t>チイキ</t>
    </rPh>
    <rPh sb="65" eb="67">
      <t>カンリ</t>
    </rPh>
    <rPh sb="67" eb="69">
      <t>カイゼン</t>
    </rPh>
    <rPh sb="70" eb="71">
      <t>カカ</t>
    </rPh>
    <rPh sb="72" eb="75">
      <t>グタイテキ</t>
    </rPh>
    <rPh sb="75" eb="77">
      <t>チケン</t>
    </rPh>
    <rPh sb="78" eb="80">
      <t>キョウユウ</t>
    </rPh>
    <rPh sb="81" eb="83">
      <t>ノウリョク</t>
    </rPh>
    <rPh sb="83" eb="85">
      <t>キョウカ</t>
    </rPh>
    <rPh sb="91" eb="92">
      <t>ヨコ</t>
    </rPh>
    <rPh sb="92" eb="94">
      <t>テンカイ</t>
    </rPh>
    <rPh sb="96" eb="98">
      <t>シュホウ</t>
    </rPh>
    <rPh sb="99" eb="102">
      <t>コウカテキ</t>
    </rPh>
    <rPh sb="106" eb="107">
      <t>ホカ</t>
    </rPh>
    <rPh sb="108" eb="110">
      <t>シエン</t>
    </rPh>
    <rPh sb="116" eb="117">
      <t>クラ</t>
    </rPh>
    <rPh sb="119" eb="121">
      <t>ヒヨウ</t>
    </rPh>
    <rPh sb="121" eb="123">
      <t>コウリツ</t>
    </rPh>
    <rPh sb="124" eb="125">
      <t>タカ</t>
    </rPh>
    <rPh sb="126" eb="128">
      <t>セサク</t>
    </rPh>
    <rPh sb="128" eb="130">
      <t>シュダン</t>
    </rPh>
    <phoneticPr fontId="5"/>
  </si>
  <si>
    <t>保護地域管理に関する重要な地域ネットワークとしての地位を確立し、得られた成果はアジア保護地域パートナーシップのホームページ等において、積極的に発信されている。</t>
    <rPh sb="0" eb="2">
      <t>ホゴ</t>
    </rPh>
    <rPh sb="2" eb="4">
      <t>チイキ</t>
    </rPh>
    <rPh sb="4" eb="6">
      <t>カンリ</t>
    </rPh>
    <rPh sb="7" eb="8">
      <t>カン</t>
    </rPh>
    <rPh sb="10" eb="12">
      <t>ジュウヨウ</t>
    </rPh>
    <rPh sb="13" eb="15">
      <t>チイキ</t>
    </rPh>
    <rPh sb="25" eb="27">
      <t>チイ</t>
    </rPh>
    <rPh sb="28" eb="30">
      <t>カクリツ</t>
    </rPh>
    <rPh sb="32" eb="33">
      <t>エ</t>
    </rPh>
    <rPh sb="36" eb="38">
      <t>セイカ</t>
    </rPh>
    <rPh sb="42" eb="44">
      <t>ホゴ</t>
    </rPh>
    <rPh sb="44" eb="46">
      <t>チイキ</t>
    </rPh>
    <rPh sb="61" eb="62">
      <t>ナド</t>
    </rPh>
    <rPh sb="67" eb="70">
      <t>セッキョクテキ</t>
    </rPh>
    <rPh sb="71" eb="73">
      <t>ハッシン</t>
    </rPh>
    <phoneticPr fontId="5"/>
  </si>
  <si>
    <t>‐</t>
  </si>
  <si>
    <t>有</t>
  </si>
  <si>
    <t>無</t>
  </si>
  <si>
    <t>人件費</t>
    <rPh sb="0" eb="3">
      <t>ジンケンヒ</t>
    </rPh>
    <phoneticPr fontId="5"/>
  </si>
  <si>
    <t>外注費</t>
    <rPh sb="0" eb="3">
      <t>ガイチュウヒ</t>
    </rPh>
    <phoneticPr fontId="5"/>
  </si>
  <si>
    <t>その他</t>
    <rPh sb="2" eb="3">
      <t>ホカ</t>
    </rPh>
    <phoneticPr fontId="5"/>
  </si>
  <si>
    <t>研究員等</t>
    <rPh sb="0" eb="3">
      <t>ケンキュウイン</t>
    </rPh>
    <rPh sb="3" eb="4">
      <t>トウ</t>
    </rPh>
    <phoneticPr fontId="5"/>
  </si>
  <si>
    <t>推進ガイドブック（仮称）の案の作成</t>
    <rPh sb="15" eb="17">
      <t>サクセイ</t>
    </rPh>
    <phoneticPr fontId="5"/>
  </si>
  <si>
    <t>一般管理費、消費税等</t>
    <rPh sb="9" eb="10">
      <t>トウ</t>
    </rPh>
    <phoneticPr fontId="5"/>
  </si>
  <si>
    <t>計画検討、調査等</t>
    <rPh sb="0" eb="2">
      <t>ケイカク</t>
    </rPh>
    <rPh sb="2" eb="4">
      <t>ケントウ</t>
    </rPh>
    <rPh sb="5" eb="7">
      <t>チョウサ</t>
    </rPh>
    <rPh sb="7" eb="8">
      <t>トウ</t>
    </rPh>
    <phoneticPr fontId="5"/>
  </si>
  <si>
    <t>旅費</t>
    <rPh sb="0" eb="2">
      <t>リョヒ</t>
    </rPh>
    <phoneticPr fontId="5"/>
  </si>
  <si>
    <t>印刷製本費</t>
    <rPh sb="0" eb="2">
      <t>インサツ</t>
    </rPh>
    <rPh sb="2" eb="5">
      <t>セイホンヒ</t>
    </rPh>
    <phoneticPr fontId="5"/>
  </si>
  <si>
    <t>諸謝金</t>
    <rPh sb="0" eb="3">
      <t>ショシャキン</t>
    </rPh>
    <phoneticPr fontId="5"/>
  </si>
  <si>
    <t>一般管理費</t>
    <rPh sb="0" eb="5">
      <t>イッパンカンリヒ</t>
    </rPh>
    <phoneticPr fontId="5"/>
  </si>
  <si>
    <t>消費税</t>
    <rPh sb="0" eb="3">
      <t>ショウヒゼイ</t>
    </rPh>
    <phoneticPr fontId="5"/>
  </si>
  <si>
    <t>公益財団法人地球環境戦略研究機関</t>
    <phoneticPr fontId="5"/>
  </si>
  <si>
    <t>第２回アジア国立公園会議に向けて我が国として進めるべきWG等における運営、発表準備等の支援</t>
    <phoneticPr fontId="5"/>
  </si>
  <si>
    <t>株式会社プレック研究所</t>
    <phoneticPr fontId="5"/>
  </si>
  <si>
    <t>生物多様性国家戦略2012-2020 第１部第４章第２節４、第３部第２章第７節１</t>
    <phoneticPr fontId="5"/>
  </si>
  <si>
    <t>A.株式会社プレック研究所</t>
    <phoneticPr fontId="5"/>
  </si>
  <si>
    <t>B.公益財団法人地球環境戦略研究機関</t>
    <phoneticPr fontId="5"/>
  </si>
  <si>
    <t>我が国の国立公園管理状況の見直し等の実施</t>
    <phoneticPr fontId="5"/>
  </si>
  <si>
    <t>本事業は、我が国が議長を務めた生物多様性条約第10回締約国会議で採択された愛知目標の達成に資する重要な活動であり、引き続き優先的に取り組むべき事業である。また、参加各国が蓄積した保護地域管理改善に係る知見を相互に共有・横展開する施策手段を採用しており、他の支援アプローチに比べて効率性も高い。</t>
    <rPh sb="57" eb="58">
      <t>ヒ</t>
    </rPh>
    <rPh sb="59" eb="60">
      <t>ツヅ</t>
    </rPh>
    <rPh sb="103" eb="105">
      <t>ソウゴ</t>
    </rPh>
    <rPh sb="114" eb="116">
      <t>シサク</t>
    </rPh>
    <rPh sb="116" eb="118">
      <t>シュダン</t>
    </rPh>
    <rPh sb="139" eb="142">
      <t>コウリツセイ</t>
    </rPh>
    <phoneticPr fontId="5"/>
  </si>
  <si>
    <t>本事業の主な内容は、ポスト愛知目標等に関する国際的な議論の動向にも留意する必要があることから、こうした動向に応じた柔軟かつ効率的な予算執行に努める。</t>
    <rPh sb="13" eb="15">
      <t>アイチ</t>
    </rPh>
    <rPh sb="15" eb="17">
      <t>モクヒョウ</t>
    </rPh>
    <rPh sb="17" eb="18">
      <t>トウ</t>
    </rPh>
    <rPh sb="19" eb="20">
      <t>カン</t>
    </rPh>
    <rPh sb="22" eb="25">
      <t>コクサイテキ</t>
    </rPh>
    <rPh sb="26" eb="28">
      <t>ギロン</t>
    </rPh>
    <rPh sb="29" eb="31">
      <t>ドウコウ</t>
    </rPh>
    <rPh sb="33" eb="35">
      <t>リュウイ</t>
    </rPh>
    <rPh sb="37" eb="39">
      <t>ヒツヨウ</t>
    </rPh>
    <rPh sb="51" eb="53">
      <t>ドウコウ</t>
    </rPh>
    <rPh sb="54" eb="55">
      <t>オウ</t>
    </rPh>
    <phoneticPr fontId="5"/>
  </si>
  <si>
    <t>-</t>
    <phoneticPr fontId="5"/>
  </si>
  <si>
    <t>アジア保護地域パートナーシップのHP&lt;http://asiaprotectedareaspartnership.org/index.php/current-members&gt;</t>
    <phoneticPr fontId="5"/>
  </si>
  <si>
    <t>19/1</t>
    <phoneticPr fontId="5"/>
  </si>
  <si>
    <t>「５．生物多様性の保全と自然との共生の推進」</t>
    <phoneticPr fontId="5"/>
  </si>
  <si>
    <t>14.6/2</t>
    <phoneticPr fontId="5"/>
  </si>
  <si>
    <t>過去の予算執行も踏まえ、妥当な水準を維持している。</t>
    <rPh sb="8" eb="9">
      <t>フ</t>
    </rPh>
    <rPh sb="12" eb="14">
      <t>ダトウ</t>
    </rPh>
    <rPh sb="15" eb="17">
      <t>スイジュン</t>
    </rPh>
    <rPh sb="18" eb="20">
      <t>イジ</t>
    </rPh>
    <phoneticPr fontId="5"/>
  </si>
  <si>
    <t>アジアの保護地域に係る連携の枠組であるアジア保護地域パートナーシップへの参加国の水準を維持しつつ東アジア・南アジアからの参加国数を3年毎に１ヶ国程度増加させる。</t>
    <rPh sb="36" eb="39">
      <t>サンカコク</t>
    </rPh>
    <rPh sb="40" eb="42">
      <t>スイジュン</t>
    </rPh>
    <rPh sb="43" eb="45">
      <t>イジ</t>
    </rPh>
    <rPh sb="48" eb="49">
      <t>ヒガシ</t>
    </rPh>
    <phoneticPr fontId="5"/>
  </si>
  <si>
    <t>東アジア・南アジアの政治的状況、新型コロナウイルス感染症による影響等も踏まえつつ、参加国からの継続的な参画と貢献は維持している。</t>
    <rPh sb="0" eb="1">
      <t>ヒガシ</t>
    </rPh>
    <rPh sb="5" eb="6">
      <t>ミナミ</t>
    </rPh>
    <rPh sb="10" eb="13">
      <t>セイジテキ</t>
    </rPh>
    <rPh sb="13" eb="15">
      <t>ジョウキョウ</t>
    </rPh>
    <rPh sb="16" eb="18">
      <t>シンガタ</t>
    </rPh>
    <rPh sb="25" eb="28">
      <t>カンセンショウ</t>
    </rPh>
    <rPh sb="31" eb="34">
      <t>エイキョウトウ</t>
    </rPh>
    <rPh sb="35" eb="36">
      <t>フ</t>
    </rPh>
    <rPh sb="41" eb="44">
      <t>サンカコク</t>
    </rPh>
    <rPh sb="47" eb="50">
      <t>ケイゾクテキ</t>
    </rPh>
    <rPh sb="51" eb="53">
      <t>サンカク</t>
    </rPh>
    <rPh sb="54" eb="56">
      <t>コウケン</t>
    </rPh>
    <rPh sb="57" eb="59">
      <t>イジ</t>
    </rPh>
    <phoneticPr fontId="5"/>
  </si>
  <si>
    <t>新型コロナウイルス感染症の影響によりオンライン開催になったものの、見込み以上の活動は行われた。</t>
    <rPh sb="0" eb="2">
      <t>シンガタ</t>
    </rPh>
    <rPh sb="9" eb="12">
      <t>カンセンショウ</t>
    </rPh>
    <rPh sb="13" eb="15">
      <t>エイキョウ</t>
    </rPh>
    <rPh sb="23" eb="25">
      <t>カイサイ</t>
    </rPh>
    <rPh sb="33" eb="35">
      <t>ミコ</t>
    </rPh>
    <rPh sb="36" eb="38">
      <t>イジョウ</t>
    </rPh>
    <rPh sb="39" eb="41">
      <t>カツドウ</t>
    </rPh>
    <rPh sb="42" eb="43">
      <t>オコナ</t>
    </rPh>
    <phoneticPr fontId="5"/>
  </si>
  <si>
    <t>アジア保護地域イニシアティブ構築推進事業</t>
    <phoneticPr fontId="5"/>
  </si>
  <si>
    <t>我が国を含むアジア地域における国立公園等の保護地域の管理水準の向上のため、第１回アジア国立公園会議や第６回世界国立公園会議の成果を踏まえ、我が国が保護区管理の知見・経験を活かしつつリーダーシップを発揮し、アジアにおける保護地域に係る連携のための枠組みとして構築されたアジア保護地域パートナーシップその他国際的枠組みにおいて国立公園等の保護地域の管理手法等に関する情報共有や能力開発等の事業を実施する。また、当該情報共有等を行うにあたり、我が国の国立公園管理状況の見直しのため、開始から10年が経過した「国立・国定公園総点検事業」についてのレビューを実施するとともに、今後10年間の国立・国定公園の新規指定、区域の拡張及び特別地域の変更又は海域公園地区の指定の方針を検討するため、必要な情報の収集・解析、方針案の提案及び勉強会の開催等を行う。</t>
    <phoneticPr fontId="5"/>
  </si>
  <si>
    <t>一般競争入札の結果、当初の見込みよりも、低い価格で業務を実施できたため。</t>
    <phoneticPr fontId="5"/>
  </si>
  <si>
    <t>https://www.env.go.jp/guide/seisaku/index.html</t>
    <phoneticPr fontId="5"/>
  </si>
  <si>
    <t>目標5-1</t>
    <rPh sb="0" eb="2">
      <t>モクヒョウ</t>
    </rPh>
    <phoneticPr fontId="5"/>
  </si>
  <si>
    <t>課長　則久　雅司</t>
    <rPh sb="3" eb="5">
      <t>ノリヒサ</t>
    </rPh>
    <phoneticPr fontId="5"/>
  </si>
  <si>
    <t>外部有識者点検対象外</t>
    <phoneticPr fontId="5"/>
  </si>
  <si>
    <t>保護地域の管理水準の向上のため、事業の効率性を検討し、適切な予算執行に努めること。また、一者応札となっている契約があるため、一者応札の改善に向けた取り組みを検討すること。</t>
    <phoneticPr fontId="5"/>
  </si>
  <si>
    <t>新型コロナウイルスに関する世界的な情勢等も踏まえオンラインを積極的に取り入れる等、各国が蓄積した保護地域管理改善に係る具体的知見の共有とノウハウの横展開を効率的に行っていく。また、一者応札の改善のため、入札公告期間を長めに設定する等事業者が参入しやすいような事業設計を行う。</t>
    <rPh sb="0" eb="2">
      <t>シンガタ</t>
    </rPh>
    <rPh sb="10" eb="11">
      <t>カン</t>
    </rPh>
    <rPh sb="13" eb="16">
      <t>セカイテキ</t>
    </rPh>
    <rPh sb="17" eb="19">
      <t>ジョウセイ</t>
    </rPh>
    <rPh sb="19" eb="20">
      <t>トウ</t>
    </rPh>
    <rPh sb="21" eb="22">
      <t>フ</t>
    </rPh>
    <rPh sb="30" eb="33">
      <t>セッキョクテキ</t>
    </rPh>
    <rPh sb="34" eb="35">
      <t>ト</t>
    </rPh>
    <rPh sb="36" eb="37">
      <t>イ</t>
    </rPh>
    <rPh sb="39" eb="40">
      <t>ナド</t>
    </rPh>
    <rPh sb="65" eb="67">
      <t>キョウユウ</t>
    </rPh>
    <rPh sb="77" eb="80">
      <t>コウリツテキ</t>
    </rPh>
    <rPh sb="81" eb="82">
      <t>オコナ</t>
    </rPh>
    <rPh sb="90" eb="91">
      <t>イチ</t>
    </rPh>
    <rPh sb="91" eb="92">
      <t>シャ</t>
    </rPh>
    <rPh sb="92" eb="94">
      <t>オウサツ</t>
    </rPh>
    <rPh sb="95" eb="97">
      <t>カイゼン</t>
    </rPh>
    <rPh sb="129" eb="131">
      <t>ジギョウ</t>
    </rPh>
    <rPh sb="131" eb="133">
      <t>セッケイ</t>
    </rPh>
    <rPh sb="134" eb="1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</si>
</sst>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1"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41289</xdr:colOff>
      <xdr:row>269</xdr:row>
      <xdr:rowOff>208643</xdr:rowOff>
    </xdr:from>
    <xdr:to>
      <xdr:col>39</xdr:col>
      <xdr:colOff>136125</xdr:colOff>
      <xdr:row>271</xdr:row>
      <xdr:rowOff>30054</xdr:rowOff>
    </xdr:to>
    <xdr:sp macro="" textlink="">
      <xdr:nvSpPr>
        <xdr:cNvPr id="2" name="正方形/長方形 1">
          <a:extLst>
            <a:ext uri="{FF2B5EF4-FFF2-40B4-BE49-F238E27FC236}">
              <a16:creationId xmlns:a16="http://schemas.microsoft.com/office/drawing/2014/main" id="{BCE7860F-F030-4219-9CCE-E7FC55381344}"/>
            </a:ext>
          </a:extLst>
        </xdr:cNvPr>
        <xdr:cNvSpPr/>
      </xdr:nvSpPr>
      <xdr:spPr>
        <a:xfrm>
          <a:off x="2803539" y="44734843"/>
          <a:ext cx="4514436" cy="53261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14.6</a:t>
          </a:r>
          <a:r>
            <a:rPr kumimoji="1" lang="ja-JP" altLang="en-US" sz="1100"/>
            <a:t>百万円</a:t>
          </a:r>
          <a:endParaRPr kumimoji="1" lang="en-US" altLang="ja-JP" sz="1100"/>
        </a:p>
      </xdr:txBody>
    </xdr:sp>
    <xdr:clientData/>
  </xdr:twoCellAnchor>
  <xdr:twoCellAnchor>
    <xdr:from>
      <xdr:col>12</xdr:col>
      <xdr:colOff>75596</xdr:colOff>
      <xdr:row>275</xdr:row>
      <xdr:rowOff>65899</xdr:rowOff>
    </xdr:from>
    <xdr:to>
      <xdr:col>26</xdr:col>
      <xdr:colOff>167939</xdr:colOff>
      <xdr:row>277</xdr:row>
      <xdr:rowOff>263185</xdr:rowOff>
    </xdr:to>
    <xdr:sp macro="" textlink="">
      <xdr:nvSpPr>
        <xdr:cNvPr id="3" name="正方形/長方形 2">
          <a:extLst>
            <a:ext uri="{FF2B5EF4-FFF2-40B4-BE49-F238E27FC236}">
              <a16:creationId xmlns:a16="http://schemas.microsoft.com/office/drawing/2014/main" id="{E5C512DC-D066-40F5-BE2B-B405E688BBE4}"/>
            </a:ext>
          </a:extLst>
        </xdr:cNvPr>
        <xdr:cNvSpPr/>
      </xdr:nvSpPr>
      <xdr:spPr>
        <a:xfrm>
          <a:off x="2285396" y="46719349"/>
          <a:ext cx="2670443" cy="9021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 . </a:t>
          </a:r>
          <a:r>
            <a:rPr kumimoji="1" lang="ja-JP" altLang="en-US" sz="1100">
              <a:latin typeface="+mn-ea"/>
              <a:ea typeface="+mn-ea"/>
            </a:rPr>
            <a:t>株式会社プレック研究所</a:t>
          </a:r>
          <a:endParaRPr kumimoji="1" lang="en-US" altLang="ja-JP" sz="1100">
            <a:latin typeface="+mn-ea"/>
            <a:ea typeface="+mn-ea"/>
          </a:endParaRPr>
        </a:p>
        <a:p>
          <a:pPr algn="ctr"/>
          <a:r>
            <a:rPr kumimoji="1" lang="en-US" altLang="ja-JP" sz="1050">
              <a:latin typeface="+mn-ea"/>
              <a:ea typeface="+mn-ea"/>
            </a:rPr>
            <a:t>8.6</a:t>
          </a:r>
          <a:r>
            <a:rPr kumimoji="1" lang="ja-JP" altLang="en-US" sz="1050">
              <a:latin typeface="+mn-ea"/>
              <a:ea typeface="+mn-ea"/>
            </a:rPr>
            <a:t>百万円</a:t>
          </a:r>
        </a:p>
      </xdr:txBody>
    </xdr:sp>
    <xdr:clientData/>
  </xdr:twoCellAnchor>
  <xdr:twoCellAnchor>
    <xdr:from>
      <xdr:col>19</xdr:col>
      <xdr:colOff>103747</xdr:colOff>
      <xdr:row>271</xdr:row>
      <xdr:rowOff>63315</xdr:rowOff>
    </xdr:from>
    <xdr:to>
      <xdr:col>19</xdr:col>
      <xdr:colOff>103747</xdr:colOff>
      <xdr:row>274</xdr:row>
      <xdr:rowOff>344065</xdr:rowOff>
    </xdr:to>
    <xdr:cxnSp macro="">
      <xdr:nvCxnSpPr>
        <xdr:cNvPr id="4" name="直線矢印コネクタ 3">
          <a:extLst>
            <a:ext uri="{FF2B5EF4-FFF2-40B4-BE49-F238E27FC236}">
              <a16:creationId xmlns:a16="http://schemas.microsoft.com/office/drawing/2014/main" id="{20552B1E-E0D2-468E-9D84-5FD5C03D1778}"/>
            </a:ext>
          </a:extLst>
        </xdr:cNvPr>
        <xdr:cNvCxnSpPr/>
      </xdr:nvCxnSpPr>
      <xdr:spPr>
        <a:xfrm>
          <a:off x="3602597" y="45300715"/>
          <a:ext cx="0" cy="1341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155423</xdr:colOff>
      <xdr:row>278</xdr:row>
      <xdr:rowOff>146870</xdr:rowOff>
    </xdr:from>
    <xdr:to>
      <xdr:col>26</xdr:col>
      <xdr:colOff>166202</xdr:colOff>
      <xdr:row>280</xdr:row>
      <xdr:rowOff>210466</xdr:rowOff>
    </xdr:to>
    <xdr:sp macro="" textlink="">
      <xdr:nvSpPr>
        <xdr:cNvPr id="5" name="大かっこ 4">
          <a:extLst>
            <a:ext uri="{FF2B5EF4-FFF2-40B4-BE49-F238E27FC236}">
              <a16:creationId xmlns:a16="http://schemas.microsoft.com/office/drawing/2014/main" id="{1913C3D0-9952-4C31-9E84-66E7D83DF226}"/>
            </a:ext>
          </a:extLst>
        </xdr:cNvPr>
        <xdr:cNvSpPr/>
      </xdr:nvSpPr>
      <xdr:spPr>
        <a:xfrm>
          <a:off x="2365223" y="47860770"/>
          <a:ext cx="2588879" cy="7747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endParaRPr kumimoji="1" lang="ja-JP" altLang="en-US" sz="1050"/>
        </a:p>
      </xdr:txBody>
    </xdr:sp>
    <xdr:clientData/>
  </xdr:twoCellAnchor>
  <xdr:twoCellAnchor>
    <xdr:from>
      <xdr:col>30</xdr:col>
      <xdr:colOff>110068</xdr:colOff>
      <xdr:row>275</xdr:row>
      <xdr:rowOff>45942</xdr:rowOff>
    </xdr:from>
    <xdr:to>
      <xdr:col>45</xdr:col>
      <xdr:colOff>20982</xdr:colOff>
      <xdr:row>277</xdr:row>
      <xdr:rowOff>243228</xdr:rowOff>
    </xdr:to>
    <xdr:sp macro="" textlink="">
      <xdr:nvSpPr>
        <xdr:cNvPr id="6" name="正方形/長方形 5">
          <a:extLst>
            <a:ext uri="{FF2B5EF4-FFF2-40B4-BE49-F238E27FC236}">
              <a16:creationId xmlns:a16="http://schemas.microsoft.com/office/drawing/2014/main" id="{C0D5D680-76EA-4D87-85B8-61219B944BF9}"/>
            </a:ext>
          </a:extLst>
        </xdr:cNvPr>
        <xdr:cNvSpPr/>
      </xdr:nvSpPr>
      <xdr:spPr>
        <a:xfrm>
          <a:off x="5713009" y="92621471"/>
          <a:ext cx="2712385" cy="9069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B . </a:t>
          </a:r>
          <a:r>
            <a:rPr kumimoji="1" lang="ja-JP" altLang="en-US" sz="1100">
              <a:solidFill>
                <a:schemeClr val="dk1"/>
              </a:solidFill>
              <a:effectLst/>
              <a:latin typeface="+mn-lt"/>
              <a:ea typeface="+mn-ea"/>
              <a:cs typeface="+mn-cs"/>
            </a:rPr>
            <a:t>公益財団法人地球環境戦略研究機関</a:t>
          </a:r>
          <a:endParaRPr kumimoji="1" lang="en-US" altLang="ja-JP" sz="1100">
            <a:solidFill>
              <a:schemeClr val="dk1"/>
            </a:solidFill>
            <a:effectLst/>
            <a:latin typeface="+mn-lt"/>
            <a:ea typeface="+mn-ea"/>
            <a:cs typeface="+mn-cs"/>
          </a:endParaRPr>
        </a:p>
        <a:p>
          <a:pPr algn="ctr"/>
          <a:r>
            <a:rPr kumimoji="1" lang="en-US" altLang="ja-JP" sz="1050">
              <a:latin typeface="+mn-ea"/>
              <a:ea typeface="+mn-ea"/>
            </a:rPr>
            <a:t>6</a:t>
          </a:r>
          <a:r>
            <a:rPr kumimoji="1" lang="ja-JP" altLang="en-US" sz="1050">
              <a:latin typeface="+mn-ea"/>
              <a:ea typeface="+mn-ea"/>
            </a:rPr>
            <a:t>百万円</a:t>
          </a:r>
        </a:p>
      </xdr:txBody>
    </xdr:sp>
    <xdr:clientData/>
  </xdr:twoCellAnchor>
  <xdr:twoCellAnchor>
    <xdr:from>
      <xdr:col>25</xdr:col>
      <xdr:colOff>139059</xdr:colOff>
      <xdr:row>274</xdr:row>
      <xdr:rowOff>38876</xdr:rowOff>
    </xdr:from>
    <xdr:to>
      <xdr:col>41</xdr:col>
      <xdr:colOff>54369</xdr:colOff>
      <xdr:row>274</xdr:row>
      <xdr:rowOff>330497</xdr:rowOff>
    </xdr:to>
    <xdr:sp macro="" textlink="">
      <xdr:nvSpPr>
        <xdr:cNvPr id="7" name="テキスト ボックス 6">
          <a:extLst>
            <a:ext uri="{FF2B5EF4-FFF2-40B4-BE49-F238E27FC236}">
              <a16:creationId xmlns:a16="http://schemas.microsoft.com/office/drawing/2014/main" id="{15247457-EAFA-4924-949D-1B2A99F4A2CC}"/>
            </a:ext>
          </a:extLst>
        </xdr:cNvPr>
        <xdr:cNvSpPr txBox="1"/>
      </xdr:nvSpPr>
      <xdr:spPr>
        <a:xfrm>
          <a:off x="4808177" y="92255817"/>
          <a:ext cx="2903545" cy="291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37</xdr:col>
      <xdr:colOff>138219</xdr:colOff>
      <xdr:row>271</xdr:row>
      <xdr:rowOff>43358</xdr:rowOff>
    </xdr:from>
    <xdr:to>
      <xdr:col>37</xdr:col>
      <xdr:colOff>138219</xdr:colOff>
      <xdr:row>274</xdr:row>
      <xdr:rowOff>324108</xdr:rowOff>
    </xdr:to>
    <xdr:cxnSp macro="">
      <xdr:nvCxnSpPr>
        <xdr:cNvPr id="8" name="直線矢印コネクタ 7">
          <a:extLst>
            <a:ext uri="{FF2B5EF4-FFF2-40B4-BE49-F238E27FC236}">
              <a16:creationId xmlns:a16="http://schemas.microsoft.com/office/drawing/2014/main" id="{5B63CBAF-2A40-45FC-A471-4A621D6A4E2A}"/>
            </a:ext>
          </a:extLst>
        </xdr:cNvPr>
        <xdr:cNvCxnSpPr/>
      </xdr:nvCxnSpPr>
      <xdr:spPr>
        <a:xfrm>
          <a:off x="6951769" y="45280758"/>
          <a:ext cx="0" cy="1341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8466</xdr:colOff>
      <xdr:row>278</xdr:row>
      <xdr:rowOff>126913</xdr:rowOff>
    </xdr:from>
    <xdr:to>
      <xdr:col>45</xdr:col>
      <xdr:colOff>19245</xdr:colOff>
      <xdr:row>280</xdr:row>
      <xdr:rowOff>190509</xdr:rowOff>
    </xdr:to>
    <xdr:sp macro="" textlink="">
      <xdr:nvSpPr>
        <xdr:cNvPr id="9" name="大かっこ 8">
          <a:extLst>
            <a:ext uri="{FF2B5EF4-FFF2-40B4-BE49-F238E27FC236}">
              <a16:creationId xmlns:a16="http://schemas.microsoft.com/office/drawing/2014/main" id="{8DBC4EB6-5AC9-4FD8-B1D8-883AB2B08793}"/>
            </a:ext>
          </a:extLst>
        </xdr:cNvPr>
        <xdr:cNvSpPr/>
      </xdr:nvSpPr>
      <xdr:spPr>
        <a:xfrm>
          <a:off x="5717116" y="47840813"/>
          <a:ext cx="2588879" cy="7747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第２回アジア国立公園会議に向けて我が国として進めるべき</a:t>
          </a:r>
          <a:r>
            <a:rPr kumimoji="1" lang="en-US" altLang="ja-JP" sz="1050"/>
            <a:t>WG</a:t>
          </a:r>
          <a:r>
            <a:rPr kumimoji="1" lang="ja-JP" altLang="en-US" sz="1050"/>
            <a:t>等における運営、発表準備等の支援</a:t>
          </a:r>
        </a:p>
      </xdr:txBody>
    </xdr:sp>
    <xdr:clientData/>
  </xdr:twoCellAnchor>
  <xdr:twoCellAnchor>
    <xdr:from>
      <xdr:col>13</xdr:col>
      <xdr:colOff>156882</xdr:colOff>
      <xdr:row>278</xdr:row>
      <xdr:rowOff>168087</xdr:rowOff>
    </xdr:from>
    <xdr:to>
      <xdr:col>25</xdr:col>
      <xdr:colOff>82176</xdr:colOff>
      <xdr:row>280</xdr:row>
      <xdr:rowOff>135030</xdr:rowOff>
    </xdr:to>
    <xdr:sp macro="" textlink="">
      <xdr:nvSpPr>
        <xdr:cNvPr id="10" name="テキスト ボックス 9">
          <a:extLst>
            <a:ext uri="{FF2B5EF4-FFF2-40B4-BE49-F238E27FC236}">
              <a16:creationId xmlns:a16="http://schemas.microsoft.com/office/drawing/2014/main" id="{18A47FCB-1597-4CF0-97BD-236AF626759F}"/>
            </a:ext>
          </a:extLst>
        </xdr:cNvPr>
        <xdr:cNvSpPr txBox="1"/>
      </xdr:nvSpPr>
      <xdr:spPr>
        <a:xfrm>
          <a:off x="2487706" y="94185440"/>
          <a:ext cx="2076823" cy="66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我が国の国立公園管理状況の見直し等の実施</a:t>
          </a:r>
        </a:p>
      </xdr:txBody>
    </xdr:sp>
    <xdr:clientData/>
  </xdr:twoCellAnchor>
  <xdr:twoCellAnchor>
    <xdr:from>
      <xdr:col>7</xdr:col>
      <xdr:colOff>7471</xdr:colOff>
      <xdr:row>274</xdr:row>
      <xdr:rowOff>44824</xdr:rowOff>
    </xdr:from>
    <xdr:to>
      <xdr:col>22</xdr:col>
      <xdr:colOff>109545</xdr:colOff>
      <xdr:row>274</xdr:row>
      <xdr:rowOff>336445</xdr:rowOff>
    </xdr:to>
    <xdr:sp macro="" textlink="">
      <xdr:nvSpPr>
        <xdr:cNvPr id="11" name="テキスト ボックス 10">
          <a:extLst>
            <a:ext uri="{FF2B5EF4-FFF2-40B4-BE49-F238E27FC236}">
              <a16:creationId xmlns:a16="http://schemas.microsoft.com/office/drawing/2014/main" id="{7758C49A-FF58-4988-AFFA-B187E8E86DB7}"/>
            </a:ext>
          </a:extLst>
        </xdr:cNvPr>
        <xdr:cNvSpPr txBox="1"/>
      </xdr:nvSpPr>
      <xdr:spPr>
        <a:xfrm>
          <a:off x="1314824" y="41297412"/>
          <a:ext cx="2903545" cy="291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W23" sqref="W23:AC23"/>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5">
        <v>2022</v>
      </c>
      <c r="AE2" s="175"/>
      <c r="AF2" s="175"/>
      <c r="AG2" s="175"/>
      <c r="AH2" s="175"/>
      <c r="AI2" s="75" t="s">
        <v>283</v>
      </c>
      <c r="AJ2" s="175" t="s">
        <v>604</v>
      </c>
      <c r="AK2" s="175"/>
      <c r="AL2" s="175"/>
      <c r="AM2" s="175"/>
      <c r="AN2" s="75" t="s">
        <v>283</v>
      </c>
      <c r="AO2" s="175">
        <v>21</v>
      </c>
      <c r="AP2" s="175"/>
      <c r="AQ2" s="175"/>
      <c r="AR2" s="76" t="s">
        <v>283</v>
      </c>
      <c r="AS2" s="176">
        <v>190</v>
      </c>
      <c r="AT2" s="176"/>
      <c r="AU2" s="176"/>
      <c r="AV2" s="75" t="str">
        <f>IF(AW2="","","-")</f>
        <v/>
      </c>
      <c r="AW2" s="177"/>
      <c r="AX2" s="177"/>
    </row>
    <row r="3" spans="1:50" ht="21" customHeight="1" thickBot="1" x14ac:dyDescent="0.25">
      <c r="A3" s="178" t="s">
        <v>594</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606</v>
      </c>
      <c r="AK3" s="180"/>
      <c r="AL3" s="180"/>
      <c r="AM3" s="180"/>
      <c r="AN3" s="180"/>
      <c r="AO3" s="180"/>
      <c r="AP3" s="180"/>
      <c r="AQ3" s="180"/>
      <c r="AR3" s="180"/>
      <c r="AS3" s="180"/>
      <c r="AT3" s="180"/>
      <c r="AU3" s="180"/>
      <c r="AV3" s="180"/>
      <c r="AW3" s="180"/>
      <c r="AX3" s="24" t="s">
        <v>60</v>
      </c>
    </row>
    <row r="4" spans="1:50" ht="24.75" customHeight="1" x14ac:dyDescent="0.2">
      <c r="A4" s="150" t="s">
        <v>23</v>
      </c>
      <c r="B4" s="151"/>
      <c r="C4" s="151"/>
      <c r="D4" s="151"/>
      <c r="E4" s="151"/>
      <c r="F4" s="151"/>
      <c r="G4" s="152" t="s">
        <v>681</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607</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2">
      <c r="A5" s="162" t="s">
        <v>62</v>
      </c>
      <c r="B5" s="163"/>
      <c r="C5" s="163"/>
      <c r="D5" s="163"/>
      <c r="E5" s="163"/>
      <c r="F5" s="164"/>
      <c r="G5" s="165" t="s">
        <v>608</v>
      </c>
      <c r="H5" s="166"/>
      <c r="I5" s="166"/>
      <c r="J5" s="166"/>
      <c r="K5" s="166"/>
      <c r="L5" s="166"/>
      <c r="M5" s="167" t="s">
        <v>61</v>
      </c>
      <c r="N5" s="168"/>
      <c r="O5" s="168"/>
      <c r="P5" s="168"/>
      <c r="Q5" s="168"/>
      <c r="R5" s="169"/>
      <c r="S5" s="170" t="s">
        <v>609</v>
      </c>
      <c r="T5" s="166"/>
      <c r="U5" s="166"/>
      <c r="V5" s="166"/>
      <c r="W5" s="166"/>
      <c r="X5" s="171"/>
      <c r="Y5" s="172" t="s">
        <v>3</v>
      </c>
      <c r="Z5" s="173"/>
      <c r="AA5" s="173"/>
      <c r="AB5" s="173"/>
      <c r="AC5" s="173"/>
      <c r="AD5" s="174"/>
      <c r="AE5" s="197" t="s">
        <v>610</v>
      </c>
      <c r="AF5" s="197"/>
      <c r="AG5" s="197"/>
      <c r="AH5" s="197"/>
      <c r="AI5" s="197"/>
      <c r="AJ5" s="197"/>
      <c r="AK5" s="197"/>
      <c r="AL5" s="197"/>
      <c r="AM5" s="197"/>
      <c r="AN5" s="197"/>
      <c r="AO5" s="197"/>
      <c r="AP5" s="198"/>
      <c r="AQ5" s="199" t="s">
        <v>686</v>
      </c>
      <c r="AR5" s="200"/>
      <c r="AS5" s="200"/>
      <c r="AT5" s="200"/>
      <c r="AU5" s="200"/>
      <c r="AV5" s="200"/>
      <c r="AW5" s="200"/>
      <c r="AX5" s="201"/>
    </row>
    <row r="6" spans="1:50" ht="39" customHeight="1" x14ac:dyDescent="0.2">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2">
      <c r="A7" s="181" t="s">
        <v>20</v>
      </c>
      <c r="B7" s="182"/>
      <c r="C7" s="182"/>
      <c r="D7" s="182"/>
      <c r="E7" s="182"/>
      <c r="F7" s="183"/>
      <c r="G7" s="207" t="s">
        <v>611</v>
      </c>
      <c r="H7" s="208"/>
      <c r="I7" s="208"/>
      <c r="J7" s="208"/>
      <c r="K7" s="208"/>
      <c r="L7" s="208"/>
      <c r="M7" s="208"/>
      <c r="N7" s="208"/>
      <c r="O7" s="208"/>
      <c r="P7" s="208"/>
      <c r="Q7" s="208"/>
      <c r="R7" s="208"/>
      <c r="S7" s="208"/>
      <c r="T7" s="208"/>
      <c r="U7" s="208"/>
      <c r="V7" s="208"/>
      <c r="W7" s="208"/>
      <c r="X7" s="209"/>
      <c r="Y7" s="210" t="s">
        <v>268</v>
      </c>
      <c r="Z7" s="211"/>
      <c r="AA7" s="211"/>
      <c r="AB7" s="211"/>
      <c r="AC7" s="211"/>
      <c r="AD7" s="212"/>
      <c r="AE7" s="213" t="s">
        <v>666</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81" t="s">
        <v>185</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21</v>
      </c>
      <c r="B9" s="193"/>
      <c r="C9" s="193"/>
      <c r="D9" s="193"/>
      <c r="E9" s="193"/>
      <c r="F9" s="193"/>
      <c r="G9" s="194" t="s">
        <v>612</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2">
      <c r="A10" s="237" t="s">
        <v>27</v>
      </c>
      <c r="B10" s="238"/>
      <c r="C10" s="238"/>
      <c r="D10" s="238"/>
      <c r="E10" s="238"/>
      <c r="F10" s="238"/>
      <c r="G10" s="239" t="s">
        <v>682</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5</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22</v>
      </c>
      <c r="B12" s="247"/>
      <c r="C12" s="247"/>
      <c r="D12" s="247"/>
      <c r="E12" s="247"/>
      <c r="F12" s="248"/>
      <c r="G12" s="253"/>
      <c r="H12" s="254"/>
      <c r="I12" s="254"/>
      <c r="J12" s="254"/>
      <c r="K12" s="254"/>
      <c r="L12" s="254"/>
      <c r="M12" s="254"/>
      <c r="N12" s="254"/>
      <c r="O12" s="254"/>
      <c r="P12" s="225" t="s">
        <v>415</v>
      </c>
      <c r="Q12" s="226"/>
      <c r="R12" s="226"/>
      <c r="S12" s="226"/>
      <c r="T12" s="226"/>
      <c r="U12" s="226"/>
      <c r="V12" s="255"/>
      <c r="W12" s="225" t="s">
        <v>567</v>
      </c>
      <c r="X12" s="226"/>
      <c r="Y12" s="226"/>
      <c r="Z12" s="226"/>
      <c r="AA12" s="226"/>
      <c r="AB12" s="226"/>
      <c r="AC12" s="255"/>
      <c r="AD12" s="225" t="s">
        <v>569</v>
      </c>
      <c r="AE12" s="226"/>
      <c r="AF12" s="226"/>
      <c r="AG12" s="226"/>
      <c r="AH12" s="226"/>
      <c r="AI12" s="226"/>
      <c r="AJ12" s="255"/>
      <c r="AK12" s="225" t="s">
        <v>585</v>
      </c>
      <c r="AL12" s="226"/>
      <c r="AM12" s="226"/>
      <c r="AN12" s="226"/>
      <c r="AO12" s="226"/>
      <c r="AP12" s="226"/>
      <c r="AQ12" s="255"/>
      <c r="AR12" s="225" t="s">
        <v>586</v>
      </c>
      <c r="AS12" s="226"/>
      <c r="AT12" s="226"/>
      <c r="AU12" s="226"/>
      <c r="AV12" s="226"/>
      <c r="AW12" s="226"/>
      <c r="AX12" s="227"/>
    </row>
    <row r="13" spans="1:50" ht="21" customHeight="1" x14ac:dyDescent="0.2">
      <c r="A13" s="249"/>
      <c r="B13" s="250"/>
      <c r="C13" s="250"/>
      <c r="D13" s="250"/>
      <c r="E13" s="250"/>
      <c r="F13" s="251"/>
      <c r="G13" s="269" t="s">
        <v>6</v>
      </c>
      <c r="H13" s="270"/>
      <c r="I13" s="228" t="s">
        <v>7</v>
      </c>
      <c r="J13" s="229"/>
      <c r="K13" s="229"/>
      <c r="L13" s="229"/>
      <c r="M13" s="229"/>
      <c r="N13" s="229"/>
      <c r="O13" s="230"/>
      <c r="P13" s="219">
        <v>24</v>
      </c>
      <c r="Q13" s="220"/>
      <c r="R13" s="220"/>
      <c r="S13" s="220"/>
      <c r="T13" s="220"/>
      <c r="U13" s="220"/>
      <c r="V13" s="221"/>
      <c r="W13" s="219">
        <v>19</v>
      </c>
      <c r="X13" s="220"/>
      <c r="Y13" s="220"/>
      <c r="Z13" s="220"/>
      <c r="AA13" s="220"/>
      <c r="AB13" s="220"/>
      <c r="AC13" s="221"/>
      <c r="AD13" s="219">
        <v>19</v>
      </c>
      <c r="AE13" s="220"/>
      <c r="AF13" s="220"/>
      <c r="AG13" s="220"/>
      <c r="AH13" s="220"/>
      <c r="AI13" s="220"/>
      <c r="AJ13" s="221"/>
      <c r="AK13" s="219">
        <v>19</v>
      </c>
      <c r="AL13" s="220"/>
      <c r="AM13" s="220"/>
      <c r="AN13" s="220"/>
      <c r="AO13" s="220"/>
      <c r="AP13" s="220"/>
      <c r="AQ13" s="221"/>
      <c r="AR13" s="231">
        <v>19</v>
      </c>
      <c r="AS13" s="232"/>
      <c r="AT13" s="232"/>
      <c r="AU13" s="232"/>
      <c r="AV13" s="232"/>
      <c r="AW13" s="232"/>
      <c r="AX13" s="233"/>
    </row>
    <row r="14" spans="1:50" ht="21" customHeight="1" x14ac:dyDescent="0.2">
      <c r="A14" s="249"/>
      <c r="B14" s="250"/>
      <c r="C14" s="250"/>
      <c r="D14" s="250"/>
      <c r="E14" s="250"/>
      <c r="F14" s="251"/>
      <c r="G14" s="271"/>
      <c r="H14" s="272"/>
      <c r="I14" s="216" t="s">
        <v>8</v>
      </c>
      <c r="J14" s="234"/>
      <c r="K14" s="234"/>
      <c r="L14" s="234"/>
      <c r="M14" s="234"/>
      <c r="N14" s="234"/>
      <c r="O14" s="235"/>
      <c r="P14" s="219" t="s">
        <v>611</v>
      </c>
      <c r="Q14" s="220"/>
      <c r="R14" s="220"/>
      <c r="S14" s="220"/>
      <c r="T14" s="220"/>
      <c r="U14" s="220"/>
      <c r="V14" s="221"/>
      <c r="W14" s="219" t="s">
        <v>611</v>
      </c>
      <c r="X14" s="220"/>
      <c r="Y14" s="220"/>
      <c r="Z14" s="220"/>
      <c r="AA14" s="220"/>
      <c r="AB14" s="220"/>
      <c r="AC14" s="221"/>
      <c r="AD14" s="219" t="s">
        <v>611</v>
      </c>
      <c r="AE14" s="220"/>
      <c r="AF14" s="220"/>
      <c r="AG14" s="220"/>
      <c r="AH14" s="220"/>
      <c r="AI14" s="220"/>
      <c r="AJ14" s="221"/>
      <c r="AK14" s="219" t="s">
        <v>636</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47</v>
      </c>
      <c r="J15" s="217"/>
      <c r="K15" s="217"/>
      <c r="L15" s="217"/>
      <c r="M15" s="217"/>
      <c r="N15" s="217"/>
      <c r="O15" s="218"/>
      <c r="P15" s="219" t="s">
        <v>611</v>
      </c>
      <c r="Q15" s="220"/>
      <c r="R15" s="220"/>
      <c r="S15" s="220"/>
      <c r="T15" s="220"/>
      <c r="U15" s="220"/>
      <c r="V15" s="221"/>
      <c r="W15" s="219" t="s">
        <v>611</v>
      </c>
      <c r="X15" s="220"/>
      <c r="Y15" s="220"/>
      <c r="Z15" s="220"/>
      <c r="AA15" s="220"/>
      <c r="AB15" s="220"/>
      <c r="AC15" s="221"/>
      <c r="AD15" s="219" t="s">
        <v>611</v>
      </c>
      <c r="AE15" s="220"/>
      <c r="AF15" s="220"/>
      <c r="AG15" s="220"/>
      <c r="AH15" s="220"/>
      <c r="AI15" s="220"/>
      <c r="AJ15" s="221"/>
      <c r="AK15" s="219" t="s">
        <v>636</v>
      </c>
      <c r="AL15" s="220"/>
      <c r="AM15" s="220"/>
      <c r="AN15" s="220"/>
      <c r="AO15" s="220"/>
      <c r="AP15" s="220"/>
      <c r="AQ15" s="221"/>
      <c r="AR15" s="219" t="s">
        <v>672</v>
      </c>
      <c r="AS15" s="220"/>
      <c r="AT15" s="220"/>
      <c r="AU15" s="220"/>
      <c r="AV15" s="220"/>
      <c r="AW15" s="220"/>
      <c r="AX15" s="236"/>
    </row>
    <row r="16" spans="1:50" ht="21" customHeight="1" x14ac:dyDescent="0.2">
      <c r="A16" s="249"/>
      <c r="B16" s="250"/>
      <c r="C16" s="250"/>
      <c r="D16" s="250"/>
      <c r="E16" s="250"/>
      <c r="F16" s="251"/>
      <c r="G16" s="271"/>
      <c r="H16" s="272"/>
      <c r="I16" s="216" t="s">
        <v>48</v>
      </c>
      <c r="J16" s="217"/>
      <c r="K16" s="217"/>
      <c r="L16" s="217"/>
      <c r="M16" s="217"/>
      <c r="N16" s="217"/>
      <c r="O16" s="218"/>
      <c r="P16" s="219" t="s">
        <v>611</v>
      </c>
      <c r="Q16" s="220"/>
      <c r="R16" s="220"/>
      <c r="S16" s="220"/>
      <c r="T16" s="220"/>
      <c r="U16" s="220"/>
      <c r="V16" s="221"/>
      <c r="W16" s="219" t="s">
        <v>611</v>
      </c>
      <c r="X16" s="220"/>
      <c r="Y16" s="220"/>
      <c r="Z16" s="220"/>
      <c r="AA16" s="220"/>
      <c r="AB16" s="220"/>
      <c r="AC16" s="221"/>
      <c r="AD16" s="219" t="s">
        <v>611</v>
      </c>
      <c r="AE16" s="220"/>
      <c r="AF16" s="220"/>
      <c r="AG16" s="220"/>
      <c r="AH16" s="220"/>
      <c r="AI16" s="220"/>
      <c r="AJ16" s="221"/>
      <c r="AK16" s="219" t="s">
        <v>636</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46</v>
      </c>
      <c r="J17" s="234"/>
      <c r="K17" s="234"/>
      <c r="L17" s="234"/>
      <c r="M17" s="234"/>
      <c r="N17" s="234"/>
      <c r="O17" s="235"/>
      <c r="P17" s="219" t="s">
        <v>611</v>
      </c>
      <c r="Q17" s="220"/>
      <c r="R17" s="220"/>
      <c r="S17" s="220"/>
      <c r="T17" s="220"/>
      <c r="U17" s="220"/>
      <c r="V17" s="221"/>
      <c r="W17" s="219" t="s">
        <v>611</v>
      </c>
      <c r="X17" s="220"/>
      <c r="Y17" s="220"/>
      <c r="Z17" s="220"/>
      <c r="AA17" s="220"/>
      <c r="AB17" s="220"/>
      <c r="AC17" s="221"/>
      <c r="AD17" s="219" t="s">
        <v>611</v>
      </c>
      <c r="AE17" s="220"/>
      <c r="AF17" s="220"/>
      <c r="AG17" s="220"/>
      <c r="AH17" s="220"/>
      <c r="AI17" s="220"/>
      <c r="AJ17" s="221"/>
      <c r="AK17" s="219" t="s">
        <v>636</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18</v>
      </c>
      <c r="J18" s="261"/>
      <c r="K18" s="261"/>
      <c r="L18" s="261"/>
      <c r="M18" s="261"/>
      <c r="N18" s="261"/>
      <c r="O18" s="262"/>
      <c r="P18" s="263">
        <f>SUM(P13:V17)</f>
        <v>24</v>
      </c>
      <c r="Q18" s="264"/>
      <c r="R18" s="264"/>
      <c r="S18" s="264"/>
      <c r="T18" s="264"/>
      <c r="U18" s="264"/>
      <c r="V18" s="265"/>
      <c r="W18" s="263">
        <f>SUM(W13:AC17)</f>
        <v>19</v>
      </c>
      <c r="X18" s="264"/>
      <c r="Y18" s="264"/>
      <c r="Z18" s="264"/>
      <c r="AA18" s="264"/>
      <c r="AB18" s="264"/>
      <c r="AC18" s="265"/>
      <c r="AD18" s="263">
        <f>SUM(AD13:AJ17)</f>
        <v>19</v>
      </c>
      <c r="AE18" s="264"/>
      <c r="AF18" s="264"/>
      <c r="AG18" s="264"/>
      <c r="AH18" s="264"/>
      <c r="AI18" s="264"/>
      <c r="AJ18" s="265"/>
      <c r="AK18" s="263">
        <f>SUM(AK13:AQ17)</f>
        <v>19</v>
      </c>
      <c r="AL18" s="264"/>
      <c r="AM18" s="264"/>
      <c r="AN18" s="264"/>
      <c r="AO18" s="264"/>
      <c r="AP18" s="264"/>
      <c r="AQ18" s="265"/>
      <c r="AR18" s="263">
        <f>SUM(AR13:AX17)</f>
        <v>19</v>
      </c>
      <c r="AS18" s="264"/>
      <c r="AT18" s="264"/>
      <c r="AU18" s="264"/>
      <c r="AV18" s="264"/>
      <c r="AW18" s="264"/>
      <c r="AX18" s="266"/>
    </row>
    <row r="19" spans="1:50" ht="24.75" customHeight="1" x14ac:dyDescent="0.2">
      <c r="A19" s="249"/>
      <c r="B19" s="250"/>
      <c r="C19" s="250"/>
      <c r="D19" s="250"/>
      <c r="E19" s="250"/>
      <c r="F19" s="251"/>
      <c r="G19" s="256" t="s">
        <v>9</v>
      </c>
      <c r="H19" s="257"/>
      <c r="I19" s="257"/>
      <c r="J19" s="257"/>
      <c r="K19" s="257"/>
      <c r="L19" s="257"/>
      <c r="M19" s="257"/>
      <c r="N19" s="257"/>
      <c r="O19" s="257"/>
      <c r="P19" s="219">
        <v>20</v>
      </c>
      <c r="Q19" s="220"/>
      <c r="R19" s="220"/>
      <c r="S19" s="220"/>
      <c r="T19" s="220"/>
      <c r="U19" s="220"/>
      <c r="V19" s="221"/>
      <c r="W19" s="219">
        <v>8</v>
      </c>
      <c r="X19" s="220"/>
      <c r="Y19" s="220"/>
      <c r="Z19" s="220"/>
      <c r="AA19" s="220"/>
      <c r="AB19" s="220"/>
      <c r="AC19" s="221"/>
      <c r="AD19" s="219">
        <v>15</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10</v>
      </c>
      <c r="H20" s="257"/>
      <c r="I20" s="257"/>
      <c r="J20" s="257"/>
      <c r="K20" s="257"/>
      <c r="L20" s="257"/>
      <c r="M20" s="257"/>
      <c r="N20" s="257"/>
      <c r="O20" s="257"/>
      <c r="P20" s="295">
        <f>IF(P18=0, "-", SUM(P19)/P18)</f>
        <v>0.83333333333333337</v>
      </c>
      <c r="Q20" s="295"/>
      <c r="R20" s="295"/>
      <c r="S20" s="295"/>
      <c r="T20" s="295"/>
      <c r="U20" s="295"/>
      <c r="V20" s="295"/>
      <c r="W20" s="295">
        <f>IF(W18=0, "-", SUM(W19)/W18)</f>
        <v>0.42105263157894735</v>
      </c>
      <c r="X20" s="295"/>
      <c r="Y20" s="295"/>
      <c r="Z20" s="295"/>
      <c r="AA20" s="295"/>
      <c r="AB20" s="295"/>
      <c r="AC20" s="295"/>
      <c r="AD20" s="295">
        <f>IF(AD18=0, "-", SUM(AD19)/AD18)</f>
        <v>0.78947368421052633</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239</v>
      </c>
      <c r="H21" s="294"/>
      <c r="I21" s="294"/>
      <c r="J21" s="294"/>
      <c r="K21" s="294"/>
      <c r="L21" s="294"/>
      <c r="M21" s="294"/>
      <c r="N21" s="294"/>
      <c r="O21" s="294"/>
      <c r="P21" s="295">
        <f>IF(P19=0, "-", SUM(P19)/SUM(P13,P14))</f>
        <v>0.83333333333333337</v>
      </c>
      <c r="Q21" s="295"/>
      <c r="R21" s="295"/>
      <c r="S21" s="295"/>
      <c r="T21" s="295"/>
      <c r="U21" s="295"/>
      <c r="V21" s="295"/>
      <c r="W21" s="295">
        <f>IF(W19=0, "-", SUM(W19)/SUM(W13,W14))</f>
        <v>0.42105263157894735</v>
      </c>
      <c r="X21" s="295"/>
      <c r="Y21" s="295"/>
      <c r="Z21" s="295"/>
      <c r="AA21" s="295"/>
      <c r="AB21" s="295"/>
      <c r="AC21" s="295"/>
      <c r="AD21" s="295">
        <f>IF(AD19=0, "-", SUM(AD19)/SUM(AD13,AD14))</f>
        <v>0.78947368421052633</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589</v>
      </c>
      <c r="B22" s="304"/>
      <c r="C22" s="304"/>
      <c r="D22" s="304"/>
      <c r="E22" s="304"/>
      <c r="F22" s="305"/>
      <c r="G22" s="309" t="s">
        <v>229</v>
      </c>
      <c r="H22" s="278"/>
      <c r="I22" s="278"/>
      <c r="J22" s="278"/>
      <c r="K22" s="278"/>
      <c r="L22" s="278"/>
      <c r="M22" s="278"/>
      <c r="N22" s="278"/>
      <c r="O22" s="310"/>
      <c r="P22" s="277" t="s">
        <v>587</v>
      </c>
      <c r="Q22" s="278"/>
      <c r="R22" s="278"/>
      <c r="S22" s="278"/>
      <c r="T22" s="278"/>
      <c r="U22" s="278"/>
      <c r="V22" s="310"/>
      <c r="W22" s="277" t="s">
        <v>588</v>
      </c>
      <c r="X22" s="278"/>
      <c r="Y22" s="278"/>
      <c r="Z22" s="278"/>
      <c r="AA22" s="278"/>
      <c r="AB22" s="278"/>
      <c r="AC22" s="310"/>
      <c r="AD22" s="277" t="s">
        <v>228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6"/>
      <c r="B23" s="307"/>
      <c r="C23" s="307"/>
      <c r="D23" s="307"/>
      <c r="E23" s="307"/>
      <c r="F23" s="308"/>
      <c r="G23" s="280" t="s">
        <v>613</v>
      </c>
      <c r="H23" s="281"/>
      <c r="I23" s="281"/>
      <c r="J23" s="281"/>
      <c r="K23" s="281"/>
      <c r="L23" s="281"/>
      <c r="M23" s="281"/>
      <c r="N23" s="281"/>
      <c r="O23" s="282"/>
      <c r="P23" s="231">
        <v>19</v>
      </c>
      <c r="Q23" s="232"/>
      <c r="R23" s="232"/>
      <c r="S23" s="232"/>
      <c r="T23" s="232"/>
      <c r="U23" s="232"/>
      <c r="V23" s="283"/>
      <c r="W23" s="231">
        <v>19</v>
      </c>
      <c r="X23" s="232"/>
      <c r="Y23" s="232"/>
      <c r="Z23" s="232"/>
      <c r="AA23" s="232"/>
      <c r="AB23" s="232"/>
      <c r="AC23" s="283"/>
      <c r="AD23" s="284" t="s">
        <v>672</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2">
      <c r="A24" s="306"/>
      <c r="B24" s="307"/>
      <c r="C24" s="307"/>
      <c r="D24" s="307"/>
      <c r="E24" s="307"/>
      <c r="F24" s="308"/>
      <c r="G24" s="290" t="s">
        <v>614</v>
      </c>
      <c r="H24" s="291"/>
      <c r="I24" s="291"/>
      <c r="J24" s="291"/>
      <c r="K24" s="291"/>
      <c r="L24" s="291"/>
      <c r="M24" s="291"/>
      <c r="N24" s="291"/>
      <c r="O24" s="292"/>
      <c r="P24" s="219" t="s">
        <v>672</v>
      </c>
      <c r="Q24" s="220"/>
      <c r="R24" s="220"/>
      <c r="S24" s="220"/>
      <c r="T24" s="220"/>
      <c r="U24" s="220"/>
      <c r="V24" s="221"/>
      <c r="W24" s="219">
        <v>0.4</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2">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2">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2">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29" t="s">
        <v>18</v>
      </c>
      <c r="H29" s="130"/>
      <c r="I29" s="130"/>
      <c r="J29" s="130"/>
      <c r="K29" s="130"/>
      <c r="L29" s="130"/>
      <c r="M29" s="130"/>
      <c r="N29" s="130"/>
      <c r="O29" s="131"/>
      <c r="P29" s="333">
        <f>AK13</f>
        <v>19</v>
      </c>
      <c r="Q29" s="334"/>
      <c r="R29" s="334"/>
      <c r="S29" s="334"/>
      <c r="T29" s="334"/>
      <c r="U29" s="334"/>
      <c r="V29" s="335"/>
      <c r="W29" s="333">
        <f>AR13</f>
        <v>19</v>
      </c>
      <c r="X29" s="334"/>
      <c r="Y29" s="334"/>
      <c r="Z29" s="334"/>
      <c r="AA29" s="334"/>
      <c r="AB29" s="334"/>
      <c r="AC29" s="335"/>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2">
      <c r="A30" s="336" t="s">
        <v>578</v>
      </c>
      <c r="B30" s="337"/>
      <c r="C30" s="337"/>
      <c r="D30" s="337"/>
      <c r="E30" s="337"/>
      <c r="F30" s="338"/>
      <c r="G30" s="339" t="s">
        <v>637</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2">
      <c r="A31" s="348" t="s">
        <v>579</v>
      </c>
      <c r="B31" s="320"/>
      <c r="C31" s="320"/>
      <c r="D31" s="320"/>
      <c r="E31" s="320"/>
      <c r="F31" s="321"/>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1" t="s">
        <v>414</v>
      </c>
      <c r="AR31" s="412"/>
      <c r="AS31" s="412"/>
      <c r="AT31" s="413"/>
      <c r="AU31" s="411" t="s">
        <v>590</v>
      </c>
      <c r="AV31" s="412"/>
      <c r="AW31" s="412"/>
      <c r="AX31" s="414"/>
    </row>
    <row r="32" spans="1:50" ht="23.25" customHeight="1" x14ac:dyDescent="0.2">
      <c r="A32" s="348"/>
      <c r="B32" s="320"/>
      <c r="C32" s="320"/>
      <c r="D32" s="320"/>
      <c r="E32" s="320"/>
      <c r="F32" s="321"/>
      <c r="G32" s="357" t="s">
        <v>638</v>
      </c>
      <c r="H32" s="358"/>
      <c r="I32" s="358"/>
      <c r="J32" s="358"/>
      <c r="K32" s="358"/>
      <c r="L32" s="358"/>
      <c r="M32" s="358"/>
      <c r="N32" s="358"/>
      <c r="O32" s="358"/>
      <c r="P32" s="361" t="s">
        <v>617</v>
      </c>
      <c r="Q32" s="362"/>
      <c r="R32" s="362"/>
      <c r="S32" s="362"/>
      <c r="T32" s="362"/>
      <c r="U32" s="362"/>
      <c r="V32" s="362"/>
      <c r="W32" s="362"/>
      <c r="X32" s="363"/>
      <c r="Y32" s="367" t="s">
        <v>51</v>
      </c>
      <c r="Z32" s="368"/>
      <c r="AA32" s="369"/>
      <c r="AB32" s="370" t="s">
        <v>618</v>
      </c>
      <c r="AC32" s="370"/>
      <c r="AD32" s="370"/>
      <c r="AE32" s="371">
        <v>2</v>
      </c>
      <c r="AF32" s="371"/>
      <c r="AG32" s="371"/>
      <c r="AH32" s="371"/>
      <c r="AI32" s="371">
        <v>1</v>
      </c>
      <c r="AJ32" s="371"/>
      <c r="AK32" s="371"/>
      <c r="AL32" s="371"/>
      <c r="AM32" s="371">
        <v>2</v>
      </c>
      <c r="AN32" s="371"/>
      <c r="AO32" s="371"/>
      <c r="AP32" s="371"/>
      <c r="AQ32" s="398" t="s">
        <v>672</v>
      </c>
      <c r="AR32" s="371"/>
      <c r="AS32" s="371"/>
      <c r="AT32" s="371"/>
      <c r="AU32" s="389" t="s">
        <v>672</v>
      </c>
      <c r="AV32" s="405"/>
      <c r="AW32" s="405"/>
      <c r="AX32" s="406"/>
    </row>
    <row r="33" spans="1:51" ht="23.25" customHeight="1" x14ac:dyDescent="0.2">
      <c r="A33" s="349"/>
      <c r="B33" s="323"/>
      <c r="C33" s="323"/>
      <c r="D33" s="323"/>
      <c r="E33" s="323"/>
      <c r="F33" s="324"/>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2</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2">
      <c r="A34" s="436" t="s">
        <v>580</v>
      </c>
      <c r="B34" s="437"/>
      <c r="C34" s="437"/>
      <c r="D34" s="437"/>
      <c r="E34" s="437"/>
      <c r="F34" s="438"/>
      <c r="G34" s="226" t="s">
        <v>581</v>
      </c>
      <c r="H34" s="226"/>
      <c r="I34" s="226"/>
      <c r="J34" s="226"/>
      <c r="K34" s="226"/>
      <c r="L34" s="226"/>
      <c r="M34" s="226"/>
      <c r="N34" s="226"/>
      <c r="O34" s="226"/>
      <c r="P34" s="226"/>
      <c r="Q34" s="226"/>
      <c r="R34" s="226"/>
      <c r="S34" s="226"/>
      <c r="T34" s="226"/>
      <c r="U34" s="226"/>
      <c r="V34" s="226"/>
      <c r="W34" s="226"/>
      <c r="X34" s="255"/>
      <c r="Y34" s="444"/>
      <c r="Z34" s="445"/>
      <c r="AA34" s="446"/>
      <c r="AB34" s="225" t="s">
        <v>11</v>
      </c>
      <c r="AC34" s="226"/>
      <c r="AD34" s="255"/>
      <c r="AE34" s="225" t="s">
        <v>415</v>
      </c>
      <c r="AF34" s="226"/>
      <c r="AG34" s="226"/>
      <c r="AH34" s="255"/>
      <c r="AI34" s="225" t="s">
        <v>567</v>
      </c>
      <c r="AJ34" s="226"/>
      <c r="AK34" s="226"/>
      <c r="AL34" s="255"/>
      <c r="AM34" s="225" t="s">
        <v>383</v>
      </c>
      <c r="AN34" s="226"/>
      <c r="AO34" s="226"/>
      <c r="AP34" s="255"/>
      <c r="AQ34" s="416" t="s">
        <v>591</v>
      </c>
      <c r="AR34" s="417"/>
      <c r="AS34" s="417"/>
      <c r="AT34" s="417"/>
      <c r="AU34" s="417"/>
      <c r="AV34" s="417"/>
      <c r="AW34" s="417"/>
      <c r="AX34" s="418"/>
    </row>
    <row r="35" spans="1:51" ht="23.25" customHeight="1" x14ac:dyDescent="0.2">
      <c r="A35" s="439"/>
      <c r="B35" s="440"/>
      <c r="C35" s="440"/>
      <c r="D35" s="440"/>
      <c r="E35" s="440"/>
      <c r="F35" s="441"/>
      <c r="G35" s="394" t="s">
        <v>619</v>
      </c>
      <c r="H35" s="395"/>
      <c r="I35" s="395"/>
      <c r="J35" s="395"/>
      <c r="K35" s="395"/>
      <c r="L35" s="395"/>
      <c r="M35" s="395"/>
      <c r="N35" s="395"/>
      <c r="O35" s="395"/>
      <c r="P35" s="395"/>
      <c r="Q35" s="395"/>
      <c r="R35" s="395"/>
      <c r="S35" s="395"/>
      <c r="T35" s="395"/>
      <c r="U35" s="395"/>
      <c r="V35" s="395"/>
      <c r="W35" s="395"/>
      <c r="X35" s="395"/>
      <c r="Y35" s="419" t="s">
        <v>580</v>
      </c>
      <c r="Z35" s="420"/>
      <c r="AA35" s="421"/>
      <c r="AB35" s="422" t="s">
        <v>620</v>
      </c>
      <c r="AC35" s="423"/>
      <c r="AD35" s="424"/>
      <c r="AE35" s="398">
        <v>10</v>
      </c>
      <c r="AF35" s="398"/>
      <c r="AG35" s="398"/>
      <c r="AH35" s="398"/>
      <c r="AI35" s="398">
        <v>8</v>
      </c>
      <c r="AJ35" s="398"/>
      <c r="AK35" s="398"/>
      <c r="AL35" s="398"/>
      <c r="AM35" s="398">
        <v>7.3</v>
      </c>
      <c r="AN35" s="398"/>
      <c r="AO35" s="398"/>
      <c r="AP35" s="398"/>
      <c r="AQ35" s="389">
        <v>19</v>
      </c>
      <c r="AR35" s="372"/>
      <c r="AS35" s="372"/>
      <c r="AT35" s="372"/>
      <c r="AU35" s="372"/>
      <c r="AV35" s="372"/>
      <c r="AW35" s="372"/>
      <c r="AX35" s="373"/>
    </row>
    <row r="36" spans="1:51" ht="33" customHeight="1" x14ac:dyDescent="0.2">
      <c r="A36" s="442"/>
      <c r="B36" s="211"/>
      <c r="C36" s="211"/>
      <c r="D36" s="211"/>
      <c r="E36" s="211"/>
      <c r="F36" s="443"/>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621</v>
      </c>
      <c r="AC36" s="426"/>
      <c r="AD36" s="427"/>
      <c r="AE36" s="428" t="s">
        <v>622</v>
      </c>
      <c r="AF36" s="428"/>
      <c r="AG36" s="428"/>
      <c r="AH36" s="428"/>
      <c r="AI36" s="428" t="s">
        <v>623</v>
      </c>
      <c r="AJ36" s="428"/>
      <c r="AK36" s="428"/>
      <c r="AL36" s="428"/>
      <c r="AM36" s="428" t="s">
        <v>676</v>
      </c>
      <c r="AN36" s="428"/>
      <c r="AO36" s="428"/>
      <c r="AP36" s="428"/>
      <c r="AQ36" s="428" t="s">
        <v>674</v>
      </c>
      <c r="AR36" s="428"/>
      <c r="AS36" s="428"/>
      <c r="AT36" s="428"/>
      <c r="AU36" s="428"/>
      <c r="AV36" s="428"/>
      <c r="AW36" s="428"/>
      <c r="AX36" s="430"/>
    </row>
    <row r="37" spans="1:51" ht="18.75" customHeight="1" x14ac:dyDescent="0.2">
      <c r="A37" s="466" t="s">
        <v>236</v>
      </c>
      <c r="B37" s="467"/>
      <c r="C37" s="467"/>
      <c r="D37" s="467"/>
      <c r="E37" s="467"/>
      <c r="F37" s="468"/>
      <c r="G37" s="476" t="s">
        <v>139</v>
      </c>
      <c r="H37" s="325"/>
      <c r="I37" s="325"/>
      <c r="J37" s="325"/>
      <c r="K37" s="325"/>
      <c r="L37" s="325"/>
      <c r="M37" s="325"/>
      <c r="N37" s="325"/>
      <c r="O37" s="326"/>
      <c r="P37" s="329" t="s">
        <v>55</v>
      </c>
      <c r="Q37" s="325"/>
      <c r="R37" s="325"/>
      <c r="S37" s="325"/>
      <c r="T37" s="325"/>
      <c r="U37" s="325"/>
      <c r="V37" s="325"/>
      <c r="W37" s="325"/>
      <c r="X37" s="326"/>
      <c r="Y37" s="477"/>
      <c r="Z37" s="478"/>
      <c r="AA37" s="479"/>
      <c r="AB37" s="483" t="s">
        <v>11</v>
      </c>
      <c r="AC37" s="484"/>
      <c r="AD37" s="485"/>
      <c r="AE37" s="483" t="s">
        <v>415</v>
      </c>
      <c r="AF37" s="484"/>
      <c r="AG37" s="484"/>
      <c r="AH37" s="485"/>
      <c r="AI37" s="488" t="s">
        <v>567</v>
      </c>
      <c r="AJ37" s="488"/>
      <c r="AK37" s="488"/>
      <c r="AL37" s="483"/>
      <c r="AM37" s="488" t="s">
        <v>383</v>
      </c>
      <c r="AN37" s="488"/>
      <c r="AO37" s="488"/>
      <c r="AP37" s="483"/>
      <c r="AQ37" s="457" t="s">
        <v>174</v>
      </c>
      <c r="AR37" s="458"/>
      <c r="AS37" s="458"/>
      <c r="AT37" s="459"/>
      <c r="AU37" s="325" t="s">
        <v>128</v>
      </c>
      <c r="AV37" s="325"/>
      <c r="AW37" s="325"/>
      <c r="AX37" s="330"/>
    </row>
    <row r="38" spans="1:51" ht="18.75" customHeight="1" x14ac:dyDescent="0.2">
      <c r="A38" s="469"/>
      <c r="B38" s="470"/>
      <c r="C38" s="470"/>
      <c r="D38" s="470"/>
      <c r="E38" s="470"/>
      <c r="F38" s="471"/>
      <c r="G38" s="343"/>
      <c r="H38" s="327"/>
      <c r="I38" s="327"/>
      <c r="J38" s="327"/>
      <c r="K38" s="327"/>
      <c r="L38" s="327"/>
      <c r="M38" s="327"/>
      <c r="N38" s="327"/>
      <c r="O38" s="328"/>
      <c r="P38" s="331"/>
      <c r="Q38" s="327"/>
      <c r="R38" s="327"/>
      <c r="S38" s="327"/>
      <c r="T38" s="327"/>
      <c r="U38" s="327"/>
      <c r="V38" s="327"/>
      <c r="W38" s="327"/>
      <c r="X38" s="328"/>
      <c r="Y38" s="480"/>
      <c r="Z38" s="481"/>
      <c r="AA38" s="482"/>
      <c r="AB38" s="402"/>
      <c r="AC38" s="486"/>
      <c r="AD38" s="487"/>
      <c r="AE38" s="402"/>
      <c r="AF38" s="486"/>
      <c r="AG38" s="486"/>
      <c r="AH38" s="487"/>
      <c r="AI38" s="489"/>
      <c r="AJ38" s="489"/>
      <c r="AK38" s="489"/>
      <c r="AL38" s="402"/>
      <c r="AM38" s="489"/>
      <c r="AN38" s="489"/>
      <c r="AO38" s="489"/>
      <c r="AP38" s="402"/>
      <c r="AQ38" s="431">
        <v>4</v>
      </c>
      <c r="AR38" s="432"/>
      <c r="AS38" s="433" t="s">
        <v>175</v>
      </c>
      <c r="AT38" s="434"/>
      <c r="AU38" s="435" t="s">
        <v>611</v>
      </c>
      <c r="AV38" s="435"/>
      <c r="AW38" s="327" t="s">
        <v>166</v>
      </c>
      <c r="AX38" s="332"/>
    </row>
    <row r="39" spans="1:51" ht="23.25" customHeight="1" x14ac:dyDescent="0.2">
      <c r="A39" s="472"/>
      <c r="B39" s="470"/>
      <c r="C39" s="470"/>
      <c r="D39" s="470"/>
      <c r="E39" s="470"/>
      <c r="F39" s="471"/>
      <c r="G39" s="374" t="s">
        <v>678</v>
      </c>
      <c r="H39" s="375"/>
      <c r="I39" s="375"/>
      <c r="J39" s="375"/>
      <c r="K39" s="375"/>
      <c r="L39" s="375"/>
      <c r="M39" s="375"/>
      <c r="N39" s="375"/>
      <c r="O39" s="376"/>
      <c r="P39" s="142" t="s">
        <v>639</v>
      </c>
      <c r="Q39" s="142"/>
      <c r="R39" s="142"/>
      <c r="S39" s="142"/>
      <c r="T39" s="142"/>
      <c r="U39" s="142"/>
      <c r="V39" s="142"/>
      <c r="W39" s="142"/>
      <c r="X39" s="143"/>
      <c r="Y39" s="385" t="s">
        <v>12</v>
      </c>
      <c r="Z39" s="386"/>
      <c r="AA39" s="387"/>
      <c r="AB39" s="388" t="s">
        <v>615</v>
      </c>
      <c r="AC39" s="388"/>
      <c r="AD39" s="388"/>
      <c r="AE39" s="389">
        <v>17</v>
      </c>
      <c r="AF39" s="372"/>
      <c r="AG39" s="372"/>
      <c r="AH39" s="372"/>
      <c r="AI39" s="389">
        <v>17</v>
      </c>
      <c r="AJ39" s="372"/>
      <c r="AK39" s="372"/>
      <c r="AL39" s="372"/>
      <c r="AM39" s="389">
        <v>17</v>
      </c>
      <c r="AN39" s="372"/>
      <c r="AO39" s="372"/>
      <c r="AP39" s="372"/>
      <c r="AQ39" s="391" t="s">
        <v>611</v>
      </c>
      <c r="AR39" s="392"/>
      <c r="AS39" s="392"/>
      <c r="AT39" s="393"/>
      <c r="AU39" s="372" t="s">
        <v>611</v>
      </c>
      <c r="AV39" s="372"/>
      <c r="AW39" s="372"/>
      <c r="AX39" s="373"/>
    </row>
    <row r="40" spans="1:51" ht="23.25" customHeight="1" x14ac:dyDescent="0.2">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5" t="s">
        <v>50</v>
      </c>
      <c r="Z40" s="226"/>
      <c r="AA40" s="255"/>
      <c r="AB40" s="447" t="s">
        <v>615</v>
      </c>
      <c r="AC40" s="447"/>
      <c r="AD40" s="447"/>
      <c r="AE40" s="389">
        <v>18</v>
      </c>
      <c r="AF40" s="372"/>
      <c r="AG40" s="372"/>
      <c r="AH40" s="372"/>
      <c r="AI40" s="389">
        <v>18</v>
      </c>
      <c r="AJ40" s="372"/>
      <c r="AK40" s="372"/>
      <c r="AL40" s="372"/>
      <c r="AM40" s="389">
        <v>18</v>
      </c>
      <c r="AN40" s="372"/>
      <c r="AO40" s="372"/>
      <c r="AP40" s="372"/>
      <c r="AQ40" s="391">
        <v>19</v>
      </c>
      <c r="AR40" s="392"/>
      <c r="AS40" s="392"/>
      <c r="AT40" s="393"/>
      <c r="AU40" s="372">
        <v>19</v>
      </c>
      <c r="AV40" s="372"/>
      <c r="AW40" s="372"/>
      <c r="AX40" s="373"/>
    </row>
    <row r="41" spans="1:51" ht="54" customHeight="1" x14ac:dyDescent="0.2">
      <c r="A41" s="472"/>
      <c r="B41" s="470"/>
      <c r="C41" s="470"/>
      <c r="D41" s="470"/>
      <c r="E41" s="470"/>
      <c r="F41" s="471"/>
      <c r="G41" s="380"/>
      <c r="H41" s="381"/>
      <c r="I41" s="381"/>
      <c r="J41" s="381"/>
      <c r="K41" s="381"/>
      <c r="L41" s="381"/>
      <c r="M41" s="381"/>
      <c r="N41" s="381"/>
      <c r="O41" s="382"/>
      <c r="P41" s="145"/>
      <c r="Q41" s="145"/>
      <c r="R41" s="145"/>
      <c r="S41" s="145"/>
      <c r="T41" s="145"/>
      <c r="U41" s="145"/>
      <c r="V41" s="145"/>
      <c r="W41" s="145"/>
      <c r="X41" s="146"/>
      <c r="Y41" s="225" t="s">
        <v>13</v>
      </c>
      <c r="Z41" s="226"/>
      <c r="AA41" s="255"/>
      <c r="AB41" s="390" t="s">
        <v>14</v>
      </c>
      <c r="AC41" s="390"/>
      <c r="AD41" s="390"/>
      <c r="AE41" s="389">
        <v>94.4444444444444</v>
      </c>
      <c r="AF41" s="372"/>
      <c r="AG41" s="372"/>
      <c r="AH41" s="372"/>
      <c r="AI41" s="389">
        <v>94.4444444444444</v>
      </c>
      <c r="AJ41" s="372"/>
      <c r="AK41" s="372"/>
      <c r="AL41" s="372"/>
      <c r="AM41" s="389">
        <v>94.4444444444444</v>
      </c>
      <c r="AN41" s="372"/>
      <c r="AO41" s="372"/>
      <c r="AP41" s="372"/>
      <c r="AQ41" s="391" t="s">
        <v>611</v>
      </c>
      <c r="AR41" s="392"/>
      <c r="AS41" s="392"/>
      <c r="AT41" s="393"/>
      <c r="AU41" s="372" t="s">
        <v>611</v>
      </c>
      <c r="AV41" s="372"/>
      <c r="AW41" s="372"/>
      <c r="AX41" s="373"/>
    </row>
    <row r="42" spans="1:51" ht="23.25" customHeight="1" x14ac:dyDescent="0.2">
      <c r="A42" s="460" t="s">
        <v>260</v>
      </c>
      <c r="B42" s="455"/>
      <c r="C42" s="455"/>
      <c r="D42" s="455"/>
      <c r="E42" s="455"/>
      <c r="F42" s="456"/>
      <c r="G42" s="496" t="s">
        <v>673</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2">
      <c r="A43" s="349"/>
      <c r="B43" s="323"/>
      <c r="C43" s="323"/>
      <c r="D43" s="323"/>
      <c r="E43" s="323"/>
      <c r="F43" s="324"/>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2">
      <c r="A44" s="907" t="s">
        <v>572</v>
      </c>
      <c r="B44" s="319" t="s">
        <v>573</v>
      </c>
      <c r="C44" s="320"/>
      <c r="D44" s="320"/>
      <c r="E44" s="320"/>
      <c r="F44" s="321"/>
      <c r="G44" s="325" t="s">
        <v>574</v>
      </c>
      <c r="H44" s="325"/>
      <c r="I44" s="325"/>
      <c r="J44" s="325"/>
      <c r="K44" s="325"/>
      <c r="L44" s="325"/>
      <c r="M44" s="325"/>
      <c r="N44" s="325"/>
      <c r="O44" s="325"/>
      <c r="P44" s="325"/>
      <c r="Q44" s="325"/>
      <c r="R44" s="325"/>
      <c r="S44" s="325"/>
      <c r="T44" s="325"/>
      <c r="U44" s="325"/>
      <c r="V44" s="325"/>
      <c r="W44" s="325"/>
      <c r="X44" s="325"/>
      <c r="Y44" s="325"/>
      <c r="Z44" s="325"/>
      <c r="AA44" s="326"/>
      <c r="AB44" s="329" t="s">
        <v>592</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2">
      <c r="A46" s="317"/>
      <c r="B46" s="319"/>
      <c r="C46" s="320"/>
      <c r="D46" s="320"/>
      <c r="E46" s="320"/>
      <c r="F46" s="321"/>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2">
      <c r="A47" s="317"/>
      <c r="B47" s="319"/>
      <c r="C47" s="320"/>
      <c r="D47" s="320"/>
      <c r="E47" s="320"/>
      <c r="F47" s="321"/>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2">
      <c r="A48" s="317"/>
      <c r="B48" s="322"/>
      <c r="C48" s="323"/>
      <c r="D48" s="323"/>
      <c r="E48" s="323"/>
      <c r="F48" s="324"/>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2">
      <c r="A49" s="317"/>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4" t="s">
        <v>11</v>
      </c>
      <c r="AC49" s="905"/>
      <c r="AD49" s="906"/>
      <c r="AE49" s="415" t="s">
        <v>415</v>
      </c>
      <c r="AF49" s="415"/>
      <c r="AG49" s="415"/>
      <c r="AH49" s="415"/>
      <c r="AI49" s="415" t="s">
        <v>567</v>
      </c>
      <c r="AJ49" s="415"/>
      <c r="AK49" s="415"/>
      <c r="AL49" s="415"/>
      <c r="AM49" s="415" t="s">
        <v>383</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2">
      <c r="A50" s="317"/>
      <c r="B50" s="319"/>
      <c r="C50" s="320"/>
      <c r="D50" s="320"/>
      <c r="E50" s="320"/>
      <c r="F50" s="321"/>
      <c r="G50" s="343"/>
      <c r="H50" s="327"/>
      <c r="I50" s="327"/>
      <c r="J50" s="327"/>
      <c r="K50" s="327"/>
      <c r="L50" s="327"/>
      <c r="M50" s="327"/>
      <c r="N50" s="327"/>
      <c r="O50" s="328"/>
      <c r="P50" s="331"/>
      <c r="Q50" s="327"/>
      <c r="R50" s="327"/>
      <c r="S50" s="327"/>
      <c r="T50" s="327"/>
      <c r="U50" s="327"/>
      <c r="V50" s="327"/>
      <c r="W50" s="327"/>
      <c r="X50" s="328"/>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7" t="s">
        <v>166</v>
      </c>
      <c r="AX50" s="332"/>
      <c r="AY50">
        <f t="shared" si="0"/>
        <v>0</v>
      </c>
      <c r="AZ50" s="10"/>
      <c r="BA50" s="10"/>
      <c r="BB50" s="10"/>
      <c r="BC50" s="10"/>
      <c r="BD50" s="10"/>
      <c r="BE50" s="10"/>
      <c r="BF50" s="10"/>
      <c r="BG50" s="10"/>
      <c r="BH50" s="10"/>
    </row>
    <row r="51" spans="1:60" ht="23.25" hidden="1" customHeight="1" x14ac:dyDescent="0.2">
      <c r="A51" s="317"/>
      <c r="B51" s="319"/>
      <c r="C51" s="320"/>
      <c r="D51" s="320"/>
      <c r="E51" s="320"/>
      <c r="F51" s="321"/>
      <c r="G51" s="141"/>
      <c r="H51" s="142"/>
      <c r="I51" s="142"/>
      <c r="J51" s="142"/>
      <c r="K51" s="142"/>
      <c r="L51" s="142"/>
      <c r="M51" s="142"/>
      <c r="N51" s="142"/>
      <c r="O51" s="143"/>
      <c r="P51" s="142"/>
      <c r="Q51" s="448"/>
      <c r="R51" s="448"/>
      <c r="S51" s="448"/>
      <c r="T51" s="448"/>
      <c r="U51" s="448"/>
      <c r="V51" s="448"/>
      <c r="W51" s="448"/>
      <c r="X51" s="449"/>
      <c r="Y51" s="908" t="s">
        <v>57</v>
      </c>
      <c r="Z51" s="909"/>
      <c r="AA51" s="910"/>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7"/>
      <c r="B52" s="319"/>
      <c r="C52" s="320"/>
      <c r="D52" s="320"/>
      <c r="E52" s="320"/>
      <c r="F52" s="321"/>
      <c r="G52" s="911"/>
      <c r="H52" s="383"/>
      <c r="I52" s="383"/>
      <c r="J52" s="383"/>
      <c r="K52" s="383"/>
      <c r="L52" s="383"/>
      <c r="M52" s="383"/>
      <c r="N52" s="383"/>
      <c r="O52" s="384"/>
      <c r="P52" s="450"/>
      <c r="Q52" s="450"/>
      <c r="R52" s="450"/>
      <c r="S52" s="450"/>
      <c r="T52" s="450"/>
      <c r="U52" s="450"/>
      <c r="V52" s="450"/>
      <c r="W52" s="450"/>
      <c r="X52" s="451"/>
      <c r="Y52" s="912" t="s">
        <v>50</v>
      </c>
      <c r="Z52" s="794"/>
      <c r="AA52" s="795"/>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7"/>
      <c r="B53" s="319"/>
      <c r="C53" s="320"/>
      <c r="D53" s="320"/>
      <c r="E53" s="320"/>
      <c r="F53" s="321"/>
      <c r="G53" s="144"/>
      <c r="H53" s="145"/>
      <c r="I53" s="145"/>
      <c r="J53" s="145"/>
      <c r="K53" s="145"/>
      <c r="L53" s="145"/>
      <c r="M53" s="145"/>
      <c r="N53" s="145"/>
      <c r="O53" s="146"/>
      <c r="P53" s="452"/>
      <c r="Q53" s="452"/>
      <c r="R53" s="452"/>
      <c r="S53" s="452"/>
      <c r="T53" s="452"/>
      <c r="U53" s="452"/>
      <c r="V53" s="452"/>
      <c r="W53" s="452"/>
      <c r="X53" s="453"/>
      <c r="Y53" s="912" t="s">
        <v>13</v>
      </c>
      <c r="Z53" s="794"/>
      <c r="AA53" s="795"/>
      <c r="AB53" s="913" t="s">
        <v>14</v>
      </c>
      <c r="AC53" s="913"/>
      <c r="AD53" s="913"/>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7"/>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4" t="s">
        <v>11</v>
      </c>
      <c r="AC54" s="905"/>
      <c r="AD54" s="906"/>
      <c r="AE54" s="415" t="s">
        <v>415</v>
      </c>
      <c r="AF54" s="415"/>
      <c r="AG54" s="415"/>
      <c r="AH54" s="415"/>
      <c r="AI54" s="415" t="s">
        <v>567</v>
      </c>
      <c r="AJ54" s="415"/>
      <c r="AK54" s="415"/>
      <c r="AL54" s="415"/>
      <c r="AM54" s="415" t="s">
        <v>383</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2">
      <c r="A55" s="317"/>
      <c r="B55" s="319"/>
      <c r="C55" s="320"/>
      <c r="D55" s="320"/>
      <c r="E55" s="320"/>
      <c r="F55" s="321"/>
      <c r="G55" s="343"/>
      <c r="H55" s="327"/>
      <c r="I55" s="327"/>
      <c r="J55" s="327"/>
      <c r="K55" s="327"/>
      <c r="L55" s="327"/>
      <c r="M55" s="327"/>
      <c r="N55" s="327"/>
      <c r="O55" s="328"/>
      <c r="P55" s="331"/>
      <c r="Q55" s="327"/>
      <c r="R55" s="327"/>
      <c r="S55" s="327"/>
      <c r="T55" s="327"/>
      <c r="U55" s="327"/>
      <c r="V55" s="327"/>
      <c r="W55" s="327"/>
      <c r="X55" s="328"/>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7" t="s">
        <v>166</v>
      </c>
      <c r="AX55" s="332"/>
      <c r="AY55">
        <f>$AY$54</f>
        <v>0</v>
      </c>
      <c r="AZ55" s="10"/>
      <c r="BA55" s="10"/>
      <c r="BB55" s="10"/>
      <c r="BC55" s="10"/>
      <c r="BD55" s="10"/>
      <c r="BE55" s="10"/>
      <c r="BF55" s="10"/>
      <c r="BG55" s="10"/>
      <c r="BH55" s="10"/>
    </row>
    <row r="56" spans="1:60" ht="23.25" hidden="1" customHeight="1" x14ac:dyDescent="0.2">
      <c r="A56" s="317"/>
      <c r="B56" s="319"/>
      <c r="C56" s="320"/>
      <c r="D56" s="320"/>
      <c r="E56" s="320"/>
      <c r="F56" s="321"/>
      <c r="G56" s="141"/>
      <c r="H56" s="142"/>
      <c r="I56" s="142"/>
      <c r="J56" s="142"/>
      <c r="K56" s="142"/>
      <c r="L56" s="142"/>
      <c r="M56" s="142"/>
      <c r="N56" s="142"/>
      <c r="O56" s="143"/>
      <c r="P56" s="142"/>
      <c r="Q56" s="448"/>
      <c r="R56" s="448"/>
      <c r="S56" s="448"/>
      <c r="T56" s="448"/>
      <c r="U56" s="448"/>
      <c r="V56" s="448"/>
      <c r="W56" s="448"/>
      <c r="X56" s="449"/>
      <c r="Y56" s="908" t="s">
        <v>57</v>
      </c>
      <c r="Z56" s="909"/>
      <c r="AA56" s="910"/>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7"/>
      <c r="B57" s="319"/>
      <c r="C57" s="320"/>
      <c r="D57" s="320"/>
      <c r="E57" s="320"/>
      <c r="F57" s="321"/>
      <c r="G57" s="911"/>
      <c r="H57" s="383"/>
      <c r="I57" s="383"/>
      <c r="J57" s="383"/>
      <c r="K57" s="383"/>
      <c r="L57" s="383"/>
      <c r="M57" s="383"/>
      <c r="N57" s="383"/>
      <c r="O57" s="384"/>
      <c r="P57" s="450"/>
      <c r="Q57" s="450"/>
      <c r="R57" s="450"/>
      <c r="S57" s="450"/>
      <c r="T57" s="450"/>
      <c r="U57" s="450"/>
      <c r="V57" s="450"/>
      <c r="W57" s="450"/>
      <c r="X57" s="451"/>
      <c r="Y57" s="912" t="s">
        <v>50</v>
      </c>
      <c r="Z57" s="794"/>
      <c r="AA57" s="795"/>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7"/>
      <c r="B58" s="322"/>
      <c r="C58" s="323"/>
      <c r="D58" s="323"/>
      <c r="E58" s="323"/>
      <c r="F58" s="324"/>
      <c r="G58" s="144"/>
      <c r="H58" s="145"/>
      <c r="I58" s="145"/>
      <c r="J58" s="145"/>
      <c r="K58" s="145"/>
      <c r="L58" s="145"/>
      <c r="M58" s="145"/>
      <c r="N58" s="145"/>
      <c r="O58" s="146"/>
      <c r="P58" s="452"/>
      <c r="Q58" s="452"/>
      <c r="R58" s="452"/>
      <c r="S58" s="452"/>
      <c r="T58" s="452"/>
      <c r="U58" s="452"/>
      <c r="V58" s="452"/>
      <c r="W58" s="452"/>
      <c r="X58" s="453"/>
      <c r="Y58" s="912" t="s">
        <v>13</v>
      </c>
      <c r="Z58" s="794"/>
      <c r="AA58" s="795"/>
      <c r="AB58" s="913" t="s">
        <v>14</v>
      </c>
      <c r="AC58" s="913"/>
      <c r="AD58" s="913"/>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7"/>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4" t="s">
        <v>11</v>
      </c>
      <c r="AC59" s="905"/>
      <c r="AD59" s="906"/>
      <c r="AE59" s="415" t="s">
        <v>415</v>
      </c>
      <c r="AF59" s="415"/>
      <c r="AG59" s="415"/>
      <c r="AH59" s="415"/>
      <c r="AI59" s="415" t="s">
        <v>567</v>
      </c>
      <c r="AJ59" s="415"/>
      <c r="AK59" s="415"/>
      <c r="AL59" s="415"/>
      <c r="AM59" s="415" t="s">
        <v>383</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2">
      <c r="A60" s="317"/>
      <c r="B60" s="319"/>
      <c r="C60" s="320"/>
      <c r="D60" s="320"/>
      <c r="E60" s="320"/>
      <c r="F60" s="321"/>
      <c r="G60" s="343"/>
      <c r="H60" s="327"/>
      <c r="I60" s="327"/>
      <c r="J60" s="327"/>
      <c r="K60" s="327"/>
      <c r="L60" s="327"/>
      <c r="M60" s="327"/>
      <c r="N60" s="327"/>
      <c r="O60" s="328"/>
      <c r="P60" s="331"/>
      <c r="Q60" s="327"/>
      <c r="R60" s="327"/>
      <c r="S60" s="327"/>
      <c r="T60" s="327"/>
      <c r="U60" s="327"/>
      <c r="V60" s="327"/>
      <c r="W60" s="327"/>
      <c r="X60" s="328"/>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7" t="s">
        <v>166</v>
      </c>
      <c r="AX60" s="332"/>
      <c r="AY60">
        <f>$AY$59</f>
        <v>0</v>
      </c>
      <c r="AZ60" s="10"/>
      <c r="BA60" s="10"/>
      <c r="BB60" s="10"/>
      <c r="BC60" s="10"/>
      <c r="BD60" s="10"/>
      <c r="BE60" s="10"/>
      <c r="BF60" s="10"/>
      <c r="BG60" s="10"/>
      <c r="BH60" s="10"/>
    </row>
    <row r="61" spans="1:60" ht="23.25" hidden="1" customHeight="1" x14ac:dyDescent="0.2">
      <c r="A61" s="317"/>
      <c r="B61" s="319"/>
      <c r="C61" s="320"/>
      <c r="D61" s="320"/>
      <c r="E61" s="320"/>
      <c r="F61" s="321"/>
      <c r="G61" s="141"/>
      <c r="H61" s="142"/>
      <c r="I61" s="142"/>
      <c r="J61" s="142"/>
      <c r="K61" s="142"/>
      <c r="L61" s="142"/>
      <c r="M61" s="142"/>
      <c r="N61" s="142"/>
      <c r="O61" s="143"/>
      <c r="P61" s="142"/>
      <c r="Q61" s="448"/>
      <c r="R61" s="448"/>
      <c r="S61" s="448"/>
      <c r="T61" s="448"/>
      <c r="U61" s="448"/>
      <c r="V61" s="448"/>
      <c r="W61" s="448"/>
      <c r="X61" s="449"/>
      <c r="Y61" s="908" t="s">
        <v>57</v>
      </c>
      <c r="Z61" s="909"/>
      <c r="AA61" s="910"/>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7"/>
      <c r="B62" s="319"/>
      <c r="C62" s="320"/>
      <c r="D62" s="320"/>
      <c r="E62" s="320"/>
      <c r="F62" s="321"/>
      <c r="G62" s="911"/>
      <c r="H62" s="383"/>
      <c r="I62" s="383"/>
      <c r="J62" s="383"/>
      <c r="K62" s="383"/>
      <c r="L62" s="383"/>
      <c r="M62" s="383"/>
      <c r="N62" s="383"/>
      <c r="O62" s="384"/>
      <c r="P62" s="450"/>
      <c r="Q62" s="450"/>
      <c r="R62" s="450"/>
      <c r="S62" s="450"/>
      <c r="T62" s="450"/>
      <c r="U62" s="450"/>
      <c r="V62" s="450"/>
      <c r="W62" s="450"/>
      <c r="X62" s="451"/>
      <c r="Y62" s="912" t="s">
        <v>50</v>
      </c>
      <c r="Z62" s="794"/>
      <c r="AA62" s="795"/>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8"/>
      <c r="B63" s="901"/>
      <c r="C63" s="902"/>
      <c r="D63" s="902"/>
      <c r="E63" s="902"/>
      <c r="F63" s="903"/>
      <c r="G63" s="144"/>
      <c r="H63" s="145"/>
      <c r="I63" s="145"/>
      <c r="J63" s="145"/>
      <c r="K63" s="145"/>
      <c r="L63" s="145"/>
      <c r="M63" s="145"/>
      <c r="N63" s="145"/>
      <c r="O63" s="146"/>
      <c r="P63" s="452"/>
      <c r="Q63" s="452"/>
      <c r="R63" s="452"/>
      <c r="S63" s="452"/>
      <c r="T63" s="452"/>
      <c r="U63" s="452"/>
      <c r="V63" s="452"/>
      <c r="W63" s="452"/>
      <c r="X63" s="453"/>
      <c r="Y63" s="912" t="s">
        <v>13</v>
      </c>
      <c r="Z63" s="794"/>
      <c r="AA63" s="795"/>
      <c r="AB63" s="913" t="s">
        <v>14</v>
      </c>
      <c r="AC63" s="913"/>
      <c r="AD63" s="913"/>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578</v>
      </c>
      <c r="B64" s="337"/>
      <c r="C64" s="337"/>
      <c r="D64" s="337"/>
      <c r="E64" s="337"/>
      <c r="F64" s="338"/>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2">
      <c r="A65" s="348" t="s">
        <v>579</v>
      </c>
      <c r="B65" s="320"/>
      <c r="C65" s="320"/>
      <c r="D65" s="320"/>
      <c r="E65" s="320"/>
      <c r="F65" s="321"/>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1" t="s">
        <v>414</v>
      </c>
      <c r="AR65" s="412"/>
      <c r="AS65" s="412"/>
      <c r="AT65" s="413"/>
      <c r="AU65" s="411" t="s">
        <v>590</v>
      </c>
      <c r="AV65" s="412"/>
      <c r="AW65" s="412"/>
      <c r="AX65" s="414"/>
      <c r="AY65">
        <f>COUNTA($G$66)</f>
        <v>0</v>
      </c>
    </row>
    <row r="66" spans="1:51" ht="23.25" hidden="1" customHeight="1" x14ac:dyDescent="0.2">
      <c r="A66" s="348"/>
      <c r="B66" s="320"/>
      <c r="C66" s="320"/>
      <c r="D66" s="320"/>
      <c r="E66" s="320"/>
      <c r="F66" s="321"/>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3"/>
      <c r="C67" s="323"/>
      <c r="D67" s="323"/>
      <c r="E67" s="323"/>
      <c r="F67" s="324"/>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6" t="s">
        <v>580</v>
      </c>
      <c r="B68" s="437"/>
      <c r="C68" s="437"/>
      <c r="D68" s="437"/>
      <c r="E68" s="437"/>
      <c r="F68" s="438"/>
      <c r="G68" s="226" t="s">
        <v>581</v>
      </c>
      <c r="H68" s="226"/>
      <c r="I68" s="226"/>
      <c r="J68" s="226"/>
      <c r="K68" s="226"/>
      <c r="L68" s="226"/>
      <c r="M68" s="226"/>
      <c r="N68" s="226"/>
      <c r="O68" s="226"/>
      <c r="P68" s="226"/>
      <c r="Q68" s="226"/>
      <c r="R68" s="226"/>
      <c r="S68" s="226"/>
      <c r="T68" s="226"/>
      <c r="U68" s="226"/>
      <c r="V68" s="226"/>
      <c r="W68" s="226"/>
      <c r="X68" s="255"/>
      <c r="Y68" s="444"/>
      <c r="Z68" s="445"/>
      <c r="AA68" s="446"/>
      <c r="AB68" s="225" t="s">
        <v>11</v>
      </c>
      <c r="AC68" s="226"/>
      <c r="AD68" s="255"/>
      <c r="AE68" s="415" t="s">
        <v>415</v>
      </c>
      <c r="AF68" s="415"/>
      <c r="AG68" s="415"/>
      <c r="AH68" s="415"/>
      <c r="AI68" s="415" t="s">
        <v>567</v>
      </c>
      <c r="AJ68" s="415"/>
      <c r="AK68" s="415"/>
      <c r="AL68" s="415"/>
      <c r="AM68" s="415" t="s">
        <v>383</v>
      </c>
      <c r="AN68" s="415"/>
      <c r="AO68" s="415"/>
      <c r="AP68" s="415"/>
      <c r="AQ68" s="416" t="s">
        <v>591</v>
      </c>
      <c r="AR68" s="417"/>
      <c r="AS68" s="417"/>
      <c r="AT68" s="417"/>
      <c r="AU68" s="417"/>
      <c r="AV68" s="417"/>
      <c r="AW68" s="417"/>
      <c r="AX68" s="418"/>
      <c r="AY68">
        <f>IF(SUBSTITUTE(SUBSTITUTE($G$69,"／",""),"　","")="",0,1)</f>
        <v>0</v>
      </c>
    </row>
    <row r="69" spans="1:51" ht="23.25" hidden="1" customHeight="1" x14ac:dyDescent="0.2">
      <c r="A69" s="439"/>
      <c r="B69" s="440"/>
      <c r="C69" s="440"/>
      <c r="D69" s="440"/>
      <c r="E69" s="440"/>
      <c r="F69" s="441"/>
      <c r="G69" s="394" t="s">
        <v>624</v>
      </c>
      <c r="H69" s="395"/>
      <c r="I69" s="395"/>
      <c r="J69" s="395"/>
      <c r="K69" s="395"/>
      <c r="L69" s="395"/>
      <c r="M69" s="395"/>
      <c r="N69" s="395"/>
      <c r="O69" s="395"/>
      <c r="P69" s="395"/>
      <c r="Q69" s="395"/>
      <c r="R69" s="395"/>
      <c r="S69" s="395"/>
      <c r="T69" s="395"/>
      <c r="U69" s="395"/>
      <c r="V69" s="395"/>
      <c r="W69" s="395"/>
      <c r="X69" s="395"/>
      <c r="Y69" s="419" t="s">
        <v>580</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2"/>
      <c r="B70" s="211"/>
      <c r="C70" s="211"/>
      <c r="D70" s="211"/>
      <c r="E70" s="211"/>
      <c r="F70" s="443"/>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625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2">
      <c r="A71" s="502" t="s">
        <v>236</v>
      </c>
      <c r="B71" s="503"/>
      <c r="C71" s="503"/>
      <c r="D71" s="503"/>
      <c r="E71" s="503"/>
      <c r="F71" s="504"/>
      <c r="G71" s="476" t="s">
        <v>139</v>
      </c>
      <c r="H71" s="325"/>
      <c r="I71" s="325"/>
      <c r="J71" s="325"/>
      <c r="K71" s="325"/>
      <c r="L71" s="325"/>
      <c r="M71" s="325"/>
      <c r="N71" s="325"/>
      <c r="O71" s="326"/>
      <c r="P71" s="329" t="s">
        <v>55</v>
      </c>
      <c r="Q71" s="325"/>
      <c r="R71" s="325"/>
      <c r="S71" s="325"/>
      <c r="T71" s="325"/>
      <c r="U71" s="325"/>
      <c r="V71" s="325"/>
      <c r="W71" s="325"/>
      <c r="X71" s="326"/>
      <c r="Y71" s="477"/>
      <c r="Z71" s="478"/>
      <c r="AA71" s="479"/>
      <c r="AB71" s="483" t="s">
        <v>11</v>
      </c>
      <c r="AC71" s="484"/>
      <c r="AD71" s="485"/>
      <c r="AE71" s="415" t="s">
        <v>415</v>
      </c>
      <c r="AF71" s="415"/>
      <c r="AG71" s="415"/>
      <c r="AH71" s="415"/>
      <c r="AI71" s="415" t="s">
        <v>567</v>
      </c>
      <c r="AJ71" s="415"/>
      <c r="AK71" s="415"/>
      <c r="AL71" s="415"/>
      <c r="AM71" s="415" t="s">
        <v>383</v>
      </c>
      <c r="AN71" s="415"/>
      <c r="AO71" s="415"/>
      <c r="AP71" s="415"/>
      <c r="AQ71" s="457" t="s">
        <v>174</v>
      </c>
      <c r="AR71" s="458"/>
      <c r="AS71" s="458"/>
      <c r="AT71" s="459"/>
      <c r="AU71" s="325" t="s">
        <v>128</v>
      </c>
      <c r="AV71" s="325"/>
      <c r="AW71" s="325"/>
      <c r="AX71" s="330"/>
      <c r="AY71">
        <f>COUNTA($G$73)</f>
        <v>0</v>
      </c>
    </row>
    <row r="72" spans="1:51" ht="18.75" hidden="1" customHeight="1" x14ac:dyDescent="0.2">
      <c r="A72" s="505"/>
      <c r="B72" s="506"/>
      <c r="C72" s="506"/>
      <c r="D72" s="506"/>
      <c r="E72" s="506"/>
      <c r="F72" s="507"/>
      <c r="G72" s="343"/>
      <c r="H72" s="327"/>
      <c r="I72" s="327"/>
      <c r="J72" s="327"/>
      <c r="K72" s="327"/>
      <c r="L72" s="327"/>
      <c r="M72" s="327"/>
      <c r="N72" s="327"/>
      <c r="O72" s="328"/>
      <c r="P72" s="331"/>
      <c r="Q72" s="327"/>
      <c r="R72" s="327"/>
      <c r="S72" s="327"/>
      <c r="T72" s="327"/>
      <c r="U72" s="327"/>
      <c r="V72" s="327"/>
      <c r="W72" s="327"/>
      <c r="X72" s="328"/>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7" t="s">
        <v>166</v>
      </c>
      <c r="AX72" s="332"/>
      <c r="AY72">
        <f t="shared" ref="AY72:AY77" si="1">$AY$71</f>
        <v>0</v>
      </c>
    </row>
    <row r="73" spans="1:51" ht="23.25" hidden="1" customHeight="1" x14ac:dyDescent="0.2">
      <c r="A73" s="508"/>
      <c r="B73" s="506"/>
      <c r="C73" s="506"/>
      <c r="D73" s="506"/>
      <c r="E73" s="506"/>
      <c r="F73" s="507"/>
      <c r="G73" s="374"/>
      <c r="H73" s="375"/>
      <c r="I73" s="375"/>
      <c r="J73" s="375"/>
      <c r="K73" s="375"/>
      <c r="L73" s="375"/>
      <c r="M73" s="375"/>
      <c r="N73" s="375"/>
      <c r="O73" s="376"/>
      <c r="P73" s="142"/>
      <c r="Q73" s="142"/>
      <c r="R73" s="142"/>
      <c r="S73" s="142"/>
      <c r="T73" s="142"/>
      <c r="U73" s="142"/>
      <c r="V73" s="142"/>
      <c r="W73" s="142"/>
      <c r="X73" s="143"/>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5" t="s">
        <v>50</v>
      </c>
      <c r="Z74" s="226"/>
      <c r="AA74" s="255"/>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8"/>
      <c r="B75" s="506"/>
      <c r="C75" s="506"/>
      <c r="D75" s="506"/>
      <c r="E75" s="506"/>
      <c r="F75" s="507"/>
      <c r="G75" s="380"/>
      <c r="H75" s="381"/>
      <c r="I75" s="381"/>
      <c r="J75" s="381"/>
      <c r="K75" s="381"/>
      <c r="L75" s="381"/>
      <c r="M75" s="381"/>
      <c r="N75" s="381"/>
      <c r="O75" s="382"/>
      <c r="P75" s="145"/>
      <c r="Q75" s="145"/>
      <c r="R75" s="145"/>
      <c r="S75" s="145"/>
      <c r="T75" s="145"/>
      <c r="U75" s="145"/>
      <c r="V75" s="145"/>
      <c r="W75" s="145"/>
      <c r="X75" s="146"/>
      <c r="Y75" s="225" t="s">
        <v>13</v>
      </c>
      <c r="Z75" s="226"/>
      <c r="AA75" s="255"/>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2">
      <c r="A77" s="349"/>
      <c r="B77" s="323"/>
      <c r="C77" s="323"/>
      <c r="D77" s="323"/>
      <c r="E77" s="323"/>
      <c r="F77" s="324"/>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2">
      <c r="A78" s="317" t="s">
        <v>572</v>
      </c>
      <c r="B78" s="319" t="s">
        <v>573</v>
      </c>
      <c r="C78" s="320"/>
      <c r="D78" s="320"/>
      <c r="E78" s="320"/>
      <c r="F78" s="321"/>
      <c r="G78" s="325" t="s">
        <v>574</v>
      </c>
      <c r="H78" s="325"/>
      <c r="I78" s="325"/>
      <c r="J78" s="325"/>
      <c r="K78" s="325"/>
      <c r="L78" s="325"/>
      <c r="M78" s="325"/>
      <c r="N78" s="325"/>
      <c r="O78" s="325"/>
      <c r="P78" s="325"/>
      <c r="Q78" s="325"/>
      <c r="R78" s="325"/>
      <c r="S78" s="325"/>
      <c r="T78" s="325"/>
      <c r="U78" s="325"/>
      <c r="V78" s="325"/>
      <c r="W78" s="325"/>
      <c r="X78" s="325"/>
      <c r="Y78" s="325"/>
      <c r="Z78" s="325"/>
      <c r="AA78" s="326"/>
      <c r="AB78" s="329" t="s">
        <v>592</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2">
      <c r="A80" s="317"/>
      <c r="B80" s="319"/>
      <c r="C80" s="320"/>
      <c r="D80" s="320"/>
      <c r="E80" s="320"/>
      <c r="F80" s="321"/>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2">
      <c r="A81" s="317"/>
      <c r="B81" s="319"/>
      <c r="C81" s="320"/>
      <c r="D81" s="320"/>
      <c r="E81" s="320"/>
      <c r="F81" s="321"/>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2">
      <c r="A82" s="317"/>
      <c r="B82" s="322"/>
      <c r="C82" s="323"/>
      <c r="D82" s="323"/>
      <c r="E82" s="323"/>
      <c r="F82" s="324"/>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2">
      <c r="A83" s="317"/>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4" t="s">
        <v>11</v>
      </c>
      <c r="AC83" s="905"/>
      <c r="AD83" s="906"/>
      <c r="AE83" s="415" t="s">
        <v>415</v>
      </c>
      <c r="AF83" s="415"/>
      <c r="AG83" s="415"/>
      <c r="AH83" s="415"/>
      <c r="AI83" s="415" t="s">
        <v>567</v>
      </c>
      <c r="AJ83" s="415"/>
      <c r="AK83" s="415"/>
      <c r="AL83" s="415"/>
      <c r="AM83" s="415" t="s">
        <v>383</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2">
      <c r="A84" s="317"/>
      <c r="B84" s="319"/>
      <c r="C84" s="320"/>
      <c r="D84" s="320"/>
      <c r="E84" s="320"/>
      <c r="F84" s="321"/>
      <c r="G84" s="343"/>
      <c r="H84" s="327"/>
      <c r="I84" s="327"/>
      <c r="J84" s="327"/>
      <c r="K84" s="327"/>
      <c r="L84" s="327"/>
      <c r="M84" s="327"/>
      <c r="N84" s="327"/>
      <c r="O84" s="328"/>
      <c r="P84" s="331"/>
      <c r="Q84" s="327"/>
      <c r="R84" s="327"/>
      <c r="S84" s="327"/>
      <c r="T84" s="327"/>
      <c r="U84" s="327"/>
      <c r="V84" s="327"/>
      <c r="W84" s="327"/>
      <c r="X84" s="328"/>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7" t="s">
        <v>166</v>
      </c>
      <c r="AX84" s="332"/>
      <c r="AY84">
        <f t="shared" si="2"/>
        <v>0</v>
      </c>
      <c r="AZ84" s="10"/>
      <c r="BA84" s="10"/>
      <c r="BB84" s="10"/>
      <c r="BC84" s="10"/>
      <c r="BD84" s="10"/>
      <c r="BE84" s="10"/>
      <c r="BF84" s="10"/>
      <c r="BG84" s="10"/>
      <c r="BH84" s="10"/>
    </row>
    <row r="85" spans="1:60" ht="23.25" hidden="1" customHeight="1" x14ac:dyDescent="0.2">
      <c r="A85" s="317"/>
      <c r="B85" s="319"/>
      <c r="C85" s="320"/>
      <c r="D85" s="320"/>
      <c r="E85" s="320"/>
      <c r="F85" s="321"/>
      <c r="G85" s="141"/>
      <c r="H85" s="142"/>
      <c r="I85" s="142"/>
      <c r="J85" s="142"/>
      <c r="K85" s="142"/>
      <c r="L85" s="142"/>
      <c r="M85" s="142"/>
      <c r="N85" s="142"/>
      <c r="O85" s="143"/>
      <c r="P85" s="142"/>
      <c r="Q85" s="448"/>
      <c r="R85" s="448"/>
      <c r="S85" s="448"/>
      <c r="T85" s="448"/>
      <c r="U85" s="448"/>
      <c r="V85" s="448"/>
      <c r="W85" s="448"/>
      <c r="X85" s="449"/>
      <c r="Y85" s="908" t="s">
        <v>57</v>
      </c>
      <c r="Z85" s="909"/>
      <c r="AA85" s="910"/>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7"/>
      <c r="B86" s="319"/>
      <c r="C86" s="320"/>
      <c r="D86" s="320"/>
      <c r="E86" s="320"/>
      <c r="F86" s="321"/>
      <c r="G86" s="911"/>
      <c r="H86" s="383"/>
      <c r="I86" s="383"/>
      <c r="J86" s="383"/>
      <c r="K86" s="383"/>
      <c r="L86" s="383"/>
      <c r="M86" s="383"/>
      <c r="N86" s="383"/>
      <c r="O86" s="384"/>
      <c r="P86" s="450"/>
      <c r="Q86" s="450"/>
      <c r="R86" s="450"/>
      <c r="S86" s="450"/>
      <c r="T86" s="450"/>
      <c r="U86" s="450"/>
      <c r="V86" s="450"/>
      <c r="W86" s="450"/>
      <c r="X86" s="451"/>
      <c r="Y86" s="912" t="s">
        <v>50</v>
      </c>
      <c r="Z86" s="794"/>
      <c r="AA86" s="795"/>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7"/>
      <c r="B87" s="319"/>
      <c r="C87" s="320"/>
      <c r="D87" s="320"/>
      <c r="E87" s="320"/>
      <c r="F87" s="321"/>
      <c r="G87" s="144"/>
      <c r="H87" s="145"/>
      <c r="I87" s="145"/>
      <c r="J87" s="145"/>
      <c r="K87" s="145"/>
      <c r="L87" s="145"/>
      <c r="M87" s="145"/>
      <c r="N87" s="145"/>
      <c r="O87" s="146"/>
      <c r="P87" s="452"/>
      <c r="Q87" s="452"/>
      <c r="R87" s="452"/>
      <c r="S87" s="452"/>
      <c r="T87" s="452"/>
      <c r="U87" s="452"/>
      <c r="V87" s="452"/>
      <c r="W87" s="452"/>
      <c r="X87" s="453"/>
      <c r="Y87" s="912" t="s">
        <v>13</v>
      </c>
      <c r="Z87" s="794"/>
      <c r="AA87" s="795"/>
      <c r="AB87" s="913" t="s">
        <v>14</v>
      </c>
      <c r="AC87" s="913"/>
      <c r="AD87" s="913"/>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7"/>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4" t="s">
        <v>11</v>
      </c>
      <c r="AC88" s="905"/>
      <c r="AD88" s="906"/>
      <c r="AE88" s="415" t="s">
        <v>415</v>
      </c>
      <c r="AF88" s="415"/>
      <c r="AG88" s="415"/>
      <c r="AH88" s="415"/>
      <c r="AI88" s="415" t="s">
        <v>567</v>
      </c>
      <c r="AJ88" s="415"/>
      <c r="AK88" s="415"/>
      <c r="AL88" s="415"/>
      <c r="AM88" s="415" t="s">
        <v>383</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2">
      <c r="A89" s="317"/>
      <c r="B89" s="319"/>
      <c r="C89" s="320"/>
      <c r="D89" s="320"/>
      <c r="E89" s="320"/>
      <c r="F89" s="321"/>
      <c r="G89" s="343"/>
      <c r="H89" s="327"/>
      <c r="I89" s="327"/>
      <c r="J89" s="327"/>
      <c r="K89" s="327"/>
      <c r="L89" s="327"/>
      <c r="M89" s="327"/>
      <c r="N89" s="327"/>
      <c r="O89" s="328"/>
      <c r="P89" s="331"/>
      <c r="Q89" s="327"/>
      <c r="R89" s="327"/>
      <c r="S89" s="327"/>
      <c r="T89" s="327"/>
      <c r="U89" s="327"/>
      <c r="V89" s="327"/>
      <c r="W89" s="327"/>
      <c r="X89" s="328"/>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7" t="s">
        <v>166</v>
      </c>
      <c r="AX89" s="332"/>
      <c r="AY89">
        <f>$AY$88</f>
        <v>0</v>
      </c>
      <c r="AZ89" s="10"/>
      <c r="BA89" s="10"/>
      <c r="BB89" s="10"/>
      <c r="BC89" s="10"/>
      <c r="BD89" s="10"/>
      <c r="BE89" s="10"/>
      <c r="BF89" s="10"/>
      <c r="BG89" s="10"/>
      <c r="BH89" s="10"/>
    </row>
    <row r="90" spans="1:60" ht="23.25" hidden="1" customHeight="1" x14ac:dyDescent="0.2">
      <c r="A90" s="317"/>
      <c r="B90" s="319"/>
      <c r="C90" s="320"/>
      <c r="D90" s="320"/>
      <c r="E90" s="320"/>
      <c r="F90" s="321"/>
      <c r="G90" s="141"/>
      <c r="H90" s="142"/>
      <c r="I90" s="142"/>
      <c r="J90" s="142"/>
      <c r="K90" s="142"/>
      <c r="L90" s="142"/>
      <c r="M90" s="142"/>
      <c r="N90" s="142"/>
      <c r="O90" s="143"/>
      <c r="P90" s="142"/>
      <c r="Q90" s="448"/>
      <c r="R90" s="448"/>
      <c r="S90" s="448"/>
      <c r="T90" s="448"/>
      <c r="U90" s="448"/>
      <c r="V90" s="448"/>
      <c r="W90" s="448"/>
      <c r="X90" s="449"/>
      <c r="Y90" s="908" t="s">
        <v>57</v>
      </c>
      <c r="Z90" s="909"/>
      <c r="AA90" s="910"/>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7"/>
      <c r="B91" s="319"/>
      <c r="C91" s="320"/>
      <c r="D91" s="320"/>
      <c r="E91" s="320"/>
      <c r="F91" s="321"/>
      <c r="G91" s="911"/>
      <c r="H91" s="383"/>
      <c r="I91" s="383"/>
      <c r="J91" s="383"/>
      <c r="K91" s="383"/>
      <c r="L91" s="383"/>
      <c r="M91" s="383"/>
      <c r="N91" s="383"/>
      <c r="O91" s="384"/>
      <c r="P91" s="450"/>
      <c r="Q91" s="450"/>
      <c r="R91" s="450"/>
      <c r="S91" s="450"/>
      <c r="T91" s="450"/>
      <c r="U91" s="450"/>
      <c r="V91" s="450"/>
      <c r="W91" s="450"/>
      <c r="X91" s="451"/>
      <c r="Y91" s="912" t="s">
        <v>50</v>
      </c>
      <c r="Z91" s="794"/>
      <c r="AA91" s="795"/>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7"/>
      <c r="B92" s="322"/>
      <c r="C92" s="323"/>
      <c r="D92" s="323"/>
      <c r="E92" s="323"/>
      <c r="F92" s="324"/>
      <c r="G92" s="144"/>
      <c r="H92" s="145"/>
      <c r="I92" s="145"/>
      <c r="J92" s="145"/>
      <c r="K92" s="145"/>
      <c r="L92" s="145"/>
      <c r="M92" s="145"/>
      <c r="N92" s="145"/>
      <c r="O92" s="146"/>
      <c r="P92" s="452"/>
      <c r="Q92" s="452"/>
      <c r="R92" s="452"/>
      <c r="S92" s="452"/>
      <c r="T92" s="452"/>
      <c r="U92" s="452"/>
      <c r="V92" s="452"/>
      <c r="W92" s="452"/>
      <c r="X92" s="453"/>
      <c r="Y92" s="912" t="s">
        <v>13</v>
      </c>
      <c r="Z92" s="794"/>
      <c r="AA92" s="795"/>
      <c r="AB92" s="913" t="s">
        <v>14</v>
      </c>
      <c r="AC92" s="913"/>
      <c r="AD92" s="913"/>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7"/>
      <c r="B93" s="319" t="s">
        <v>138</v>
      </c>
      <c r="C93" s="320"/>
      <c r="D93" s="320"/>
      <c r="E93" s="320"/>
      <c r="F93" s="321"/>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4" t="s">
        <v>11</v>
      </c>
      <c r="AC93" s="905"/>
      <c r="AD93" s="906"/>
      <c r="AE93" s="415" t="s">
        <v>415</v>
      </c>
      <c r="AF93" s="415"/>
      <c r="AG93" s="415"/>
      <c r="AH93" s="415"/>
      <c r="AI93" s="415" t="s">
        <v>567</v>
      </c>
      <c r="AJ93" s="415"/>
      <c r="AK93" s="415"/>
      <c r="AL93" s="415"/>
      <c r="AM93" s="415" t="s">
        <v>383</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2">
      <c r="A94" s="317"/>
      <c r="B94" s="319"/>
      <c r="C94" s="320"/>
      <c r="D94" s="320"/>
      <c r="E94" s="320"/>
      <c r="F94" s="321"/>
      <c r="G94" s="343"/>
      <c r="H94" s="327"/>
      <c r="I94" s="327"/>
      <c r="J94" s="327"/>
      <c r="K94" s="327"/>
      <c r="L94" s="327"/>
      <c r="M94" s="327"/>
      <c r="N94" s="327"/>
      <c r="O94" s="328"/>
      <c r="P94" s="331"/>
      <c r="Q94" s="327"/>
      <c r="R94" s="327"/>
      <c r="S94" s="327"/>
      <c r="T94" s="327"/>
      <c r="U94" s="327"/>
      <c r="V94" s="327"/>
      <c r="W94" s="327"/>
      <c r="X94" s="328"/>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7" t="s">
        <v>166</v>
      </c>
      <c r="AX94" s="332"/>
      <c r="AY94">
        <f>$AY$93</f>
        <v>0</v>
      </c>
      <c r="AZ94" s="10"/>
      <c r="BA94" s="10"/>
      <c r="BB94" s="10"/>
      <c r="BC94" s="10"/>
      <c r="BD94" s="10"/>
      <c r="BE94" s="10"/>
      <c r="BF94" s="10"/>
      <c r="BG94" s="10"/>
      <c r="BH94" s="10"/>
    </row>
    <row r="95" spans="1:60" ht="23.25" hidden="1" customHeight="1" x14ac:dyDescent="0.2">
      <c r="A95" s="317"/>
      <c r="B95" s="319"/>
      <c r="C95" s="320"/>
      <c r="D95" s="320"/>
      <c r="E95" s="320"/>
      <c r="F95" s="321"/>
      <c r="G95" s="141"/>
      <c r="H95" s="142"/>
      <c r="I95" s="142"/>
      <c r="J95" s="142"/>
      <c r="K95" s="142"/>
      <c r="L95" s="142"/>
      <c r="M95" s="142"/>
      <c r="N95" s="142"/>
      <c r="O95" s="143"/>
      <c r="P95" s="142"/>
      <c r="Q95" s="448"/>
      <c r="R95" s="448"/>
      <c r="S95" s="448"/>
      <c r="T95" s="448"/>
      <c r="U95" s="448"/>
      <c r="V95" s="448"/>
      <c r="W95" s="448"/>
      <c r="X95" s="449"/>
      <c r="Y95" s="908" t="s">
        <v>57</v>
      </c>
      <c r="Z95" s="909"/>
      <c r="AA95" s="910"/>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7"/>
      <c r="B96" s="319"/>
      <c r="C96" s="320"/>
      <c r="D96" s="320"/>
      <c r="E96" s="320"/>
      <c r="F96" s="321"/>
      <c r="G96" s="911"/>
      <c r="H96" s="383"/>
      <c r="I96" s="383"/>
      <c r="J96" s="383"/>
      <c r="K96" s="383"/>
      <c r="L96" s="383"/>
      <c r="M96" s="383"/>
      <c r="N96" s="383"/>
      <c r="O96" s="384"/>
      <c r="P96" s="450"/>
      <c r="Q96" s="450"/>
      <c r="R96" s="450"/>
      <c r="S96" s="450"/>
      <c r="T96" s="450"/>
      <c r="U96" s="450"/>
      <c r="V96" s="450"/>
      <c r="W96" s="450"/>
      <c r="X96" s="451"/>
      <c r="Y96" s="912" t="s">
        <v>50</v>
      </c>
      <c r="Z96" s="794"/>
      <c r="AA96" s="795"/>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8"/>
      <c r="B97" s="901"/>
      <c r="C97" s="902"/>
      <c r="D97" s="902"/>
      <c r="E97" s="902"/>
      <c r="F97" s="903"/>
      <c r="G97" s="144"/>
      <c r="H97" s="145"/>
      <c r="I97" s="145"/>
      <c r="J97" s="145"/>
      <c r="K97" s="145"/>
      <c r="L97" s="145"/>
      <c r="M97" s="145"/>
      <c r="N97" s="145"/>
      <c r="O97" s="146"/>
      <c r="P97" s="452"/>
      <c r="Q97" s="452"/>
      <c r="R97" s="452"/>
      <c r="S97" s="452"/>
      <c r="T97" s="452"/>
      <c r="U97" s="452"/>
      <c r="V97" s="452"/>
      <c r="W97" s="452"/>
      <c r="X97" s="453"/>
      <c r="Y97" s="912" t="s">
        <v>13</v>
      </c>
      <c r="Z97" s="794"/>
      <c r="AA97" s="795"/>
      <c r="AB97" s="913" t="s">
        <v>14</v>
      </c>
      <c r="AC97" s="913"/>
      <c r="AD97" s="913"/>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11" t="s">
        <v>578</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2">
      <c r="A99" s="348" t="s">
        <v>579</v>
      </c>
      <c r="B99" s="320"/>
      <c r="C99" s="320"/>
      <c r="D99" s="320"/>
      <c r="E99" s="320"/>
      <c r="F99" s="321"/>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1" t="s">
        <v>414</v>
      </c>
      <c r="AR99" s="412"/>
      <c r="AS99" s="412"/>
      <c r="AT99" s="413"/>
      <c r="AU99" s="411" t="s">
        <v>590</v>
      </c>
      <c r="AV99" s="412"/>
      <c r="AW99" s="412"/>
      <c r="AX99" s="414"/>
      <c r="AY99">
        <f>COUNTA($G$100)</f>
        <v>0</v>
      </c>
    </row>
    <row r="100" spans="1:60" ht="23.25" hidden="1" customHeight="1" x14ac:dyDescent="0.2">
      <c r="A100" s="348"/>
      <c r="B100" s="320"/>
      <c r="C100" s="320"/>
      <c r="D100" s="320"/>
      <c r="E100" s="320"/>
      <c r="F100" s="321"/>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3"/>
      <c r="C101" s="323"/>
      <c r="D101" s="323"/>
      <c r="E101" s="323"/>
      <c r="F101" s="324"/>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0" t="s">
        <v>580</v>
      </c>
      <c r="B102" s="341"/>
      <c r="C102" s="341"/>
      <c r="D102" s="341"/>
      <c r="E102" s="341"/>
      <c r="F102" s="461"/>
      <c r="G102" s="226" t="s">
        <v>581</v>
      </c>
      <c r="H102" s="226"/>
      <c r="I102" s="226"/>
      <c r="J102" s="226"/>
      <c r="K102" s="226"/>
      <c r="L102" s="226"/>
      <c r="M102" s="226"/>
      <c r="N102" s="226"/>
      <c r="O102" s="226"/>
      <c r="P102" s="226"/>
      <c r="Q102" s="226"/>
      <c r="R102" s="226"/>
      <c r="S102" s="226"/>
      <c r="T102" s="226"/>
      <c r="U102" s="226"/>
      <c r="V102" s="226"/>
      <c r="W102" s="226"/>
      <c r="X102" s="255"/>
      <c r="Y102" s="444"/>
      <c r="Z102" s="445"/>
      <c r="AA102" s="446"/>
      <c r="AB102" s="225" t="s">
        <v>11</v>
      </c>
      <c r="AC102" s="226"/>
      <c r="AD102" s="255"/>
      <c r="AE102" s="415" t="s">
        <v>415</v>
      </c>
      <c r="AF102" s="415"/>
      <c r="AG102" s="415"/>
      <c r="AH102" s="415"/>
      <c r="AI102" s="415" t="s">
        <v>567</v>
      </c>
      <c r="AJ102" s="415"/>
      <c r="AK102" s="415"/>
      <c r="AL102" s="415"/>
      <c r="AM102" s="415" t="s">
        <v>383</v>
      </c>
      <c r="AN102" s="415"/>
      <c r="AO102" s="415"/>
      <c r="AP102" s="415"/>
      <c r="AQ102" s="416" t="s">
        <v>591</v>
      </c>
      <c r="AR102" s="417"/>
      <c r="AS102" s="417"/>
      <c r="AT102" s="417"/>
      <c r="AU102" s="417"/>
      <c r="AV102" s="417"/>
      <c r="AW102" s="417"/>
      <c r="AX102" s="418"/>
      <c r="AY102">
        <f>IF(SUBSTITUTE(SUBSTITUTE($G$103,"／",""),"　","")="",0,1)</f>
        <v>0</v>
      </c>
    </row>
    <row r="103" spans="1:60" ht="23.25" hidden="1" customHeight="1" x14ac:dyDescent="0.2">
      <c r="A103" s="462"/>
      <c r="B103" s="325"/>
      <c r="C103" s="325"/>
      <c r="D103" s="325"/>
      <c r="E103" s="325"/>
      <c r="F103" s="463"/>
      <c r="G103" s="394" t="s">
        <v>626</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4"/>
      <c r="B104" s="327"/>
      <c r="C104" s="327"/>
      <c r="D104" s="327"/>
      <c r="E104" s="327"/>
      <c r="F104" s="465"/>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625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2">
      <c r="A105" s="502" t="s">
        <v>236</v>
      </c>
      <c r="B105" s="503"/>
      <c r="C105" s="503"/>
      <c r="D105" s="503"/>
      <c r="E105" s="503"/>
      <c r="F105" s="504"/>
      <c r="G105" s="476" t="s">
        <v>139</v>
      </c>
      <c r="H105" s="325"/>
      <c r="I105" s="325"/>
      <c r="J105" s="325"/>
      <c r="K105" s="325"/>
      <c r="L105" s="325"/>
      <c r="M105" s="325"/>
      <c r="N105" s="325"/>
      <c r="O105" s="326"/>
      <c r="P105" s="329" t="s">
        <v>55</v>
      </c>
      <c r="Q105" s="325"/>
      <c r="R105" s="325"/>
      <c r="S105" s="325"/>
      <c r="T105" s="325"/>
      <c r="U105" s="325"/>
      <c r="V105" s="325"/>
      <c r="W105" s="325"/>
      <c r="X105" s="326"/>
      <c r="Y105" s="477"/>
      <c r="Z105" s="478"/>
      <c r="AA105" s="479"/>
      <c r="AB105" s="483" t="s">
        <v>11</v>
      </c>
      <c r="AC105" s="484"/>
      <c r="AD105" s="485"/>
      <c r="AE105" s="415" t="s">
        <v>415</v>
      </c>
      <c r="AF105" s="415"/>
      <c r="AG105" s="415"/>
      <c r="AH105" s="415"/>
      <c r="AI105" s="415" t="s">
        <v>567</v>
      </c>
      <c r="AJ105" s="415"/>
      <c r="AK105" s="415"/>
      <c r="AL105" s="415"/>
      <c r="AM105" s="415" t="s">
        <v>383</v>
      </c>
      <c r="AN105" s="415"/>
      <c r="AO105" s="415"/>
      <c r="AP105" s="415"/>
      <c r="AQ105" s="457" t="s">
        <v>174</v>
      </c>
      <c r="AR105" s="458"/>
      <c r="AS105" s="458"/>
      <c r="AT105" s="459"/>
      <c r="AU105" s="325" t="s">
        <v>128</v>
      </c>
      <c r="AV105" s="325"/>
      <c r="AW105" s="325"/>
      <c r="AX105" s="330"/>
      <c r="AY105">
        <f>COUNTA($G$107)</f>
        <v>0</v>
      </c>
    </row>
    <row r="106" spans="1:60" ht="18.75" hidden="1" customHeight="1" x14ac:dyDescent="0.2">
      <c r="A106" s="505"/>
      <c r="B106" s="506"/>
      <c r="C106" s="506"/>
      <c r="D106" s="506"/>
      <c r="E106" s="506"/>
      <c r="F106" s="507"/>
      <c r="G106" s="343"/>
      <c r="H106" s="327"/>
      <c r="I106" s="327"/>
      <c r="J106" s="327"/>
      <c r="K106" s="327"/>
      <c r="L106" s="327"/>
      <c r="M106" s="327"/>
      <c r="N106" s="327"/>
      <c r="O106" s="328"/>
      <c r="P106" s="331"/>
      <c r="Q106" s="327"/>
      <c r="R106" s="327"/>
      <c r="S106" s="327"/>
      <c r="T106" s="327"/>
      <c r="U106" s="327"/>
      <c r="V106" s="327"/>
      <c r="W106" s="327"/>
      <c r="X106" s="328"/>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7" t="s">
        <v>166</v>
      </c>
      <c r="AX106" s="332"/>
      <c r="AY106">
        <f t="shared" ref="AY106:AY111" si="3">$AY$105</f>
        <v>0</v>
      </c>
    </row>
    <row r="107" spans="1:60" ht="23.25" hidden="1" customHeight="1" x14ac:dyDescent="0.2">
      <c r="A107" s="508"/>
      <c r="B107" s="506"/>
      <c r="C107" s="506"/>
      <c r="D107" s="506"/>
      <c r="E107" s="506"/>
      <c r="F107" s="507"/>
      <c r="G107" s="374"/>
      <c r="H107" s="375"/>
      <c r="I107" s="375"/>
      <c r="J107" s="375"/>
      <c r="K107" s="375"/>
      <c r="L107" s="375"/>
      <c r="M107" s="375"/>
      <c r="N107" s="375"/>
      <c r="O107" s="376"/>
      <c r="P107" s="142"/>
      <c r="Q107" s="142"/>
      <c r="R107" s="142"/>
      <c r="S107" s="142"/>
      <c r="T107" s="142"/>
      <c r="U107" s="142"/>
      <c r="V107" s="142"/>
      <c r="W107" s="142"/>
      <c r="X107" s="143"/>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5" t="s">
        <v>50</v>
      </c>
      <c r="Z108" s="226"/>
      <c r="AA108" s="255"/>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8"/>
      <c r="B109" s="506"/>
      <c r="C109" s="506"/>
      <c r="D109" s="506"/>
      <c r="E109" s="506"/>
      <c r="F109" s="507"/>
      <c r="G109" s="380"/>
      <c r="H109" s="381"/>
      <c r="I109" s="381"/>
      <c r="J109" s="381"/>
      <c r="K109" s="381"/>
      <c r="L109" s="381"/>
      <c r="M109" s="381"/>
      <c r="N109" s="381"/>
      <c r="O109" s="382"/>
      <c r="P109" s="145"/>
      <c r="Q109" s="145"/>
      <c r="R109" s="145"/>
      <c r="S109" s="145"/>
      <c r="T109" s="145"/>
      <c r="U109" s="145"/>
      <c r="V109" s="145"/>
      <c r="W109" s="145"/>
      <c r="X109" s="146"/>
      <c r="Y109" s="225" t="s">
        <v>13</v>
      </c>
      <c r="Z109" s="226"/>
      <c r="AA109" s="255"/>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2">
      <c r="A111" s="349"/>
      <c r="B111" s="323"/>
      <c r="C111" s="323"/>
      <c r="D111" s="323"/>
      <c r="E111" s="323"/>
      <c r="F111" s="324"/>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2">
      <c r="A112" s="317" t="s">
        <v>572</v>
      </c>
      <c r="B112" s="319" t="s">
        <v>573</v>
      </c>
      <c r="C112" s="320"/>
      <c r="D112" s="320"/>
      <c r="E112" s="320"/>
      <c r="F112" s="321"/>
      <c r="G112" s="325" t="s">
        <v>574</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592</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2">
      <c r="A114" s="317"/>
      <c r="B114" s="319"/>
      <c r="C114" s="320"/>
      <c r="D114" s="320"/>
      <c r="E114" s="320"/>
      <c r="F114" s="321"/>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2">
      <c r="A115" s="317"/>
      <c r="B115" s="319"/>
      <c r="C115" s="320"/>
      <c r="D115" s="320"/>
      <c r="E115" s="320"/>
      <c r="F115" s="321"/>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2">
      <c r="A116" s="317"/>
      <c r="B116" s="322"/>
      <c r="C116" s="323"/>
      <c r="D116" s="323"/>
      <c r="E116" s="323"/>
      <c r="F116" s="324"/>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2">
      <c r="A117" s="317"/>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4" t="s">
        <v>11</v>
      </c>
      <c r="AC117" s="905"/>
      <c r="AD117" s="906"/>
      <c r="AE117" s="415" t="s">
        <v>415</v>
      </c>
      <c r="AF117" s="415"/>
      <c r="AG117" s="415"/>
      <c r="AH117" s="415"/>
      <c r="AI117" s="415" t="s">
        <v>567</v>
      </c>
      <c r="AJ117" s="415"/>
      <c r="AK117" s="415"/>
      <c r="AL117" s="415"/>
      <c r="AM117" s="415" t="s">
        <v>383</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2">
      <c r="A118" s="317"/>
      <c r="B118" s="319"/>
      <c r="C118" s="320"/>
      <c r="D118" s="320"/>
      <c r="E118" s="320"/>
      <c r="F118" s="321"/>
      <c r="G118" s="343"/>
      <c r="H118" s="327"/>
      <c r="I118" s="327"/>
      <c r="J118" s="327"/>
      <c r="K118" s="327"/>
      <c r="L118" s="327"/>
      <c r="M118" s="327"/>
      <c r="N118" s="327"/>
      <c r="O118" s="328"/>
      <c r="P118" s="331"/>
      <c r="Q118" s="327"/>
      <c r="R118" s="327"/>
      <c r="S118" s="327"/>
      <c r="T118" s="327"/>
      <c r="U118" s="327"/>
      <c r="V118" s="327"/>
      <c r="W118" s="327"/>
      <c r="X118" s="328"/>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7" t="s">
        <v>166</v>
      </c>
      <c r="AX118" s="332"/>
      <c r="AY118">
        <f t="shared" si="4"/>
        <v>0</v>
      </c>
      <c r="AZ118" s="10"/>
      <c r="BA118" s="10"/>
      <c r="BB118" s="10"/>
      <c r="BC118" s="10"/>
      <c r="BD118" s="10"/>
      <c r="BE118" s="10"/>
      <c r="BF118" s="10"/>
      <c r="BG118" s="10"/>
      <c r="BH118" s="10"/>
    </row>
    <row r="119" spans="1:60" ht="23.25" hidden="1" customHeight="1" x14ac:dyDescent="0.2">
      <c r="A119" s="317"/>
      <c r="B119" s="319"/>
      <c r="C119" s="320"/>
      <c r="D119" s="320"/>
      <c r="E119" s="320"/>
      <c r="F119" s="321"/>
      <c r="G119" s="141"/>
      <c r="H119" s="142"/>
      <c r="I119" s="142"/>
      <c r="J119" s="142"/>
      <c r="K119" s="142"/>
      <c r="L119" s="142"/>
      <c r="M119" s="142"/>
      <c r="N119" s="142"/>
      <c r="O119" s="143"/>
      <c r="P119" s="142"/>
      <c r="Q119" s="448"/>
      <c r="R119" s="448"/>
      <c r="S119" s="448"/>
      <c r="T119" s="448"/>
      <c r="U119" s="448"/>
      <c r="V119" s="448"/>
      <c r="W119" s="448"/>
      <c r="X119" s="449"/>
      <c r="Y119" s="908" t="s">
        <v>57</v>
      </c>
      <c r="Z119" s="909"/>
      <c r="AA119" s="910"/>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7"/>
      <c r="B120" s="319"/>
      <c r="C120" s="320"/>
      <c r="D120" s="320"/>
      <c r="E120" s="320"/>
      <c r="F120" s="321"/>
      <c r="G120" s="911"/>
      <c r="H120" s="383"/>
      <c r="I120" s="383"/>
      <c r="J120" s="383"/>
      <c r="K120" s="383"/>
      <c r="L120" s="383"/>
      <c r="M120" s="383"/>
      <c r="N120" s="383"/>
      <c r="O120" s="384"/>
      <c r="P120" s="450"/>
      <c r="Q120" s="450"/>
      <c r="R120" s="450"/>
      <c r="S120" s="450"/>
      <c r="T120" s="450"/>
      <c r="U120" s="450"/>
      <c r="V120" s="450"/>
      <c r="W120" s="450"/>
      <c r="X120" s="451"/>
      <c r="Y120" s="912" t="s">
        <v>50</v>
      </c>
      <c r="Z120" s="794"/>
      <c r="AA120" s="795"/>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7"/>
      <c r="B121" s="319"/>
      <c r="C121" s="320"/>
      <c r="D121" s="320"/>
      <c r="E121" s="320"/>
      <c r="F121" s="321"/>
      <c r="G121" s="144"/>
      <c r="H121" s="145"/>
      <c r="I121" s="145"/>
      <c r="J121" s="145"/>
      <c r="K121" s="145"/>
      <c r="L121" s="145"/>
      <c r="M121" s="145"/>
      <c r="N121" s="145"/>
      <c r="O121" s="146"/>
      <c r="P121" s="452"/>
      <c r="Q121" s="452"/>
      <c r="R121" s="452"/>
      <c r="S121" s="452"/>
      <c r="T121" s="452"/>
      <c r="U121" s="452"/>
      <c r="V121" s="452"/>
      <c r="W121" s="452"/>
      <c r="X121" s="453"/>
      <c r="Y121" s="912" t="s">
        <v>13</v>
      </c>
      <c r="Z121" s="794"/>
      <c r="AA121" s="795"/>
      <c r="AB121" s="913" t="s">
        <v>14</v>
      </c>
      <c r="AC121" s="913"/>
      <c r="AD121" s="913"/>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7"/>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4" t="s">
        <v>11</v>
      </c>
      <c r="AC122" s="905"/>
      <c r="AD122" s="906"/>
      <c r="AE122" s="415" t="s">
        <v>415</v>
      </c>
      <c r="AF122" s="415"/>
      <c r="AG122" s="415"/>
      <c r="AH122" s="415"/>
      <c r="AI122" s="415" t="s">
        <v>567</v>
      </c>
      <c r="AJ122" s="415"/>
      <c r="AK122" s="415"/>
      <c r="AL122" s="415"/>
      <c r="AM122" s="415" t="s">
        <v>383</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2">
      <c r="A123" s="317"/>
      <c r="B123" s="319"/>
      <c r="C123" s="320"/>
      <c r="D123" s="320"/>
      <c r="E123" s="320"/>
      <c r="F123" s="321"/>
      <c r="G123" s="343"/>
      <c r="H123" s="327"/>
      <c r="I123" s="327"/>
      <c r="J123" s="327"/>
      <c r="K123" s="327"/>
      <c r="L123" s="327"/>
      <c r="M123" s="327"/>
      <c r="N123" s="327"/>
      <c r="O123" s="328"/>
      <c r="P123" s="331"/>
      <c r="Q123" s="327"/>
      <c r="R123" s="327"/>
      <c r="S123" s="327"/>
      <c r="T123" s="327"/>
      <c r="U123" s="327"/>
      <c r="V123" s="327"/>
      <c r="W123" s="327"/>
      <c r="X123" s="328"/>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7" t="s">
        <v>166</v>
      </c>
      <c r="AX123" s="332"/>
      <c r="AY123">
        <f>$AY$122</f>
        <v>0</v>
      </c>
      <c r="AZ123" s="10"/>
      <c r="BA123" s="10"/>
      <c r="BB123" s="10"/>
      <c r="BC123" s="10"/>
      <c r="BD123" s="10"/>
      <c r="BE123" s="10"/>
      <c r="BF123" s="10"/>
      <c r="BG123" s="10"/>
      <c r="BH123" s="10"/>
    </row>
    <row r="124" spans="1:60" ht="23.25" hidden="1" customHeight="1" x14ac:dyDescent="0.2">
      <c r="A124" s="317"/>
      <c r="B124" s="319"/>
      <c r="C124" s="320"/>
      <c r="D124" s="320"/>
      <c r="E124" s="320"/>
      <c r="F124" s="321"/>
      <c r="G124" s="141"/>
      <c r="H124" s="142"/>
      <c r="I124" s="142"/>
      <c r="J124" s="142"/>
      <c r="K124" s="142"/>
      <c r="L124" s="142"/>
      <c r="M124" s="142"/>
      <c r="N124" s="142"/>
      <c r="O124" s="143"/>
      <c r="P124" s="142"/>
      <c r="Q124" s="448"/>
      <c r="R124" s="448"/>
      <c r="S124" s="448"/>
      <c r="T124" s="448"/>
      <c r="U124" s="448"/>
      <c r="V124" s="448"/>
      <c r="W124" s="448"/>
      <c r="X124" s="449"/>
      <c r="Y124" s="908" t="s">
        <v>57</v>
      </c>
      <c r="Z124" s="909"/>
      <c r="AA124" s="910"/>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7"/>
      <c r="B125" s="319"/>
      <c r="C125" s="320"/>
      <c r="D125" s="320"/>
      <c r="E125" s="320"/>
      <c r="F125" s="321"/>
      <c r="G125" s="911"/>
      <c r="H125" s="383"/>
      <c r="I125" s="383"/>
      <c r="J125" s="383"/>
      <c r="K125" s="383"/>
      <c r="L125" s="383"/>
      <c r="M125" s="383"/>
      <c r="N125" s="383"/>
      <c r="O125" s="384"/>
      <c r="P125" s="450"/>
      <c r="Q125" s="450"/>
      <c r="R125" s="450"/>
      <c r="S125" s="450"/>
      <c r="T125" s="450"/>
      <c r="U125" s="450"/>
      <c r="V125" s="450"/>
      <c r="W125" s="450"/>
      <c r="X125" s="451"/>
      <c r="Y125" s="912" t="s">
        <v>50</v>
      </c>
      <c r="Z125" s="794"/>
      <c r="AA125" s="795"/>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7"/>
      <c r="B126" s="322"/>
      <c r="C126" s="323"/>
      <c r="D126" s="323"/>
      <c r="E126" s="323"/>
      <c r="F126" s="324"/>
      <c r="G126" s="144"/>
      <c r="H126" s="145"/>
      <c r="I126" s="145"/>
      <c r="J126" s="145"/>
      <c r="K126" s="145"/>
      <c r="L126" s="145"/>
      <c r="M126" s="145"/>
      <c r="N126" s="145"/>
      <c r="O126" s="146"/>
      <c r="P126" s="452"/>
      <c r="Q126" s="452"/>
      <c r="R126" s="452"/>
      <c r="S126" s="452"/>
      <c r="T126" s="452"/>
      <c r="U126" s="452"/>
      <c r="V126" s="452"/>
      <c r="W126" s="452"/>
      <c r="X126" s="453"/>
      <c r="Y126" s="912" t="s">
        <v>13</v>
      </c>
      <c r="Z126" s="794"/>
      <c r="AA126" s="795"/>
      <c r="AB126" s="913" t="s">
        <v>14</v>
      </c>
      <c r="AC126" s="913"/>
      <c r="AD126" s="913"/>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7"/>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4" t="s">
        <v>11</v>
      </c>
      <c r="AC127" s="905"/>
      <c r="AD127" s="906"/>
      <c r="AE127" s="415" t="s">
        <v>415</v>
      </c>
      <c r="AF127" s="415"/>
      <c r="AG127" s="415"/>
      <c r="AH127" s="415"/>
      <c r="AI127" s="415" t="s">
        <v>567</v>
      </c>
      <c r="AJ127" s="415"/>
      <c r="AK127" s="415"/>
      <c r="AL127" s="415"/>
      <c r="AM127" s="415" t="s">
        <v>383</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2">
      <c r="A128" s="317"/>
      <c r="B128" s="319"/>
      <c r="C128" s="320"/>
      <c r="D128" s="320"/>
      <c r="E128" s="320"/>
      <c r="F128" s="321"/>
      <c r="G128" s="343"/>
      <c r="H128" s="327"/>
      <c r="I128" s="327"/>
      <c r="J128" s="327"/>
      <c r="K128" s="327"/>
      <c r="L128" s="327"/>
      <c r="M128" s="327"/>
      <c r="N128" s="327"/>
      <c r="O128" s="328"/>
      <c r="P128" s="331"/>
      <c r="Q128" s="327"/>
      <c r="R128" s="327"/>
      <c r="S128" s="327"/>
      <c r="T128" s="327"/>
      <c r="U128" s="327"/>
      <c r="V128" s="327"/>
      <c r="W128" s="327"/>
      <c r="X128" s="328"/>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7" t="s">
        <v>166</v>
      </c>
      <c r="AX128" s="332"/>
      <c r="AY128">
        <f>$AY$127</f>
        <v>0</v>
      </c>
      <c r="AZ128" s="10"/>
      <c r="BA128" s="10"/>
      <c r="BB128" s="10"/>
      <c r="BC128" s="10"/>
      <c r="BD128" s="10"/>
      <c r="BE128" s="10"/>
      <c r="BF128" s="10"/>
      <c r="BG128" s="10"/>
      <c r="BH128" s="10"/>
    </row>
    <row r="129" spans="1:60" ht="23.25" hidden="1" customHeight="1" x14ac:dyDescent="0.2">
      <c r="A129" s="317"/>
      <c r="B129" s="319"/>
      <c r="C129" s="320"/>
      <c r="D129" s="320"/>
      <c r="E129" s="320"/>
      <c r="F129" s="321"/>
      <c r="G129" s="141"/>
      <c r="H129" s="142"/>
      <c r="I129" s="142"/>
      <c r="J129" s="142"/>
      <c r="K129" s="142"/>
      <c r="L129" s="142"/>
      <c r="M129" s="142"/>
      <c r="N129" s="142"/>
      <c r="O129" s="143"/>
      <c r="P129" s="142"/>
      <c r="Q129" s="448"/>
      <c r="R129" s="448"/>
      <c r="S129" s="448"/>
      <c r="T129" s="448"/>
      <c r="U129" s="448"/>
      <c r="V129" s="448"/>
      <c r="W129" s="448"/>
      <c r="X129" s="449"/>
      <c r="Y129" s="908" t="s">
        <v>57</v>
      </c>
      <c r="Z129" s="909"/>
      <c r="AA129" s="910"/>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7"/>
      <c r="B130" s="319"/>
      <c r="C130" s="320"/>
      <c r="D130" s="320"/>
      <c r="E130" s="320"/>
      <c r="F130" s="321"/>
      <c r="G130" s="911"/>
      <c r="H130" s="383"/>
      <c r="I130" s="383"/>
      <c r="J130" s="383"/>
      <c r="K130" s="383"/>
      <c r="L130" s="383"/>
      <c r="M130" s="383"/>
      <c r="N130" s="383"/>
      <c r="O130" s="384"/>
      <c r="P130" s="450"/>
      <c r="Q130" s="450"/>
      <c r="R130" s="450"/>
      <c r="S130" s="450"/>
      <c r="T130" s="450"/>
      <c r="U130" s="450"/>
      <c r="V130" s="450"/>
      <c r="W130" s="450"/>
      <c r="X130" s="451"/>
      <c r="Y130" s="912" t="s">
        <v>50</v>
      </c>
      <c r="Z130" s="794"/>
      <c r="AA130" s="795"/>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8"/>
      <c r="B131" s="901"/>
      <c r="C131" s="902"/>
      <c r="D131" s="902"/>
      <c r="E131" s="902"/>
      <c r="F131" s="903"/>
      <c r="G131" s="144"/>
      <c r="H131" s="145"/>
      <c r="I131" s="145"/>
      <c r="J131" s="145"/>
      <c r="K131" s="145"/>
      <c r="L131" s="145"/>
      <c r="M131" s="145"/>
      <c r="N131" s="145"/>
      <c r="O131" s="146"/>
      <c r="P131" s="452"/>
      <c r="Q131" s="452"/>
      <c r="R131" s="452"/>
      <c r="S131" s="452"/>
      <c r="T131" s="452"/>
      <c r="U131" s="452"/>
      <c r="V131" s="452"/>
      <c r="W131" s="452"/>
      <c r="X131" s="453"/>
      <c r="Y131" s="912" t="s">
        <v>13</v>
      </c>
      <c r="Z131" s="794"/>
      <c r="AA131" s="795"/>
      <c r="AB131" s="913" t="s">
        <v>14</v>
      </c>
      <c r="AC131" s="913"/>
      <c r="AD131" s="913"/>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11" t="s">
        <v>578</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2">
      <c r="A133" s="348" t="s">
        <v>579</v>
      </c>
      <c r="B133" s="320"/>
      <c r="C133" s="320"/>
      <c r="D133" s="320"/>
      <c r="E133" s="320"/>
      <c r="F133" s="321"/>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1" t="s">
        <v>414</v>
      </c>
      <c r="AR133" s="412"/>
      <c r="AS133" s="412"/>
      <c r="AT133" s="413"/>
      <c r="AU133" s="411" t="s">
        <v>590</v>
      </c>
      <c r="AV133" s="412"/>
      <c r="AW133" s="412"/>
      <c r="AX133" s="414"/>
      <c r="AY133">
        <f>COUNTA($G$134)</f>
        <v>0</v>
      </c>
    </row>
    <row r="134" spans="1:60" ht="23.25" hidden="1" customHeight="1" x14ac:dyDescent="0.2">
      <c r="A134" s="348"/>
      <c r="B134" s="320"/>
      <c r="C134" s="320"/>
      <c r="D134" s="320"/>
      <c r="E134" s="320"/>
      <c r="F134" s="321"/>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3"/>
      <c r="C135" s="323"/>
      <c r="D135" s="323"/>
      <c r="E135" s="323"/>
      <c r="F135" s="324"/>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0" t="s">
        <v>580</v>
      </c>
      <c r="B136" s="341"/>
      <c r="C136" s="341"/>
      <c r="D136" s="341"/>
      <c r="E136" s="341"/>
      <c r="F136" s="461"/>
      <c r="G136" s="226" t="s">
        <v>581</v>
      </c>
      <c r="H136" s="226"/>
      <c r="I136" s="226"/>
      <c r="J136" s="226"/>
      <c r="K136" s="226"/>
      <c r="L136" s="226"/>
      <c r="M136" s="226"/>
      <c r="N136" s="226"/>
      <c r="O136" s="226"/>
      <c r="P136" s="226"/>
      <c r="Q136" s="226"/>
      <c r="R136" s="226"/>
      <c r="S136" s="226"/>
      <c r="T136" s="226"/>
      <c r="U136" s="226"/>
      <c r="V136" s="226"/>
      <c r="W136" s="226"/>
      <c r="X136" s="255"/>
      <c r="Y136" s="444"/>
      <c r="Z136" s="445"/>
      <c r="AA136" s="446"/>
      <c r="AB136" s="225" t="s">
        <v>11</v>
      </c>
      <c r="AC136" s="226"/>
      <c r="AD136" s="255"/>
      <c r="AE136" s="415" t="s">
        <v>415</v>
      </c>
      <c r="AF136" s="415"/>
      <c r="AG136" s="415"/>
      <c r="AH136" s="415"/>
      <c r="AI136" s="415" t="s">
        <v>567</v>
      </c>
      <c r="AJ136" s="415"/>
      <c r="AK136" s="415"/>
      <c r="AL136" s="415"/>
      <c r="AM136" s="415" t="s">
        <v>383</v>
      </c>
      <c r="AN136" s="415"/>
      <c r="AO136" s="415"/>
      <c r="AP136" s="415"/>
      <c r="AQ136" s="416" t="s">
        <v>591</v>
      </c>
      <c r="AR136" s="417"/>
      <c r="AS136" s="417"/>
      <c r="AT136" s="417"/>
      <c r="AU136" s="417"/>
      <c r="AV136" s="417"/>
      <c r="AW136" s="417"/>
      <c r="AX136" s="418"/>
      <c r="AY136">
        <f>IF(SUBSTITUTE(SUBSTITUTE($G$137,"／",""),"　","")="",0,1)</f>
        <v>0</v>
      </c>
    </row>
    <row r="137" spans="1:60" ht="23.25" hidden="1" customHeight="1" x14ac:dyDescent="0.2">
      <c r="A137" s="462"/>
      <c r="B137" s="325"/>
      <c r="C137" s="325"/>
      <c r="D137" s="325"/>
      <c r="E137" s="325"/>
      <c r="F137" s="463"/>
      <c r="G137" s="394" t="s">
        <v>626</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4"/>
      <c r="B138" s="327"/>
      <c r="C138" s="327"/>
      <c r="D138" s="327"/>
      <c r="E138" s="327"/>
      <c r="F138" s="465"/>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625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2">
      <c r="A139" s="502" t="s">
        <v>236</v>
      </c>
      <c r="B139" s="503"/>
      <c r="C139" s="503"/>
      <c r="D139" s="503"/>
      <c r="E139" s="503"/>
      <c r="F139" s="504"/>
      <c r="G139" s="476" t="s">
        <v>139</v>
      </c>
      <c r="H139" s="325"/>
      <c r="I139" s="325"/>
      <c r="J139" s="325"/>
      <c r="K139" s="325"/>
      <c r="L139" s="325"/>
      <c r="M139" s="325"/>
      <c r="N139" s="325"/>
      <c r="O139" s="326"/>
      <c r="P139" s="329" t="s">
        <v>55</v>
      </c>
      <c r="Q139" s="325"/>
      <c r="R139" s="325"/>
      <c r="S139" s="325"/>
      <c r="T139" s="325"/>
      <c r="U139" s="325"/>
      <c r="V139" s="325"/>
      <c r="W139" s="325"/>
      <c r="X139" s="326"/>
      <c r="Y139" s="477"/>
      <c r="Z139" s="478"/>
      <c r="AA139" s="479"/>
      <c r="AB139" s="483" t="s">
        <v>11</v>
      </c>
      <c r="AC139" s="484"/>
      <c r="AD139" s="485"/>
      <c r="AE139" s="415" t="s">
        <v>415</v>
      </c>
      <c r="AF139" s="415"/>
      <c r="AG139" s="415"/>
      <c r="AH139" s="415"/>
      <c r="AI139" s="415" t="s">
        <v>567</v>
      </c>
      <c r="AJ139" s="415"/>
      <c r="AK139" s="415"/>
      <c r="AL139" s="415"/>
      <c r="AM139" s="415" t="s">
        <v>383</v>
      </c>
      <c r="AN139" s="415"/>
      <c r="AO139" s="415"/>
      <c r="AP139" s="415"/>
      <c r="AQ139" s="457" t="s">
        <v>174</v>
      </c>
      <c r="AR139" s="458"/>
      <c r="AS139" s="458"/>
      <c r="AT139" s="459"/>
      <c r="AU139" s="325" t="s">
        <v>128</v>
      </c>
      <c r="AV139" s="325"/>
      <c r="AW139" s="325"/>
      <c r="AX139" s="330"/>
      <c r="AY139">
        <f>COUNTA($G$141)</f>
        <v>0</v>
      </c>
    </row>
    <row r="140" spans="1:60" ht="18.75" hidden="1" customHeight="1" x14ac:dyDescent="0.2">
      <c r="A140" s="505"/>
      <c r="B140" s="506"/>
      <c r="C140" s="506"/>
      <c r="D140" s="506"/>
      <c r="E140" s="506"/>
      <c r="F140" s="507"/>
      <c r="G140" s="343"/>
      <c r="H140" s="327"/>
      <c r="I140" s="327"/>
      <c r="J140" s="327"/>
      <c r="K140" s="327"/>
      <c r="L140" s="327"/>
      <c r="M140" s="327"/>
      <c r="N140" s="327"/>
      <c r="O140" s="328"/>
      <c r="P140" s="331"/>
      <c r="Q140" s="327"/>
      <c r="R140" s="327"/>
      <c r="S140" s="327"/>
      <c r="T140" s="327"/>
      <c r="U140" s="327"/>
      <c r="V140" s="327"/>
      <c r="W140" s="327"/>
      <c r="X140" s="328"/>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7" t="s">
        <v>166</v>
      </c>
      <c r="AX140" s="332"/>
      <c r="AY140">
        <f t="shared" ref="AY140:AY145" si="5">$AY$139</f>
        <v>0</v>
      </c>
    </row>
    <row r="141" spans="1:60" ht="23.25" hidden="1" customHeight="1" x14ac:dyDescent="0.2">
      <c r="A141" s="508"/>
      <c r="B141" s="506"/>
      <c r="C141" s="506"/>
      <c r="D141" s="506"/>
      <c r="E141" s="506"/>
      <c r="F141" s="507"/>
      <c r="G141" s="374"/>
      <c r="H141" s="375"/>
      <c r="I141" s="375"/>
      <c r="J141" s="375"/>
      <c r="K141" s="375"/>
      <c r="L141" s="375"/>
      <c r="M141" s="375"/>
      <c r="N141" s="375"/>
      <c r="O141" s="376"/>
      <c r="P141" s="142"/>
      <c r="Q141" s="142"/>
      <c r="R141" s="142"/>
      <c r="S141" s="142"/>
      <c r="T141" s="142"/>
      <c r="U141" s="142"/>
      <c r="V141" s="142"/>
      <c r="W141" s="142"/>
      <c r="X141" s="143"/>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5" t="s">
        <v>50</v>
      </c>
      <c r="Z142" s="226"/>
      <c r="AA142" s="255"/>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8"/>
      <c r="B143" s="506"/>
      <c r="C143" s="506"/>
      <c r="D143" s="506"/>
      <c r="E143" s="506"/>
      <c r="F143" s="507"/>
      <c r="G143" s="380"/>
      <c r="H143" s="381"/>
      <c r="I143" s="381"/>
      <c r="J143" s="381"/>
      <c r="K143" s="381"/>
      <c r="L143" s="381"/>
      <c r="M143" s="381"/>
      <c r="N143" s="381"/>
      <c r="O143" s="382"/>
      <c r="P143" s="145"/>
      <c r="Q143" s="145"/>
      <c r="R143" s="145"/>
      <c r="S143" s="145"/>
      <c r="T143" s="145"/>
      <c r="U143" s="145"/>
      <c r="V143" s="145"/>
      <c r="W143" s="145"/>
      <c r="X143" s="146"/>
      <c r="Y143" s="225" t="s">
        <v>13</v>
      </c>
      <c r="Z143" s="226"/>
      <c r="AA143" s="255"/>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2">
      <c r="A145" s="349"/>
      <c r="B145" s="323"/>
      <c r="C145" s="323"/>
      <c r="D145" s="323"/>
      <c r="E145" s="323"/>
      <c r="F145" s="324"/>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2">
      <c r="A146" s="317" t="s">
        <v>572</v>
      </c>
      <c r="B146" s="319" t="s">
        <v>573</v>
      </c>
      <c r="C146" s="320"/>
      <c r="D146" s="320"/>
      <c r="E146" s="320"/>
      <c r="F146" s="321"/>
      <c r="G146" s="325" t="s">
        <v>574</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592</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2">
      <c r="A148" s="317"/>
      <c r="B148" s="319"/>
      <c r="C148" s="320"/>
      <c r="D148" s="320"/>
      <c r="E148" s="320"/>
      <c r="F148" s="321"/>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2">
      <c r="A149" s="317"/>
      <c r="B149" s="319"/>
      <c r="C149" s="320"/>
      <c r="D149" s="320"/>
      <c r="E149" s="320"/>
      <c r="F149" s="321"/>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2">
      <c r="A150" s="317"/>
      <c r="B150" s="322"/>
      <c r="C150" s="323"/>
      <c r="D150" s="323"/>
      <c r="E150" s="323"/>
      <c r="F150" s="324"/>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2">
      <c r="A151" s="317"/>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4" t="s">
        <v>11</v>
      </c>
      <c r="AC151" s="905"/>
      <c r="AD151" s="906"/>
      <c r="AE151" s="415" t="s">
        <v>415</v>
      </c>
      <c r="AF151" s="415"/>
      <c r="AG151" s="415"/>
      <c r="AH151" s="415"/>
      <c r="AI151" s="415" t="s">
        <v>567</v>
      </c>
      <c r="AJ151" s="415"/>
      <c r="AK151" s="415"/>
      <c r="AL151" s="415"/>
      <c r="AM151" s="415" t="s">
        <v>383</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2">
      <c r="A152" s="317"/>
      <c r="B152" s="319"/>
      <c r="C152" s="320"/>
      <c r="D152" s="320"/>
      <c r="E152" s="320"/>
      <c r="F152" s="321"/>
      <c r="G152" s="343"/>
      <c r="H152" s="327"/>
      <c r="I152" s="327"/>
      <c r="J152" s="327"/>
      <c r="K152" s="327"/>
      <c r="L152" s="327"/>
      <c r="M152" s="327"/>
      <c r="N152" s="327"/>
      <c r="O152" s="328"/>
      <c r="P152" s="331"/>
      <c r="Q152" s="327"/>
      <c r="R152" s="327"/>
      <c r="S152" s="327"/>
      <c r="T152" s="327"/>
      <c r="U152" s="327"/>
      <c r="V152" s="327"/>
      <c r="W152" s="327"/>
      <c r="X152" s="328"/>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7" t="s">
        <v>166</v>
      </c>
      <c r="AX152" s="332"/>
      <c r="AY152">
        <f t="shared" si="6"/>
        <v>0</v>
      </c>
      <c r="AZ152" s="10"/>
      <c r="BA152" s="10"/>
      <c r="BB152" s="10"/>
      <c r="BC152" s="10"/>
      <c r="BD152" s="10"/>
      <c r="BE152" s="10"/>
      <c r="BF152" s="10"/>
      <c r="BG152" s="10"/>
      <c r="BH152" s="10"/>
    </row>
    <row r="153" spans="1:60" ht="23.25" hidden="1" customHeight="1" x14ac:dyDescent="0.2">
      <c r="A153" s="317"/>
      <c r="B153" s="319"/>
      <c r="C153" s="320"/>
      <c r="D153" s="320"/>
      <c r="E153" s="320"/>
      <c r="F153" s="321"/>
      <c r="G153" s="141"/>
      <c r="H153" s="142"/>
      <c r="I153" s="142"/>
      <c r="J153" s="142"/>
      <c r="K153" s="142"/>
      <c r="L153" s="142"/>
      <c r="M153" s="142"/>
      <c r="N153" s="142"/>
      <c r="O153" s="143"/>
      <c r="P153" s="142"/>
      <c r="Q153" s="448"/>
      <c r="R153" s="448"/>
      <c r="S153" s="448"/>
      <c r="T153" s="448"/>
      <c r="U153" s="448"/>
      <c r="V153" s="448"/>
      <c r="W153" s="448"/>
      <c r="X153" s="449"/>
      <c r="Y153" s="908" t="s">
        <v>57</v>
      </c>
      <c r="Z153" s="909"/>
      <c r="AA153" s="910"/>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7"/>
      <c r="B154" s="319"/>
      <c r="C154" s="320"/>
      <c r="D154" s="320"/>
      <c r="E154" s="320"/>
      <c r="F154" s="321"/>
      <c r="G154" s="911"/>
      <c r="H154" s="383"/>
      <c r="I154" s="383"/>
      <c r="J154" s="383"/>
      <c r="K154" s="383"/>
      <c r="L154" s="383"/>
      <c r="M154" s="383"/>
      <c r="N154" s="383"/>
      <c r="O154" s="384"/>
      <c r="P154" s="450"/>
      <c r="Q154" s="450"/>
      <c r="R154" s="450"/>
      <c r="S154" s="450"/>
      <c r="T154" s="450"/>
      <c r="U154" s="450"/>
      <c r="V154" s="450"/>
      <c r="W154" s="450"/>
      <c r="X154" s="451"/>
      <c r="Y154" s="912" t="s">
        <v>50</v>
      </c>
      <c r="Z154" s="794"/>
      <c r="AA154" s="795"/>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7"/>
      <c r="B155" s="319"/>
      <c r="C155" s="320"/>
      <c r="D155" s="320"/>
      <c r="E155" s="320"/>
      <c r="F155" s="321"/>
      <c r="G155" s="144"/>
      <c r="H155" s="145"/>
      <c r="I155" s="145"/>
      <c r="J155" s="145"/>
      <c r="K155" s="145"/>
      <c r="L155" s="145"/>
      <c r="M155" s="145"/>
      <c r="N155" s="145"/>
      <c r="O155" s="146"/>
      <c r="P155" s="452"/>
      <c r="Q155" s="452"/>
      <c r="R155" s="452"/>
      <c r="S155" s="452"/>
      <c r="T155" s="452"/>
      <c r="U155" s="452"/>
      <c r="V155" s="452"/>
      <c r="W155" s="452"/>
      <c r="X155" s="453"/>
      <c r="Y155" s="912" t="s">
        <v>13</v>
      </c>
      <c r="Z155" s="794"/>
      <c r="AA155" s="795"/>
      <c r="AB155" s="913" t="s">
        <v>14</v>
      </c>
      <c r="AC155" s="913"/>
      <c r="AD155" s="913"/>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7"/>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4" t="s">
        <v>11</v>
      </c>
      <c r="AC156" s="905"/>
      <c r="AD156" s="906"/>
      <c r="AE156" s="415" t="s">
        <v>415</v>
      </c>
      <c r="AF156" s="415"/>
      <c r="AG156" s="415"/>
      <c r="AH156" s="415"/>
      <c r="AI156" s="415" t="s">
        <v>567</v>
      </c>
      <c r="AJ156" s="415"/>
      <c r="AK156" s="415"/>
      <c r="AL156" s="415"/>
      <c r="AM156" s="415" t="s">
        <v>383</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2">
      <c r="A157" s="317"/>
      <c r="B157" s="319"/>
      <c r="C157" s="320"/>
      <c r="D157" s="320"/>
      <c r="E157" s="320"/>
      <c r="F157" s="321"/>
      <c r="G157" s="343"/>
      <c r="H157" s="327"/>
      <c r="I157" s="327"/>
      <c r="J157" s="327"/>
      <c r="K157" s="327"/>
      <c r="L157" s="327"/>
      <c r="M157" s="327"/>
      <c r="N157" s="327"/>
      <c r="O157" s="328"/>
      <c r="P157" s="331"/>
      <c r="Q157" s="327"/>
      <c r="R157" s="327"/>
      <c r="S157" s="327"/>
      <c r="T157" s="327"/>
      <c r="U157" s="327"/>
      <c r="V157" s="327"/>
      <c r="W157" s="327"/>
      <c r="X157" s="328"/>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7" t="s">
        <v>166</v>
      </c>
      <c r="AX157" s="332"/>
      <c r="AY157">
        <f>$AY$156</f>
        <v>0</v>
      </c>
      <c r="AZ157" s="10"/>
      <c r="BA157" s="10"/>
      <c r="BB157" s="10"/>
      <c r="BC157" s="10"/>
      <c r="BD157" s="10"/>
      <c r="BE157" s="10"/>
      <c r="BF157" s="10"/>
      <c r="BG157" s="10"/>
      <c r="BH157" s="10"/>
    </row>
    <row r="158" spans="1:60" ht="23.25" hidden="1" customHeight="1" x14ac:dyDescent="0.2">
      <c r="A158" s="317"/>
      <c r="B158" s="319"/>
      <c r="C158" s="320"/>
      <c r="D158" s="320"/>
      <c r="E158" s="320"/>
      <c r="F158" s="321"/>
      <c r="G158" s="141"/>
      <c r="H158" s="142"/>
      <c r="I158" s="142"/>
      <c r="J158" s="142"/>
      <c r="K158" s="142"/>
      <c r="L158" s="142"/>
      <c r="M158" s="142"/>
      <c r="N158" s="142"/>
      <c r="O158" s="143"/>
      <c r="P158" s="142"/>
      <c r="Q158" s="448"/>
      <c r="R158" s="448"/>
      <c r="S158" s="448"/>
      <c r="T158" s="448"/>
      <c r="U158" s="448"/>
      <c r="V158" s="448"/>
      <c r="W158" s="448"/>
      <c r="X158" s="449"/>
      <c r="Y158" s="908" t="s">
        <v>57</v>
      </c>
      <c r="Z158" s="909"/>
      <c r="AA158" s="910"/>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7"/>
      <c r="B159" s="319"/>
      <c r="C159" s="320"/>
      <c r="D159" s="320"/>
      <c r="E159" s="320"/>
      <c r="F159" s="321"/>
      <c r="G159" s="911"/>
      <c r="H159" s="383"/>
      <c r="I159" s="383"/>
      <c r="J159" s="383"/>
      <c r="K159" s="383"/>
      <c r="L159" s="383"/>
      <c r="M159" s="383"/>
      <c r="N159" s="383"/>
      <c r="O159" s="384"/>
      <c r="P159" s="450"/>
      <c r="Q159" s="450"/>
      <c r="R159" s="450"/>
      <c r="S159" s="450"/>
      <c r="T159" s="450"/>
      <c r="U159" s="450"/>
      <c r="V159" s="450"/>
      <c r="W159" s="450"/>
      <c r="X159" s="451"/>
      <c r="Y159" s="912" t="s">
        <v>50</v>
      </c>
      <c r="Z159" s="794"/>
      <c r="AA159" s="795"/>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7"/>
      <c r="B160" s="322"/>
      <c r="C160" s="323"/>
      <c r="D160" s="323"/>
      <c r="E160" s="323"/>
      <c r="F160" s="324"/>
      <c r="G160" s="144"/>
      <c r="H160" s="145"/>
      <c r="I160" s="145"/>
      <c r="J160" s="145"/>
      <c r="K160" s="145"/>
      <c r="L160" s="145"/>
      <c r="M160" s="145"/>
      <c r="N160" s="145"/>
      <c r="O160" s="146"/>
      <c r="P160" s="452"/>
      <c r="Q160" s="452"/>
      <c r="R160" s="452"/>
      <c r="S160" s="452"/>
      <c r="T160" s="452"/>
      <c r="U160" s="452"/>
      <c r="V160" s="452"/>
      <c r="W160" s="452"/>
      <c r="X160" s="453"/>
      <c r="Y160" s="912" t="s">
        <v>13</v>
      </c>
      <c r="Z160" s="794"/>
      <c r="AA160" s="795"/>
      <c r="AB160" s="913" t="s">
        <v>14</v>
      </c>
      <c r="AC160" s="913"/>
      <c r="AD160" s="913"/>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7"/>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4" t="s">
        <v>11</v>
      </c>
      <c r="AC161" s="905"/>
      <c r="AD161" s="906"/>
      <c r="AE161" s="415" t="s">
        <v>415</v>
      </c>
      <c r="AF161" s="415"/>
      <c r="AG161" s="415"/>
      <c r="AH161" s="415"/>
      <c r="AI161" s="415" t="s">
        <v>567</v>
      </c>
      <c r="AJ161" s="415"/>
      <c r="AK161" s="415"/>
      <c r="AL161" s="415"/>
      <c r="AM161" s="415" t="s">
        <v>383</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2">
      <c r="A162" s="317"/>
      <c r="B162" s="319"/>
      <c r="C162" s="320"/>
      <c r="D162" s="320"/>
      <c r="E162" s="320"/>
      <c r="F162" s="321"/>
      <c r="G162" s="343"/>
      <c r="H162" s="327"/>
      <c r="I162" s="327"/>
      <c r="J162" s="327"/>
      <c r="K162" s="327"/>
      <c r="L162" s="327"/>
      <c r="M162" s="327"/>
      <c r="N162" s="327"/>
      <c r="O162" s="328"/>
      <c r="P162" s="331"/>
      <c r="Q162" s="327"/>
      <c r="R162" s="327"/>
      <c r="S162" s="327"/>
      <c r="T162" s="327"/>
      <c r="U162" s="327"/>
      <c r="V162" s="327"/>
      <c r="W162" s="327"/>
      <c r="X162" s="328"/>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7" t="s">
        <v>166</v>
      </c>
      <c r="AX162" s="332"/>
      <c r="AY162">
        <f>$AY$161</f>
        <v>0</v>
      </c>
      <c r="AZ162" s="10"/>
      <c r="BA162" s="10"/>
      <c r="BB162" s="10"/>
      <c r="BC162" s="10"/>
      <c r="BD162" s="10"/>
      <c r="BE162" s="10"/>
      <c r="BF162" s="10"/>
      <c r="BG162" s="10"/>
      <c r="BH162" s="10"/>
    </row>
    <row r="163" spans="1:60" ht="23.25" hidden="1" customHeight="1" x14ac:dyDescent="0.2">
      <c r="A163" s="317"/>
      <c r="B163" s="319"/>
      <c r="C163" s="320"/>
      <c r="D163" s="320"/>
      <c r="E163" s="320"/>
      <c r="F163" s="321"/>
      <c r="G163" s="141"/>
      <c r="H163" s="142"/>
      <c r="I163" s="142"/>
      <c r="J163" s="142"/>
      <c r="K163" s="142"/>
      <c r="L163" s="142"/>
      <c r="M163" s="142"/>
      <c r="N163" s="142"/>
      <c r="O163" s="143"/>
      <c r="P163" s="142"/>
      <c r="Q163" s="448"/>
      <c r="R163" s="448"/>
      <c r="S163" s="448"/>
      <c r="T163" s="448"/>
      <c r="U163" s="448"/>
      <c r="V163" s="448"/>
      <c r="W163" s="448"/>
      <c r="X163" s="449"/>
      <c r="Y163" s="908" t="s">
        <v>57</v>
      </c>
      <c r="Z163" s="909"/>
      <c r="AA163" s="910"/>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7"/>
      <c r="B164" s="319"/>
      <c r="C164" s="320"/>
      <c r="D164" s="320"/>
      <c r="E164" s="320"/>
      <c r="F164" s="321"/>
      <c r="G164" s="911"/>
      <c r="H164" s="383"/>
      <c r="I164" s="383"/>
      <c r="J164" s="383"/>
      <c r="K164" s="383"/>
      <c r="L164" s="383"/>
      <c r="M164" s="383"/>
      <c r="N164" s="383"/>
      <c r="O164" s="384"/>
      <c r="P164" s="450"/>
      <c r="Q164" s="450"/>
      <c r="R164" s="450"/>
      <c r="S164" s="450"/>
      <c r="T164" s="450"/>
      <c r="U164" s="450"/>
      <c r="V164" s="450"/>
      <c r="W164" s="450"/>
      <c r="X164" s="451"/>
      <c r="Y164" s="912" t="s">
        <v>50</v>
      </c>
      <c r="Z164" s="794"/>
      <c r="AA164" s="795"/>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8"/>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2">
      <c r="A166" s="311" t="s">
        <v>578</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2">
      <c r="A167" s="348" t="s">
        <v>579</v>
      </c>
      <c r="B167" s="320"/>
      <c r="C167" s="320"/>
      <c r="D167" s="320"/>
      <c r="E167" s="320"/>
      <c r="F167" s="321"/>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1" t="s">
        <v>414</v>
      </c>
      <c r="AR167" s="412"/>
      <c r="AS167" s="412"/>
      <c r="AT167" s="413"/>
      <c r="AU167" s="411" t="s">
        <v>590</v>
      </c>
      <c r="AV167" s="412"/>
      <c r="AW167" s="412"/>
      <c r="AX167" s="414"/>
      <c r="AY167">
        <f>COUNTA($G$168)</f>
        <v>0</v>
      </c>
    </row>
    <row r="168" spans="1:60" ht="23.25" hidden="1" customHeight="1" x14ac:dyDescent="0.2">
      <c r="A168" s="348"/>
      <c r="B168" s="320"/>
      <c r="C168" s="320"/>
      <c r="D168" s="320"/>
      <c r="E168" s="320"/>
      <c r="F168" s="321"/>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3"/>
      <c r="C169" s="323"/>
      <c r="D169" s="323"/>
      <c r="E169" s="323"/>
      <c r="F169" s="324"/>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0" t="s">
        <v>580</v>
      </c>
      <c r="B170" s="341"/>
      <c r="C170" s="341"/>
      <c r="D170" s="341"/>
      <c r="E170" s="341"/>
      <c r="F170" s="461"/>
      <c r="G170" s="226" t="s">
        <v>581</v>
      </c>
      <c r="H170" s="226"/>
      <c r="I170" s="226"/>
      <c r="J170" s="226"/>
      <c r="K170" s="226"/>
      <c r="L170" s="226"/>
      <c r="M170" s="226"/>
      <c r="N170" s="226"/>
      <c r="O170" s="226"/>
      <c r="P170" s="226"/>
      <c r="Q170" s="226"/>
      <c r="R170" s="226"/>
      <c r="S170" s="226"/>
      <c r="T170" s="226"/>
      <c r="U170" s="226"/>
      <c r="V170" s="226"/>
      <c r="W170" s="226"/>
      <c r="X170" s="255"/>
      <c r="Y170" s="444"/>
      <c r="Z170" s="445"/>
      <c r="AA170" s="446"/>
      <c r="AB170" s="225" t="s">
        <v>11</v>
      </c>
      <c r="AC170" s="226"/>
      <c r="AD170" s="255"/>
      <c r="AE170" s="415" t="s">
        <v>415</v>
      </c>
      <c r="AF170" s="415"/>
      <c r="AG170" s="415"/>
      <c r="AH170" s="415"/>
      <c r="AI170" s="415" t="s">
        <v>567</v>
      </c>
      <c r="AJ170" s="415"/>
      <c r="AK170" s="415"/>
      <c r="AL170" s="415"/>
      <c r="AM170" s="415" t="s">
        <v>383</v>
      </c>
      <c r="AN170" s="415"/>
      <c r="AO170" s="415"/>
      <c r="AP170" s="415"/>
      <c r="AQ170" s="416" t="s">
        <v>591</v>
      </c>
      <c r="AR170" s="417"/>
      <c r="AS170" s="417"/>
      <c r="AT170" s="417"/>
      <c r="AU170" s="417"/>
      <c r="AV170" s="417"/>
      <c r="AW170" s="417"/>
      <c r="AX170" s="418"/>
      <c r="AY170">
        <f>IF(SUBSTITUTE(SUBSTITUTE($G$171,"／",""),"　","")="",0,1)</f>
        <v>0</v>
      </c>
    </row>
    <row r="171" spans="1:60" ht="23.25" hidden="1" customHeight="1" x14ac:dyDescent="0.2">
      <c r="A171" s="462"/>
      <c r="B171" s="325"/>
      <c r="C171" s="325"/>
      <c r="D171" s="325"/>
      <c r="E171" s="325"/>
      <c r="F171" s="463"/>
      <c r="G171" s="394" t="s">
        <v>627</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4"/>
      <c r="B172" s="327"/>
      <c r="C172" s="327"/>
      <c r="D172" s="327"/>
      <c r="E172" s="327"/>
      <c r="F172" s="465"/>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628</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2">
      <c r="A173" s="502" t="s">
        <v>236</v>
      </c>
      <c r="B173" s="503"/>
      <c r="C173" s="503"/>
      <c r="D173" s="503"/>
      <c r="E173" s="503"/>
      <c r="F173" s="504"/>
      <c r="G173" s="476" t="s">
        <v>139</v>
      </c>
      <c r="H173" s="325"/>
      <c r="I173" s="325"/>
      <c r="J173" s="325"/>
      <c r="K173" s="325"/>
      <c r="L173" s="325"/>
      <c r="M173" s="325"/>
      <c r="N173" s="325"/>
      <c r="O173" s="326"/>
      <c r="P173" s="329" t="s">
        <v>55</v>
      </c>
      <c r="Q173" s="325"/>
      <c r="R173" s="325"/>
      <c r="S173" s="325"/>
      <c r="T173" s="325"/>
      <c r="U173" s="325"/>
      <c r="V173" s="325"/>
      <c r="W173" s="325"/>
      <c r="X173" s="326"/>
      <c r="Y173" s="477"/>
      <c r="Z173" s="478"/>
      <c r="AA173" s="479"/>
      <c r="AB173" s="483" t="s">
        <v>11</v>
      </c>
      <c r="AC173" s="484"/>
      <c r="AD173" s="485"/>
      <c r="AE173" s="415" t="s">
        <v>415</v>
      </c>
      <c r="AF173" s="415"/>
      <c r="AG173" s="415"/>
      <c r="AH173" s="415"/>
      <c r="AI173" s="415" t="s">
        <v>567</v>
      </c>
      <c r="AJ173" s="415"/>
      <c r="AK173" s="415"/>
      <c r="AL173" s="415"/>
      <c r="AM173" s="415" t="s">
        <v>383</v>
      </c>
      <c r="AN173" s="415"/>
      <c r="AO173" s="415"/>
      <c r="AP173" s="415"/>
      <c r="AQ173" s="457" t="s">
        <v>174</v>
      </c>
      <c r="AR173" s="458"/>
      <c r="AS173" s="458"/>
      <c r="AT173" s="459"/>
      <c r="AU173" s="325" t="s">
        <v>128</v>
      </c>
      <c r="AV173" s="325"/>
      <c r="AW173" s="325"/>
      <c r="AX173" s="330"/>
      <c r="AY173">
        <f>COUNTA($G$175)</f>
        <v>0</v>
      </c>
    </row>
    <row r="174" spans="1:60" ht="18.75" hidden="1" customHeight="1" x14ac:dyDescent="0.2">
      <c r="A174" s="505"/>
      <c r="B174" s="506"/>
      <c r="C174" s="506"/>
      <c r="D174" s="506"/>
      <c r="E174" s="506"/>
      <c r="F174" s="507"/>
      <c r="G174" s="343"/>
      <c r="H174" s="327"/>
      <c r="I174" s="327"/>
      <c r="J174" s="327"/>
      <c r="K174" s="327"/>
      <c r="L174" s="327"/>
      <c r="M174" s="327"/>
      <c r="N174" s="327"/>
      <c r="O174" s="328"/>
      <c r="P174" s="331"/>
      <c r="Q174" s="327"/>
      <c r="R174" s="327"/>
      <c r="S174" s="327"/>
      <c r="T174" s="327"/>
      <c r="U174" s="327"/>
      <c r="V174" s="327"/>
      <c r="W174" s="327"/>
      <c r="X174" s="328"/>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7" t="s">
        <v>166</v>
      </c>
      <c r="AX174" s="332"/>
      <c r="AY174">
        <f t="shared" ref="AY174:AY179" si="7">$AY$173</f>
        <v>0</v>
      </c>
    </row>
    <row r="175" spans="1:60" ht="23.25" hidden="1" customHeight="1" x14ac:dyDescent="0.2">
      <c r="A175" s="508"/>
      <c r="B175" s="506"/>
      <c r="C175" s="506"/>
      <c r="D175" s="506"/>
      <c r="E175" s="506"/>
      <c r="F175" s="507"/>
      <c r="G175" s="374"/>
      <c r="H175" s="375"/>
      <c r="I175" s="375"/>
      <c r="J175" s="375"/>
      <c r="K175" s="375"/>
      <c r="L175" s="375"/>
      <c r="M175" s="375"/>
      <c r="N175" s="375"/>
      <c r="O175" s="376"/>
      <c r="P175" s="142"/>
      <c r="Q175" s="142"/>
      <c r="R175" s="142"/>
      <c r="S175" s="142"/>
      <c r="T175" s="142"/>
      <c r="U175" s="142"/>
      <c r="V175" s="142"/>
      <c r="W175" s="142"/>
      <c r="X175" s="143"/>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5" t="s">
        <v>50</v>
      </c>
      <c r="Z176" s="226"/>
      <c r="AA176" s="255"/>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8"/>
      <c r="B177" s="506"/>
      <c r="C177" s="506"/>
      <c r="D177" s="506"/>
      <c r="E177" s="506"/>
      <c r="F177" s="507"/>
      <c r="G177" s="380"/>
      <c r="H177" s="381"/>
      <c r="I177" s="381"/>
      <c r="J177" s="381"/>
      <c r="K177" s="381"/>
      <c r="L177" s="381"/>
      <c r="M177" s="381"/>
      <c r="N177" s="381"/>
      <c r="O177" s="382"/>
      <c r="P177" s="145"/>
      <c r="Q177" s="145"/>
      <c r="R177" s="145"/>
      <c r="S177" s="145"/>
      <c r="T177" s="145"/>
      <c r="U177" s="145"/>
      <c r="V177" s="145"/>
      <c r="W177" s="145"/>
      <c r="X177" s="146"/>
      <c r="Y177" s="225" t="s">
        <v>13</v>
      </c>
      <c r="Z177" s="226"/>
      <c r="AA177" s="255"/>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2">
      <c r="A179" s="349"/>
      <c r="B179" s="323"/>
      <c r="C179" s="323"/>
      <c r="D179" s="323"/>
      <c r="E179" s="323"/>
      <c r="F179" s="324"/>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2">
      <c r="A180" s="317" t="s">
        <v>572</v>
      </c>
      <c r="B180" s="319" t="s">
        <v>573</v>
      </c>
      <c r="C180" s="320"/>
      <c r="D180" s="320"/>
      <c r="E180" s="320"/>
      <c r="F180" s="321"/>
      <c r="G180" s="325" t="s">
        <v>574</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592</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2">
      <c r="A182" s="317"/>
      <c r="B182" s="319"/>
      <c r="C182" s="320"/>
      <c r="D182" s="320"/>
      <c r="E182" s="320"/>
      <c r="F182" s="321"/>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2">
      <c r="A183" s="317"/>
      <c r="B183" s="319"/>
      <c r="C183" s="320"/>
      <c r="D183" s="320"/>
      <c r="E183" s="320"/>
      <c r="F183" s="321"/>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2">
      <c r="A184" s="317"/>
      <c r="B184" s="322"/>
      <c r="C184" s="323"/>
      <c r="D184" s="323"/>
      <c r="E184" s="323"/>
      <c r="F184" s="324"/>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2">
      <c r="A185" s="317"/>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4" t="s">
        <v>11</v>
      </c>
      <c r="AC185" s="905"/>
      <c r="AD185" s="906"/>
      <c r="AE185" s="415" t="s">
        <v>415</v>
      </c>
      <c r="AF185" s="415"/>
      <c r="AG185" s="415"/>
      <c r="AH185" s="415"/>
      <c r="AI185" s="415" t="s">
        <v>567</v>
      </c>
      <c r="AJ185" s="415"/>
      <c r="AK185" s="415"/>
      <c r="AL185" s="415"/>
      <c r="AM185" s="415" t="s">
        <v>383</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2">
      <c r="A186" s="317"/>
      <c r="B186" s="319"/>
      <c r="C186" s="320"/>
      <c r="D186" s="320"/>
      <c r="E186" s="320"/>
      <c r="F186" s="321"/>
      <c r="G186" s="343"/>
      <c r="H186" s="327"/>
      <c r="I186" s="327"/>
      <c r="J186" s="327"/>
      <c r="K186" s="327"/>
      <c r="L186" s="327"/>
      <c r="M186" s="327"/>
      <c r="N186" s="327"/>
      <c r="O186" s="328"/>
      <c r="P186" s="331"/>
      <c r="Q186" s="327"/>
      <c r="R186" s="327"/>
      <c r="S186" s="327"/>
      <c r="T186" s="327"/>
      <c r="U186" s="327"/>
      <c r="V186" s="327"/>
      <c r="W186" s="327"/>
      <c r="X186" s="328"/>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7" t="s">
        <v>166</v>
      </c>
      <c r="AX186" s="332"/>
      <c r="AY186">
        <f t="shared" si="8"/>
        <v>0</v>
      </c>
      <c r="AZ186" s="10"/>
      <c r="BA186" s="10"/>
      <c r="BB186" s="10"/>
      <c r="BC186" s="10"/>
      <c r="BD186" s="10"/>
      <c r="BE186" s="10"/>
      <c r="BF186" s="10"/>
      <c r="BG186" s="10"/>
      <c r="BH186" s="10"/>
    </row>
    <row r="187" spans="1:60" ht="23.25" hidden="1" customHeight="1" x14ac:dyDescent="0.2">
      <c r="A187" s="317"/>
      <c r="B187" s="319"/>
      <c r="C187" s="320"/>
      <c r="D187" s="320"/>
      <c r="E187" s="320"/>
      <c r="F187" s="321"/>
      <c r="G187" s="141"/>
      <c r="H187" s="142"/>
      <c r="I187" s="142"/>
      <c r="J187" s="142"/>
      <c r="K187" s="142"/>
      <c r="L187" s="142"/>
      <c r="M187" s="142"/>
      <c r="N187" s="142"/>
      <c r="O187" s="143"/>
      <c r="P187" s="142"/>
      <c r="Q187" s="448"/>
      <c r="R187" s="448"/>
      <c r="S187" s="448"/>
      <c r="T187" s="448"/>
      <c r="U187" s="448"/>
      <c r="V187" s="448"/>
      <c r="W187" s="448"/>
      <c r="X187" s="449"/>
      <c r="Y187" s="908" t="s">
        <v>57</v>
      </c>
      <c r="Z187" s="909"/>
      <c r="AA187" s="910"/>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7"/>
      <c r="B188" s="319"/>
      <c r="C188" s="320"/>
      <c r="D188" s="320"/>
      <c r="E188" s="320"/>
      <c r="F188" s="321"/>
      <c r="G188" s="911"/>
      <c r="H188" s="383"/>
      <c r="I188" s="383"/>
      <c r="J188" s="383"/>
      <c r="K188" s="383"/>
      <c r="L188" s="383"/>
      <c r="M188" s="383"/>
      <c r="N188" s="383"/>
      <c r="O188" s="384"/>
      <c r="P188" s="450"/>
      <c r="Q188" s="450"/>
      <c r="R188" s="450"/>
      <c r="S188" s="450"/>
      <c r="T188" s="450"/>
      <c r="U188" s="450"/>
      <c r="V188" s="450"/>
      <c r="W188" s="450"/>
      <c r="X188" s="451"/>
      <c r="Y188" s="912" t="s">
        <v>50</v>
      </c>
      <c r="Z188" s="794"/>
      <c r="AA188" s="795"/>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7"/>
      <c r="B189" s="319"/>
      <c r="C189" s="320"/>
      <c r="D189" s="320"/>
      <c r="E189" s="320"/>
      <c r="F189" s="321"/>
      <c r="G189" s="144"/>
      <c r="H189" s="145"/>
      <c r="I189" s="145"/>
      <c r="J189" s="145"/>
      <c r="K189" s="145"/>
      <c r="L189" s="145"/>
      <c r="M189" s="145"/>
      <c r="N189" s="145"/>
      <c r="O189" s="146"/>
      <c r="P189" s="452"/>
      <c r="Q189" s="452"/>
      <c r="R189" s="452"/>
      <c r="S189" s="452"/>
      <c r="T189" s="452"/>
      <c r="U189" s="452"/>
      <c r="V189" s="452"/>
      <c r="W189" s="452"/>
      <c r="X189" s="453"/>
      <c r="Y189" s="912" t="s">
        <v>13</v>
      </c>
      <c r="Z189" s="794"/>
      <c r="AA189" s="795"/>
      <c r="AB189" s="913" t="s">
        <v>14</v>
      </c>
      <c r="AC189" s="913"/>
      <c r="AD189" s="913"/>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7"/>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4" t="s">
        <v>11</v>
      </c>
      <c r="AC190" s="905"/>
      <c r="AD190" s="906"/>
      <c r="AE190" s="415" t="s">
        <v>415</v>
      </c>
      <c r="AF190" s="415"/>
      <c r="AG190" s="415"/>
      <c r="AH190" s="415"/>
      <c r="AI190" s="415" t="s">
        <v>567</v>
      </c>
      <c r="AJ190" s="415"/>
      <c r="AK190" s="415"/>
      <c r="AL190" s="415"/>
      <c r="AM190" s="415" t="s">
        <v>383</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2">
      <c r="A191" s="317"/>
      <c r="B191" s="319"/>
      <c r="C191" s="320"/>
      <c r="D191" s="320"/>
      <c r="E191" s="320"/>
      <c r="F191" s="321"/>
      <c r="G191" s="343"/>
      <c r="H191" s="327"/>
      <c r="I191" s="327"/>
      <c r="J191" s="327"/>
      <c r="K191" s="327"/>
      <c r="L191" s="327"/>
      <c r="M191" s="327"/>
      <c r="N191" s="327"/>
      <c r="O191" s="328"/>
      <c r="P191" s="331"/>
      <c r="Q191" s="327"/>
      <c r="R191" s="327"/>
      <c r="S191" s="327"/>
      <c r="T191" s="327"/>
      <c r="U191" s="327"/>
      <c r="V191" s="327"/>
      <c r="W191" s="327"/>
      <c r="X191" s="328"/>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7" t="s">
        <v>166</v>
      </c>
      <c r="AX191" s="332"/>
      <c r="AY191">
        <f>$AY$190</f>
        <v>0</v>
      </c>
      <c r="AZ191" s="10"/>
      <c r="BA191" s="10"/>
      <c r="BB191" s="10"/>
      <c r="BC191" s="10"/>
      <c r="BD191" s="10"/>
      <c r="BE191" s="10"/>
      <c r="BF191" s="10"/>
      <c r="BG191" s="10"/>
      <c r="BH191" s="10"/>
    </row>
    <row r="192" spans="1:60" ht="23.25" hidden="1" customHeight="1" x14ac:dyDescent="0.2">
      <c r="A192" s="317"/>
      <c r="B192" s="319"/>
      <c r="C192" s="320"/>
      <c r="D192" s="320"/>
      <c r="E192" s="320"/>
      <c r="F192" s="321"/>
      <c r="G192" s="141"/>
      <c r="H192" s="142"/>
      <c r="I192" s="142"/>
      <c r="J192" s="142"/>
      <c r="K192" s="142"/>
      <c r="L192" s="142"/>
      <c r="M192" s="142"/>
      <c r="N192" s="142"/>
      <c r="O192" s="143"/>
      <c r="P192" s="142"/>
      <c r="Q192" s="448"/>
      <c r="R192" s="448"/>
      <c r="S192" s="448"/>
      <c r="T192" s="448"/>
      <c r="U192" s="448"/>
      <c r="V192" s="448"/>
      <c r="W192" s="448"/>
      <c r="X192" s="449"/>
      <c r="Y192" s="908" t="s">
        <v>57</v>
      </c>
      <c r="Z192" s="909"/>
      <c r="AA192" s="910"/>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7"/>
      <c r="B193" s="319"/>
      <c r="C193" s="320"/>
      <c r="D193" s="320"/>
      <c r="E193" s="320"/>
      <c r="F193" s="321"/>
      <c r="G193" s="911"/>
      <c r="H193" s="383"/>
      <c r="I193" s="383"/>
      <c r="J193" s="383"/>
      <c r="K193" s="383"/>
      <c r="L193" s="383"/>
      <c r="M193" s="383"/>
      <c r="N193" s="383"/>
      <c r="O193" s="384"/>
      <c r="P193" s="450"/>
      <c r="Q193" s="450"/>
      <c r="R193" s="450"/>
      <c r="S193" s="450"/>
      <c r="T193" s="450"/>
      <c r="U193" s="450"/>
      <c r="V193" s="450"/>
      <c r="W193" s="450"/>
      <c r="X193" s="451"/>
      <c r="Y193" s="912" t="s">
        <v>50</v>
      </c>
      <c r="Z193" s="794"/>
      <c r="AA193" s="795"/>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7"/>
      <c r="B194" s="322"/>
      <c r="C194" s="323"/>
      <c r="D194" s="323"/>
      <c r="E194" s="323"/>
      <c r="F194" s="324"/>
      <c r="G194" s="144"/>
      <c r="H194" s="145"/>
      <c r="I194" s="145"/>
      <c r="J194" s="145"/>
      <c r="K194" s="145"/>
      <c r="L194" s="145"/>
      <c r="M194" s="145"/>
      <c r="N194" s="145"/>
      <c r="O194" s="146"/>
      <c r="P194" s="452"/>
      <c r="Q194" s="452"/>
      <c r="R194" s="452"/>
      <c r="S194" s="452"/>
      <c r="T194" s="452"/>
      <c r="U194" s="452"/>
      <c r="V194" s="452"/>
      <c r="W194" s="452"/>
      <c r="X194" s="453"/>
      <c r="Y194" s="912" t="s">
        <v>13</v>
      </c>
      <c r="Z194" s="794"/>
      <c r="AA194" s="795"/>
      <c r="AB194" s="913" t="s">
        <v>14</v>
      </c>
      <c r="AC194" s="913"/>
      <c r="AD194" s="913"/>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7"/>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4" t="s">
        <v>11</v>
      </c>
      <c r="AC195" s="905"/>
      <c r="AD195" s="906"/>
      <c r="AE195" s="415" t="s">
        <v>415</v>
      </c>
      <c r="AF195" s="415"/>
      <c r="AG195" s="415"/>
      <c r="AH195" s="415"/>
      <c r="AI195" s="415" t="s">
        <v>567</v>
      </c>
      <c r="AJ195" s="415"/>
      <c r="AK195" s="415"/>
      <c r="AL195" s="415"/>
      <c r="AM195" s="415" t="s">
        <v>383</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2">
      <c r="A196" s="317"/>
      <c r="B196" s="319"/>
      <c r="C196" s="320"/>
      <c r="D196" s="320"/>
      <c r="E196" s="320"/>
      <c r="F196" s="321"/>
      <c r="G196" s="343"/>
      <c r="H196" s="327"/>
      <c r="I196" s="327"/>
      <c r="J196" s="327"/>
      <c r="K196" s="327"/>
      <c r="L196" s="327"/>
      <c r="M196" s="327"/>
      <c r="N196" s="327"/>
      <c r="O196" s="328"/>
      <c r="P196" s="331"/>
      <c r="Q196" s="327"/>
      <c r="R196" s="327"/>
      <c r="S196" s="327"/>
      <c r="T196" s="327"/>
      <c r="U196" s="327"/>
      <c r="V196" s="327"/>
      <c r="W196" s="327"/>
      <c r="X196" s="328"/>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7" t="s">
        <v>166</v>
      </c>
      <c r="AX196" s="332"/>
      <c r="AY196">
        <f>$AY$195</f>
        <v>0</v>
      </c>
      <c r="AZ196" s="10"/>
      <c r="BA196" s="10"/>
      <c r="BB196" s="10"/>
      <c r="BC196" s="10"/>
      <c r="BD196" s="10"/>
      <c r="BE196" s="10"/>
      <c r="BF196" s="10"/>
      <c r="BG196" s="10"/>
      <c r="BH196" s="10"/>
    </row>
    <row r="197" spans="1:60" ht="23.25" hidden="1" customHeight="1" x14ac:dyDescent="0.2">
      <c r="A197" s="317"/>
      <c r="B197" s="319"/>
      <c r="C197" s="320"/>
      <c r="D197" s="320"/>
      <c r="E197" s="320"/>
      <c r="F197" s="321"/>
      <c r="G197" s="141"/>
      <c r="H197" s="142"/>
      <c r="I197" s="142"/>
      <c r="J197" s="142"/>
      <c r="K197" s="142"/>
      <c r="L197" s="142"/>
      <c r="M197" s="142"/>
      <c r="N197" s="142"/>
      <c r="O197" s="143"/>
      <c r="P197" s="142"/>
      <c r="Q197" s="448"/>
      <c r="R197" s="448"/>
      <c r="S197" s="448"/>
      <c r="T197" s="448"/>
      <c r="U197" s="448"/>
      <c r="V197" s="448"/>
      <c r="W197" s="448"/>
      <c r="X197" s="449"/>
      <c r="Y197" s="908" t="s">
        <v>57</v>
      </c>
      <c r="Z197" s="909"/>
      <c r="AA197" s="910"/>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7"/>
      <c r="B198" s="319"/>
      <c r="C198" s="320"/>
      <c r="D198" s="320"/>
      <c r="E198" s="320"/>
      <c r="F198" s="321"/>
      <c r="G198" s="911"/>
      <c r="H198" s="383"/>
      <c r="I198" s="383"/>
      <c r="J198" s="383"/>
      <c r="K198" s="383"/>
      <c r="L198" s="383"/>
      <c r="M198" s="383"/>
      <c r="N198" s="383"/>
      <c r="O198" s="384"/>
      <c r="P198" s="450"/>
      <c r="Q198" s="450"/>
      <c r="R198" s="450"/>
      <c r="S198" s="450"/>
      <c r="T198" s="450"/>
      <c r="U198" s="450"/>
      <c r="V198" s="450"/>
      <c r="W198" s="450"/>
      <c r="X198" s="451"/>
      <c r="Y198" s="912" t="s">
        <v>50</v>
      </c>
      <c r="Z198" s="794"/>
      <c r="AA198" s="795"/>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8"/>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2">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415</v>
      </c>
      <c r="AF200" s="415"/>
      <c r="AG200" s="415"/>
      <c r="AH200" s="415"/>
      <c r="AI200" s="415" t="s">
        <v>567</v>
      </c>
      <c r="AJ200" s="415"/>
      <c r="AK200" s="415"/>
      <c r="AL200" s="415"/>
      <c r="AM200" s="415" t="s">
        <v>383</v>
      </c>
      <c r="AN200" s="415"/>
      <c r="AO200" s="415"/>
      <c r="AP200" s="415"/>
      <c r="AQ200" s="490" t="s">
        <v>174</v>
      </c>
      <c r="AR200" s="491"/>
      <c r="AS200" s="491"/>
      <c r="AT200" s="492"/>
      <c r="AU200" s="542" t="s">
        <v>128</v>
      </c>
      <c r="AV200" s="542"/>
      <c r="AW200" s="542"/>
      <c r="AX200" s="543"/>
      <c r="AY200">
        <f>COUNTA($H$202)</f>
        <v>0</v>
      </c>
    </row>
    <row r="201" spans="1:60" ht="18.75" hidden="1" customHeight="1" x14ac:dyDescent="0.2">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2">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2">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8" t="s">
        <v>50</v>
      </c>
      <c r="Z203" s="278"/>
      <c r="AA203" s="310"/>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2">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8" t="s">
        <v>13</v>
      </c>
      <c r="Z204" s="278"/>
      <c r="AA204" s="310"/>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2">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2">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8" t="s">
        <v>50</v>
      </c>
      <c r="Z206" s="278"/>
      <c r="AA206" s="310"/>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2">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8" t="s">
        <v>13</v>
      </c>
      <c r="Z207" s="278"/>
      <c r="AA207" s="310"/>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2">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9" t="s">
        <v>415</v>
      </c>
      <c r="AF208" s="139"/>
      <c r="AG208" s="139"/>
      <c r="AH208" s="139"/>
      <c r="AI208" s="415" t="s">
        <v>567</v>
      </c>
      <c r="AJ208" s="415"/>
      <c r="AK208" s="415"/>
      <c r="AL208" s="415"/>
      <c r="AM208" s="415" t="s">
        <v>383</v>
      </c>
      <c r="AN208" s="415"/>
      <c r="AO208" s="415"/>
      <c r="AP208" s="415"/>
      <c r="AQ208" s="490" t="s">
        <v>174</v>
      </c>
      <c r="AR208" s="491"/>
      <c r="AS208" s="491"/>
      <c r="AT208" s="492"/>
      <c r="AU208" s="585" t="s">
        <v>128</v>
      </c>
      <c r="AV208" s="586"/>
      <c r="AW208" s="586"/>
      <c r="AX208" s="587"/>
      <c r="AY208">
        <f>COUNTA($H$210)</f>
        <v>0</v>
      </c>
    </row>
    <row r="209" spans="1:51" ht="18.75" hidden="1" customHeight="1" x14ac:dyDescent="0.2">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31"/>
      <c r="AC209" s="327"/>
      <c r="AD209" s="328"/>
      <c r="AE209" s="139"/>
      <c r="AF209" s="139"/>
      <c r="AG209" s="139"/>
      <c r="AH209" s="139"/>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2">
      <c r="A210" s="565"/>
      <c r="B210" s="566"/>
      <c r="C210" s="566"/>
      <c r="D210" s="566"/>
      <c r="E210" s="566"/>
      <c r="F210" s="567"/>
      <c r="G210" s="601" t="s">
        <v>176</v>
      </c>
      <c r="H210" s="142"/>
      <c r="I210" s="142"/>
      <c r="J210" s="142"/>
      <c r="K210" s="142"/>
      <c r="L210" s="142"/>
      <c r="M210" s="142"/>
      <c r="N210" s="142"/>
      <c r="O210" s="143"/>
      <c r="P210" s="142"/>
      <c r="Q210" s="142"/>
      <c r="R210" s="142"/>
      <c r="S210" s="142"/>
      <c r="T210" s="142"/>
      <c r="U210" s="142"/>
      <c r="V210" s="142"/>
      <c r="W210" s="142"/>
      <c r="X210" s="143"/>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5"/>
      <c r="B212" s="566"/>
      <c r="C212" s="566"/>
      <c r="D212" s="566"/>
      <c r="E212" s="566"/>
      <c r="F212" s="567"/>
      <c r="G212" s="603"/>
      <c r="H212" s="145"/>
      <c r="I212" s="145"/>
      <c r="J212" s="145"/>
      <c r="K212" s="145"/>
      <c r="L212" s="145"/>
      <c r="M212" s="145"/>
      <c r="N212" s="145"/>
      <c r="O212" s="146"/>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2">
      <c r="A213" s="644" t="s">
        <v>616</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5">
      <c r="A214" s="502" t="s">
        <v>575</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2">
      <c r="A215" s="650" t="s">
        <v>282</v>
      </c>
      <c r="B215" s="651"/>
      <c r="C215" s="653" t="s">
        <v>178</v>
      </c>
      <c r="D215" s="651"/>
      <c r="E215" s="654" t="s">
        <v>194</v>
      </c>
      <c r="F215" s="655"/>
      <c r="G215" s="656" t="s">
        <v>283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2">
      <c r="A216" s="652"/>
      <c r="B216" s="640"/>
      <c r="C216" s="639"/>
      <c r="D216" s="640"/>
      <c r="E216" s="454" t="s">
        <v>193</v>
      </c>
      <c r="F216" s="456"/>
      <c r="G216" s="141" t="s">
        <v>675</v>
      </c>
      <c r="H216" s="142"/>
      <c r="I216" s="142"/>
      <c r="J216" s="142"/>
      <c r="K216" s="142"/>
      <c r="L216" s="142"/>
      <c r="M216" s="142"/>
      <c r="N216" s="142"/>
      <c r="O216" s="142"/>
      <c r="P216" s="142"/>
      <c r="Q216" s="142"/>
      <c r="R216" s="142"/>
      <c r="S216" s="142"/>
      <c r="T216" s="142"/>
      <c r="U216" s="142"/>
      <c r="V216" s="143"/>
      <c r="W216" s="628" t="s">
        <v>583</v>
      </c>
      <c r="X216" s="629"/>
      <c r="Y216" s="629"/>
      <c r="Z216" s="629"/>
      <c r="AA216" s="630"/>
      <c r="AB216" s="631" t="s">
        <v>684</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2">
      <c r="A217" s="652"/>
      <c r="B217" s="640"/>
      <c r="C217" s="639"/>
      <c r="D217" s="640"/>
      <c r="E217" s="322"/>
      <c r="F217" s="324"/>
      <c r="G217" s="144"/>
      <c r="H217" s="145"/>
      <c r="I217" s="145"/>
      <c r="J217" s="145"/>
      <c r="K217" s="145"/>
      <c r="L217" s="145"/>
      <c r="M217" s="145"/>
      <c r="N217" s="145"/>
      <c r="O217" s="145"/>
      <c r="P217" s="145"/>
      <c r="Q217" s="145"/>
      <c r="R217" s="145"/>
      <c r="S217" s="145"/>
      <c r="T217" s="145"/>
      <c r="U217" s="145"/>
      <c r="V217" s="146"/>
      <c r="W217" s="634" t="s">
        <v>584</v>
      </c>
      <c r="X217" s="635"/>
      <c r="Y217" s="635"/>
      <c r="Z217" s="635"/>
      <c r="AA217" s="636"/>
      <c r="AB217" s="631" t="s">
        <v>685</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2">
      <c r="A218" s="652"/>
      <c r="B218" s="640"/>
      <c r="C218" s="637" t="s">
        <v>596</v>
      </c>
      <c r="D218" s="638"/>
      <c r="E218" s="454" t="s">
        <v>278</v>
      </c>
      <c r="F218" s="456"/>
      <c r="G218" s="618" t="s">
        <v>181</v>
      </c>
      <c r="H218" s="619"/>
      <c r="I218" s="619"/>
      <c r="J218" s="641" t="s">
        <v>611</v>
      </c>
      <c r="K218" s="642"/>
      <c r="L218" s="642"/>
      <c r="M218" s="642"/>
      <c r="N218" s="642"/>
      <c r="O218" s="642"/>
      <c r="P218" s="642"/>
      <c r="Q218" s="642"/>
      <c r="R218" s="642"/>
      <c r="S218" s="642"/>
      <c r="T218" s="643"/>
      <c r="U218" s="616" t="s">
        <v>672</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2">
      <c r="A219" s="652"/>
      <c r="B219" s="640"/>
      <c r="C219" s="639"/>
      <c r="D219" s="640"/>
      <c r="E219" s="319"/>
      <c r="F219" s="321"/>
      <c r="G219" s="618" t="s">
        <v>597</v>
      </c>
      <c r="H219" s="619"/>
      <c r="I219" s="619"/>
      <c r="J219" s="619"/>
      <c r="K219" s="619"/>
      <c r="L219" s="619"/>
      <c r="M219" s="619"/>
      <c r="N219" s="619"/>
      <c r="O219" s="619"/>
      <c r="P219" s="619"/>
      <c r="Q219" s="619"/>
      <c r="R219" s="619"/>
      <c r="S219" s="619"/>
      <c r="T219" s="619"/>
      <c r="U219" s="615" t="s">
        <v>672</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5">
      <c r="A220" s="652"/>
      <c r="B220" s="640"/>
      <c r="C220" s="639"/>
      <c r="D220" s="640"/>
      <c r="E220" s="322"/>
      <c r="F220" s="324"/>
      <c r="G220" s="618" t="s">
        <v>584</v>
      </c>
      <c r="H220" s="619"/>
      <c r="I220" s="619"/>
      <c r="J220" s="619"/>
      <c r="K220" s="619"/>
      <c r="L220" s="619"/>
      <c r="M220" s="619"/>
      <c r="N220" s="619"/>
      <c r="O220" s="619"/>
      <c r="P220" s="619"/>
      <c r="Q220" s="619"/>
      <c r="R220" s="619"/>
      <c r="S220" s="619"/>
      <c r="T220" s="619"/>
      <c r="U220" s="147" t="s">
        <v>672</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0"/>
    </row>
    <row r="221" spans="1:51" ht="27" customHeight="1" x14ac:dyDescent="0.2">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2">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4" customHeight="1" x14ac:dyDescent="0.2">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635</v>
      </c>
      <c r="AE223" s="708"/>
      <c r="AF223" s="708"/>
      <c r="AG223" s="709" t="s">
        <v>640</v>
      </c>
      <c r="AH223" s="710"/>
      <c r="AI223" s="710"/>
      <c r="AJ223" s="710"/>
      <c r="AK223" s="710"/>
      <c r="AL223" s="710"/>
      <c r="AM223" s="710"/>
      <c r="AN223" s="710"/>
      <c r="AO223" s="710"/>
      <c r="AP223" s="710"/>
      <c r="AQ223" s="710"/>
      <c r="AR223" s="710"/>
      <c r="AS223" s="710"/>
      <c r="AT223" s="710"/>
      <c r="AU223" s="710"/>
      <c r="AV223" s="710"/>
      <c r="AW223" s="710"/>
      <c r="AX223" s="711"/>
    </row>
    <row r="224" spans="1:51" ht="64" customHeight="1" x14ac:dyDescent="0.2">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635</v>
      </c>
      <c r="AE224" s="689"/>
      <c r="AF224" s="689"/>
      <c r="AG224" s="715" t="s">
        <v>641</v>
      </c>
      <c r="AH224" s="716"/>
      <c r="AI224" s="716"/>
      <c r="AJ224" s="716"/>
      <c r="AK224" s="716"/>
      <c r="AL224" s="716"/>
      <c r="AM224" s="716"/>
      <c r="AN224" s="716"/>
      <c r="AO224" s="716"/>
      <c r="AP224" s="716"/>
      <c r="AQ224" s="716"/>
      <c r="AR224" s="716"/>
      <c r="AS224" s="716"/>
      <c r="AT224" s="716"/>
      <c r="AU224" s="716"/>
      <c r="AV224" s="716"/>
      <c r="AW224" s="716"/>
      <c r="AX224" s="717"/>
    </row>
    <row r="225" spans="1:50" ht="83.5" customHeight="1" x14ac:dyDescent="0.2">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635</v>
      </c>
      <c r="AE225" s="722"/>
      <c r="AF225" s="722"/>
      <c r="AG225" s="678" t="s">
        <v>642</v>
      </c>
      <c r="AH225" s="679"/>
      <c r="AI225" s="679"/>
      <c r="AJ225" s="679"/>
      <c r="AK225" s="679"/>
      <c r="AL225" s="679"/>
      <c r="AM225" s="679"/>
      <c r="AN225" s="679"/>
      <c r="AO225" s="679"/>
      <c r="AP225" s="679"/>
      <c r="AQ225" s="679"/>
      <c r="AR225" s="679"/>
      <c r="AS225" s="679"/>
      <c r="AT225" s="679"/>
      <c r="AU225" s="679"/>
      <c r="AV225" s="679"/>
      <c r="AW225" s="679"/>
      <c r="AX225" s="680"/>
    </row>
    <row r="226" spans="1:50" ht="27" customHeight="1" x14ac:dyDescent="0.2">
      <c r="A226" s="125"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635</v>
      </c>
      <c r="AE226" s="674"/>
      <c r="AF226" s="674"/>
      <c r="AG226" s="675" t="s">
        <v>643</v>
      </c>
      <c r="AH226" s="676"/>
      <c r="AI226" s="676"/>
      <c r="AJ226" s="676"/>
      <c r="AK226" s="676"/>
      <c r="AL226" s="676"/>
      <c r="AM226" s="676"/>
      <c r="AN226" s="676"/>
      <c r="AO226" s="676"/>
      <c r="AP226" s="676"/>
      <c r="AQ226" s="676"/>
      <c r="AR226" s="676"/>
      <c r="AS226" s="676"/>
      <c r="AT226" s="676"/>
      <c r="AU226" s="676"/>
      <c r="AV226" s="676"/>
      <c r="AW226" s="676"/>
      <c r="AX226" s="677"/>
    </row>
    <row r="227" spans="1:50" ht="35.25" customHeight="1" x14ac:dyDescent="0.2">
      <c r="A227" s="664"/>
      <c r="B227" s="665"/>
      <c r="C227" s="681"/>
      <c r="D227" s="682"/>
      <c r="E227" s="685" t="s">
        <v>261</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649</v>
      </c>
      <c r="AE227" s="689"/>
      <c r="AF227" s="690"/>
      <c r="AG227" s="678"/>
      <c r="AH227" s="679"/>
      <c r="AI227" s="679"/>
      <c r="AJ227" s="679"/>
      <c r="AK227" s="679"/>
      <c r="AL227" s="679"/>
      <c r="AM227" s="679"/>
      <c r="AN227" s="679"/>
      <c r="AO227" s="679"/>
      <c r="AP227" s="679"/>
      <c r="AQ227" s="679"/>
      <c r="AR227" s="679"/>
      <c r="AS227" s="679"/>
      <c r="AT227" s="679"/>
      <c r="AU227" s="679"/>
      <c r="AV227" s="679"/>
      <c r="AW227" s="679"/>
      <c r="AX227" s="680"/>
    </row>
    <row r="228" spans="1:50" ht="26.25" customHeight="1" x14ac:dyDescent="0.2">
      <c r="A228" s="664"/>
      <c r="B228" s="665"/>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650</v>
      </c>
      <c r="AE228" s="695"/>
      <c r="AF228" s="695"/>
      <c r="AG228" s="678"/>
      <c r="AH228" s="679"/>
      <c r="AI228" s="679"/>
      <c r="AJ228" s="679"/>
      <c r="AK228" s="679"/>
      <c r="AL228" s="679"/>
      <c r="AM228" s="679"/>
      <c r="AN228" s="679"/>
      <c r="AO228" s="679"/>
      <c r="AP228" s="679"/>
      <c r="AQ228" s="679"/>
      <c r="AR228" s="679"/>
      <c r="AS228" s="679"/>
      <c r="AT228" s="679"/>
      <c r="AU228" s="679"/>
      <c r="AV228" s="679"/>
      <c r="AW228" s="679"/>
      <c r="AX228" s="680"/>
    </row>
    <row r="229" spans="1:50" ht="26.25" customHeight="1" x14ac:dyDescent="0.2">
      <c r="A229" s="664"/>
      <c r="B229" s="666"/>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648</v>
      </c>
      <c r="AE229" s="741"/>
      <c r="AF229" s="741"/>
      <c r="AG229" s="742" t="s">
        <v>283</v>
      </c>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2">
      <c r="A230" s="664"/>
      <c r="B230" s="666"/>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635</v>
      </c>
      <c r="AE230" s="689"/>
      <c r="AF230" s="689"/>
      <c r="AG230" s="715" t="s">
        <v>677</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2">
      <c r="A231" s="664"/>
      <c r="B231" s="666"/>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648</v>
      </c>
      <c r="AE231" s="689"/>
      <c r="AF231" s="689"/>
      <c r="AG231" s="715" t="s">
        <v>283</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2">
      <c r="A232" s="664"/>
      <c r="B232" s="666"/>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635</v>
      </c>
      <c r="AE232" s="689"/>
      <c r="AF232" s="689"/>
      <c r="AG232" s="715" t="s">
        <v>644</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2">
      <c r="A233" s="664"/>
      <c r="B233" s="666"/>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635</v>
      </c>
      <c r="AE233" s="722"/>
      <c r="AF233" s="722"/>
      <c r="AG233" s="737" t="s">
        <v>683</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2">
      <c r="A234" s="664"/>
      <c r="B234" s="666"/>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648</v>
      </c>
      <c r="AE234" s="689"/>
      <c r="AF234" s="690"/>
      <c r="AG234" s="715" t="s">
        <v>283</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2">
      <c r="A235" s="667"/>
      <c r="B235" s="668"/>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635</v>
      </c>
      <c r="AE235" s="730"/>
      <c r="AF235" s="731"/>
      <c r="AG235" s="732" t="s">
        <v>645</v>
      </c>
      <c r="AH235" s="733"/>
      <c r="AI235" s="733"/>
      <c r="AJ235" s="733"/>
      <c r="AK235" s="733"/>
      <c r="AL235" s="733"/>
      <c r="AM235" s="733"/>
      <c r="AN235" s="733"/>
      <c r="AO235" s="733"/>
      <c r="AP235" s="733"/>
      <c r="AQ235" s="733"/>
      <c r="AR235" s="733"/>
      <c r="AS235" s="733"/>
      <c r="AT235" s="733"/>
      <c r="AU235" s="733"/>
      <c r="AV235" s="733"/>
      <c r="AW235" s="733"/>
      <c r="AX235" s="734"/>
    </row>
    <row r="236" spans="1:50" ht="64" customHeight="1" x14ac:dyDescent="0.2">
      <c r="A236" s="125" t="s">
        <v>37</v>
      </c>
      <c r="B236" s="748"/>
      <c r="C236" s="749" t="s">
        <v>223</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0" t="s">
        <v>635</v>
      </c>
      <c r="AE236" s="741"/>
      <c r="AF236" s="752"/>
      <c r="AG236" s="742" t="s">
        <v>679</v>
      </c>
      <c r="AH236" s="743"/>
      <c r="AI236" s="743"/>
      <c r="AJ236" s="743"/>
      <c r="AK236" s="743"/>
      <c r="AL236" s="743"/>
      <c r="AM236" s="743"/>
      <c r="AN236" s="743"/>
      <c r="AO236" s="743"/>
      <c r="AP236" s="743"/>
      <c r="AQ236" s="743"/>
      <c r="AR236" s="743"/>
      <c r="AS236" s="743"/>
      <c r="AT236" s="743"/>
      <c r="AU236" s="743"/>
      <c r="AV236" s="743"/>
      <c r="AW236" s="743"/>
      <c r="AX236" s="744"/>
    </row>
    <row r="237" spans="1:50" ht="85" customHeight="1" x14ac:dyDescent="0.2">
      <c r="A237" s="664"/>
      <c r="B237" s="666"/>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635</v>
      </c>
      <c r="AE237" s="757"/>
      <c r="AF237" s="757"/>
      <c r="AG237" s="715" t="s">
        <v>646</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2">
      <c r="A238" s="664"/>
      <c r="B238" s="666"/>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635</v>
      </c>
      <c r="AE238" s="689"/>
      <c r="AF238" s="689"/>
      <c r="AG238" s="715" t="s">
        <v>680</v>
      </c>
      <c r="AH238" s="716"/>
      <c r="AI238" s="716"/>
      <c r="AJ238" s="716"/>
      <c r="AK238" s="716"/>
      <c r="AL238" s="716"/>
      <c r="AM238" s="716"/>
      <c r="AN238" s="716"/>
      <c r="AO238" s="716"/>
      <c r="AP238" s="716"/>
      <c r="AQ238" s="716"/>
      <c r="AR238" s="716"/>
      <c r="AS238" s="716"/>
      <c r="AT238" s="716"/>
      <c r="AU238" s="716"/>
      <c r="AV238" s="716"/>
      <c r="AW238" s="716"/>
      <c r="AX238" s="717"/>
    </row>
    <row r="239" spans="1:50" ht="54" customHeight="1" x14ac:dyDescent="0.2">
      <c r="A239" s="667"/>
      <c r="B239" s="668"/>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635</v>
      </c>
      <c r="AE239" s="689"/>
      <c r="AF239" s="689"/>
      <c r="AG239" s="745" t="s">
        <v>647</v>
      </c>
      <c r="AH239" s="746"/>
      <c r="AI239" s="746"/>
      <c r="AJ239" s="746"/>
      <c r="AK239" s="746"/>
      <c r="AL239" s="746"/>
      <c r="AM239" s="746"/>
      <c r="AN239" s="746"/>
      <c r="AO239" s="746"/>
      <c r="AP239" s="746"/>
      <c r="AQ239" s="746"/>
      <c r="AR239" s="746"/>
      <c r="AS239" s="746"/>
      <c r="AT239" s="746"/>
      <c r="AU239" s="746"/>
      <c r="AV239" s="746"/>
      <c r="AW239" s="746"/>
      <c r="AX239" s="747"/>
    </row>
    <row r="240" spans="1:50" ht="41.25" customHeight="1" x14ac:dyDescent="0.2">
      <c r="A240" s="761" t="s">
        <v>54</v>
      </c>
      <c r="B240" s="762"/>
      <c r="C240" s="767" t="s">
        <v>137</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670"/>
      <c r="AD240" s="673" t="s">
        <v>648</v>
      </c>
      <c r="AE240" s="674"/>
      <c r="AF240" s="769"/>
      <c r="AG240" s="770" t="s">
        <v>636</v>
      </c>
      <c r="AH240" s="142"/>
      <c r="AI240" s="142"/>
      <c r="AJ240" s="142"/>
      <c r="AK240" s="142"/>
      <c r="AL240" s="142"/>
      <c r="AM240" s="142"/>
      <c r="AN240" s="142"/>
      <c r="AO240" s="142"/>
      <c r="AP240" s="142"/>
      <c r="AQ240" s="142"/>
      <c r="AR240" s="142"/>
      <c r="AS240" s="142"/>
      <c r="AT240" s="142"/>
      <c r="AU240" s="142"/>
      <c r="AV240" s="142"/>
      <c r="AW240" s="142"/>
      <c r="AX240" s="771"/>
    </row>
    <row r="241" spans="1:50" ht="19.75" customHeight="1" x14ac:dyDescent="0.2">
      <c r="A241" s="763"/>
      <c r="B241" s="764"/>
      <c r="C241" s="107" t="s">
        <v>0</v>
      </c>
      <c r="D241" s="108"/>
      <c r="E241" s="108"/>
      <c r="F241" s="108"/>
      <c r="G241" s="108"/>
      <c r="H241" s="108"/>
      <c r="I241" s="108"/>
      <c r="J241" s="108"/>
      <c r="K241" s="108"/>
      <c r="L241" s="108"/>
      <c r="M241" s="108"/>
      <c r="N241" s="108"/>
      <c r="O241" s="104" t="s">
        <v>602</v>
      </c>
      <c r="P241" s="105"/>
      <c r="Q241" s="105"/>
      <c r="R241" s="105"/>
      <c r="S241" s="105"/>
      <c r="T241" s="105"/>
      <c r="U241" s="105"/>
      <c r="V241" s="105"/>
      <c r="W241" s="105"/>
      <c r="X241" s="105"/>
      <c r="Y241" s="105"/>
      <c r="Z241" s="105"/>
      <c r="AA241" s="105"/>
      <c r="AB241" s="105"/>
      <c r="AC241" s="105"/>
      <c r="AD241" s="105"/>
      <c r="AE241" s="105"/>
      <c r="AF241" s="106"/>
      <c r="AG241" s="772"/>
      <c r="AH241" s="383"/>
      <c r="AI241" s="383"/>
      <c r="AJ241" s="383"/>
      <c r="AK241" s="383"/>
      <c r="AL241" s="383"/>
      <c r="AM241" s="383"/>
      <c r="AN241" s="383"/>
      <c r="AO241" s="383"/>
      <c r="AP241" s="383"/>
      <c r="AQ241" s="383"/>
      <c r="AR241" s="383"/>
      <c r="AS241" s="383"/>
      <c r="AT241" s="383"/>
      <c r="AU241" s="383"/>
      <c r="AV241" s="383"/>
      <c r="AW241" s="383"/>
      <c r="AX241" s="773"/>
    </row>
    <row r="242" spans="1:50" ht="24.75" customHeight="1" x14ac:dyDescent="0.2">
      <c r="A242" s="763"/>
      <c r="B242" s="764"/>
      <c r="C242" s="89"/>
      <c r="D242" s="90"/>
      <c r="E242" s="91"/>
      <c r="F242" s="91"/>
      <c r="G242" s="91"/>
      <c r="H242" s="92"/>
      <c r="I242" s="92"/>
      <c r="J242" s="93"/>
      <c r="K242" s="93"/>
      <c r="L242" s="93"/>
      <c r="M242" s="92"/>
      <c r="N242" s="94"/>
      <c r="O242" s="95"/>
      <c r="P242" s="96"/>
      <c r="Q242" s="96"/>
      <c r="R242" s="96"/>
      <c r="S242" s="96"/>
      <c r="T242" s="96"/>
      <c r="U242" s="96"/>
      <c r="V242" s="96"/>
      <c r="W242" s="96"/>
      <c r="X242" s="96"/>
      <c r="Y242" s="96"/>
      <c r="Z242" s="96"/>
      <c r="AA242" s="96"/>
      <c r="AB242" s="96"/>
      <c r="AC242" s="96"/>
      <c r="AD242" s="96"/>
      <c r="AE242" s="96"/>
      <c r="AF242" s="97"/>
      <c r="AG242" s="772"/>
      <c r="AH242" s="383"/>
      <c r="AI242" s="383"/>
      <c r="AJ242" s="383"/>
      <c r="AK242" s="383"/>
      <c r="AL242" s="383"/>
      <c r="AM242" s="383"/>
      <c r="AN242" s="383"/>
      <c r="AO242" s="383"/>
      <c r="AP242" s="383"/>
      <c r="AQ242" s="383"/>
      <c r="AR242" s="383"/>
      <c r="AS242" s="383"/>
      <c r="AT242" s="383"/>
      <c r="AU242" s="383"/>
      <c r="AV242" s="383"/>
      <c r="AW242" s="383"/>
      <c r="AX242" s="773"/>
    </row>
    <row r="243" spans="1:50" ht="24.75" customHeight="1" x14ac:dyDescent="0.2">
      <c r="A243" s="763"/>
      <c r="B243" s="764"/>
      <c r="C243" s="110"/>
      <c r="D243" s="111"/>
      <c r="E243" s="91"/>
      <c r="F243" s="91"/>
      <c r="G243" s="91"/>
      <c r="H243" s="92"/>
      <c r="I243" s="92"/>
      <c r="J243" s="758"/>
      <c r="K243" s="758"/>
      <c r="L243" s="758"/>
      <c r="M243" s="759"/>
      <c r="N243" s="760"/>
      <c r="O243" s="98"/>
      <c r="P243" s="99"/>
      <c r="Q243" s="99"/>
      <c r="R243" s="99"/>
      <c r="S243" s="99"/>
      <c r="T243" s="99"/>
      <c r="U243" s="99"/>
      <c r="V243" s="99"/>
      <c r="W243" s="99"/>
      <c r="X243" s="99"/>
      <c r="Y243" s="99"/>
      <c r="Z243" s="99"/>
      <c r="AA243" s="99"/>
      <c r="AB243" s="99"/>
      <c r="AC243" s="99"/>
      <c r="AD243" s="99"/>
      <c r="AE243" s="99"/>
      <c r="AF243" s="100"/>
      <c r="AG243" s="772"/>
      <c r="AH243" s="383"/>
      <c r="AI243" s="383"/>
      <c r="AJ243" s="383"/>
      <c r="AK243" s="383"/>
      <c r="AL243" s="383"/>
      <c r="AM243" s="383"/>
      <c r="AN243" s="383"/>
      <c r="AO243" s="383"/>
      <c r="AP243" s="383"/>
      <c r="AQ243" s="383"/>
      <c r="AR243" s="383"/>
      <c r="AS243" s="383"/>
      <c r="AT243" s="383"/>
      <c r="AU243" s="383"/>
      <c r="AV243" s="383"/>
      <c r="AW243" s="383"/>
      <c r="AX243" s="773"/>
    </row>
    <row r="244" spans="1:50" ht="24.75" customHeight="1" x14ac:dyDescent="0.2">
      <c r="A244" s="763"/>
      <c r="B244" s="764"/>
      <c r="C244" s="110"/>
      <c r="D244" s="111"/>
      <c r="E244" s="91"/>
      <c r="F244" s="91"/>
      <c r="G244" s="91"/>
      <c r="H244" s="92"/>
      <c r="I244" s="92"/>
      <c r="J244" s="758"/>
      <c r="K244" s="758"/>
      <c r="L244" s="758"/>
      <c r="M244" s="759"/>
      <c r="N244" s="760"/>
      <c r="O244" s="98"/>
      <c r="P244" s="99"/>
      <c r="Q244" s="99"/>
      <c r="R244" s="99"/>
      <c r="S244" s="99"/>
      <c r="T244" s="99"/>
      <c r="U244" s="99"/>
      <c r="V244" s="99"/>
      <c r="W244" s="99"/>
      <c r="X244" s="99"/>
      <c r="Y244" s="99"/>
      <c r="Z244" s="99"/>
      <c r="AA244" s="99"/>
      <c r="AB244" s="99"/>
      <c r="AC244" s="99"/>
      <c r="AD244" s="99"/>
      <c r="AE244" s="99"/>
      <c r="AF244" s="100"/>
      <c r="AG244" s="772"/>
      <c r="AH244" s="383"/>
      <c r="AI244" s="383"/>
      <c r="AJ244" s="383"/>
      <c r="AK244" s="383"/>
      <c r="AL244" s="383"/>
      <c r="AM244" s="383"/>
      <c r="AN244" s="383"/>
      <c r="AO244" s="383"/>
      <c r="AP244" s="383"/>
      <c r="AQ244" s="383"/>
      <c r="AR244" s="383"/>
      <c r="AS244" s="383"/>
      <c r="AT244" s="383"/>
      <c r="AU244" s="383"/>
      <c r="AV244" s="383"/>
      <c r="AW244" s="383"/>
      <c r="AX244" s="773"/>
    </row>
    <row r="245" spans="1:50" ht="24.75" customHeight="1" x14ac:dyDescent="0.2">
      <c r="A245" s="763"/>
      <c r="B245" s="764"/>
      <c r="C245" s="110"/>
      <c r="D245" s="111"/>
      <c r="E245" s="91"/>
      <c r="F245" s="91"/>
      <c r="G245" s="91"/>
      <c r="H245" s="92"/>
      <c r="I245" s="92"/>
      <c r="J245" s="758"/>
      <c r="K245" s="758"/>
      <c r="L245" s="758"/>
      <c r="M245" s="759"/>
      <c r="N245" s="760"/>
      <c r="O245" s="98"/>
      <c r="P245" s="99"/>
      <c r="Q245" s="99"/>
      <c r="R245" s="99"/>
      <c r="S245" s="99"/>
      <c r="T245" s="99"/>
      <c r="U245" s="99"/>
      <c r="V245" s="99"/>
      <c r="W245" s="99"/>
      <c r="X245" s="99"/>
      <c r="Y245" s="99"/>
      <c r="Z245" s="99"/>
      <c r="AA245" s="99"/>
      <c r="AB245" s="99"/>
      <c r="AC245" s="99"/>
      <c r="AD245" s="99"/>
      <c r="AE245" s="99"/>
      <c r="AF245" s="100"/>
      <c r="AG245" s="772"/>
      <c r="AH245" s="383"/>
      <c r="AI245" s="383"/>
      <c r="AJ245" s="383"/>
      <c r="AK245" s="383"/>
      <c r="AL245" s="383"/>
      <c r="AM245" s="383"/>
      <c r="AN245" s="383"/>
      <c r="AO245" s="383"/>
      <c r="AP245" s="383"/>
      <c r="AQ245" s="383"/>
      <c r="AR245" s="383"/>
      <c r="AS245" s="383"/>
      <c r="AT245" s="383"/>
      <c r="AU245" s="383"/>
      <c r="AV245" s="383"/>
      <c r="AW245" s="383"/>
      <c r="AX245" s="773"/>
    </row>
    <row r="246" spans="1:50" ht="24.75" customHeight="1" x14ac:dyDescent="0.2">
      <c r="A246" s="765"/>
      <c r="B246" s="766"/>
      <c r="C246" s="776"/>
      <c r="D246" s="777"/>
      <c r="E246" s="91"/>
      <c r="F246" s="91"/>
      <c r="G246" s="91"/>
      <c r="H246" s="92"/>
      <c r="I246" s="92"/>
      <c r="J246" s="778"/>
      <c r="K246" s="778"/>
      <c r="L246" s="778"/>
      <c r="M246" s="87"/>
      <c r="N246" s="88"/>
      <c r="O246" s="101"/>
      <c r="P246" s="102"/>
      <c r="Q246" s="102"/>
      <c r="R246" s="102"/>
      <c r="S246" s="102"/>
      <c r="T246" s="102"/>
      <c r="U246" s="102"/>
      <c r="V246" s="102"/>
      <c r="W246" s="102"/>
      <c r="X246" s="102"/>
      <c r="Y246" s="102"/>
      <c r="Z246" s="102"/>
      <c r="AA246" s="102"/>
      <c r="AB246" s="102"/>
      <c r="AC246" s="102"/>
      <c r="AD246" s="102"/>
      <c r="AE246" s="102"/>
      <c r="AF246" s="103"/>
      <c r="AG246" s="774"/>
      <c r="AH246" s="145"/>
      <c r="AI246" s="145"/>
      <c r="AJ246" s="145"/>
      <c r="AK246" s="145"/>
      <c r="AL246" s="145"/>
      <c r="AM246" s="145"/>
      <c r="AN246" s="145"/>
      <c r="AO246" s="145"/>
      <c r="AP246" s="145"/>
      <c r="AQ246" s="145"/>
      <c r="AR246" s="145"/>
      <c r="AS246" s="145"/>
      <c r="AT246" s="145"/>
      <c r="AU246" s="145"/>
      <c r="AV246" s="145"/>
      <c r="AW246" s="145"/>
      <c r="AX246" s="775"/>
    </row>
    <row r="247" spans="1:50" ht="67.5" customHeight="1" x14ac:dyDescent="0.2">
      <c r="A247" s="125" t="s">
        <v>45</v>
      </c>
      <c r="B247" s="126"/>
      <c r="C247" s="129" t="s">
        <v>49</v>
      </c>
      <c r="D247" s="130"/>
      <c r="E247" s="130"/>
      <c r="F247" s="131"/>
      <c r="G247" s="132" t="s">
        <v>670</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5">
      <c r="A248" s="127"/>
      <c r="B248" s="128"/>
      <c r="C248" s="134" t="s">
        <v>53</v>
      </c>
      <c r="D248" s="135"/>
      <c r="E248" s="135"/>
      <c r="F248" s="136"/>
      <c r="G248" s="137" t="s">
        <v>671</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2">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67.5" customHeight="1" thickBot="1" x14ac:dyDescent="0.25">
      <c r="A250" s="115" t="s">
        <v>687</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2">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67.5" customHeight="1" thickBot="1" x14ac:dyDescent="0.25">
      <c r="A252" s="121" t="s">
        <v>132</v>
      </c>
      <c r="B252" s="122"/>
      <c r="C252" s="122"/>
      <c r="D252" s="122"/>
      <c r="E252" s="123"/>
      <c r="F252" s="124" t="s">
        <v>688</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2">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66" customHeight="1" thickBot="1" x14ac:dyDescent="0.25">
      <c r="A254" s="121" t="s">
        <v>132</v>
      </c>
      <c r="B254" s="122"/>
      <c r="C254" s="122"/>
      <c r="D254" s="122"/>
      <c r="E254" s="123"/>
      <c r="F254" s="783" t="s">
        <v>689</v>
      </c>
      <c r="G254" s="784"/>
      <c r="H254" s="784"/>
      <c r="I254" s="784"/>
      <c r="J254" s="784"/>
      <c r="K254" s="784"/>
      <c r="L254" s="784"/>
      <c r="M254" s="784"/>
      <c r="N254" s="784"/>
      <c r="O254" s="784"/>
      <c r="P254" s="784"/>
      <c r="Q254" s="784"/>
      <c r="R254" s="784"/>
      <c r="S254" s="784"/>
      <c r="T254" s="784"/>
      <c r="U254" s="784"/>
      <c r="V254" s="784"/>
      <c r="W254" s="784"/>
      <c r="X254" s="784"/>
      <c r="Y254" s="784"/>
      <c r="Z254" s="784"/>
      <c r="AA254" s="784"/>
      <c r="AB254" s="784"/>
      <c r="AC254" s="784"/>
      <c r="AD254" s="784"/>
      <c r="AE254" s="784"/>
      <c r="AF254" s="784"/>
      <c r="AG254" s="784"/>
      <c r="AH254" s="784"/>
      <c r="AI254" s="784"/>
      <c r="AJ254" s="784"/>
      <c r="AK254" s="784"/>
      <c r="AL254" s="784"/>
      <c r="AM254" s="784"/>
      <c r="AN254" s="784"/>
      <c r="AO254" s="784"/>
      <c r="AP254" s="784"/>
      <c r="AQ254" s="784"/>
      <c r="AR254" s="784"/>
      <c r="AS254" s="784"/>
      <c r="AT254" s="784"/>
      <c r="AU254" s="784"/>
      <c r="AV254" s="784"/>
      <c r="AW254" s="784"/>
      <c r="AX254" s="785"/>
    </row>
    <row r="255" spans="1:50" ht="24.75" customHeight="1" x14ac:dyDescent="0.2">
      <c r="A255" s="786" t="s">
        <v>32</v>
      </c>
      <c r="B255" s="787"/>
      <c r="C255" s="787"/>
      <c r="D255" s="787"/>
      <c r="E255" s="787"/>
      <c r="F255" s="787"/>
      <c r="G255" s="787"/>
      <c r="H255" s="787"/>
      <c r="I255" s="787"/>
      <c r="J255" s="787"/>
      <c r="K255" s="787"/>
      <c r="L255" s="787"/>
      <c r="M255" s="787"/>
      <c r="N255" s="787"/>
      <c r="O255" s="787"/>
      <c r="P255" s="787"/>
      <c r="Q255" s="787"/>
      <c r="R255" s="787"/>
      <c r="S255" s="787"/>
      <c r="T255" s="787"/>
      <c r="U255" s="787"/>
      <c r="V255" s="787"/>
      <c r="W255" s="787"/>
      <c r="X255" s="787"/>
      <c r="Y255" s="787"/>
      <c r="Z255" s="787"/>
      <c r="AA255" s="787"/>
      <c r="AB255" s="787"/>
      <c r="AC255" s="787"/>
      <c r="AD255" s="787"/>
      <c r="AE255" s="787"/>
      <c r="AF255" s="787"/>
      <c r="AG255" s="787"/>
      <c r="AH255" s="787"/>
      <c r="AI255" s="787"/>
      <c r="AJ255" s="787"/>
      <c r="AK255" s="787"/>
      <c r="AL255" s="787"/>
      <c r="AM255" s="787"/>
      <c r="AN255" s="787"/>
      <c r="AO255" s="787"/>
      <c r="AP255" s="787"/>
      <c r="AQ255" s="787"/>
      <c r="AR255" s="787"/>
      <c r="AS255" s="787"/>
      <c r="AT255" s="787"/>
      <c r="AU255" s="787"/>
      <c r="AV255" s="787"/>
      <c r="AW255" s="787"/>
      <c r="AX255" s="788"/>
    </row>
    <row r="256" spans="1:50" ht="67.5" customHeight="1" thickBot="1" x14ac:dyDescent="0.25">
      <c r="A256" s="789"/>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2">
      <c r="A257" s="790" t="s">
        <v>238</v>
      </c>
      <c r="B257" s="791"/>
      <c r="C257" s="791"/>
      <c r="D257" s="791"/>
      <c r="E257" s="791"/>
      <c r="F257" s="791"/>
      <c r="G257" s="791"/>
      <c r="H257" s="791"/>
      <c r="I257" s="791"/>
      <c r="J257" s="791"/>
      <c r="K257" s="791"/>
      <c r="L257" s="791"/>
      <c r="M257" s="791"/>
      <c r="N257" s="791"/>
      <c r="O257" s="791"/>
      <c r="P257" s="791"/>
      <c r="Q257" s="791"/>
      <c r="R257" s="791"/>
      <c r="S257" s="791"/>
      <c r="T257" s="791"/>
      <c r="U257" s="791"/>
      <c r="V257" s="791"/>
      <c r="W257" s="791"/>
      <c r="X257" s="791"/>
      <c r="Y257" s="791"/>
      <c r="Z257" s="791"/>
      <c r="AA257" s="791"/>
      <c r="AB257" s="791"/>
      <c r="AC257" s="791"/>
      <c r="AD257" s="791"/>
      <c r="AE257" s="791"/>
      <c r="AF257" s="791"/>
      <c r="AG257" s="791"/>
      <c r="AH257" s="791"/>
      <c r="AI257" s="791"/>
      <c r="AJ257" s="791"/>
      <c r="AK257" s="791"/>
      <c r="AL257" s="791"/>
      <c r="AM257" s="791"/>
      <c r="AN257" s="791"/>
      <c r="AO257" s="791"/>
      <c r="AP257" s="791"/>
      <c r="AQ257" s="791"/>
      <c r="AR257" s="791"/>
      <c r="AS257" s="791"/>
      <c r="AT257" s="791"/>
      <c r="AU257" s="791"/>
      <c r="AV257" s="791"/>
      <c r="AW257" s="791"/>
      <c r="AX257" s="792"/>
      <c r="AZ257" s="10"/>
    </row>
    <row r="258" spans="1:52" ht="24.75" customHeight="1" x14ac:dyDescent="0.2">
      <c r="A258" s="793" t="s">
        <v>276</v>
      </c>
      <c r="B258" s="794"/>
      <c r="C258" s="794"/>
      <c r="D258" s="795"/>
      <c r="E258" s="779" t="s">
        <v>611</v>
      </c>
      <c r="F258" s="780"/>
      <c r="G258" s="780"/>
      <c r="H258" s="780"/>
      <c r="I258" s="780"/>
      <c r="J258" s="780"/>
      <c r="K258" s="780"/>
      <c r="L258" s="780"/>
      <c r="M258" s="780"/>
      <c r="N258" s="780"/>
      <c r="O258" s="780"/>
      <c r="P258" s="781"/>
      <c r="Q258" s="779"/>
      <c r="R258" s="780"/>
      <c r="S258" s="780"/>
      <c r="T258" s="780"/>
      <c r="U258" s="780"/>
      <c r="V258" s="780"/>
      <c r="W258" s="780"/>
      <c r="X258" s="780"/>
      <c r="Y258" s="780"/>
      <c r="Z258" s="780"/>
      <c r="AA258" s="780"/>
      <c r="AB258" s="781"/>
      <c r="AC258" s="779"/>
      <c r="AD258" s="780"/>
      <c r="AE258" s="780"/>
      <c r="AF258" s="780"/>
      <c r="AG258" s="780"/>
      <c r="AH258" s="780"/>
      <c r="AI258" s="780"/>
      <c r="AJ258" s="780"/>
      <c r="AK258" s="780"/>
      <c r="AL258" s="780"/>
      <c r="AM258" s="780"/>
      <c r="AN258" s="781"/>
      <c r="AO258" s="779"/>
      <c r="AP258" s="780"/>
      <c r="AQ258" s="780"/>
      <c r="AR258" s="780"/>
      <c r="AS258" s="780"/>
      <c r="AT258" s="780"/>
      <c r="AU258" s="780"/>
      <c r="AV258" s="780"/>
      <c r="AW258" s="780"/>
      <c r="AX258" s="782"/>
      <c r="AY258" s="74"/>
    </row>
    <row r="259" spans="1:52" ht="24.75" customHeight="1" x14ac:dyDescent="0.2">
      <c r="A259" s="139" t="s">
        <v>275</v>
      </c>
      <c r="B259" s="139"/>
      <c r="C259" s="139"/>
      <c r="D259" s="139"/>
      <c r="E259" s="779" t="s">
        <v>611</v>
      </c>
      <c r="F259" s="780"/>
      <c r="G259" s="780"/>
      <c r="H259" s="780"/>
      <c r="I259" s="780"/>
      <c r="J259" s="780"/>
      <c r="K259" s="780"/>
      <c r="L259" s="780"/>
      <c r="M259" s="780"/>
      <c r="N259" s="780"/>
      <c r="O259" s="780"/>
      <c r="P259" s="781"/>
      <c r="Q259" s="779"/>
      <c r="R259" s="780"/>
      <c r="S259" s="780"/>
      <c r="T259" s="780"/>
      <c r="U259" s="780"/>
      <c r="V259" s="780"/>
      <c r="W259" s="780"/>
      <c r="X259" s="780"/>
      <c r="Y259" s="780"/>
      <c r="Z259" s="780"/>
      <c r="AA259" s="780"/>
      <c r="AB259" s="781"/>
      <c r="AC259" s="779"/>
      <c r="AD259" s="780"/>
      <c r="AE259" s="780"/>
      <c r="AF259" s="780"/>
      <c r="AG259" s="780"/>
      <c r="AH259" s="780"/>
      <c r="AI259" s="780"/>
      <c r="AJ259" s="780"/>
      <c r="AK259" s="780"/>
      <c r="AL259" s="780"/>
      <c r="AM259" s="780"/>
      <c r="AN259" s="781"/>
      <c r="AO259" s="779"/>
      <c r="AP259" s="780"/>
      <c r="AQ259" s="780"/>
      <c r="AR259" s="780"/>
      <c r="AS259" s="780"/>
      <c r="AT259" s="780"/>
      <c r="AU259" s="780"/>
      <c r="AV259" s="780"/>
      <c r="AW259" s="780"/>
      <c r="AX259" s="782"/>
    </row>
    <row r="260" spans="1:52" ht="24.75" customHeight="1" x14ac:dyDescent="0.2">
      <c r="A260" s="139" t="s">
        <v>274</v>
      </c>
      <c r="B260" s="139"/>
      <c r="C260" s="139"/>
      <c r="D260" s="139"/>
      <c r="E260" s="779" t="s">
        <v>629</v>
      </c>
      <c r="F260" s="780"/>
      <c r="G260" s="780"/>
      <c r="H260" s="780"/>
      <c r="I260" s="780"/>
      <c r="J260" s="780"/>
      <c r="K260" s="780"/>
      <c r="L260" s="780"/>
      <c r="M260" s="780"/>
      <c r="N260" s="780"/>
      <c r="O260" s="780"/>
      <c r="P260" s="781"/>
      <c r="Q260" s="779"/>
      <c r="R260" s="780"/>
      <c r="S260" s="780"/>
      <c r="T260" s="780"/>
      <c r="U260" s="780"/>
      <c r="V260" s="780"/>
      <c r="W260" s="780"/>
      <c r="X260" s="780"/>
      <c r="Y260" s="780"/>
      <c r="Z260" s="780"/>
      <c r="AA260" s="780"/>
      <c r="AB260" s="781"/>
      <c r="AC260" s="779"/>
      <c r="AD260" s="780"/>
      <c r="AE260" s="780"/>
      <c r="AF260" s="780"/>
      <c r="AG260" s="780"/>
      <c r="AH260" s="780"/>
      <c r="AI260" s="780"/>
      <c r="AJ260" s="780"/>
      <c r="AK260" s="780"/>
      <c r="AL260" s="780"/>
      <c r="AM260" s="780"/>
      <c r="AN260" s="781"/>
      <c r="AO260" s="779"/>
      <c r="AP260" s="780"/>
      <c r="AQ260" s="780"/>
      <c r="AR260" s="780"/>
      <c r="AS260" s="780"/>
      <c r="AT260" s="780"/>
      <c r="AU260" s="780"/>
      <c r="AV260" s="780"/>
      <c r="AW260" s="780"/>
      <c r="AX260" s="782"/>
    </row>
    <row r="261" spans="1:52" ht="24.75" customHeight="1" x14ac:dyDescent="0.2">
      <c r="A261" s="139" t="s">
        <v>273</v>
      </c>
      <c r="B261" s="139"/>
      <c r="C261" s="139"/>
      <c r="D261" s="139"/>
      <c r="E261" s="779" t="s">
        <v>630</v>
      </c>
      <c r="F261" s="780"/>
      <c r="G261" s="780"/>
      <c r="H261" s="780"/>
      <c r="I261" s="780"/>
      <c r="J261" s="780"/>
      <c r="K261" s="780"/>
      <c r="L261" s="780"/>
      <c r="M261" s="780"/>
      <c r="N261" s="780"/>
      <c r="O261" s="780"/>
      <c r="P261" s="781"/>
      <c r="Q261" s="779"/>
      <c r="R261" s="780"/>
      <c r="S261" s="780"/>
      <c r="T261" s="780"/>
      <c r="U261" s="780"/>
      <c r="V261" s="780"/>
      <c r="W261" s="780"/>
      <c r="X261" s="780"/>
      <c r="Y261" s="780"/>
      <c r="Z261" s="780"/>
      <c r="AA261" s="780"/>
      <c r="AB261" s="781"/>
      <c r="AC261" s="779"/>
      <c r="AD261" s="780"/>
      <c r="AE261" s="780"/>
      <c r="AF261" s="780"/>
      <c r="AG261" s="780"/>
      <c r="AH261" s="780"/>
      <c r="AI261" s="780"/>
      <c r="AJ261" s="780"/>
      <c r="AK261" s="780"/>
      <c r="AL261" s="780"/>
      <c r="AM261" s="780"/>
      <c r="AN261" s="781"/>
      <c r="AO261" s="779"/>
      <c r="AP261" s="780"/>
      <c r="AQ261" s="780"/>
      <c r="AR261" s="780"/>
      <c r="AS261" s="780"/>
      <c r="AT261" s="780"/>
      <c r="AU261" s="780"/>
      <c r="AV261" s="780"/>
      <c r="AW261" s="780"/>
      <c r="AX261" s="782"/>
    </row>
    <row r="262" spans="1:52" ht="24.75" customHeight="1" x14ac:dyDescent="0.2">
      <c r="A262" s="139" t="s">
        <v>272</v>
      </c>
      <c r="B262" s="139"/>
      <c r="C262" s="139"/>
      <c r="D262" s="139"/>
      <c r="E262" s="779" t="s">
        <v>631</v>
      </c>
      <c r="F262" s="780"/>
      <c r="G262" s="780"/>
      <c r="H262" s="780"/>
      <c r="I262" s="780"/>
      <c r="J262" s="780"/>
      <c r="K262" s="780"/>
      <c r="L262" s="780"/>
      <c r="M262" s="780"/>
      <c r="N262" s="780"/>
      <c r="O262" s="780"/>
      <c r="P262" s="781"/>
      <c r="Q262" s="779"/>
      <c r="R262" s="780"/>
      <c r="S262" s="780"/>
      <c r="T262" s="780"/>
      <c r="U262" s="780"/>
      <c r="V262" s="780"/>
      <c r="W262" s="780"/>
      <c r="X262" s="780"/>
      <c r="Y262" s="780"/>
      <c r="Z262" s="780"/>
      <c r="AA262" s="780"/>
      <c r="AB262" s="781"/>
      <c r="AC262" s="779"/>
      <c r="AD262" s="780"/>
      <c r="AE262" s="780"/>
      <c r="AF262" s="780"/>
      <c r="AG262" s="780"/>
      <c r="AH262" s="780"/>
      <c r="AI262" s="780"/>
      <c r="AJ262" s="780"/>
      <c r="AK262" s="780"/>
      <c r="AL262" s="780"/>
      <c r="AM262" s="780"/>
      <c r="AN262" s="781"/>
      <c r="AO262" s="779"/>
      <c r="AP262" s="780"/>
      <c r="AQ262" s="780"/>
      <c r="AR262" s="780"/>
      <c r="AS262" s="780"/>
      <c r="AT262" s="780"/>
      <c r="AU262" s="780"/>
      <c r="AV262" s="780"/>
      <c r="AW262" s="780"/>
      <c r="AX262" s="782"/>
    </row>
    <row r="263" spans="1:52" ht="24.75" customHeight="1" x14ac:dyDescent="0.2">
      <c r="A263" s="139" t="s">
        <v>271</v>
      </c>
      <c r="B263" s="139"/>
      <c r="C263" s="139"/>
      <c r="D263" s="139"/>
      <c r="E263" s="779" t="s">
        <v>632</v>
      </c>
      <c r="F263" s="780"/>
      <c r="G263" s="780"/>
      <c r="H263" s="780"/>
      <c r="I263" s="780"/>
      <c r="J263" s="780"/>
      <c r="K263" s="780"/>
      <c r="L263" s="780"/>
      <c r="M263" s="780"/>
      <c r="N263" s="780"/>
      <c r="O263" s="780"/>
      <c r="P263" s="781"/>
      <c r="Q263" s="779"/>
      <c r="R263" s="780"/>
      <c r="S263" s="780"/>
      <c r="T263" s="780"/>
      <c r="U263" s="780"/>
      <c r="V263" s="780"/>
      <c r="W263" s="780"/>
      <c r="X263" s="780"/>
      <c r="Y263" s="780"/>
      <c r="Z263" s="780"/>
      <c r="AA263" s="780"/>
      <c r="AB263" s="781"/>
      <c r="AC263" s="779"/>
      <c r="AD263" s="780"/>
      <c r="AE263" s="780"/>
      <c r="AF263" s="780"/>
      <c r="AG263" s="780"/>
      <c r="AH263" s="780"/>
      <c r="AI263" s="780"/>
      <c r="AJ263" s="780"/>
      <c r="AK263" s="780"/>
      <c r="AL263" s="780"/>
      <c r="AM263" s="780"/>
      <c r="AN263" s="781"/>
      <c r="AO263" s="779"/>
      <c r="AP263" s="780"/>
      <c r="AQ263" s="780"/>
      <c r="AR263" s="780"/>
      <c r="AS263" s="780"/>
      <c r="AT263" s="780"/>
      <c r="AU263" s="780"/>
      <c r="AV263" s="780"/>
      <c r="AW263" s="780"/>
      <c r="AX263" s="782"/>
    </row>
    <row r="264" spans="1:52" ht="24.75" customHeight="1" x14ac:dyDescent="0.2">
      <c r="A264" s="139" t="s">
        <v>270</v>
      </c>
      <c r="B264" s="139"/>
      <c r="C264" s="139"/>
      <c r="D264" s="139"/>
      <c r="E264" s="779" t="s">
        <v>633</v>
      </c>
      <c r="F264" s="780"/>
      <c r="G264" s="780"/>
      <c r="H264" s="780"/>
      <c r="I264" s="780"/>
      <c r="J264" s="780"/>
      <c r="K264" s="780"/>
      <c r="L264" s="780"/>
      <c r="M264" s="780"/>
      <c r="N264" s="780"/>
      <c r="O264" s="780"/>
      <c r="P264" s="781"/>
      <c r="Q264" s="779"/>
      <c r="R264" s="780"/>
      <c r="S264" s="780"/>
      <c r="T264" s="780"/>
      <c r="U264" s="780"/>
      <c r="V264" s="780"/>
      <c r="W264" s="780"/>
      <c r="X264" s="780"/>
      <c r="Y264" s="780"/>
      <c r="Z264" s="780"/>
      <c r="AA264" s="780"/>
      <c r="AB264" s="781"/>
      <c r="AC264" s="779"/>
      <c r="AD264" s="780"/>
      <c r="AE264" s="780"/>
      <c r="AF264" s="780"/>
      <c r="AG264" s="780"/>
      <c r="AH264" s="780"/>
      <c r="AI264" s="780"/>
      <c r="AJ264" s="780"/>
      <c r="AK264" s="780"/>
      <c r="AL264" s="780"/>
      <c r="AM264" s="780"/>
      <c r="AN264" s="781"/>
      <c r="AO264" s="779"/>
      <c r="AP264" s="780"/>
      <c r="AQ264" s="780"/>
      <c r="AR264" s="780"/>
      <c r="AS264" s="780"/>
      <c r="AT264" s="780"/>
      <c r="AU264" s="780"/>
      <c r="AV264" s="780"/>
      <c r="AW264" s="780"/>
      <c r="AX264" s="782"/>
    </row>
    <row r="265" spans="1:52" ht="24.75" customHeight="1" x14ac:dyDescent="0.2">
      <c r="A265" s="139" t="s">
        <v>269</v>
      </c>
      <c r="B265" s="139"/>
      <c r="C265" s="139"/>
      <c r="D265" s="139"/>
      <c r="E265" s="779" t="s">
        <v>634</v>
      </c>
      <c r="F265" s="780"/>
      <c r="G265" s="780"/>
      <c r="H265" s="780"/>
      <c r="I265" s="780"/>
      <c r="J265" s="780"/>
      <c r="K265" s="780"/>
      <c r="L265" s="780"/>
      <c r="M265" s="780"/>
      <c r="N265" s="780"/>
      <c r="O265" s="780"/>
      <c r="P265" s="781"/>
      <c r="Q265" s="779"/>
      <c r="R265" s="780"/>
      <c r="S265" s="780"/>
      <c r="T265" s="780"/>
      <c r="U265" s="780"/>
      <c r="V265" s="780"/>
      <c r="W265" s="780"/>
      <c r="X265" s="780"/>
      <c r="Y265" s="780"/>
      <c r="Z265" s="780"/>
      <c r="AA265" s="780"/>
      <c r="AB265" s="781"/>
      <c r="AC265" s="779"/>
      <c r="AD265" s="780"/>
      <c r="AE265" s="780"/>
      <c r="AF265" s="780"/>
      <c r="AG265" s="780"/>
      <c r="AH265" s="780"/>
      <c r="AI265" s="780"/>
      <c r="AJ265" s="780"/>
      <c r="AK265" s="780"/>
      <c r="AL265" s="780"/>
      <c r="AM265" s="780"/>
      <c r="AN265" s="781"/>
      <c r="AO265" s="779"/>
      <c r="AP265" s="780"/>
      <c r="AQ265" s="780"/>
      <c r="AR265" s="780"/>
      <c r="AS265" s="780"/>
      <c r="AT265" s="780"/>
      <c r="AU265" s="780"/>
      <c r="AV265" s="780"/>
      <c r="AW265" s="780"/>
      <c r="AX265" s="782"/>
    </row>
    <row r="266" spans="1:52" ht="24.75" customHeight="1" x14ac:dyDescent="0.2">
      <c r="A266" s="139" t="s">
        <v>415</v>
      </c>
      <c r="B266" s="139"/>
      <c r="C266" s="139"/>
      <c r="D266" s="139"/>
      <c r="E266" s="798" t="s">
        <v>605</v>
      </c>
      <c r="F266" s="799"/>
      <c r="G266" s="799"/>
      <c r="H266" s="77" t="str">
        <f>IF(E266="","","-")</f>
        <v>-</v>
      </c>
      <c r="I266" s="799"/>
      <c r="J266" s="799"/>
      <c r="K266" s="77" t="str">
        <f>IF(I266="","","-")</f>
        <v/>
      </c>
      <c r="L266" s="109">
        <v>193</v>
      </c>
      <c r="M266" s="109"/>
      <c r="N266" s="77" t="str">
        <f>IF(O266="","","-")</f>
        <v/>
      </c>
      <c r="O266" s="796"/>
      <c r="P266" s="797"/>
      <c r="Q266" s="798"/>
      <c r="R266" s="799"/>
      <c r="S266" s="799"/>
      <c r="T266" s="77" t="str">
        <f>IF(Q266="","","-")</f>
        <v/>
      </c>
      <c r="U266" s="799"/>
      <c r="V266" s="799"/>
      <c r="W266" s="77" t="str">
        <f>IF(U266="","","-")</f>
        <v/>
      </c>
      <c r="X266" s="109"/>
      <c r="Y266" s="109"/>
      <c r="Z266" s="77" t="str">
        <f>IF(AA266="","","-")</f>
        <v/>
      </c>
      <c r="AA266" s="796"/>
      <c r="AB266" s="797"/>
      <c r="AC266" s="798"/>
      <c r="AD266" s="799"/>
      <c r="AE266" s="799"/>
      <c r="AF266" s="77" t="str">
        <f>IF(AC266="","","-")</f>
        <v/>
      </c>
      <c r="AG266" s="799"/>
      <c r="AH266" s="799"/>
      <c r="AI266" s="77" t="str">
        <f>IF(AG266="","","-")</f>
        <v/>
      </c>
      <c r="AJ266" s="109"/>
      <c r="AK266" s="109"/>
      <c r="AL266" s="77" t="str">
        <f>IF(AM266="","","-")</f>
        <v/>
      </c>
      <c r="AM266" s="796"/>
      <c r="AN266" s="797"/>
      <c r="AO266" s="798"/>
      <c r="AP266" s="799"/>
      <c r="AQ266" s="77" t="str">
        <f>IF(AO266="","","-")</f>
        <v/>
      </c>
      <c r="AR266" s="799"/>
      <c r="AS266" s="799"/>
      <c r="AT266" s="77" t="str">
        <f>IF(AR266="","","-")</f>
        <v/>
      </c>
      <c r="AU266" s="109"/>
      <c r="AV266" s="109"/>
      <c r="AW266" s="77" t="str">
        <f>IF(AX266="","","-")</f>
        <v/>
      </c>
      <c r="AX266" s="80"/>
    </row>
    <row r="267" spans="1:52" ht="24.75" customHeight="1" x14ac:dyDescent="0.2">
      <c r="A267" s="139" t="s">
        <v>593</v>
      </c>
      <c r="B267" s="139"/>
      <c r="C267" s="139"/>
      <c r="D267" s="139"/>
      <c r="E267" s="798" t="s">
        <v>605</v>
      </c>
      <c r="F267" s="799"/>
      <c r="G267" s="799"/>
      <c r="H267" s="77"/>
      <c r="I267" s="799"/>
      <c r="J267" s="799"/>
      <c r="K267" s="77"/>
      <c r="L267" s="109">
        <v>198</v>
      </c>
      <c r="M267" s="109"/>
      <c r="N267" s="77" t="str">
        <f>IF(O267="","","-")</f>
        <v/>
      </c>
      <c r="O267" s="796"/>
      <c r="P267" s="797"/>
      <c r="Q267" s="798"/>
      <c r="R267" s="799"/>
      <c r="S267" s="799"/>
      <c r="T267" s="77" t="str">
        <f>IF(Q267="","","-")</f>
        <v/>
      </c>
      <c r="U267" s="799"/>
      <c r="V267" s="799"/>
      <c r="W267" s="77" t="str">
        <f>IF(U267="","","-")</f>
        <v/>
      </c>
      <c r="X267" s="109"/>
      <c r="Y267" s="109"/>
      <c r="Z267" s="77" t="str">
        <f>IF(AA267="","","-")</f>
        <v/>
      </c>
      <c r="AA267" s="796"/>
      <c r="AB267" s="797"/>
      <c r="AC267" s="798"/>
      <c r="AD267" s="799"/>
      <c r="AE267" s="799"/>
      <c r="AF267" s="77" t="str">
        <f>IF(AC267="","","-")</f>
        <v/>
      </c>
      <c r="AG267" s="799"/>
      <c r="AH267" s="799"/>
      <c r="AI267" s="77" t="str">
        <f>IF(AG267="","","-")</f>
        <v/>
      </c>
      <c r="AJ267" s="109"/>
      <c r="AK267" s="109"/>
      <c r="AL267" s="77" t="str">
        <f>IF(AM267="","","-")</f>
        <v/>
      </c>
      <c r="AM267" s="796"/>
      <c r="AN267" s="797"/>
      <c r="AO267" s="798"/>
      <c r="AP267" s="799"/>
      <c r="AQ267" s="77" t="str">
        <f>IF(AO267="","","-")</f>
        <v/>
      </c>
      <c r="AR267" s="799"/>
      <c r="AS267" s="799"/>
      <c r="AT267" s="77" t="str">
        <f>IF(AR267="","","-")</f>
        <v/>
      </c>
      <c r="AU267" s="109"/>
      <c r="AV267" s="109"/>
      <c r="AW267" s="77" t="str">
        <f>IF(AX267="","","-")</f>
        <v/>
      </c>
      <c r="AX267" s="80"/>
    </row>
    <row r="268" spans="1:52" ht="24.75" customHeight="1" x14ac:dyDescent="0.2">
      <c r="A268" s="139" t="s">
        <v>383</v>
      </c>
      <c r="B268" s="139"/>
      <c r="C268" s="139"/>
      <c r="D268" s="139"/>
      <c r="E268" s="801">
        <v>2021</v>
      </c>
      <c r="F268" s="140"/>
      <c r="G268" s="799" t="s">
        <v>604</v>
      </c>
      <c r="H268" s="799"/>
      <c r="I268" s="799"/>
      <c r="J268" s="140">
        <v>20</v>
      </c>
      <c r="K268" s="140"/>
      <c r="L268" s="109">
        <v>204</v>
      </c>
      <c r="M268" s="109"/>
      <c r="N268" s="109"/>
      <c r="O268" s="140"/>
      <c r="P268" s="140"/>
      <c r="Q268" s="801"/>
      <c r="R268" s="140"/>
      <c r="S268" s="799"/>
      <c r="T268" s="799"/>
      <c r="U268" s="799"/>
      <c r="V268" s="140"/>
      <c r="W268" s="140"/>
      <c r="X268" s="109"/>
      <c r="Y268" s="109"/>
      <c r="Z268" s="109"/>
      <c r="AA268" s="140"/>
      <c r="AB268" s="800"/>
      <c r="AC268" s="801"/>
      <c r="AD268" s="140"/>
      <c r="AE268" s="799"/>
      <c r="AF268" s="799"/>
      <c r="AG268" s="799"/>
      <c r="AH268" s="140"/>
      <c r="AI268" s="140"/>
      <c r="AJ268" s="109"/>
      <c r="AK268" s="109"/>
      <c r="AL268" s="109"/>
      <c r="AM268" s="140"/>
      <c r="AN268" s="800"/>
      <c r="AO268" s="801"/>
      <c r="AP268" s="140"/>
      <c r="AQ268" s="799"/>
      <c r="AR268" s="799"/>
      <c r="AS268" s="799"/>
      <c r="AT268" s="140"/>
      <c r="AU268" s="140"/>
      <c r="AV268" s="109"/>
      <c r="AW268" s="109"/>
      <c r="AX268" s="80"/>
    </row>
    <row r="269" spans="1:52" ht="28.4" customHeight="1" x14ac:dyDescent="0.2">
      <c r="A269" s="249" t="s">
        <v>263</v>
      </c>
      <c r="B269" s="250"/>
      <c r="C269" s="250"/>
      <c r="D269" s="250"/>
      <c r="E269" s="250"/>
      <c r="F269" s="251"/>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9"/>
      <c r="B270" s="250"/>
      <c r="C270" s="250"/>
      <c r="D270" s="250"/>
      <c r="E270" s="250"/>
      <c r="F270" s="251"/>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4" customHeight="1" x14ac:dyDescent="0.2">
      <c r="A271" s="249"/>
      <c r="B271" s="250"/>
      <c r="C271" s="250"/>
      <c r="D271" s="250"/>
      <c r="E271" s="250"/>
      <c r="F271" s="251"/>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4" customHeight="1" x14ac:dyDescent="0.2">
      <c r="A272" s="249"/>
      <c r="B272" s="250"/>
      <c r="C272" s="250"/>
      <c r="D272" s="250"/>
      <c r="E272" s="250"/>
      <c r="F272" s="251"/>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249"/>
      <c r="B273" s="250"/>
      <c r="C273" s="250"/>
      <c r="D273" s="250"/>
      <c r="E273" s="250"/>
      <c r="F273" s="251"/>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4" customHeight="1" x14ac:dyDescent="0.2">
      <c r="A274" s="249"/>
      <c r="B274" s="250"/>
      <c r="C274" s="250"/>
      <c r="D274" s="250"/>
      <c r="E274" s="250"/>
      <c r="F274" s="251"/>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4" customHeight="1" x14ac:dyDescent="0.2">
      <c r="A275" s="249"/>
      <c r="B275" s="250"/>
      <c r="C275" s="250"/>
      <c r="D275" s="250"/>
      <c r="E275" s="250"/>
      <c r="F275" s="251"/>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249"/>
      <c r="B276" s="250"/>
      <c r="C276" s="250"/>
      <c r="D276" s="250"/>
      <c r="E276" s="250"/>
      <c r="F276" s="251"/>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4" customHeight="1" x14ac:dyDescent="0.2">
      <c r="A277" s="249"/>
      <c r="B277" s="250"/>
      <c r="C277" s="250"/>
      <c r="D277" s="250"/>
      <c r="E277" s="250"/>
      <c r="F277" s="251"/>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4" customHeight="1" x14ac:dyDescent="0.2">
      <c r="A278" s="249"/>
      <c r="B278" s="250"/>
      <c r="C278" s="250"/>
      <c r="D278" s="250"/>
      <c r="E278" s="250"/>
      <c r="F278" s="251"/>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4" customHeight="1" x14ac:dyDescent="0.2">
      <c r="A279" s="249"/>
      <c r="B279" s="250"/>
      <c r="C279" s="250"/>
      <c r="D279" s="250"/>
      <c r="E279" s="250"/>
      <c r="F279" s="251"/>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4" customHeight="1" x14ac:dyDescent="0.2">
      <c r="A280" s="249"/>
      <c r="B280" s="250"/>
      <c r="C280" s="250"/>
      <c r="D280" s="250"/>
      <c r="E280" s="250"/>
      <c r="F280" s="251"/>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4" customHeight="1" x14ac:dyDescent="0.2">
      <c r="A281" s="249"/>
      <c r="B281" s="250"/>
      <c r="C281" s="250"/>
      <c r="D281" s="250"/>
      <c r="E281" s="250"/>
      <c r="F281" s="251"/>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2">
      <c r="A282" s="249"/>
      <c r="B282" s="250"/>
      <c r="C282" s="250"/>
      <c r="D282" s="250"/>
      <c r="E282" s="250"/>
      <c r="F282" s="251"/>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4" hidden="1" customHeight="1" x14ac:dyDescent="0.2">
      <c r="A283" s="249"/>
      <c r="B283" s="250"/>
      <c r="C283" s="250"/>
      <c r="D283" s="250"/>
      <c r="E283" s="250"/>
      <c r="F283" s="25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249"/>
      <c r="B284" s="250"/>
      <c r="C284" s="250"/>
      <c r="D284" s="250"/>
      <c r="E284" s="250"/>
      <c r="F284" s="25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249"/>
      <c r="B285" s="250"/>
      <c r="C285" s="250"/>
      <c r="D285" s="250"/>
      <c r="E285" s="250"/>
      <c r="F285" s="25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9"/>
      <c r="B286" s="250"/>
      <c r="C286" s="250"/>
      <c r="D286" s="250"/>
      <c r="E286" s="250"/>
      <c r="F286" s="25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9"/>
      <c r="B287" s="250"/>
      <c r="C287" s="250"/>
      <c r="D287" s="250"/>
      <c r="E287" s="250"/>
      <c r="F287" s="25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9"/>
      <c r="B288" s="250"/>
      <c r="C288" s="250"/>
      <c r="D288" s="250"/>
      <c r="E288" s="250"/>
      <c r="F288" s="25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9"/>
      <c r="B289" s="250"/>
      <c r="C289" s="250"/>
      <c r="D289" s="250"/>
      <c r="E289" s="250"/>
      <c r="F289" s="25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249"/>
      <c r="B290" s="250"/>
      <c r="C290" s="250"/>
      <c r="D290" s="250"/>
      <c r="E290" s="250"/>
      <c r="F290" s="2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9"/>
      <c r="B291" s="250"/>
      <c r="C291" s="250"/>
      <c r="D291" s="250"/>
      <c r="E291" s="250"/>
      <c r="F291" s="2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9"/>
      <c r="B292" s="250"/>
      <c r="C292" s="250"/>
      <c r="D292" s="250"/>
      <c r="E292" s="250"/>
      <c r="F292" s="2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9"/>
      <c r="B293" s="250"/>
      <c r="C293" s="250"/>
      <c r="D293" s="250"/>
      <c r="E293" s="250"/>
      <c r="F293" s="2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9"/>
      <c r="B294" s="250"/>
      <c r="C294" s="250"/>
      <c r="D294" s="250"/>
      <c r="E294" s="250"/>
      <c r="F294" s="2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9"/>
      <c r="B295" s="250"/>
      <c r="C295" s="250"/>
      <c r="D295" s="250"/>
      <c r="E295" s="250"/>
      <c r="F295" s="2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9"/>
      <c r="B296" s="250"/>
      <c r="C296" s="250"/>
      <c r="D296" s="250"/>
      <c r="E296" s="250"/>
      <c r="F296" s="2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9"/>
      <c r="B297" s="250"/>
      <c r="C297" s="250"/>
      <c r="D297" s="250"/>
      <c r="E297" s="250"/>
      <c r="F297" s="2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9"/>
      <c r="B298" s="250"/>
      <c r="C298" s="250"/>
      <c r="D298" s="250"/>
      <c r="E298" s="250"/>
      <c r="F298" s="2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9"/>
      <c r="B299" s="250"/>
      <c r="C299" s="250"/>
      <c r="D299" s="250"/>
      <c r="E299" s="250"/>
      <c r="F299" s="2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802"/>
      <c r="B307" s="803"/>
      <c r="C307" s="803"/>
      <c r="D307" s="803"/>
      <c r="E307" s="803"/>
      <c r="F307" s="80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05" t="s">
        <v>265</v>
      </c>
      <c r="B308" s="806"/>
      <c r="C308" s="806"/>
      <c r="D308" s="806"/>
      <c r="E308" s="806"/>
      <c r="F308" s="807"/>
      <c r="G308" s="811" t="s">
        <v>667</v>
      </c>
      <c r="H308" s="812"/>
      <c r="I308" s="812"/>
      <c r="J308" s="812"/>
      <c r="K308" s="812"/>
      <c r="L308" s="812"/>
      <c r="M308" s="812"/>
      <c r="N308" s="812"/>
      <c r="O308" s="812"/>
      <c r="P308" s="812"/>
      <c r="Q308" s="812"/>
      <c r="R308" s="812"/>
      <c r="S308" s="812"/>
      <c r="T308" s="812"/>
      <c r="U308" s="812"/>
      <c r="V308" s="812"/>
      <c r="W308" s="812"/>
      <c r="X308" s="812"/>
      <c r="Y308" s="812"/>
      <c r="Z308" s="812"/>
      <c r="AA308" s="812"/>
      <c r="AB308" s="813"/>
      <c r="AC308" s="811" t="s">
        <v>668</v>
      </c>
      <c r="AD308" s="812"/>
      <c r="AE308" s="812"/>
      <c r="AF308" s="812"/>
      <c r="AG308" s="812"/>
      <c r="AH308" s="812"/>
      <c r="AI308" s="812"/>
      <c r="AJ308" s="812"/>
      <c r="AK308" s="812"/>
      <c r="AL308" s="812"/>
      <c r="AM308" s="812"/>
      <c r="AN308" s="812"/>
      <c r="AO308" s="812"/>
      <c r="AP308" s="812"/>
      <c r="AQ308" s="812"/>
      <c r="AR308" s="812"/>
      <c r="AS308" s="812"/>
      <c r="AT308" s="812"/>
      <c r="AU308" s="812"/>
      <c r="AV308" s="812"/>
      <c r="AW308" s="812"/>
      <c r="AX308" s="814"/>
    </row>
    <row r="309" spans="1:50" ht="24.75" customHeight="1" x14ac:dyDescent="0.2">
      <c r="A309" s="808"/>
      <c r="B309" s="809"/>
      <c r="C309" s="809"/>
      <c r="D309" s="809"/>
      <c r="E309" s="809"/>
      <c r="F309" s="810"/>
      <c r="G309" s="129" t="s">
        <v>15</v>
      </c>
      <c r="H309" s="815"/>
      <c r="I309" s="815"/>
      <c r="J309" s="815"/>
      <c r="K309" s="815"/>
      <c r="L309" s="816" t="s">
        <v>16</v>
      </c>
      <c r="M309" s="815"/>
      <c r="N309" s="815"/>
      <c r="O309" s="815"/>
      <c r="P309" s="815"/>
      <c r="Q309" s="815"/>
      <c r="R309" s="815"/>
      <c r="S309" s="815"/>
      <c r="T309" s="815"/>
      <c r="U309" s="815"/>
      <c r="V309" s="815"/>
      <c r="W309" s="815"/>
      <c r="X309" s="817"/>
      <c r="Y309" s="831" t="s">
        <v>17</v>
      </c>
      <c r="Z309" s="832"/>
      <c r="AA309" s="832"/>
      <c r="AB309" s="833"/>
      <c r="AC309" s="129" t="s">
        <v>15</v>
      </c>
      <c r="AD309" s="815"/>
      <c r="AE309" s="815"/>
      <c r="AF309" s="815"/>
      <c r="AG309" s="815"/>
      <c r="AH309" s="816" t="s">
        <v>16</v>
      </c>
      <c r="AI309" s="815"/>
      <c r="AJ309" s="815"/>
      <c r="AK309" s="815"/>
      <c r="AL309" s="815"/>
      <c r="AM309" s="815"/>
      <c r="AN309" s="815"/>
      <c r="AO309" s="815"/>
      <c r="AP309" s="815"/>
      <c r="AQ309" s="815"/>
      <c r="AR309" s="815"/>
      <c r="AS309" s="815"/>
      <c r="AT309" s="817"/>
      <c r="AU309" s="831" t="s">
        <v>17</v>
      </c>
      <c r="AV309" s="832"/>
      <c r="AW309" s="832"/>
      <c r="AX309" s="834"/>
    </row>
    <row r="310" spans="1:50" ht="24.75" customHeight="1" x14ac:dyDescent="0.2">
      <c r="A310" s="808"/>
      <c r="B310" s="809"/>
      <c r="C310" s="809"/>
      <c r="D310" s="809"/>
      <c r="E310" s="809"/>
      <c r="F310" s="810"/>
      <c r="G310" s="835" t="s">
        <v>651</v>
      </c>
      <c r="H310" s="836"/>
      <c r="I310" s="836"/>
      <c r="J310" s="836"/>
      <c r="K310" s="837"/>
      <c r="L310" s="838" t="s">
        <v>657</v>
      </c>
      <c r="M310" s="839"/>
      <c r="N310" s="839"/>
      <c r="O310" s="839"/>
      <c r="P310" s="839"/>
      <c r="Q310" s="839"/>
      <c r="R310" s="839"/>
      <c r="S310" s="839"/>
      <c r="T310" s="839"/>
      <c r="U310" s="839"/>
      <c r="V310" s="839"/>
      <c r="W310" s="839"/>
      <c r="X310" s="840"/>
      <c r="Y310" s="841">
        <v>6.6</v>
      </c>
      <c r="Z310" s="842"/>
      <c r="AA310" s="842"/>
      <c r="AB310" s="843"/>
      <c r="AC310" s="844" t="s">
        <v>651</v>
      </c>
      <c r="AD310" s="836"/>
      <c r="AE310" s="836"/>
      <c r="AF310" s="836"/>
      <c r="AG310" s="837"/>
      <c r="AH310" s="838" t="s">
        <v>654</v>
      </c>
      <c r="AI310" s="839"/>
      <c r="AJ310" s="839"/>
      <c r="AK310" s="839"/>
      <c r="AL310" s="839"/>
      <c r="AM310" s="839"/>
      <c r="AN310" s="839"/>
      <c r="AO310" s="839"/>
      <c r="AP310" s="839"/>
      <c r="AQ310" s="839"/>
      <c r="AR310" s="839"/>
      <c r="AS310" s="839"/>
      <c r="AT310" s="840"/>
      <c r="AU310" s="845">
        <v>3.9</v>
      </c>
      <c r="AV310" s="846"/>
      <c r="AW310" s="846"/>
      <c r="AX310" s="847"/>
    </row>
    <row r="311" spans="1:50" ht="24.75" customHeight="1" x14ac:dyDescent="0.2">
      <c r="A311" s="808"/>
      <c r="B311" s="809"/>
      <c r="C311" s="809"/>
      <c r="D311" s="809"/>
      <c r="E311" s="809"/>
      <c r="F311" s="810"/>
      <c r="G311" s="818" t="s">
        <v>659</v>
      </c>
      <c r="H311" s="819"/>
      <c r="I311" s="819"/>
      <c r="J311" s="819"/>
      <c r="K311" s="820"/>
      <c r="L311" s="821"/>
      <c r="M311" s="822"/>
      <c r="N311" s="822"/>
      <c r="O311" s="822"/>
      <c r="P311" s="822"/>
      <c r="Q311" s="822"/>
      <c r="R311" s="822"/>
      <c r="S311" s="822"/>
      <c r="T311" s="822"/>
      <c r="U311" s="822"/>
      <c r="V311" s="822"/>
      <c r="W311" s="822"/>
      <c r="X311" s="823"/>
      <c r="Y311" s="824">
        <v>0.1</v>
      </c>
      <c r="Z311" s="825"/>
      <c r="AA311" s="825"/>
      <c r="AB311" s="826"/>
      <c r="AC311" s="827" t="s">
        <v>652</v>
      </c>
      <c r="AD311" s="819"/>
      <c r="AE311" s="819"/>
      <c r="AF311" s="819"/>
      <c r="AG311" s="820"/>
      <c r="AH311" s="821" t="s">
        <v>655</v>
      </c>
      <c r="AI311" s="822"/>
      <c r="AJ311" s="822"/>
      <c r="AK311" s="822"/>
      <c r="AL311" s="822"/>
      <c r="AM311" s="822"/>
      <c r="AN311" s="822"/>
      <c r="AO311" s="822"/>
      <c r="AP311" s="822"/>
      <c r="AQ311" s="822"/>
      <c r="AR311" s="822"/>
      <c r="AS311" s="822"/>
      <c r="AT311" s="823"/>
      <c r="AU311" s="828">
        <v>1.1000000000000001</v>
      </c>
      <c r="AV311" s="829"/>
      <c r="AW311" s="829"/>
      <c r="AX311" s="830"/>
    </row>
    <row r="312" spans="1:50" ht="24.75" customHeight="1" x14ac:dyDescent="0.2">
      <c r="A312" s="808"/>
      <c r="B312" s="809"/>
      <c r="C312" s="809"/>
      <c r="D312" s="809"/>
      <c r="E312" s="809"/>
      <c r="F312" s="810"/>
      <c r="G312" s="818" t="s">
        <v>660</v>
      </c>
      <c r="H312" s="819"/>
      <c r="I312" s="819"/>
      <c r="J312" s="819"/>
      <c r="K312" s="820"/>
      <c r="L312" s="821"/>
      <c r="M312" s="822"/>
      <c r="N312" s="822"/>
      <c r="O312" s="822"/>
      <c r="P312" s="822"/>
      <c r="Q312" s="822"/>
      <c r="R312" s="822"/>
      <c r="S312" s="822"/>
      <c r="T312" s="822"/>
      <c r="U312" s="822"/>
      <c r="V312" s="822"/>
      <c r="W312" s="822"/>
      <c r="X312" s="823"/>
      <c r="Y312" s="824">
        <v>0.1</v>
      </c>
      <c r="Z312" s="825"/>
      <c r="AA312" s="825"/>
      <c r="AB312" s="826"/>
      <c r="AC312" s="827" t="s">
        <v>653</v>
      </c>
      <c r="AD312" s="819"/>
      <c r="AE312" s="819"/>
      <c r="AF312" s="819"/>
      <c r="AG312" s="820"/>
      <c r="AH312" s="821" t="s">
        <v>656</v>
      </c>
      <c r="AI312" s="822"/>
      <c r="AJ312" s="822"/>
      <c r="AK312" s="822"/>
      <c r="AL312" s="822"/>
      <c r="AM312" s="822"/>
      <c r="AN312" s="822"/>
      <c r="AO312" s="822"/>
      <c r="AP312" s="822"/>
      <c r="AQ312" s="822"/>
      <c r="AR312" s="822"/>
      <c r="AS312" s="822"/>
      <c r="AT312" s="823"/>
      <c r="AU312" s="828">
        <v>1</v>
      </c>
      <c r="AV312" s="829"/>
      <c r="AW312" s="829"/>
      <c r="AX312" s="830"/>
    </row>
    <row r="313" spans="1:50" ht="24.75" customHeight="1" x14ac:dyDescent="0.2">
      <c r="A313" s="808"/>
      <c r="B313" s="809"/>
      <c r="C313" s="809"/>
      <c r="D313" s="809"/>
      <c r="E313" s="809"/>
      <c r="F313" s="810"/>
      <c r="G313" s="818" t="s">
        <v>658</v>
      </c>
      <c r="H313" s="819"/>
      <c r="I313" s="819"/>
      <c r="J313" s="819"/>
      <c r="K313" s="820"/>
      <c r="L313" s="821"/>
      <c r="M313" s="822"/>
      <c r="N313" s="822"/>
      <c r="O313" s="822"/>
      <c r="P313" s="822"/>
      <c r="Q313" s="822"/>
      <c r="R313" s="822"/>
      <c r="S313" s="822"/>
      <c r="T313" s="822"/>
      <c r="U313" s="822"/>
      <c r="V313" s="822"/>
      <c r="W313" s="822"/>
      <c r="X313" s="823"/>
      <c r="Y313" s="824">
        <v>0</v>
      </c>
      <c r="Z313" s="825"/>
      <c r="AA313" s="825"/>
      <c r="AB313" s="826"/>
      <c r="AC313" s="827"/>
      <c r="AD313" s="819"/>
      <c r="AE313" s="819"/>
      <c r="AF313" s="819"/>
      <c r="AG313" s="820"/>
      <c r="AH313" s="821"/>
      <c r="AI313" s="822"/>
      <c r="AJ313" s="822"/>
      <c r="AK313" s="822"/>
      <c r="AL313" s="822"/>
      <c r="AM313" s="822"/>
      <c r="AN313" s="822"/>
      <c r="AO313" s="822"/>
      <c r="AP313" s="822"/>
      <c r="AQ313" s="822"/>
      <c r="AR313" s="822"/>
      <c r="AS313" s="822"/>
      <c r="AT313" s="823"/>
      <c r="AU313" s="828"/>
      <c r="AV313" s="829"/>
      <c r="AW313" s="829"/>
      <c r="AX313" s="830"/>
    </row>
    <row r="314" spans="1:50" ht="24.75" customHeight="1" x14ac:dyDescent="0.2">
      <c r="A314" s="808"/>
      <c r="B314" s="809"/>
      <c r="C314" s="809"/>
      <c r="D314" s="809"/>
      <c r="E314" s="809"/>
      <c r="F314" s="810"/>
      <c r="G314" s="818" t="s">
        <v>661</v>
      </c>
      <c r="H314" s="819"/>
      <c r="I314" s="819"/>
      <c r="J314" s="819"/>
      <c r="K314" s="820"/>
      <c r="L314" s="821"/>
      <c r="M314" s="822"/>
      <c r="N314" s="822"/>
      <c r="O314" s="822"/>
      <c r="P314" s="822"/>
      <c r="Q314" s="822"/>
      <c r="R314" s="822"/>
      <c r="S314" s="822"/>
      <c r="T314" s="822"/>
      <c r="U314" s="822"/>
      <c r="V314" s="822"/>
      <c r="W314" s="822"/>
      <c r="X314" s="823"/>
      <c r="Y314" s="824">
        <v>1</v>
      </c>
      <c r="Z314" s="825"/>
      <c r="AA314" s="825"/>
      <c r="AB314" s="826"/>
      <c r="AC314" s="827"/>
      <c r="AD314" s="819"/>
      <c r="AE314" s="819"/>
      <c r="AF314" s="819"/>
      <c r="AG314" s="820"/>
      <c r="AH314" s="821"/>
      <c r="AI314" s="822"/>
      <c r="AJ314" s="822"/>
      <c r="AK314" s="822"/>
      <c r="AL314" s="822"/>
      <c r="AM314" s="822"/>
      <c r="AN314" s="822"/>
      <c r="AO314" s="822"/>
      <c r="AP314" s="822"/>
      <c r="AQ314" s="822"/>
      <c r="AR314" s="822"/>
      <c r="AS314" s="822"/>
      <c r="AT314" s="823"/>
      <c r="AU314" s="828"/>
      <c r="AV314" s="829"/>
      <c r="AW314" s="829"/>
      <c r="AX314" s="830"/>
    </row>
    <row r="315" spans="1:50" ht="24.75" customHeight="1" x14ac:dyDescent="0.2">
      <c r="A315" s="808"/>
      <c r="B315" s="809"/>
      <c r="C315" s="809"/>
      <c r="D315" s="809"/>
      <c r="E315" s="809"/>
      <c r="F315" s="810"/>
      <c r="G315" s="818" t="s">
        <v>662</v>
      </c>
      <c r="H315" s="848"/>
      <c r="I315" s="848"/>
      <c r="J315" s="848"/>
      <c r="K315" s="849"/>
      <c r="L315" s="821"/>
      <c r="M315" s="822"/>
      <c r="N315" s="822"/>
      <c r="O315" s="822"/>
      <c r="P315" s="822"/>
      <c r="Q315" s="822"/>
      <c r="R315" s="822"/>
      <c r="S315" s="822"/>
      <c r="T315" s="822"/>
      <c r="U315" s="822"/>
      <c r="V315" s="822"/>
      <c r="W315" s="822"/>
      <c r="X315" s="823"/>
      <c r="Y315" s="824">
        <v>0.8</v>
      </c>
      <c r="Z315" s="825"/>
      <c r="AA315" s="825"/>
      <c r="AB315" s="826"/>
      <c r="AC315" s="827"/>
      <c r="AD315" s="819"/>
      <c r="AE315" s="819"/>
      <c r="AF315" s="819"/>
      <c r="AG315" s="820"/>
      <c r="AH315" s="821"/>
      <c r="AI315" s="822"/>
      <c r="AJ315" s="822"/>
      <c r="AK315" s="822"/>
      <c r="AL315" s="822"/>
      <c r="AM315" s="822"/>
      <c r="AN315" s="822"/>
      <c r="AO315" s="822"/>
      <c r="AP315" s="822"/>
      <c r="AQ315" s="822"/>
      <c r="AR315" s="822"/>
      <c r="AS315" s="822"/>
      <c r="AT315" s="823"/>
      <c r="AU315" s="828"/>
      <c r="AV315" s="829"/>
      <c r="AW315" s="829"/>
      <c r="AX315" s="830"/>
    </row>
    <row r="316" spans="1:50" ht="24.75" hidden="1" customHeight="1" x14ac:dyDescent="0.2">
      <c r="A316" s="808"/>
      <c r="B316" s="809"/>
      <c r="C316" s="809"/>
      <c r="D316" s="809"/>
      <c r="E316" s="809"/>
      <c r="F316" s="810"/>
      <c r="G316" s="827"/>
      <c r="H316" s="819"/>
      <c r="I316" s="819"/>
      <c r="J316" s="819"/>
      <c r="K316" s="820"/>
      <c r="L316" s="821"/>
      <c r="M316" s="822"/>
      <c r="N316" s="822"/>
      <c r="O316" s="822"/>
      <c r="P316" s="822"/>
      <c r="Q316" s="822"/>
      <c r="R316" s="822"/>
      <c r="S316" s="822"/>
      <c r="T316" s="822"/>
      <c r="U316" s="822"/>
      <c r="V316" s="822"/>
      <c r="W316" s="822"/>
      <c r="X316" s="823"/>
      <c r="Y316" s="828"/>
      <c r="Z316" s="829"/>
      <c r="AA316" s="829"/>
      <c r="AB316" s="850"/>
      <c r="AC316" s="827"/>
      <c r="AD316" s="819"/>
      <c r="AE316" s="819"/>
      <c r="AF316" s="819"/>
      <c r="AG316" s="820"/>
      <c r="AH316" s="821"/>
      <c r="AI316" s="822"/>
      <c r="AJ316" s="822"/>
      <c r="AK316" s="822"/>
      <c r="AL316" s="822"/>
      <c r="AM316" s="822"/>
      <c r="AN316" s="822"/>
      <c r="AO316" s="822"/>
      <c r="AP316" s="822"/>
      <c r="AQ316" s="822"/>
      <c r="AR316" s="822"/>
      <c r="AS316" s="822"/>
      <c r="AT316" s="823"/>
      <c r="AU316" s="828"/>
      <c r="AV316" s="829"/>
      <c r="AW316" s="829"/>
      <c r="AX316" s="830"/>
    </row>
    <row r="317" spans="1:50" ht="24.75" hidden="1" customHeight="1" x14ac:dyDescent="0.2">
      <c r="A317" s="808"/>
      <c r="B317" s="809"/>
      <c r="C317" s="809"/>
      <c r="D317" s="809"/>
      <c r="E317" s="809"/>
      <c r="F317" s="810"/>
      <c r="G317" s="827"/>
      <c r="H317" s="819"/>
      <c r="I317" s="819"/>
      <c r="J317" s="819"/>
      <c r="K317" s="820"/>
      <c r="L317" s="821"/>
      <c r="M317" s="822"/>
      <c r="N317" s="822"/>
      <c r="O317" s="822"/>
      <c r="P317" s="822"/>
      <c r="Q317" s="822"/>
      <c r="R317" s="822"/>
      <c r="S317" s="822"/>
      <c r="T317" s="822"/>
      <c r="U317" s="822"/>
      <c r="V317" s="822"/>
      <c r="W317" s="822"/>
      <c r="X317" s="823"/>
      <c r="Y317" s="828"/>
      <c r="Z317" s="829"/>
      <c r="AA317" s="829"/>
      <c r="AB317" s="850"/>
      <c r="AC317" s="827"/>
      <c r="AD317" s="819"/>
      <c r="AE317" s="819"/>
      <c r="AF317" s="819"/>
      <c r="AG317" s="820"/>
      <c r="AH317" s="821"/>
      <c r="AI317" s="822"/>
      <c r="AJ317" s="822"/>
      <c r="AK317" s="822"/>
      <c r="AL317" s="822"/>
      <c r="AM317" s="822"/>
      <c r="AN317" s="822"/>
      <c r="AO317" s="822"/>
      <c r="AP317" s="822"/>
      <c r="AQ317" s="822"/>
      <c r="AR317" s="822"/>
      <c r="AS317" s="822"/>
      <c r="AT317" s="823"/>
      <c r="AU317" s="828"/>
      <c r="AV317" s="829"/>
      <c r="AW317" s="829"/>
      <c r="AX317" s="830"/>
    </row>
    <row r="318" spans="1:50" ht="24.75" hidden="1" customHeight="1" x14ac:dyDescent="0.2">
      <c r="A318" s="808"/>
      <c r="B318" s="809"/>
      <c r="C318" s="809"/>
      <c r="D318" s="809"/>
      <c r="E318" s="809"/>
      <c r="F318" s="810"/>
      <c r="G318" s="827"/>
      <c r="H318" s="819"/>
      <c r="I318" s="819"/>
      <c r="J318" s="819"/>
      <c r="K318" s="820"/>
      <c r="L318" s="821"/>
      <c r="M318" s="822"/>
      <c r="N318" s="822"/>
      <c r="O318" s="822"/>
      <c r="P318" s="822"/>
      <c r="Q318" s="822"/>
      <c r="R318" s="822"/>
      <c r="S318" s="822"/>
      <c r="T318" s="822"/>
      <c r="U318" s="822"/>
      <c r="V318" s="822"/>
      <c r="W318" s="822"/>
      <c r="X318" s="823"/>
      <c r="Y318" s="828"/>
      <c r="Z318" s="829"/>
      <c r="AA318" s="829"/>
      <c r="AB318" s="850"/>
      <c r="AC318" s="827"/>
      <c r="AD318" s="819"/>
      <c r="AE318" s="819"/>
      <c r="AF318" s="819"/>
      <c r="AG318" s="820"/>
      <c r="AH318" s="821"/>
      <c r="AI318" s="822"/>
      <c r="AJ318" s="822"/>
      <c r="AK318" s="822"/>
      <c r="AL318" s="822"/>
      <c r="AM318" s="822"/>
      <c r="AN318" s="822"/>
      <c r="AO318" s="822"/>
      <c r="AP318" s="822"/>
      <c r="AQ318" s="822"/>
      <c r="AR318" s="822"/>
      <c r="AS318" s="822"/>
      <c r="AT318" s="823"/>
      <c r="AU318" s="828"/>
      <c r="AV318" s="829"/>
      <c r="AW318" s="829"/>
      <c r="AX318" s="830"/>
    </row>
    <row r="319" spans="1:50" ht="24.75" hidden="1" customHeight="1" x14ac:dyDescent="0.2">
      <c r="A319" s="808"/>
      <c r="B319" s="809"/>
      <c r="C319" s="809"/>
      <c r="D319" s="809"/>
      <c r="E319" s="809"/>
      <c r="F319" s="810"/>
      <c r="G319" s="827"/>
      <c r="H319" s="819"/>
      <c r="I319" s="819"/>
      <c r="J319" s="819"/>
      <c r="K319" s="820"/>
      <c r="L319" s="821"/>
      <c r="M319" s="822"/>
      <c r="N319" s="822"/>
      <c r="O319" s="822"/>
      <c r="P319" s="822"/>
      <c r="Q319" s="822"/>
      <c r="R319" s="822"/>
      <c r="S319" s="822"/>
      <c r="T319" s="822"/>
      <c r="U319" s="822"/>
      <c r="V319" s="822"/>
      <c r="W319" s="822"/>
      <c r="X319" s="823"/>
      <c r="Y319" s="828"/>
      <c r="Z319" s="829"/>
      <c r="AA319" s="829"/>
      <c r="AB319" s="850"/>
      <c r="AC319" s="827"/>
      <c r="AD319" s="819"/>
      <c r="AE319" s="819"/>
      <c r="AF319" s="819"/>
      <c r="AG319" s="820"/>
      <c r="AH319" s="821"/>
      <c r="AI319" s="822"/>
      <c r="AJ319" s="822"/>
      <c r="AK319" s="822"/>
      <c r="AL319" s="822"/>
      <c r="AM319" s="822"/>
      <c r="AN319" s="822"/>
      <c r="AO319" s="822"/>
      <c r="AP319" s="822"/>
      <c r="AQ319" s="822"/>
      <c r="AR319" s="822"/>
      <c r="AS319" s="822"/>
      <c r="AT319" s="823"/>
      <c r="AU319" s="828"/>
      <c r="AV319" s="829"/>
      <c r="AW319" s="829"/>
      <c r="AX319" s="830"/>
    </row>
    <row r="320" spans="1:50" ht="24.75" customHeight="1" x14ac:dyDescent="0.2">
      <c r="A320" s="808"/>
      <c r="B320" s="809"/>
      <c r="C320" s="809"/>
      <c r="D320" s="809"/>
      <c r="E320" s="809"/>
      <c r="F320" s="810"/>
      <c r="G320" s="851" t="s">
        <v>18</v>
      </c>
      <c r="H320" s="852"/>
      <c r="I320" s="852"/>
      <c r="J320" s="852"/>
      <c r="K320" s="852"/>
      <c r="L320" s="853"/>
      <c r="M320" s="854"/>
      <c r="N320" s="854"/>
      <c r="O320" s="854"/>
      <c r="P320" s="854"/>
      <c r="Q320" s="854"/>
      <c r="R320" s="854"/>
      <c r="S320" s="854"/>
      <c r="T320" s="854"/>
      <c r="U320" s="854"/>
      <c r="V320" s="854"/>
      <c r="W320" s="854"/>
      <c r="X320" s="855"/>
      <c r="Y320" s="856">
        <f>SUM(Y310:AB319)</f>
        <v>8.6</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6</v>
      </c>
      <c r="AV320" s="857"/>
      <c r="AW320" s="857"/>
      <c r="AX320" s="859"/>
    </row>
    <row r="321" spans="1:51" ht="24.75" hidden="1" customHeight="1" x14ac:dyDescent="0.2">
      <c r="A321" s="808"/>
      <c r="B321" s="809"/>
      <c r="C321" s="809"/>
      <c r="D321" s="809"/>
      <c r="E321" s="809"/>
      <c r="F321" s="810"/>
      <c r="G321" s="811" t="s">
        <v>218</v>
      </c>
      <c r="H321" s="812"/>
      <c r="I321" s="812"/>
      <c r="J321" s="812"/>
      <c r="K321" s="812"/>
      <c r="L321" s="812"/>
      <c r="M321" s="812"/>
      <c r="N321" s="812"/>
      <c r="O321" s="812"/>
      <c r="P321" s="812"/>
      <c r="Q321" s="812"/>
      <c r="R321" s="812"/>
      <c r="S321" s="812"/>
      <c r="T321" s="812"/>
      <c r="U321" s="812"/>
      <c r="V321" s="812"/>
      <c r="W321" s="812"/>
      <c r="X321" s="812"/>
      <c r="Y321" s="812"/>
      <c r="Z321" s="812"/>
      <c r="AA321" s="812"/>
      <c r="AB321" s="813"/>
      <c r="AC321" s="811" t="s">
        <v>217</v>
      </c>
      <c r="AD321" s="812"/>
      <c r="AE321" s="812"/>
      <c r="AF321" s="812"/>
      <c r="AG321" s="812"/>
      <c r="AH321" s="812"/>
      <c r="AI321" s="812"/>
      <c r="AJ321" s="812"/>
      <c r="AK321" s="812"/>
      <c r="AL321" s="812"/>
      <c r="AM321" s="812"/>
      <c r="AN321" s="812"/>
      <c r="AO321" s="812"/>
      <c r="AP321" s="812"/>
      <c r="AQ321" s="812"/>
      <c r="AR321" s="812"/>
      <c r="AS321" s="812"/>
      <c r="AT321" s="812"/>
      <c r="AU321" s="812"/>
      <c r="AV321" s="812"/>
      <c r="AW321" s="812"/>
      <c r="AX321" s="814"/>
      <c r="AY321">
        <f>COUNTA($G$323,$AC$323)</f>
        <v>0</v>
      </c>
    </row>
    <row r="322" spans="1:51" ht="24.75" hidden="1" customHeight="1" x14ac:dyDescent="0.2">
      <c r="A322" s="808"/>
      <c r="B322" s="809"/>
      <c r="C322" s="809"/>
      <c r="D322" s="809"/>
      <c r="E322" s="809"/>
      <c r="F322" s="810"/>
      <c r="G322" s="129" t="s">
        <v>15</v>
      </c>
      <c r="H322" s="815"/>
      <c r="I322" s="815"/>
      <c r="J322" s="815"/>
      <c r="K322" s="815"/>
      <c r="L322" s="816" t="s">
        <v>16</v>
      </c>
      <c r="M322" s="815"/>
      <c r="N322" s="815"/>
      <c r="O322" s="815"/>
      <c r="P322" s="815"/>
      <c r="Q322" s="815"/>
      <c r="R322" s="815"/>
      <c r="S322" s="815"/>
      <c r="T322" s="815"/>
      <c r="U322" s="815"/>
      <c r="V322" s="815"/>
      <c r="W322" s="815"/>
      <c r="X322" s="817"/>
      <c r="Y322" s="831" t="s">
        <v>17</v>
      </c>
      <c r="Z322" s="832"/>
      <c r="AA322" s="832"/>
      <c r="AB322" s="833"/>
      <c r="AC322" s="129" t="s">
        <v>15</v>
      </c>
      <c r="AD322" s="815"/>
      <c r="AE322" s="815"/>
      <c r="AF322" s="815"/>
      <c r="AG322" s="815"/>
      <c r="AH322" s="816" t="s">
        <v>16</v>
      </c>
      <c r="AI322" s="815"/>
      <c r="AJ322" s="815"/>
      <c r="AK322" s="815"/>
      <c r="AL322" s="815"/>
      <c r="AM322" s="815"/>
      <c r="AN322" s="815"/>
      <c r="AO322" s="815"/>
      <c r="AP322" s="815"/>
      <c r="AQ322" s="815"/>
      <c r="AR322" s="815"/>
      <c r="AS322" s="815"/>
      <c r="AT322" s="817"/>
      <c r="AU322" s="831" t="s">
        <v>17</v>
      </c>
      <c r="AV322" s="832"/>
      <c r="AW322" s="832"/>
      <c r="AX322" s="834"/>
      <c r="AY322">
        <f t="shared" ref="AY322:AY333" si="11">$AY$321</f>
        <v>0</v>
      </c>
    </row>
    <row r="323" spans="1:51" ht="24.75" hidden="1" customHeight="1" x14ac:dyDescent="0.2">
      <c r="A323" s="808"/>
      <c r="B323" s="809"/>
      <c r="C323" s="809"/>
      <c r="D323" s="809"/>
      <c r="E323" s="809"/>
      <c r="F323" s="810"/>
      <c r="G323" s="844"/>
      <c r="H323" s="836"/>
      <c r="I323" s="836"/>
      <c r="J323" s="836"/>
      <c r="K323" s="837"/>
      <c r="L323" s="838"/>
      <c r="M323" s="839"/>
      <c r="N323" s="839"/>
      <c r="O323" s="839"/>
      <c r="P323" s="839"/>
      <c r="Q323" s="839"/>
      <c r="R323" s="839"/>
      <c r="S323" s="839"/>
      <c r="T323" s="839"/>
      <c r="U323" s="839"/>
      <c r="V323" s="839"/>
      <c r="W323" s="839"/>
      <c r="X323" s="840"/>
      <c r="Y323" s="845"/>
      <c r="Z323" s="846"/>
      <c r="AA323" s="846"/>
      <c r="AB323" s="860"/>
      <c r="AC323" s="844"/>
      <c r="AD323" s="836"/>
      <c r="AE323" s="836"/>
      <c r="AF323" s="836"/>
      <c r="AG323" s="837"/>
      <c r="AH323" s="838"/>
      <c r="AI323" s="839"/>
      <c r="AJ323" s="839"/>
      <c r="AK323" s="839"/>
      <c r="AL323" s="839"/>
      <c r="AM323" s="839"/>
      <c r="AN323" s="839"/>
      <c r="AO323" s="839"/>
      <c r="AP323" s="839"/>
      <c r="AQ323" s="839"/>
      <c r="AR323" s="839"/>
      <c r="AS323" s="839"/>
      <c r="AT323" s="840"/>
      <c r="AU323" s="845"/>
      <c r="AV323" s="846"/>
      <c r="AW323" s="846"/>
      <c r="AX323" s="847"/>
      <c r="AY323">
        <f t="shared" si="11"/>
        <v>0</v>
      </c>
    </row>
    <row r="324" spans="1:51" ht="24.75" hidden="1" customHeight="1" x14ac:dyDescent="0.2">
      <c r="A324" s="808"/>
      <c r="B324" s="809"/>
      <c r="C324" s="809"/>
      <c r="D324" s="809"/>
      <c r="E324" s="809"/>
      <c r="F324" s="810"/>
      <c r="G324" s="827"/>
      <c r="H324" s="819"/>
      <c r="I324" s="819"/>
      <c r="J324" s="819"/>
      <c r="K324" s="820"/>
      <c r="L324" s="821"/>
      <c r="M324" s="822"/>
      <c r="N324" s="822"/>
      <c r="O324" s="822"/>
      <c r="P324" s="822"/>
      <c r="Q324" s="822"/>
      <c r="R324" s="822"/>
      <c r="S324" s="822"/>
      <c r="T324" s="822"/>
      <c r="U324" s="822"/>
      <c r="V324" s="822"/>
      <c r="W324" s="822"/>
      <c r="X324" s="823"/>
      <c r="Y324" s="828"/>
      <c r="Z324" s="829"/>
      <c r="AA324" s="829"/>
      <c r="AB324" s="850"/>
      <c r="AC324" s="827"/>
      <c r="AD324" s="819"/>
      <c r="AE324" s="819"/>
      <c r="AF324" s="819"/>
      <c r="AG324" s="820"/>
      <c r="AH324" s="821"/>
      <c r="AI324" s="822"/>
      <c r="AJ324" s="822"/>
      <c r="AK324" s="822"/>
      <c r="AL324" s="822"/>
      <c r="AM324" s="822"/>
      <c r="AN324" s="822"/>
      <c r="AO324" s="822"/>
      <c r="AP324" s="822"/>
      <c r="AQ324" s="822"/>
      <c r="AR324" s="822"/>
      <c r="AS324" s="822"/>
      <c r="AT324" s="823"/>
      <c r="AU324" s="828"/>
      <c r="AV324" s="829"/>
      <c r="AW324" s="829"/>
      <c r="AX324" s="830"/>
      <c r="AY324">
        <f t="shared" si="11"/>
        <v>0</v>
      </c>
    </row>
    <row r="325" spans="1:51" ht="24.75" hidden="1" customHeight="1" x14ac:dyDescent="0.2">
      <c r="A325" s="808"/>
      <c r="B325" s="809"/>
      <c r="C325" s="809"/>
      <c r="D325" s="809"/>
      <c r="E325" s="809"/>
      <c r="F325" s="810"/>
      <c r="G325" s="827"/>
      <c r="H325" s="819"/>
      <c r="I325" s="819"/>
      <c r="J325" s="819"/>
      <c r="K325" s="820"/>
      <c r="L325" s="821"/>
      <c r="M325" s="822"/>
      <c r="N325" s="822"/>
      <c r="O325" s="822"/>
      <c r="P325" s="822"/>
      <c r="Q325" s="822"/>
      <c r="R325" s="822"/>
      <c r="S325" s="822"/>
      <c r="T325" s="822"/>
      <c r="U325" s="822"/>
      <c r="V325" s="822"/>
      <c r="W325" s="822"/>
      <c r="X325" s="823"/>
      <c r="Y325" s="828"/>
      <c r="Z325" s="829"/>
      <c r="AA325" s="829"/>
      <c r="AB325" s="850"/>
      <c r="AC325" s="827"/>
      <c r="AD325" s="819"/>
      <c r="AE325" s="819"/>
      <c r="AF325" s="819"/>
      <c r="AG325" s="820"/>
      <c r="AH325" s="821"/>
      <c r="AI325" s="822"/>
      <c r="AJ325" s="822"/>
      <c r="AK325" s="822"/>
      <c r="AL325" s="822"/>
      <c r="AM325" s="822"/>
      <c r="AN325" s="822"/>
      <c r="AO325" s="822"/>
      <c r="AP325" s="822"/>
      <c r="AQ325" s="822"/>
      <c r="AR325" s="822"/>
      <c r="AS325" s="822"/>
      <c r="AT325" s="823"/>
      <c r="AU325" s="828"/>
      <c r="AV325" s="829"/>
      <c r="AW325" s="829"/>
      <c r="AX325" s="830"/>
      <c r="AY325">
        <f t="shared" si="11"/>
        <v>0</v>
      </c>
    </row>
    <row r="326" spans="1:51" ht="24.75" hidden="1" customHeight="1" x14ac:dyDescent="0.2">
      <c r="A326" s="808"/>
      <c r="B326" s="809"/>
      <c r="C326" s="809"/>
      <c r="D326" s="809"/>
      <c r="E326" s="809"/>
      <c r="F326" s="810"/>
      <c r="G326" s="827"/>
      <c r="H326" s="819"/>
      <c r="I326" s="819"/>
      <c r="J326" s="819"/>
      <c r="K326" s="820"/>
      <c r="L326" s="821"/>
      <c r="M326" s="822"/>
      <c r="N326" s="822"/>
      <c r="O326" s="822"/>
      <c r="P326" s="822"/>
      <c r="Q326" s="822"/>
      <c r="R326" s="822"/>
      <c r="S326" s="822"/>
      <c r="T326" s="822"/>
      <c r="U326" s="822"/>
      <c r="V326" s="822"/>
      <c r="W326" s="822"/>
      <c r="X326" s="823"/>
      <c r="Y326" s="828"/>
      <c r="Z326" s="829"/>
      <c r="AA326" s="829"/>
      <c r="AB326" s="850"/>
      <c r="AC326" s="827"/>
      <c r="AD326" s="819"/>
      <c r="AE326" s="819"/>
      <c r="AF326" s="819"/>
      <c r="AG326" s="820"/>
      <c r="AH326" s="821"/>
      <c r="AI326" s="822"/>
      <c r="AJ326" s="822"/>
      <c r="AK326" s="822"/>
      <c r="AL326" s="822"/>
      <c r="AM326" s="822"/>
      <c r="AN326" s="822"/>
      <c r="AO326" s="822"/>
      <c r="AP326" s="822"/>
      <c r="AQ326" s="822"/>
      <c r="AR326" s="822"/>
      <c r="AS326" s="822"/>
      <c r="AT326" s="823"/>
      <c r="AU326" s="828"/>
      <c r="AV326" s="829"/>
      <c r="AW326" s="829"/>
      <c r="AX326" s="830"/>
      <c r="AY326">
        <f t="shared" si="11"/>
        <v>0</v>
      </c>
    </row>
    <row r="327" spans="1:51" ht="24.75" hidden="1" customHeight="1" x14ac:dyDescent="0.2">
      <c r="A327" s="808"/>
      <c r="B327" s="809"/>
      <c r="C327" s="809"/>
      <c r="D327" s="809"/>
      <c r="E327" s="809"/>
      <c r="F327" s="810"/>
      <c r="G327" s="827"/>
      <c r="H327" s="819"/>
      <c r="I327" s="819"/>
      <c r="J327" s="819"/>
      <c r="K327" s="820"/>
      <c r="L327" s="821"/>
      <c r="M327" s="822"/>
      <c r="N327" s="822"/>
      <c r="O327" s="822"/>
      <c r="P327" s="822"/>
      <c r="Q327" s="822"/>
      <c r="R327" s="822"/>
      <c r="S327" s="822"/>
      <c r="T327" s="822"/>
      <c r="U327" s="822"/>
      <c r="V327" s="822"/>
      <c r="W327" s="822"/>
      <c r="X327" s="823"/>
      <c r="Y327" s="828"/>
      <c r="Z327" s="829"/>
      <c r="AA327" s="829"/>
      <c r="AB327" s="850"/>
      <c r="AC327" s="827"/>
      <c r="AD327" s="819"/>
      <c r="AE327" s="819"/>
      <c r="AF327" s="819"/>
      <c r="AG327" s="820"/>
      <c r="AH327" s="821"/>
      <c r="AI327" s="822"/>
      <c r="AJ327" s="822"/>
      <c r="AK327" s="822"/>
      <c r="AL327" s="822"/>
      <c r="AM327" s="822"/>
      <c r="AN327" s="822"/>
      <c r="AO327" s="822"/>
      <c r="AP327" s="822"/>
      <c r="AQ327" s="822"/>
      <c r="AR327" s="822"/>
      <c r="AS327" s="822"/>
      <c r="AT327" s="823"/>
      <c r="AU327" s="828"/>
      <c r="AV327" s="829"/>
      <c r="AW327" s="829"/>
      <c r="AX327" s="830"/>
      <c r="AY327">
        <f t="shared" si="11"/>
        <v>0</v>
      </c>
    </row>
    <row r="328" spans="1:51" ht="24.75" hidden="1" customHeight="1" x14ac:dyDescent="0.2">
      <c r="A328" s="808"/>
      <c r="B328" s="809"/>
      <c r="C328" s="809"/>
      <c r="D328" s="809"/>
      <c r="E328" s="809"/>
      <c r="F328" s="810"/>
      <c r="G328" s="827"/>
      <c r="H328" s="819"/>
      <c r="I328" s="819"/>
      <c r="J328" s="819"/>
      <c r="K328" s="820"/>
      <c r="L328" s="821"/>
      <c r="M328" s="822"/>
      <c r="N328" s="822"/>
      <c r="O328" s="822"/>
      <c r="P328" s="822"/>
      <c r="Q328" s="822"/>
      <c r="R328" s="822"/>
      <c r="S328" s="822"/>
      <c r="T328" s="822"/>
      <c r="U328" s="822"/>
      <c r="V328" s="822"/>
      <c r="W328" s="822"/>
      <c r="X328" s="823"/>
      <c r="Y328" s="828"/>
      <c r="Z328" s="829"/>
      <c r="AA328" s="829"/>
      <c r="AB328" s="850"/>
      <c r="AC328" s="827"/>
      <c r="AD328" s="819"/>
      <c r="AE328" s="819"/>
      <c r="AF328" s="819"/>
      <c r="AG328" s="820"/>
      <c r="AH328" s="821"/>
      <c r="AI328" s="822"/>
      <c r="AJ328" s="822"/>
      <c r="AK328" s="822"/>
      <c r="AL328" s="822"/>
      <c r="AM328" s="822"/>
      <c r="AN328" s="822"/>
      <c r="AO328" s="822"/>
      <c r="AP328" s="822"/>
      <c r="AQ328" s="822"/>
      <c r="AR328" s="822"/>
      <c r="AS328" s="822"/>
      <c r="AT328" s="823"/>
      <c r="AU328" s="828"/>
      <c r="AV328" s="829"/>
      <c r="AW328" s="829"/>
      <c r="AX328" s="830"/>
      <c r="AY328">
        <f t="shared" si="11"/>
        <v>0</v>
      </c>
    </row>
    <row r="329" spans="1:51" ht="24.75" hidden="1" customHeight="1" x14ac:dyDescent="0.2">
      <c r="A329" s="808"/>
      <c r="B329" s="809"/>
      <c r="C329" s="809"/>
      <c r="D329" s="809"/>
      <c r="E329" s="809"/>
      <c r="F329" s="810"/>
      <c r="G329" s="827"/>
      <c r="H329" s="819"/>
      <c r="I329" s="819"/>
      <c r="J329" s="819"/>
      <c r="K329" s="820"/>
      <c r="L329" s="821"/>
      <c r="M329" s="822"/>
      <c r="N329" s="822"/>
      <c r="O329" s="822"/>
      <c r="P329" s="822"/>
      <c r="Q329" s="822"/>
      <c r="R329" s="822"/>
      <c r="S329" s="822"/>
      <c r="T329" s="822"/>
      <c r="U329" s="822"/>
      <c r="V329" s="822"/>
      <c r="W329" s="822"/>
      <c r="X329" s="823"/>
      <c r="Y329" s="828"/>
      <c r="Z329" s="829"/>
      <c r="AA329" s="829"/>
      <c r="AB329" s="850"/>
      <c r="AC329" s="827"/>
      <c r="AD329" s="819"/>
      <c r="AE329" s="819"/>
      <c r="AF329" s="819"/>
      <c r="AG329" s="820"/>
      <c r="AH329" s="821"/>
      <c r="AI329" s="822"/>
      <c r="AJ329" s="822"/>
      <c r="AK329" s="822"/>
      <c r="AL329" s="822"/>
      <c r="AM329" s="822"/>
      <c r="AN329" s="822"/>
      <c r="AO329" s="822"/>
      <c r="AP329" s="822"/>
      <c r="AQ329" s="822"/>
      <c r="AR329" s="822"/>
      <c r="AS329" s="822"/>
      <c r="AT329" s="823"/>
      <c r="AU329" s="828"/>
      <c r="AV329" s="829"/>
      <c r="AW329" s="829"/>
      <c r="AX329" s="830"/>
      <c r="AY329">
        <f t="shared" si="11"/>
        <v>0</v>
      </c>
    </row>
    <row r="330" spans="1:51" ht="24.75" hidden="1" customHeight="1" x14ac:dyDescent="0.2">
      <c r="A330" s="808"/>
      <c r="B330" s="809"/>
      <c r="C330" s="809"/>
      <c r="D330" s="809"/>
      <c r="E330" s="809"/>
      <c r="F330" s="810"/>
      <c r="G330" s="827"/>
      <c r="H330" s="819"/>
      <c r="I330" s="819"/>
      <c r="J330" s="819"/>
      <c r="K330" s="820"/>
      <c r="L330" s="821"/>
      <c r="M330" s="822"/>
      <c r="N330" s="822"/>
      <c r="O330" s="822"/>
      <c r="P330" s="822"/>
      <c r="Q330" s="822"/>
      <c r="R330" s="822"/>
      <c r="S330" s="822"/>
      <c r="T330" s="822"/>
      <c r="U330" s="822"/>
      <c r="V330" s="822"/>
      <c r="W330" s="822"/>
      <c r="X330" s="823"/>
      <c r="Y330" s="828"/>
      <c r="Z330" s="829"/>
      <c r="AA330" s="829"/>
      <c r="AB330" s="850"/>
      <c r="AC330" s="827"/>
      <c r="AD330" s="819"/>
      <c r="AE330" s="819"/>
      <c r="AF330" s="819"/>
      <c r="AG330" s="820"/>
      <c r="AH330" s="821"/>
      <c r="AI330" s="822"/>
      <c r="AJ330" s="822"/>
      <c r="AK330" s="822"/>
      <c r="AL330" s="822"/>
      <c r="AM330" s="822"/>
      <c r="AN330" s="822"/>
      <c r="AO330" s="822"/>
      <c r="AP330" s="822"/>
      <c r="AQ330" s="822"/>
      <c r="AR330" s="822"/>
      <c r="AS330" s="822"/>
      <c r="AT330" s="823"/>
      <c r="AU330" s="828"/>
      <c r="AV330" s="829"/>
      <c r="AW330" s="829"/>
      <c r="AX330" s="830"/>
      <c r="AY330">
        <f t="shared" si="11"/>
        <v>0</v>
      </c>
    </row>
    <row r="331" spans="1:51" ht="24.75" hidden="1" customHeight="1" x14ac:dyDescent="0.2">
      <c r="A331" s="808"/>
      <c r="B331" s="809"/>
      <c r="C331" s="809"/>
      <c r="D331" s="809"/>
      <c r="E331" s="809"/>
      <c r="F331" s="810"/>
      <c r="G331" s="827"/>
      <c r="H331" s="819"/>
      <c r="I331" s="819"/>
      <c r="J331" s="819"/>
      <c r="K331" s="820"/>
      <c r="L331" s="821"/>
      <c r="M331" s="822"/>
      <c r="N331" s="822"/>
      <c r="O331" s="822"/>
      <c r="P331" s="822"/>
      <c r="Q331" s="822"/>
      <c r="R331" s="822"/>
      <c r="S331" s="822"/>
      <c r="T331" s="822"/>
      <c r="U331" s="822"/>
      <c r="V331" s="822"/>
      <c r="W331" s="822"/>
      <c r="X331" s="823"/>
      <c r="Y331" s="828"/>
      <c r="Z331" s="829"/>
      <c r="AA331" s="829"/>
      <c r="AB331" s="850"/>
      <c r="AC331" s="827"/>
      <c r="AD331" s="819"/>
      <c r="AE331" s="819"/>
      <c r="AF331" s="819"/>
      <c r="AG331" s="820"/>
      <c r="AH331" s="821"/>
      <c r="AI331" s="822"/>
      <c r="AJ331" s="822"/>
      <c r="AK331" s="822"/>
      <c r="AL331" s="822"/>
      <c r="AM331" s="822"/>
      <c r="AN331" s="822"/>
      <c r="AO331" s="822"/>
      <c r="AP331" s="822"/>
      <c r="AQ331" s="822"/>
      <c r="AR331" s="822"/>
      <c r="AS331" s="822"/>
      <c r="AT331" s="823"/>
      <c r="AU331" s="828"/>
      <c r="AV331" s="829"/>
      <c r="AW331" s="829"/>
      <c r="AX331" s="830"/>
      <c r="AY331">
        <f t="shared" si="11"/>
        <v>0</v>
      </c>
    </row>
    <row r="332" spans="1:51" ht="24.75" hidden="1" customHeight="1" x14ac:dyDescent="0.2">
      <c r="A332" s="808"/>
      <c r="B332" s="809"/>
      <c r="C332" s="809"/>
      <c r="D332" s="809"/>
      <c r="E332" s="809"/>
      <c r="F332" s="810"/>
      <c r="G332" s="827"/>
      <c r="H332" s="819"/>
      <c r="I332" s="819"/>
      <c r="J332" s="819"/>
      <c r="K332" s="820"/>
      <c r="L332" s="821"/>
      <c r="M332" s="822"/>
      <c r="N332" s="822"/>
      <c r="O332" s="822"/>
      <c r="P332" s="822"/>
      <c r="Q332" s="822"/>
      <c r="R332" s="822"/>
      <c r="S332" s="822"/>
      <c r="T332" s="822"/>
      <c r="U332" s="822"/>
      <c r="V332" s="822"/>
      <c r="W332" s="822"/>
      <c r="X332" s="823"/>
      <c r="Y332" s="828"/>
      <c r="Z332" s="829"/>
      <c r="AA332" s="829"/>
      <c r="AB332" s="850"/>
      <c r="AC332" s="827"/>
      <c r="AD332" s="819"/>
      <c r="AE332" s="819"/>
      <c r="AF332" s="819"/>
      <c r="AG332" s="820"/>
      <c r="AH332" s="821"/>
      <c r="AI332" s="822"/>
      <c r="AJ332" s="822"/>
      <c r="AK332" s="822"/>
      <c r="AL332" s="822"/>
      <c r="AM332" s="822"/>
      <c r="AN332" s="822"/>
      <c r="AO332" s="822"/>
      <c r="AP332" s="822"/>
      <c r="AQ332" s="822"/>
      <c r="AR332" s="822"/>
      <c r="AS332" s="822"/>
      <c r="AT332" s="823"/>
      <c r="AU332" s="828"/>
      <c r="AV332" s="829"/>
      <c r="AW332" s="829"/>
      <c r="AX332" s="830"/>
      <c r="AY332">
        <f t="shared" si="11"/>
        <v>0</v>
      </c>
    </row>
    <row r="333" spans="1:51" ht="24.75" hidden="1" customHeight="1" thickBot="1" x14ac:dyDescent="0.25">
      <c r="A333" s="808"/>
      <c r="B333" s="809"/>
      <c r="C333" s="809"/>
      <c r="D333" s="809"/>
      <c r="E333" s="809"/>
      <c r="F333" s="810"/>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2">
      <c r="A334" s="808"/>
      <c r="B334" s="809"/>
      <c r="C334" s="809"/>
      <c r="D334" s="809"/>
      <c r="E334" s="809"/>
      <c r="F334" s="810"/>
      <c r="G334" s="811" t="s">
        <v>219</v>
      </c>
      <c r="H334" s="812"/>
      <c r="I334" s="812"/>
      <c r="J334" s="812"/>
      <c r="K334" s="812"/>
      <c r="L334" s="812"/>
      <c r="M334" s="812"/>
      <c r="N334" s="812"/>
      <c r="O334" s="812"/>
      <c r="P334" s="812"/>
      <c r="Q334" s="812"/>
      <c r="R334" s="812"/>
      <c r="S334" s="812"/>
      <c r="T334" s="812"/>
      <c r="U334" s="812"/>
      <c r="V334" s="812"/>
      <c r="W334" s="812"/>
      <c r="X334" s="812"/>
      <c r="Y334" s="812"/>
      <c r="Z334" s="812"/>
      <c r="AA334" s="812"/>
      <c r="AB334" s="813"/>
      <c r="AC334" s="811" t="s">
        <v>220</v>
      </c>
      <c r="AD334" s="812"/>
      <c r="AE334" s="812"/>
      <c r="AF334" s="812"/>
      <c r="AG334" s="812"/>
      <c r="AH334" s="812"/>
      <c r="AI334" s="812"/>
      <c r="AJ334" s="812"/>
      <c r="AK334" s="812"/>
      <c r="AL334" s="812"/>
      <c r="AM334" s="812"/>
      <c r="AN334" s="812"/>
      <c r="AO334" s="812"/>
      <c r="AP334" s="812"/>
      <c r="AQ334" s="812"/>
      <c r="AR334" s="812"/>
      <c r="AS334" s="812"/>
      <c r="AT334" s="812"/>
      <c r="AU334" s="812"/>
      <c r="AV334" s="812"/>
      <c r="AW334" s="812"/>
      <c r="AX334" s="814"/>
      <c r="AY334">
        <f>COUNTA($G$336,$AC$336)</f>
        <v>0</v>
      </c>
    </row>
    <row r="335" spans="1:51" ht="24.75" hidden="1" customHeight="1" x14ac:dyDescent="0.2">
      <c r="A335" s="808"/>
      <c r="B335" s="809"/>
      <c r="C335" s="809"/>
      <c r="D335" s="809"/>
      <c r="E335" s="809"/>
      <c r="F335" s="810"/>
      <c r="G335" s="129" t="s">
        <v>15</v>
      </c>
      <c r="H335" s="815"/>
      <c r="I335" s="815"/>
      <c r="J335" s="815"/>
      <c r="K335" s="815"/>
      <c r="L335" s="816" t="s">
        <v>16</v>
      </c>
      <c r="M335" s="815"/>
      <c r="N335" s="815"/>
      <c r="O335" s="815"/>
      <c r="P335" s="815"/>
      <c r="Q335" s="815"/>
      <c r="R335" s="815"/>
      <c r="S335" s="815"/>
      <c r="T335" s="815"/>
      <c r="U335" s="815"/>
      <c r="V335" s="815"/>
      <c r="W335" s="815"/>
      <c r="X335" s="817"/>
      <c r="Y335" s="831" t="s">
        <v>17</v>
      </c>
      <c r="Z335" s="832"/>
      <c r="AA335" s="832"/>
      <c r="AB335" s="833"/>
      <c r="AC335" s="129" t="s">
        <v>15</v>
      </c>
      <c r="AD335" s="815"/>
      <c r="AE335" s="815"/>
      <c r="AF335" s="815"/>
      <c r="AG335" s="815"/>
      <c r="AH335" s="816" t="s">
        <v>16</v>
      </c>
      <c r="AI335" s="815"/>
      <c r="AJ335" s="815"/>
      <c r="AK335" s="815"/>
      <c r="AL335" s="815"/>
      <c r="AM335" s="815"/>
      <c r="AN335" s="815"/>
      <c r="AO335" s="815"/>
      <c r="AP335" s="815"/>
      <c r="AQ335" s="815"/>
      <c r="AR335" s="815"/>
      <c r="AS335" s="815"/>
      <c r="AT335" s="817"/>
      <c r="AU335" s="831" t="s">
        <v>17</v>
      </c>
      <c r="AV335" s="832"/>
      <c r="AW335" s="832"/>
      <c r="AX335" s="834"/>
      <c r="AY335">
        <f t="shared" ref="AY335:AY341" si="12">$AY$334</f>
        <v>0</v>
      </c>
    </row>
    <row r="336" spans="1:51" ht="24.75" hidden="1" customHeight="1" x14ac:dyDescent="0.2">
      <c r="A336" s="808"/>
      <c r="B336" s="809"/>
      <c r="C336" s="809"/>
      <c r="D336" s="809"/>
      <c r="E336" s="809"/>
      <c r="F336" s="810"/>
      <c r="G336" s="844"/>
      <c r="H336" s="836"/>
      <c r="I336" s="836"/>
      <c r="J336" s="836"/>
      <c r="K336" s="837"/>
      <c r="L336" s="838"/>
      <c r="M336" s="839"/>
      <c r="N336" s="839"/>
      <c r="O336" s="839"/>
      <c r="P336" s="839"/>
      <c r="Q336" s="839"/>
      <c r="R336" s="839"/>
      <c r="S336" s="839"/>
      <c r="T336" s="839"/>
      <c r="U336" s="839"/>
      <c r="V336" s="839"/>
      <c r="W336" s="839"/>
      <c r="X336" s="840"/>
      <c r="Y336" s="845"/>
      <c r="Z336" s="846"/>
      <c r="AA336" s="846"/>
      <c r="AB336" s="860"/>
      <c r="AC336" s="844"/>
      <c r="AD336" s="836"/>
      <c r="AE336" s="836"/>
      <c r="AF336" s="836"/>
      <c r="AG336" s="837"/>
      <c r="AH336" s="838"/>
      <c r="AI336" s="839"/>
      <c r="AJ336" s="839"/>
      <c r="AK336" s="839"/>
      <c r="AL336" s="839"/>
      <c r="AM336" s="839"/>
      <c r="AN336" s="839"/>
      <c r="AO336" s="839"/>
      <c r="AP336" s="839"/>
      <c r="AQ336" s="839"/>
      <c r="AR336" s="839"/>
      <c r="AS336" s="839"/>
      <c r="AT336" s="840"/>
      <c r="AU336" s="845"/>
      <c r="AV336" s="846"/>
      <c r="AW336" s="846"/>
      <c r="AX336" s="847"/>
      <c r="AY336">
        <f t="shared" si="12"/>
        <v>0</v>
      </c>
    </row>
    <row r="337" spans="1:51" ht="24.75" hidden="1" customHeight="1" x14ac:dyDescent="0.2">
      <c r="A337" s="808"/>
      <c r="B337" s="809"/>
      <c r="C337" s="809"/>
      <c r="D337" s="809"/>
      <c r="E337" s="809"/>
      <c r="F337" s="810"/>
      <c r="G337" s="827"/>
      <c r="H337" s="819"/>
      <c r="I337" s="819"/>
      <c r="J337" s="819"/>
      <c r="K337" s="820"/>
      <c r="L337" s="821"/>
      <c r="M337" s="822"/>
      <c r="N337" s="822"/>
      <c r="O337" s="822"/>
      <c r="P337" s="822"/>
      <c r="Q337" s="822"/>
      <c r="R337" s="822"/>
      <c r="S337" s="822"/>
      <c r="T337" s="822"/>
      <c r="U337" s="822"/>
      <c r="V337" s="822"/>
      <c r="W337" s="822"/>
      <c r="X337" s="823"/>
      <c r="Y337" s="828"/>
      <c r="Z337" s="829"/>
      <c r="AA337" s="829"/>
      <c r="AB337" s="850"/>
      <c r="AC337" s="827"/>
      <c r="AD337" s="819"/>
      <c r="AE337" s="819"/>
      <c r="AF337" s="819"/>
      <c r="AG337" s="820"/>
      <c r="AH337" s="821"/>
      <c r="AI337" s="822"/>
      <c r="AJ337" s="822"/>
      <c r="AK337" s="822"/>
      <c r="AL337" s="822"/>
      <c r="AM337" s="822"/>
      <c r="AN337" s="822"/>
      <c r="AO337" s="822"/>
      <c r="AP337" s="822"/>
      <c r="AQ337" s="822"/>
      <c r="AR337" s="822"/>
      <c r="AS337" s="822"/>
      <c r="AT337" s="823"/>
      <c r="AU337" s="828"/>
      <c r="AV337" s="829"/>
      <c r="AW337" s="829"/>
      <c r="AX337" s="830"/>
      <c r="AY337">
        <f t="shared" si="12"/>
        <v>0</v>
      </c>
    </row>
    <row r="338" spans="1:51" ht="24.75" hidden="1" customHeight="1" x14ac:dyDescent="0.2">
      <c r="A338" s="808"/>
      <c r="B338" s="809"/>
      <c r="C338" s="809"/>
      <c r="D338" s="809"/>
      <c r="E338" s="809"/>
      <c r="F338" s="810"/>
      <c r="G338" s="827"/>
      <c r="H338" s="819"/>
      <c r="I338" s="819"/>
      <c r="J338" s="819"/>
      <c r="K338" s="820"/>
      <c r="L338" s="821"/>
      <c r="M338" s="822"/>
      <c r="N338" s="822"/>
      <c r="O338" s="822"/>
      <c r="P338" s="822"/>
      <c r="Q338" s="822"/>
      <c r="R338" s="822"/>
      <c r="S338" s="822"/>
      <c r="T338" s="822"/>
      <c r="U338" s="822"/>
      <c r="V338" s="822"/>
      <c r="W338" s="822"/>
      <c r="X338" s="823"/>
      <c r="Y338" s="828"/>
      <c r="Z338" s="829"/>
      <c r="AA338" s="829"/>
      <c r="AB338" s="850"/>
      <c r="AC338" s="827"/>
      <c r="AD338" s="819"/>
      <c r="AE338" s="819"/>
      <c r="AF338" s="819"/>
      <c r="AG338" s="820"/>
      <c r="AH338" s="821"/>
      <c r="AI338" s="822"/>
      <c r="AJ338" s="822"/>
      <c r="AK338" s="822"/>
      <c r="AL338" s="822"/>
      <c r="AM338" s="822"/>
      <c r="AN338" s="822"/>
      <c r="AO338" s="822"/>
      <c r="AP338" s="822"/>
      <c r="AQ338" s="822"/>
      <c r="AR338" s="822"/>
      <c r="AS338" s="822"/>
      <c r="AT338" s="823"/>
      <c r="AU338" s="828"/>
      <c r="AV338" s="829"/>
      <c r="AW338" s="829"/>
      <c r="AX338" s="830"/>
      <c r="AY338">
        <f t="shared" si="12"/>
        <v>0</v>
      </c>
    </row>
    <row r="339" spans="1:51" ht="24.75" hidden="1" customHeight="1" x14ac:dyDescent="0.2">
      <c r="A339" s="808"/>
      <c r="B339" s="809"/>
      <c r="C339" s="809"/>
      <c r="D339" s="809"/>
      <c r="E339" s="809"/>
      <c r="F339" s="810"/>
      <c r="G339" s="827"/>
      <c r="H339" s="819"/>
      <c r="I339" s="819"/>
      <c r="J339" s="819"/>
      <c r="K339" s="820"/>
      <c r="L339" s="821"/>
      <c r="M339" s="822"/>
      <c r="N339" s="822"/>
      <c r="O339" s="822"/>
      <c r="P339" s="822"/>
      <c r="Q339" s="822"/>
      <c r="R339" s="822"/>
      <c r="S339" s="822"/>
      <c r="T339" s="822"/>
      <c r="U339" s="822"/>
      <c r="V339" s="822"/>
      <c r="W339" s="822"/>
      <c r="X339" s="823"/>
      <c r="Y339" s="828"/>
      <c r="Z339" s="829"/>
      <c r="AA339" s="829"/>
      <c r="AB339" s="850"/>
      <c r="AC339" s="827"/>
      <c r="AD339" s="819"/>
      <c r="AE339" s="819"/>
      <c r="AF339" s="819"/>
      <c r="AG339" s="820"/>
      <c r="AH339" s="821"/>
      <c r="AI339" s="822"/>
      <c r="AJ339" s="822"/>
      <c r="AK339" s="822"/>
      <c r="AL339" s="822"/>
      <c r="AM339" s="822"/>
      <c r="AN339" s="822"/>
      <c r="AO339" s="822"/>
      <c r="AP339" s="822"/>
      <c r="AQ339" s="822"/>
      <c r="AR339" s="822"/>
      <c r="AS339" s="822"/>
      <c r="AT339" s="823"/>
      <c r="AU339" s="828"/>
      <c r="AV339" s="829"/>
      <c r="AW339" s="829"/>
      <c r="AX339" s="830"/>
      <c r="AY339">
        <f t="shared" si="12"/>
        <v>0</v>
      </c>
    </row>
    <row r="340" spans="1:51" ht="24.75" hidden="1" customHeight="1" x14ac:dyDescent="0.2">
      <c r="A340" s="808"/>
      <c r="B340" s="809"/>
      <c r="C340" s="809"/>
      <c r="D340" s="809"/>
      <c r="E340" s="809"/>
      <c r="F340" s="810"/>
      <c r="G340" s="827"/>
      <c r="H340" s="819"/>
      <c r="I340" s="819"/>
      <c r="J340" s="819"/>
      <c r="K340" s="820"/>
      <c r="L340" s="821"/>
      <c r="M340" s="822"/>
      <c r="N340" s="822"/>
      <c r="O340" s="822"/>
      <c r="P340" s="822"/>
      <c r="Q340" s="822"/>
      <c r="R340" s="822"/>
      <c r="S340" s="822"/>
      <c r="T340" s="822"/>
      <c r="U340" s="822"/>
      <c r="V340" s="822"/>
      <c r="W340" s="822"/>
      <c r="X340" s="823"/>
      <c r="Y340" s="828"/>
      <c r="Z340" s="829"/>
      <c r="AA340" s="829"/>
      <c r="AB340" s="850"/>
      <c r="AC340" s="827"/>
      <c r="AD340" s="819"/>
      <c r="AE340" s="819"/>
      <c r="AF340" s="819"/>
      <c r="AG340" s="820"/>
      <c r="AH340" s="821"/>
      <c r="AI340" s="822"/>
      <c r="AJ340" s="822"/>
      <c r="AK340" s="822"/>
      <c r="AL340" s="822"/>
      <c r="AM340" s="822"/>
      <c r="AN340" s="822"/>
      <c r="AO340" s="822"/>
      <c r="AP340" s="822"/>
      <c r="AQ340" s="822"/>
      <c r="AR340" s="822"/>
      <c r="AS340" s="822"/>
      <c r="AT340" s="823"/>
      <c r="AU340" s="828"/>
      <c r="AV340" s="829"/>
      <c r="AW340" s="829"/>
      <c r="AX340" s="830"/>
      <c r="AY340">
        <f t="shared" si="12"/>
        <v>0</v>
      </c>
    </row>
    <row r="341" spans="1:51" ht="24.75" hidden="1" customHeight="1" x14ac:dyDescent="0.2">
      <c r="A341" s="808"/>
      <c r="B341" s="809"/>
      <c r="C341" s="809"/>
      <c r="D341" s="809"/>
      <c r="E341" s="809"/>
      <c r="F341" s="810"/>
      <c r="G341" s="827"/>
      <c r="H341" s="819"/>
      <c r="I341" s="819"/>
      <c r="J341" s="819"/>
      <c r="K341" s="820"/>
      <c r="L341" s="821"/>
      <c r="M341" s="822"/>
      <c r="N341" s="822"/>
      <c r="O341" s="822"/>
      <c r="P341" s="822"/>
      <c r="Q341" s="822"/>
      <c r="R341" s="822"/>
      <c r="S341" s="822"/>
      <c r="T341" s="822"/>
      <c r="U341" s="822"/>
      <c r="V341" s="822"/>
      <c r="W341" s="822"/>
      <c r="X341" s="823"/>
      <c r="Y341" s="828"/>
      <c r="Z341" s="829"/>
      <c r="AA341" s="829"/>
      <c r="AB341" s="850"/>
      <c r="AC341" s="827"/>
      <c r="AD341" s="819"/>
      <c r="AE341" s="819"/>
      <c r="AF341" s="819"/>
      <c r="AG341" s="820"/>
      <c r="AH341" s="821"/>
      <c r="AI341" s="822"/>
      <c r="AJ341" s="822"/>
      <c r="AK341" s="822"/>
      <c r="AL341" s="822"/>
      <c r="AM341" s="822"/>
      <c r="AN341" s="822"/>
      <c r="AO341" s="822"/>
      <c r="AP341" s="822"/>
      <c r="AQ341" s="822"/>
      <c r="AR341" s="822"/>
      <c r="AS341" s="822"/>
      <c r="AT341" s="823"/>
      <c r="AU341" s="828"/>
      <c r="AV341" s="829"/>
      <c r="AW341" s="829"/>
      <c r="AX341" s="830"/>
      <c r="AY341">
        <f t="shared" si="12"/>
        <v>0</v>
      </c>
    </row>
    <row r="342" spans="1:51" ht="24.75" hidden="1" customHeight="1" x14ac:dyDescent="0.2">
      <c r="A342" s="808"/>
      <c r="B342" s="809"/>
      <c r="C342" s="809"/>
      <c r="D342" s="809"/>
      <c r="E342" s="809"/>
      <c r="F342" s="810"/>
      <c r="G342" s="827"/>
      <c r="H342" s="819"/>
      <c r="I342" s="819"/>
      <c r="J342" s="819"/>
      <c r="K342" s="820"/>
      <c r="L342" s="821"/>
      <c r="M342" s="822"/>
      <c r="N342" s="822"/>
      <c r="O342" s="822"/>
      <c r="P342" s="822"/>
      <c r="Q342" s="822"/>
      <c r="R342" s="822"/>
      <c r="S342" s="822"/>
      <c r="T342" s="822"/>
      <c r="U342" s="822"/>
      <c r="V342" s="822"/>
      <c r="W342" s="822"/>
      <c r="X342" s="823"/>
      <c r="Y342" s="828"/>
      <c r="Z342" s="829"/>
      <c r="AA342" s="829"/>
      <c r="AB342" s="850"/>
      <c r="AC342" s="827"/>
      <c r="AD342" s="819"/>
      <c r="AE342" s="819"/>
      <c r="AF342" s="819"/>
      <c r="AG342" s="820"/>
      <c r="AH342" s="821"/>
      <c r="AI342" s="822"/>
      <c r="AJ342" s="822"/>
      <c r="AK342" s="822"/>
      <c r="AL342" s="822"/>
      <c r="AM342" s="822"/>
      <c r="AN342" s="822"/>
      <c r="AO342" s="822"/>
      <c r="AP342" s="822"/>
      <c r="AQ342" s="822"/>
      <c r="AR342" s="822"/>
      <c r="AS342" s="822"/>
      <c r="AT342" s="823"/>
      <c r="AU342" s="828"/>
      <c r="AV342" s="829"/>
      <c r="AW342" s="829"/>
      <c r="AX342" s="830"/>
      <c r="AY342">
        <f t="shared" ref="AY342:AY346" si="13">$AY$334</f>
        <v>0</v>
      </c>
    </row>
    <row r="343" spans="1:51" ht="24.75" hidden="1" customHeight="1" x14ac:dyDescent="0.2">
      <c r="A343" s="808"/>
      <c r="B343" s="809"/>
      <c r="C343" s="809"/>
      <c r="D343" s="809"/>
      <c r="E343" s="809"/>
      <c r="F343" s="810"/>
      <c r="G343" s="827"/>
      <c r="H343" s="819"/>
      <c r="I343" s="819"/>
      <c r="J343" s="819"/>
      <c r="K343" s="820"/>
      <c r="L343" s="821"/>
      <c r="M343" s="822"/>
      <c r="N343" s="822"/>
      <c r="O343" s="822"/>
      <c r="P343" s="822"/>
      <c r="Q343" s="822"/>
      <c r="R343" s="822"/>
      <c r="S343" s="822"/>
      <c r="T343" s="822"/>
      <c r="U343" s="822"/>
      <c r="V343" s="822"/>
      <c r="W343" s="822"/>
      <c r="X343" s="823"/>
      <c r="Y343" s="828"/>
      <c r="Z343" s="829"/>
      <c r="AA343" s="829"/>
      <c r="AB343" s="850"/>
      <c r="AC343" s="827"/>
      <c r="AD343" s="819"/>
      <c r="AE343" s="819"/>
      <c r="AF343" s="819"/>
      <c r="AG343" s="820"/>
      <c r="AH343" s="821"/>
      <c r="AI343" s="822"/>
      <c r="AJ343" s="822"/>
      <c r="AK343" s="822"/>
      <c r="AL343" s="822"/>
      <c r="AM343" s="822"/>
      <c r="AN343" s="822"/>
      <c r="AO343" s="822"/>
      <c r="AP343" s="822"/>
      <c r="AQ343" s="822"/>
      <c r="AR343" s="822"/>
      <c r="AS343" s="822"/>
      <c r="AT343" s="823"/>
      <c r="AU343" s="828"/>
      <c r="AV343" s="829"/>
      <c r="AW343" s="829"/>
      <c r="AX343" s="830"/>
      <c r="AY343">
        <f t="shared" si="13"/>
        <v>0</v>
      </c>
    </row>
    <row r="344" spans="1:51" ht="24.75" hidden="1" customHeight="1" x14ac:dyDescent="0.2">
      <c r="A344" s="808"/>
      <c r="B344" s="809"/>
      <c r="C344" s="809"/>
      <c r="D344" s="809"/>
      <c r="E344" s="809"/>
      <c r="F344" s="810"/>
      <c r="G344" s="827"/>
      <c r="H344" s="819"/>
      <c r="I344" s="819"/>
      <c r="J344" s="819"/>
      <c r="K344" s="820"/>
      <c r="L344" s="821"/>
      <c r="M344" s="822"/>
      <c r="N344" s="822"/>
      <c r="O344" s="822"/>
      <c r="P344" s="822"/>
      <c r="Q344" s="822"/>
      <c r="R344" s="822"/>
      <c r="S344" s="822"/>
      <c r="T344" s="822"/>
      <c r="U344" s="822"/>
      <c r="V344" s="822"/>
      <c r="W344" s="822"/>
      <c r="X344" s="823"/>
      <c r="Y344" s="828"/>
      <c r="Z344" s="829"/>
      <c r="AA344" s="829"/>
      <c r="AB344" s="850"/>
      <c r="AC344" s="827"/>
      <c r="AD344" s="819"/>
      <c r="AE344" s="819"/>
      <c r="AF344" s="819"/>
      <c r="AG344" s="820"/>
      <c r="AH344" s="821"/>
      <c r="AI344" s="822"/>
      <c r="AJ344" s="822"/>
      <c r="AK344" s="822"/>
      <c r="AL344" s="822"/>
      <c r="AM344" s="822"/>
      <c r="AN344" s="822"/>
      <c r="AO344" s="822"/>
      <c r="AP344" s="822"/>
      <c r="AQ344" s="822"/>
      <c r="AR344" s="822"/>
      <c r="AS344" s="822"/>
      <c r="AT344" s="823"/>
      <c r="AU344" s="828"/>
      <c r="AV344" s="829"/>
      <c r="AW344" s="829"/>
      <c r="AX344" s="830"/>
      <c r="AY344">
        <f t="shared" si="13"/>
        <v>0</v>
      </c>
    </row>
    <row r="345" spans="1:51" ht="24.75" hidden="1" customHeight="1" x14ac:dyDescent="0.2">
      <c r="A345" s="808"/>
      <c r="B345" s="809"/>
      <c r="C345" s="809"/>
      <c r="D345" s="809"/>
      <c r="E345" s="809"/>
      <c r="F345" s="810"/>
      <c r="G345" s="827"/>
      <c r="H345" s="819"/>
      <c r="I345" s="819"/>
      <c r="J345" s="819"/>
      <c r="K345" s="820"/>
      <c r="L345" s="821"/>
      <c r="M345" s="822"/>
      <c r="N345" s="822"/>
      <c r="O345" s="822"/>
      <c r="P345" s="822"/>
      <c r="Q345" s="822"/>
      <c r="R345" s="822"/>
      <c r="S345" s="822"/>
      <c r="T345" s="822"/>
      <c r="U345" s="822"/>
      <c r="V345" s="822"/>
      <c r="W345" s="822"/>
      <c r="X345" s="823"/>
      <c r="Y345" s="828"/>
      <c r="Z345" s="829"/>
      <c r="AA345" s="829"/>
      <c r="AB345" s="850"/>
      <c r="AC345" s="827"/>
      <c r="AD345" s="819"/>
      <c r="AE345" s="819"/>
      <c r="AF345" s="819"/>
      <c r="AG345" s="820"/>
      <c r="AH345" s="821"/>
      <c r="AI345" s="822"/>
      <c r="AJ345" s="822"/>
      <c r="AK345" s="822"/>
      <c r="AL345" s="822"/>
      <c r="AM345" s="822"/>
      <c r="AN345" s="822"/>
      <c r="AO345" s="822"/>
      <c r="AP345" s="822"/>
      <c r="AQ345" s="822"/>
      <c r="AR345" s="822"/>
      <c r="AS345" s="822"/>
      <c r="AT345" s="823"/>
      <c r="AU345" s="828"/>
      <c r="AV345" s="829"/>
      <c r="AW345" s="829"/>
      <c r="AX345" s="830"/>
      <c r="AY345">
        <f t="shared" si="13"/>
        <v>0</v>
      </c>
    </row>
    <row r="346" spans="1:51" ht="24.75" hidden="1" customHeight="1" thickBot="1" x14ac:dyDescent="0.25">
      <c r="A346" s="808"/>
      <c r="B346" s="809"/>
      <c r="C346" s="809"/>
      <c r="D346" s="809"/>
      <c r="E346" s="809"/>
      <c r="F346" s="810"/>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2">
      <c r="A347" s="808"/>
      <c r="B347" s="809"/>
      <c r="C347" s="809"/>
      <c r="D347" s="809"/>
      <c r="E347" s="809"/>
      <c r="F347" s="810"/>
      <c r="G347" s="811" t="s">
        <v>195</v>
      </c>
      <c r="H347" s="812"/>
      <c r="I347" s="812"/>
      <c r="J347" s="812"/>
      <c r="K347" s="812"/>
      <c r="L347" s="812"/>
      <c r="M347" s="812"/>
      <c r="N347" s="812"/>
      <c r="O347" s="812"/>
      <c r="P347" s="812"/>
      <c r="Q347" s="812"/>
      <c r="R347" s="812"/>
      <c r="S347" s="812"/>
      <c r="T347" s="812"/>
      <c r="U347" s="812"/>
      <c r="V347" s="812"/>
      <c r="W347" s="812"/>
      <c r="X347" s="812"/>
      <c r="Y347" s="812"/>
      <c r="Z347" s="812"/>
      <c r="AA347" s="812"/>
      <c r="AB347" s="813"/>
      <c r="AC347" s="811" t="s">
        <v>167</v>
      </c>
      <c r="AD347" s="812"/>
      <c r="AE347" s="812"/>
      <c r="AF347" s="812"/>
      <c r="AG347" s="812"/>
      <c r="AH347" s="812"/>
      <c r="AI347" s="812"/>
      <c r="AJ347" s="812"/>
      <c r="AK347" s="812"/>
      <c r="AL347" s="812"/>
      <c r="AM347" s="812"/>
      <c r="AN347" s="812"/>
      <c r="AO347" s="812"/>
      <c r="AP347" s="812"/>
      <c r="AQ347" s="812"/>
      <c r="AR347" s="812"/>
      <c r="AS347" s="812"/>
      <c r="AT347" s="812"/>
      <c r="AU347" s="812"/>
      <c r="AV347" s="812"/>
      <c r="AW347" s="812"/>
      <c r="AX347" s="814"/>
      <c r="AY347">
        <f>COUNTA($G$349,$AC$349)</f>
        <v>0</v>
      </c>
    </row>
    <row r="348" spans="1:51" ht="24.75" hidden="1" customHeight="1" x14ac:dyDescent="0.2">
      <c r="A348" s="808"/>
      <c r="B348" s="809"/>
      <c r="C348" s="809"/>
      <c r="D348" s="809"/>
      <c r="E348" s="809"/>
      <c r="F348" s="810"/>
      <c r="G348" s="129" t="s">
        <v>15</v>
      </c>
      <c r="H348" s="815"/>
      <c r="I348" s="815"/>
      <c r="J348" s="815"/>
      <c r="K348" s="815"/>
      <c r="L348" s="816" t="s">
        <v>16</v>
      </c>
      <c r="M348" s="815"/>
      <c r="N348" s="815"/>
      <c r="O348" s="815"/>
      <c r="P348" s="815"/>
      <c r="Q348" s="815"/>
      <c r="R348" s="815"/>
      <c r="S348" s="815"/>
      <c r="T348" s="815"/>
      <c r="U348" s="815"/>
      <c r="V348" s="815"/>
      <c r="W348" s="815"/>
      <c r="X348" s="817"/>
      <c r="Y348" s="831" t="s">
        <v>17</v>
      </c>
      <c r="Z348" s="832"/>
      <c r="AA348" s="832"/>
      <c r="AB348" s="833"/>
      <c r="AC348" s="129" t="s">
        <v>15</v>
      </c>
      <c r="AD348" s="815"/>
      <c r="AE348" s="815"/>
      <c r="AF348" s="815"/>
      <c r="AG348" s="815"/>
      <c r="AH348" s="816" t="s">
        <v>16</v>
      </c>
      <c r="AI348" s="815"/>
      <c r="AJ348" s="815"/>
      <c r="AK348" s="815"/>
      <c r="AL348" s="815"/>
      <c r="AM348" s="815"/>
      <c r="AN348" s="815"/>
      <c r="AO348" s="815"/>
      <c r="AP348" s="815"/>
      <c r="AQ348" s="815"/>
      <c r="AR348" s="815"/>
      <c r="AS348" s="815"/>
      <c r="AT348" s="817"/>
      <c r="AU348" s="831" t="s">
        <v>17</v>
      </c>
      <c r="AV348" s="832"/>
      <c r="AW348" s="832"/>
      <c r="AX348" s="834"/>
      <c r="AY348">
        <f>$AY$347</f>
        <v>0</v>
      </c>
    </row>
    <row r="349" spans="1:51" s="16" customFormat="1" ht="24.75" hidden="1" customHeight="1" x14ac:dyDescent="0.2">
      <c r="A349" s="808"/>
      <c r="B349" s="809"/>
      <c r="C349" s="809"/>
      <c r="D349" s="809"/>
      <c r="E349" s="809"/>
      <c r="F349" s="810"/>
      <c r="G349" s="844"/>
      <c r="H349" s="836"/>
      <c r="I349" s="836"/>
      <c r="J349" s="836"/>
      <c r="K349" s="837"/>
      <c r="L349" s="838"/>
      <c r="M349" s="839"/>
      <c r="N349" s="839"/>
      <c r="O349" s="839"/>
      <c r="P349" s="839"/>
      <c r="Q349" s="839"/>
      <c r="R349" s="839"/>
      <c r="S349" s="839"/>
      <c r="T349" s="839"/>
      <c r="U349" s="839"/>
      <c r="V349" s="839"/>
      <c r="W349" s="839"/>
      <c r="X349" s="840"/>
      <c r="Y349" s="845"/>
      <c r="Z349" s="846"/>
      <c r="AA349" s="846"/>
      <c r="AB349" s="860"/>
      <c r="AC349" s="844"/>
      <c r="AD349" s="836"/>
      <c r="AE349" s="836"/>
      <c r="AF349" s="836"/>
      <c r="AG349" s="837"/>
      <c r="AH349" s="838"/>
      <c r="AI349" s="839"/>
      <c r="AJ349" s="839"/>
      <c r="AK349" s="839"/>
      <c r="AL349" s="839"/>
      <c r="AM349" s="839"/>
      <c r="AN349" s="839"/>
      <c r="AO349" s="839"/>
      <c r="AP349" s="839"/>
      <c r="AQ349" s="839"/>
      <c r="AR349" s="839"/>
      <c r="AS349" s="839"/>
      <c r="AT349" s="840"/>
      <c r="AU349" s="845"/>
      <c r="AV349" s="846"/>
      <c r="AW349" s="846"/>
      <c r="AX349" s="847"/>
      <c r="AY349">
        <f t="shared" ref="AY349:AY359" si="14">$AY$347</f>
        <v>0</v>
      </c>
    </row>
    <row r="350" spans="1:51" ht="24.75" hidden="1" customHeight="1" x14ac:dyDescent="0.2">
      <c r="A350" s="808"/>
      <c r="B350" s="809"/>
      <c r="C350" s="809"/>
      <c r="D350" s="809"/>
      <c r="E350" s="809"/>
      <c r="F350" s="810"/>
      <c r="G350" s="827"/>
      <c r="H350" s="819"/>
      <c r="I350" s="819"/>
      <c r="J350" s="819"/>
      <c r="K350" s="820"/>
      <c r="L350" s="821"/>
      <c r="M350" s="822"/>
      <c r="N350" s="822"/>
      <c r="O350" s="822"/>
      <c r="P350" s="822"/>
      <c r="Q350" s="822"/>
      <c r="R350" s="822"/>
      <c r="S350" s="822"/>
      <c r="T350" s="822"/>
      <c r="U350" s="822"/>
      <c r="V350" s="822"/>
      <c r="W350" s="822"/>
      <c r="X350" s="823"/>
      <c r="Y350" s="828"/>
      <c r="Z350" s="829"/>
      <c r="AA350" s="829"/>
      <c r="AB350" s="850"/>
      <c r="AC350" s="827"/>
      <c r="AD350" s="819"/>
      <c r="AE350" s="819"/>
      <c r="AF350" s="819"/>
      <c r="AG350" s="820"/>
      <c r="AH350" s="821"/>
      <c r="AI350" s="822"/>
      <c r="AJ350" s="822"/>
      <c r="AK350" s="822"/>
      <c r="AL350" s="822"/>
      <c r="AM350" s="822"/>
      <c r="AN350" s="822"/>
      <c r="AO350" s="822"/>
      <c r="AP350" s="822"/>
      <c r="AQ350" s="822"/>
      <c r="AR350" s="822"/>
      <c r="AS350" s="822"/>
      <c r="AT350" s="823"/>
      <c r="AU350" s="828"/>
      <c r="AV350" s="829"/>
      <c r="AW350" s="829"/>
      <c r="AX350" s="830"/>
      <c r="AY350">
        <f t="shared" si="14"/>
        <v>0</v>
      </c>
    </row>
    <row r="351" spans="1:51" ht="24.75" hidden="1" customHeight="1" x14ac:dyDescent="0.2">
      <c r="A351" s="808"/>
      <c r="B351" s="809"/>
      <c r="C351" s="809"/>
      <c r="D351" s="809"/>
      <c r="E351" s="809"/>
      <c r="F351" s="810"/>
      <c r="G351" s="827"/>
      <c r="H351" s="819"/>
      <c r="I351" s="819"/>
      <c r="J351" s="819"/>
      <c r="K351" s="820"/>
      <c r="L351" s="821"/>
      <c r="M351" s="822"/>
      <c r="N351" s="822"/>
      <c r="O351" s="822"/>
      <c r="P351" s="822"/>
      <c r="Q351" s="822"/>
      <c r="R351" s="822"/>
      <c r="S351" s="822"/>
      <c r="T351" s="822"/>
      <c r="U351" s="822"/>
      <c r="V351" s="822"/>
      <c r="W351" s="822"/>
      <c r="X351" s="823"/>
      <c r="Y351" s="828"/>
      <c r="Z351" s="829"/>
      <c r="AA351" s="829"/>
      <c r="AB351" s="850"/>
      <c r="AC351" s="827"/>
      <c r="AD351" s="819"/>
      <c r="AE351" s="819"/>
      <c r="AF351" s="819"/>
      <c r="AG351" s="820"/>
      <c r="AH351" s="821"/>
      <c r="AI351" s="822"/>
      <c r="AJ351" s="822"/>
      <c r="AK351" s="822"/>
      <c r="AL351" s="822"/>
      <c r="AM351" s="822"/>
      <c r="AN351" s="822"/>
      <c r="AO351" s="822"/>
      <c r="AP351" s="822"/>
      <c r="AQ351" s="822"/>
      <c r="AR351" s="822"/>
      <c r="AS351" s="822"/>
      <c r="AT351" s="823"/>
      <c r="AU351" s="828"/>
      <c r="AV351" s="829"/>
      <c r="AW351" s="829"/>
      <c r="AX351" s="830"/>
      <c r="AY351">
        <f t="shared" si="14"/>
        <v>0</v>
      </c>
    </row>
    <row r="352" spans="1:51" ht="24.75" hidden="1" customHeight="1" x14ac:dyDescent="0.2">
      <c r="A352" s="808"/>
      <c r="B352" s="809"/>
      <c r="C352" s="809"/>
      <c r="D352" s="809"/>
      <c r="E352" s="809"/>
      <c r="F352" s="810"/>
      <c r="G352" s="827"/>
      <c r="H352" s="819"/>
      <c r="I352" s="819"/>
      <c r="J352" s="819"/>
      <c r="K352" s="820"/>
      <c r="L352" s="821"/>
      <c r="M352" s="822"/>
      <c r="N352" s="822"/>
      <c r="O352" s="822"/>
      <c r="P352" s="822"/>
      <c r="Q352" s="822"/>
      <c r="R352" s="822"/>
      <c r="S352" s="822"/>
      <c r="T352" s="822"/>
      <c r="U352" s="822"/>
      <c r="V352" s="822"/>
      <c r="W352" s="822"/>
      <c r="X352" s="823"/>
      <c r="Y352" s="828"/>
      <c r="Z352" s="829"/>
      <c r="AA352" s="829"/>
      <c r="AB352" s="850"/>
      <c r="AC352" s="827"/>
      <c r="AD352" s="819"/>
      <c r="AE352" s="819"/>
      <c r="AF352" s="819"/>
      <c r="AG352" s="820"/>
      <c r="AH352" s="821"/>
      <c r="AI352" s="822"/>
      <c r="AJ352" s="822"/>
      <c r="AK352" s="822"/>
      <c r="AL352" s="822"/>
      <c r="AM352" s="822"/>
      <c r="AN352" s="822"/>
      <c r="AO352" s="822"/>
      <c r="AP352" s="822"/>
      <c r="AQ352" s="822"/>
      <c r="AR352" s="822"/>
      <c r="AS352" s="822"/>
      <c r="AT352" s="823"/>
      <c r="AU352" s="828"/>
      <c r="AV352" s="829"/>
      <c r="AW352" s="829"/>
      <c r="AX352" s="830"/>
      <c r="AY352">
        <f t="shared" si="14"/>
        <v>0</v>
      </c>
    </row>
    <row r="353" spans="1:51" ht="24.75" hidden="1" customHeight="1" x14ac:dyDescent="0.2">
      <c r="A353" s="808"/>
      <c r="B353" s="809"/>
      <c r="C353" s="809"/>
      <c r="D353" s="809"/>
      <c r="E353" s="809"/>
      <c r="F353" s="810"/>
      <c r="G353" s="827"/>
      <c r="H353" s="819"/>
      <c r="I353" s="819"/>
      <c r="J353" s="819"/>
      <c r="K353" s="820"/>
      <c r="L353" s="821"/>
      <c r="M353" s="822"/>
      <c r="N353" s="822"/>
      <c r="O353" s="822"/>
      <c r="P353" s="822"/>
      <c r="Q353" s="822"/>
      <c r="R353" s="822"/>
      <c r="S353" s="822"/>
      <c r="T353" s="822"/>
      <c r="U353" s="822"/>
      <c r="V353" s="822"/>
      <c r="W353" s="822"/>
      <c r="X353" s="823"/>
      <c r="Y353" s="828"/>
      <c r="Z353" s="829"/>
      <c r="AA353" s="829"/>
      <c r="AB353" s="850"/>
      <c r="AC353" s="827"/>
      <c r="AD353" s="819"/>
      <c r="AE353" s="819"/>
      <c r="AF353" s="819"/>
      <c r="AG353" s="820"/>
      <c r="AH353" s="821"/>
      <c r="AI353" s="822"/>
      <c r="AJ353" s="822"/>
      <c r="AK353" s="822"/>
      <c r="AL353" s="822"/>
      <c r="AM353" s="822"/>
      <c r="AN353" s="822"/>
      <c r="AO353" s="822"/>
      <c r="AP353" s="822"/>
      <c r="AQ353" s="822"/>
      <c r="AR353" s="822"/>
      <c r="AS353" s="822"/>
      <c r="AT353" s="823"/>
      <c r="AU353" s="828"/>
      <c r="AV353" s="829"/>
      <c r="AW353" s="829"/>
      <c r="AX353" s="830"/>
      <c r="AY353">
        <f t="shared" si="14"/>
        <v>0</v>
      </c>
    </row>
    <row r="354" spans="1:51" ht="24.75" hidden="1" customHeight="1" x14ac:dyDescent="0.2">
      <c r="A354" s="808"/>
      <c r="B354" s="809"/>
      <c r="C354" s="809"/>
      <c r="D354" s="809"/>
      <c r="E354" s="809"/>
      <c r="F354" s="810"/>
      <c r="G354" s="827"/>
      <c r="H354" s="819"/>
      <c r="I354" s="819"/>
      <c r="J354" s="819"/>
      <c r="K354" s="820"/>
      <c r="L354" s="821"/>
      <c r="M354" s="822"/>
      <c r="N354" s="822"/>
      <c r="O354" s="822"/>
      <c r="P354" s="822"/>
      <c r="Q354" s="822"/>
      <c r="R354" s="822"/>
      <c r="S354" s="822"/>
      <c r="T354" s="822"/>
      <c r="U354" s="822"/>
      <c r="V354" s="822"/>
      <c r="W354" s="822"/>
      <c r="X354" s="823"/>
      <c r="Y354" s="828"/>
      <c r="Z354" s="829"/>
      <c r="AA354" s="829"/>
      <c r="AB354" s="850"/>
      <c r="AC354" s="827"/>
      <c r="AD354" s="819"/>
      <c r="AE354" s="819"/>
      <c r="AF354" s="819"/>
      <c r="AG354" s="820"/>
      <c r="AH354" s="821"/>
      <c r="AI354" s="822"/>
      <c r="AJ354" s="822"/>
      <c r="AK354" s="822"/>
      <c r="AL354" s="822"/>
      <c r="AM354" s="822"/>
      <c r="AN354" s="822"/>
      <c r="AO354" s="822"/>
      <c r="AP354" s="822"/>
      <c r="AQ354" s="822"/>
      <c r="AR354" s="822"/>
      <c r="AS354" s="822"/>
      <c r="AT354" s="823"/>
      <c r="AU354" s="828"/>
      <c r="AV354" s="829"/>
      <c r="AW354" s="829"/>
      <c r="AX354" s="830"/>
      <c r="AY354">
        <f t="shared" si="14"/>
        <v>0</v>
      </c>
    </row>
    <row r="355" spans="1:51" ht="24.75" hidden="1" customHeight="1" x14ac:dyDescent="0.2">
      <c r="A355" s="808"/>
      <c r="B355" s="809"/>
      <c r="C355" s="809"/>
      <c r="D355" s="809"/>
      <c r="E355" s="809"/>
      <c r="F355" s="810"/>
      <c r="G355" s="827"/>
      <c r="H355" s="819"/>
      <c r="I355" s="819"/>
      <c r="J355" s="819"/>
      <c r="K355" s="820"/>
      <c r="L355" s="821"/>
      <c r="M355" s="822"/>
      <c r="N355" s="822"/>
      <c r="O355" s="822"/>
      <c r="P355" s="822"/>
      <c r="Q355" s="822"/>
      <c r="R355" s="822"/>
      <c r="S355" s="822"/>
      <c r="T355" s="822"/>
      <c r="U355" s="822"/>
      <c r="V355" s="822"/>
      <c r="W355" s="822"/>
      <c r="X355" s="823"/>
      <c r="Y355" s="828"/>
      <c r="Z355" s="829"/>
      <c r="AA355" s="829"/>
      <c r="AB355" s="850"/>
      <c r="AC355" s="827"/>
      <c r="AD355" s="819"/>
      <c r="AE355" s="819"/>
      <c r="AF355" s="819"/>
      <c r="AG355" s="820"/>
      <c r="AH355" s="821"/>
      <c r="AI355" s="822"/>
      <c r="AJ355" s="822"/>
      <c r="AK355" s="822"/>
      <c r="AL355" s="822"/>
      <c r="AM355" s="822"/>
      <c r="AN355" s="822"/>
      <c r="AO355" s="822"/>
      <c r="AP355" s="822"/>
      <c r="AQ355" s="822"/>
      <c r="AR355" s="822"/>
      <c r="AS355" s="822"/>
      <c r="AT355" s="823"/>
      <c r="AU355" s="828"/>
      <c r="AV355" s="829"/>
      <c r="AW355" s="829"/>
      <c r="AX355" s="830"/>
      <c r="AY355">
        <f t="shared" si="14"/>
        <v>0</v>
      </c>
    </row>
    <row r="356" spans="1:51" ht="24.75" hidden="1" customHeight="1" x14ac:dyDescent="0.2">
      <c r="A356" s="808"/>
      <c r="B356" s="809"/>
      <c r="C356" s="809"/>
      <c r="D356" s="809"/>
      <c r="E356" s="809"/>
      <c r="F356" s="810"/>
      <c r="G356" s="827"/>
      <c r="H356" s="819"/>
      <c r="I356" s="819"/>
      <c r="J356" s="819"/>
      <c r="K356" s="820"/>
      <c r="L356" s="821"/>
      <c r="M356" s="822"/>
      <c r="N356" s="822"/>
      <c r="O356" s="822"/>
      <c r="P356" s="822"/>
      <c r="Q356" s="822"/>
      <c r="R356" s="822"/>
      <c r="S356" s="822"/>
      <c r="T356" s="822"/>
      <c r="U356" s="822"/>
      <c r="V356" s="822"/>
      <c r="W356" s="822"/>
      <c r="X356" s="823"/>
      <c r="Y356" s="828"/>
      <c r="Z356" s="829"/>
      <c r="AA356" s="829"/>
      <c r="AB356" s="850"/>
      <c r="AC356" s="827"/>
      <c r="AD356" s="819"/>
      <c r="AE356" s="819"/>
      <c r="AF356" s="819"/>
      <c r="AG356" s="820"/>
      <c r="AH356" s="821"/>
      <c r="AI356" s="822"/>
      <c r="AJ356" s="822"/>
      <c r="AK356" s="822"/>
      <c r="AL356" s="822"/>
      <c r="AM356" s="822"/>
      <c r="AN356" s="822"/>
      <c r="AO356" s="822"/>
      <c r="AP356" s="822"/>
      <c r="AQ356" s="822"/>
      <c r="AR356" s="822"/>
      <c r="AS356" s="822"/>
      <c r="AT356" s="823"/>
      <c r="AU356" s="828"/>
      <c r="AV356" s="829"/>
      <c r="AW356" s="829"/>
      <c r="AX356" s="830"/>
      <c r="AY356">
        <f t="shared" si="14"/>
        <v>0</v>
      </c>
    </row>
    <row r="357" spans="1:51" ht="24.75" hidden="1" customHeight="1" x14ac:dyDescent="0.2">
      <c r="A357" s="808"/>
      <c r="B357" s="809"/>
      <c r="C357" s="809"/>
      <c r="D357" s="809"/>
      <c r="E357" s="809"/>
      <c r="F357" s="810"/>
      <c r="G357" s="827"/>
      <c r="H357" s="819"/>
      <c r="I357" s="819"/>
      <c r="J357" s="819"/>
      <c r="K357" s="820"/>
      <c r="L357" s="821"/>
      <c r="M357" s="822"/>
      <c r="N357" s="822"/>
      <c r="O357" s="822"/>
      <c r="P357" s="822"/>
      <c r="Q357" s="822"/>
      <c r="R357" s="822"/>
      <c r="S357" s="822"/>
      <c r="T357" s="822"/>
      <c r="U357" s="822"/>
      <c r="V357" s="822"/>
      <c r="W357" s="822"/>
      <c r="X357" s="823"/>
      <c r="Y357" s="828"/>
      <c r="Z357" s="829"/>
      <c r="AA357" s="829"/>
      <c r="AB357" s="850"/>
      <c r="AC357" s="827"/>
      <c r="AD357" s="819"/>
      <c r="AE357" s="819"/>
      <c r="AF357" s="819"/>
      <c r="AG357" s="820"/>
      <c r="AH357" s="821"/>
      <c r="AI357" s="822"/>
      <c r="AJ357" s="822"/>
      <c r="AK357" s="822"/>
      <c r="AL357" s="822"/>
      <c r="AM357" s="822"/>
      <c r="AN357" s="822"/>
      <c r="AO357" s="822"/>
      <c r="AP357" s="822"/>
      <c r="AQ357" s="822"/>
      <c r="AR357" s="822"/>
      <c r="AS357" s="822"/>
      <c r="AT357" s="823"/>
      <c r="AU357" s="828"/>
      <c r="AV357" s="829"/>
      <c r="AW357" s="829"/>
      <c r="AX357" s="830"/>
      <c r="AY357">
        <f t="shared" si="14"/>
        <v>0</v>
      </c>
    </row>
    <row r="358" spans="1:51" ht="24.75" hidden="1" customHeight="1" x14ac:dyDescent="0.2">
      <c r="A358" s="808"/>
      <c r="B358" s="809"/>
      <c r="C358" s="809"/>
      <c r="D358" s="809"/>
      <c r="E358" s="809"/>
      <c r="F358" s="810"/>
      <c r="G358" s="827"/>
      <c r="H358" s="819"/>
      <c r="I358" s="819"/>
      <c r="J358" s="819"/>
      <c r="K358" s="820"/>
      <c r="L358" s="821"/>
      <c r="M358" s="822"/>
      <c r="N358" s="822"/>
      <c r="O358" s="822"/>
      <c r="P358" s="822"/>
      <c r="Q358" s="822"/>
      <c r="R358" s="822"/>
      <c r="S358" s="822"/>
      <c r="T358" s="822"/>
      <c r="U358" s="822"/>
      <c r="V358" s="822"/>
      <c r="W358" s="822"/>
      <c r="X358" s="823"/>
      <c r="Y358" s="828"/>
      <c r="Z358" s="829"/>
      <c r="AA358" s="829"/>
      <c r="AB358" s="850"/>
      <c r="AC358" s="827"/>
      <c r="AD358" s="819"/>
      <c r="AE358" s="819"/>
      <c r="AF358" s="819"/>
      <c r="AG358" s="820"/>
      <c r="AH358" s="821"/>
      <c r="AI358" s="822"/>
      <c r="AJ358" s="822"/>
      <c r="AK358" s="822"/>
      <c r="AL358" s="822"/>
      <c r="AM358" s="822"/>
      <c r="AN358" s="822"/>
      <c r="AO358" s="822"/>
      <c r="AP358" s="822"/>
      <c r="AQ358" s="822"/>
      <c r="AR358" s="822"/>
      <c r="AS358" s="822"/>
      <c r="AT358" s="823"/>
      <c r="AU358" s="828"/>
      <c r="AV358" s="829"/>
      <c r="AW358" s="829"/>
      <c r="AX358" s="830"/>
      <c r="AY358">
        <f t="shared" si="14"/>
        <v>0</v>
      </c>
    </row>
    <row r="359" spans="1:51" ht="24.75" hidden="1" customHeight="1" x14ac:dyDescent="0.2">
      <c r="A359" s="808"/>
      <c r="B359" s="809"/>
      <c r="C359" s="809"/>
      <c r="D359" s="809"/>
      <c r="E359" s="809"/>
      <c r="F359" s="810"/>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x14ac:dyDescent="0.25">
      <c r="A360" s="861" t="s">
        <v>576</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232</v>
      </c>
      <c r="AM360" s="865"/>
      <c r="AN360" s="865"/>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6"/>
      <c r="B365" s="866"/>
      <c r="C365" s="866" t="s">
        <v>24</v>
      </c>
      <c r="D365" s="866"/>
      <c r="E365" s="866"/>
      <c r="F365" s="866"/>
      <c r="G365" s="866"/>
      <c r="H365" s="866"/>
      <c r="I365" s="866"/>
      <c r="J365" s="867" t="s">
        <v>197</v>
      </c>
      <c r="K365" s="139"/>
      <c r="L365" s="139"/>
      <c r="M365" s="139"/>
      <c r="N365" s="139"/>
      <c r="O365" s="139"/>
      <c r="P365" s="415" t="s">
        <v>25</v>
      </c>
      <c r="Q365" s="415"/>
      <c r="R365" s="415"/>
      <c r="S365" s="415"/>
      <c r="T365" s="415"/>
      <c r="U365" s="415"/>
      <c r="V365" s="415"/>
      <c r="W365" s="415"/>
      <c r="X365" s="415"/>
      <c r="Y365" s="868" t="s">
        <v>196</v>
      </c>
      <c r="Z365" s="869"/>
      <c r="AA365" s="869"/>
      <c r="AB365" s="869"/>
      <c r="AC365" s="867" t="s">
        <v>230</v>
      </c>
      <c r="AD365" s="867"/>
      <c r="AE365" s="867"/>
      <c r="AF365" s="867"/>
      <c r="AG365" s="867"/>
      <c r="AH365" s="868" t="s">
        <v>248</v>
      </c>
      <c r="AI365" s="866"/>
      <c r="AJ365" s="866"/>
      <c r="AK365" s="866"/>
      <c r="AL365" s="866" t="s">
        <v>19</v>
      </c>
      <c r="AM365" s="866"/>
      <c r="AN365" s="866"/>
      <c r="AO365" s="870"/>
      <c r="AP365" s="891" t="s">
        <v>198</v>
      </c>
      <c r="AQ365" s="891"/>
      <c r="AR365" s="891"/>
      <c r="AS365" s="891"/>
      <c r="AT365" s="891"/>
      <c r="AU365" s="891"/>
      <c r="AV365" s="891"/>
      <c r="AW365" s="891"/>
      <c r="AX365" s="891"/>
    </row>
    <row r="366" spans="1:51" ht="30" customHeight="1" x14ac:dyDescent="0.2">
      <c r="A366" s="877">
        <v>1</v>
      </c>
      <c r="B366" s="877">
        <v>1</v>
      </c>
      <c r="C366" s="878" t="s">
        <v>665</v>
      </c>
      <c r="D366" s="879"/>
      <c r="E366" s="879"/>
      <c r="F366" s="879"/>
      <c r="G366" s="879"/>
      <c r="H366" s="879"/>
      <c r="I366" s="879"/>
      <c r="J366" s="880">
        <v>5010001081785</v>
      </c>
      <c r="K366" s="881"/>
      <c r="L366" s="881"/>
      <c r="M366" s="881"/>
      <c r="N366" s="881"/>
      <c r="O366" s="881"/>
      <c r="P366" s="882" t="s">
        <v>669</v>
      </c>
      <c r="Q366" s="883"/>
      <c r="R366" s="883"/>
      <c r="S366" s="883"/>
      <c r="T366" s="883"/>
      <c r="U366" s="883"/>
      <c r="V366" s="883"/>
      <c r="W366" s="883"/>
      <c r="X366" s="883"/>
      <c r="Y366" s="884">
        <v>8.6</v>
      </c>
      <c r="Z366" s="885"/>
      <c r="AA366" s="885"/>
      <c r="AB366" s="886"/>
      <c r="AC366" s="887" t="s">
        <v>253</v>
      </c>
      <c r="AD366" s="888"/>
      <c r="AE366" s="888"/>
      <c r="AF366" s="888"/>
      <c r="AG366" s="888"/>
      <c r="AH366" s="871">
        <v>1</v>
      </c>
      <c r="AI366" s="872"/>
      <c r="AJ366" s="872"/>
      <c r="AK366" s="872"/>
      <c r="AL366" s="873">
        <v>95.2</v>
      </c>
      <c r="AM366" s="874"/>
      <c r="AN366" s="874"/>
      <c r="AO366" s="875"/>
      <c r="AP366" s="876" t="s">
        <v>672</v>
      </c>
      <c r="AQ366" s="876"/>
      <c r="AR366" s="876"/>
      <c r="AS366" s="876"/>
      <c r="AT366" s="876"/>
      <c r="AU366" s="876"/>
      <c r="AV366" s="876"/>
      <c r="AW366" s="876"/>
      <c r="AX366" s="876"/>
    </row>
    <row r="367" spans="1:51" ht="30" hidden="1" customHeight="1" x14ac:dyDescent="0.2">
      <c r="A367" s="877">
        <v>2</v>
      </c>
      <c r="B367" s="877">
        <v>1</v>
      </c>
      <c r="C367" s="878"/>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x14ac:dyDescent="0.2">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x14ac:dyDescent="0.2">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2">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2">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2">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2">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2">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2">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2">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2">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2">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2">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2">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2">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2">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2">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2">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2">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2">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2">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2">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2">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2">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2">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2">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2">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2">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2">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66"/>
      <c r="B398" s="866"/>
      <c r="C398" s="866" t="s">
        <v>24</v>
      </c>
      <c r="D398" s="866"/>
      <c r="E398" s="866"/>
      <c r="F398" s="866"/>
      <c r="G398" s="866"/>
      <c r="H398" s="866"/>
      <c r="I398" s="866"/>
      <c r="J398" s="867" t="s">
        <v>197</v>
      </c>
      <c r="K398" s="139"/>
      <c r="L398" s="139"/>
      <c r="M398" s="139"/>
      <c r="N398" s="139"/>
      <c r="O398" s="139"/>
      <c r="P398" s="415" t="s">
        <v>25</v>
      </c>
      <c r="Q398" s="415"/>
      <c r="R398" s="415"/>
      <c r="S398" s="415"/>
      <c r="T398" s="415"/>
      <c r="U398" s="415"/>
      <c r="V398" s="415"/>
      <c r="W398" s="415"/>
      <c r="X398" s="415"/>
      <c r="Y398" s="868" t="s">
        <v>196</v>
      </c>
      <c r="Z398" s="869"/>
      <c r="AA398" s="869"/>
      <c r="AB398" s="869"/>
      <c r="AC398" s="867" t="s">
        <v>230</v>
      </c>
      <c r="AD398" s="867"/>
      <c r="AE398" s="867"/>
      <c r="AF398" s="867"/>
      <c r="AG398" s="867"/>
      <c r="AH398" s="868" t="s">
        <v>248</v>
      </c>
      <c r="AI398" s="866"/>
      <c r="AJ398" s="866"/>
      <c r="AK398" s="866"/>
      <c r="AL398" s="866" t="s">
        <v>19</v>
      </c>
      <c r="AM398" s="866"/>
      <c r="AN398" s="866"/>
      <c r="AO398" s="870"/>
      <c r="AP398" s="891" t="s">
        <v>198</v>
      </c>
      <c r="AQ398" s="891"/>
      <c r="AR398" s="891"/>
      <c r="AS398" s="891"/>
      <c r="AT398" s="891"/>
      <c r="AU398" s="891"/>
      <c r="AV398" s="891"/>
      <c r="AW398" s="891"/>
      <c r="AX398" s="891"/>
      <c r="AY398">
        <f>$AY$396</f>
        <v>1</v>
      </c>
    </row>
    <row r="399" spans="1:51" ht="52.5" customHeight="1" x14ac:dyDescent="0.2">
      <c r="A399" s="877">
        <v>1</v>
      </c>
      <c r="B399" s="877">
        <v>1</v>
      </c>
      <c r="C399" s="878" t="s">
        <v>663</v>
      </c>
      <c r="D399" s="879"/>
      <c r="E399" s="879"/>
      <c r="F399" s="879"/>
      <c r="G399" s="879"/>
      <c r="H399" s="879"/>
      <c r="I399" s="879"/>
      <c r="J399" s="880">
        <v>8021005009182</v>
      </c>
      <c r="K399" s="881"/>
      <c r="L399" s="881"/>
      <c r="M399" s="881"/>
      <c r="N399" s="881"/>
      <c r="O399" s="881"/>
      <c r="P399" s="882" t="s">
        <v>664</v>
      </c>
      <c r="Q399" s="883"/>
      <c r="R399" s="883"/>
      <c r="S399" s="883"/>
      <c r="T399" s="883"/>
      <c r="U399" s="883"/>
      <c r="V399" s="883"/>
      <c r="W399" s="883"/>
      <c r="X399" s="883"/>
      <c r="Y399" s="884">
        <v>6</v>
      </c>
      <c r="Z399" s="885"/>
      <c r="AA399" s="885"/>
      <c r="AB399" s="886"/>
      <c r="AC399" s="887" t="s">
        <v>252</v>
      </c>
      <c r="AD399" s="888"/>
      <c r="AE399" s="888"/>
      <c r="AF399" s="888"/>
      <c r="AG399" s="888"/>
      <c r="AH399" s="871">
        <v>1</v>
      </c>
      <c r="AI399" s="872"/>
      <c r="AJ399" s="872"/>
      <c r="AK399" s="872"/>
      <c r="AL399" s="873">
        <v>82</v>
      </c>
      <c r="AM399" s="874"/>
      <c r="AN399" s="874"/>
      <c r="AO399" s="875"/>
      <c r="AP399" s="876" t="s">
        <v>672</v>
      </c>
      <c r="AQ399" s="876"/>
      <c r="AR399" s="876"/>
      <c r="AS399" s="876"/>
      <c r="AT399" s="876"/>
      <c r="AU399" s="876"/>
      <c r="AV399" s="876"/>
      <c r="AW399" s="876"/>
      <c r="AX399" s="876"/>
      <c r="AY399">
        <f>$AY$396</f>
        <v>1</v>
      </c>
    </row>
    <row r="400" spans="1:51" ht="30" hidden="1" customHeight="1" x14ac:dyDescent="0.2">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2">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2">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2">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2">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2">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2">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2">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2">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2">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2">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2">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2">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2">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2">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2">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2">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2">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2">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2">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2">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2">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2">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2">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2">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2">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2">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2">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2">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66"/>
      <c r="B431" s="866"/>
      <c r="C431" s="866" t="s">
        <v>24</v>
      </c>
      <c r="D431" s="866"/>
      <c r="E431" s="866"/>
      <c r="F431" s="866"/>
      <c r="G431" s="866"/>
      <c r="H431" s="866"/>
      <c r="I431" s="866"/>
      <c r="J431" s="867" t="s">
        <v>197</v>
      </c>
      <c r="K431" s="139"/>
      <c r="L431" s="139"/>
      <c r="M431" s="139"/>
      <c r="N431" s="139"/>
      <c r="O431" s="139"/>
      <c r="P431" s="415" t="s">
        <v>25</v>
      </c>
      <c r="Q431" s="415"/>
      <c r="R431" s="415"/>
      <c r="S431" s="415"/>
      <c r="T431" s="415"/>
      <c r="U431" s="415"/>
      <c r="V431" s="415"/>
      <c r="W431" s="415"/>
      <c r="X431" s="415"/>
      <c r="Y431" s="868" t="s">
        <v>196</v>
      </c>
      <c r="Z431" s="869"/>
      <c r="AA431" s="869"/>
      <c r="AB431" s="869"/>
      <c r="AC431" s="867" t="s">
        <v>230</v>
      </c>
      <c r="AD431" s="867"/>
      <c r="AE431" s="867"/>
      <c r="AF431" s="867"/>
      <c r="AG431" s="867"/>
      <c r="AH431" s="868" t="s">
        <v>248</v>
      </c>
      <c r="AI431" s="866"/>
      <c r="AJ431" s="866"/>
      <c r="AK431" s="866"/>
      <c r="AL431" s="866" t="s">
        <v>19</v>
      </c>
      <c r="AM431" s="866"/>
      <c r="AN431" s="866"/>
      <c r="AO431" s="870"/>
      <c r="AP431" s="891" t="s">
        <v>198</v>
      </c>
      <c r="AQ431" s="891"/>
      <c r="AR431" s="891"/>
      <c r="AS431" s="891"/>
      <c r="AT431" s="891"/>
      <c r="AU431" s="891"/>
      <c r="AV431" s="891"/>
      <c r="AW431" s="891"/>
      <c r="AX431" s="891"/>
      <c r="AY431">
        <f>$AY$429</f>
        <v>0</v>
      </c>
    </row>
    <row r="432" spans="1:51" ht="30" hidden="1" customHeight="1" x14ac:dyDescent="0.2">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2">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2">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2">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2">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2">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2">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2">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2">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2">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2">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2">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2">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2">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2">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2">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2">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2">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2">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2">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2">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2">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2">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2">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2">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2">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2">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2">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2">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2">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66"/>
      <c r="B464" s="866"/>
      <c r="C464" s="866" t="s">
        <v>24</v>
      </c>
      <c r="D464" s="866"/>
      <c r="E464" s="866"/>
      <c r="F464" s="866"/>
      <c r="G464" s="866"/>
      <c r="H464" s="866"/>
      <c r="I464" s="866"/>
      <c r="J464" s="867" t="s">
        <v>197</v>
      </c>
      <c r="K464" s="139"/>
      <c r="L464" s="139"/>
      <c r="M464" s="139"/>
      <c r="N464" s="139"/>
      <c r="O464" s="139"/>
      <c r="P464" s="415" t="s">
        <v>25</v>
      </c>
      <c r="Q464" s="415"/>
      <c r="R464" s="415"/>
      <c r="S464" s="415"/>
      <c r="T464" s="415"/>
      <c r="U464" s="415"/>
      <c r="V464" s="415"/>
      <c r="W464" s="415"/>
      <c r="X464" s="415"/>
      <c r="Y464" s="868" t="s">
        <v>196</v>
      </c>
      <c r="Z464" s="869"/>
      <c r="AA464" s="869"/>
      <c r="AB464" s="869"/>
      <c r="AC464" s="867" t="s">
        <v>230</v>
      </c>
      <c r="AD464" s="867"/>
      <c r="AE464" s="867"/>
      <c r="AF464" s="867"/>
      <c r="AG464" s="867"/>
      <c r="AH464" s="868" t="s">
        <v>248</v>
      </c>
      <c r="AI464" s="866"/>
      <c r="AJ464" s="866"/>
      <c r="AK464" s="866"/>
      <c r="AL464" s="866" t="s">
        <v>19</v>
      </c>
      <c r="AM464" s="866"/>
      <c r="AN464" s="866"/>
      <c r="AO464" s="870"/>
      <c r="AP464" s="891" t="s">
        <v>198</v>
      </c>
      <c r="AQ464" s="891"/>
      <c r="AR464" s="891"/>
      <c r="AS464" s="891"/>
      <c r="AT464" s="891"/>
      <c r="AU464" s="891"/>
      <c r="AV464" s="891"/>
      <c r="AW464" s="891"/>
      <c r="AX464" s="891"/>
      <c r="AY464">
        <f>$AY$462</f>
        <v>0</v>
      </c>
    </row>
    <row r="465" spans="1:51" ht="30" hidden="1" customHeight="1" x14ac:dyDescent="0.2">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2">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2">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2">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2">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2">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2">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2">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2">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2">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2">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2">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2">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2">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2">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2">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2">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2">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2">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2">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2">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2">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2">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2">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2">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2">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2">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2">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2">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2">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66"/>
      <c r="B497" s="866"/>
      <c r="C497" s="866" t="s">
        <v>24</v>
      </c>
      <c r="D497" s="866"/>
      <c r="E497" s="866"/>
      <c r="F497" s="866"/>
      <c r="G497" s="866"/>
      <c r="H497" s="866"/>
      <c r="I497" s="866"/>
      <c r="J497" s="867" t="s">
        <v>197</v>
      </c>
      <c r="K497" s="139"/>
      <c r="L497" s="139"/>
      <c r="M497" s="139"/>
      <c r="N497" s="139"/>
      <c r="O497" s="139"/>
      <c r="P497" s="415" t="s">
        <v>25</v>
      </c>
      <c r="Q497" s="415"/>
      <c r="R497" s="415"/>
      <c r="S497" s="415"/>
      <c r="T497" s="415"/>
      <c r="U497" s="415"/>
      <c r="V497" s="415"/>
      <c r="W497" s="415"/>
      <c r="X497" s="415"/>
      <c r="Y497" s="868" t="s">
        <v>196</v>
      </c>
      <c r="Z497" s="869"/>
      <c r="AA497" s="869"/>
      <c r="AB497" s="869"/>
      <c r="AC497" s="867" t="s">
        <v>230</v>
      </c>
      <c r="AD497" s="867"/>
      <c r="AE497" s="867"/>
      <c r="AF497" s="867"/>
      <c r="AG497" s="867"/>
      <c r="AH497" s="868" t="s">
        <v>248</v>
      </c>
      <c r="AI497" s="866"/>
      <c r="AJ497" s="866"/>
      <c r="AK497" s="866"/>
      <c r="AL497" s="866" t="s">
        <v>19</v>
      </c>
      <c r="AM497" s="866"/>
      <c r="AN497" s="866"/>
      <c r="AO497" s="870"/>
      <c r="AP497" s="891" t="s">
        <v>198</v>
      </c>
      <c r="AQ497" s="891"/>
      <c r="AR497" s="891"/>
      <c r="AS497" s="891"/>
      <c r="AT497" s="891"/>
      <c r="AU497" s="891"/>
      <c r="AV497" s="891"/>
      <c r="AW497" s="891"/>
      <c r="AX497" s="891"/>
      <c r="AY497">
        <f>$AY$495</f>
        <v>0</v>
      </c>
    </row>
    <row r="498" spans="1:51" ht="30" hidden="1" customHeight="1" x14ac:dyDescent="0.2">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2">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2">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2">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2">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2">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2">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2">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2">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2">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2">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2">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2">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2">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2">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2">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2">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2">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2">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2">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2">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2">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2">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2">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2">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2">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2">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2">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2">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2">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66"/>
      <c r="B530" s="866"/>
      <c r="C530" s="866" t="s">
        <v>24</v>
      </c>
      <c r="D530" s="866"/>
      <c r="E530" s="866"/>
      <c r="F530" s="866"/>
      <c r="G530" s="866"/>
      <c r="H530" s="866"/>
      <c r="I530" s="866"/>
      <c r="J530" s="867" t="s">
        <v>197</v>
      </c>
      <c r="K530" s="139"/>
      <c r="L530" s="139"/>
      <c r="M530" s="139"/>
      <c r="N530" s="139"/>
      <c r="O530" s="139"/>
      <c r="P530" s="415" t="s">
        <v>25</v>
      </c>
      <c r="Q530" s="415"/>
      <c r="R530" s="415"/>
      <c r="S530" s="415"/>
      <c r="T530" s="415"/>
      <c r="U530" s="415"/>
      <c r="V530" s="415"/>
      <c r="W530" s="415"/>
      <c r="X530" s="415"/>
      <c r="Y530" s="868" t="s">
        <v>196</v>
      </c>
      <c r="Z530" s="869"/>
      <c r="AA530" s="869"/>
      <c r="AB530" s="869"/>
      <c r="AC530" s="867" t="s">
        <v>230</v>
      </c>
      <c r="AD530" s="867"/>
      <c r="AE530" s="867"/>
      <c r="AF530" s="867"/>
      <c r="AG530" s="867"/>
      <c r="AH530" s="868" t="s">
        <v>248</v>
      </c>
      <c r="AI530" s="866"/>
      <c r="AJ530" s="866"/>
      <c r="AK530" s="866"/>
      <c r="AL530" s="866" t="s">
        <v>19</v>
      </c>
      <c r="AM530" s="866"/>
      <c r="AN530" s="866"/>
      <c r="AO530" s="870"/>
      <c r="AP530" s="891" t="s">
        <v>198</v>
      </c>
      <c r="AQ530" s="891"/>
      <c r="AR530" s="891"/>
      <c r="AS530" s="891"/>
      <c r="AT530" s="891"/>
      <c r="AU530" s="891"/>
      <c r="AV530" s="891"/>
      <c r="AW530" s="891"/>
      <c r="AX530" s="891"/>
      <c r="AY530">
        <f>$AY$528</f>
        <v>0</v>
      </c>
    </row>
    <row r="531" spans="1:51" ht="30" hidden="1" customHeight="1" x14ac:dyDescent="0.2">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2">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2">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2">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2">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2">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2">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2">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2">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2">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2">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2">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2">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2">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2">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2">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2">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2">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2">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2">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2">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2">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2">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2">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2">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2">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2">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2">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2">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2">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66"/>
      <c r="B563" s="866"/>
      <c r="C563" s="866" t="s">
        <v>24</v>
      </c>
      <c r="D563" s="866"/>
      <c r="E563" s="866"/>
      <c r="F563" s="866"/>
      <c r="G563" s="866"/>
      <c r="H563" s="866"/>
      <c r="I563" s="866"/>
      <c r="J563" s="867" t="s">
        <v>197</v>
      </c>
      <c r="K563" s="139"/>
      <c r="L563" s="139"/>
      <c r="M563" s="139"/>
      <c r="N563" s="139"/>
      <c r="O563" s="139"/>
      <c r="P563" s="415" t="s">
        <v>25</v>
      </c>
      <c r="Q563" s="415"/>
      <c r="R563" s="415"/>
      <c r="S563" s="415"/>
      <c r="T563" s="415"/>
      <c r="U563" s="415"/>
      <c r="V563" s="415"/>
      <c r="W563" s="415"/>
      <c r="X563" s="415"/>
      <c r="Y563" s="868" t="s">
        <v>196</v>
      </c>
      <c r="Z563" s="869"/>
      <c r="AA563" s="869"/>
      <c r="AB563" s="869"/>
      <c r="AC563" s="867" t="s">
        <v>230</v>
      </c>
      <c r="AD563" s="867"/>
      <c r="AE563" s="867"/>
      <c r="AF563" s="867"/>
      <c r="AG563" s="867"/>
      <c r="AH563" s="868" t="s">
        <v>248</v>
      </c>
      <c r="AI563" s="866"/>
      <c r="AJ563" s="866"/>
      <c r="AK563" s="866"/>
      <c r="AL563" s="866" t="s">
        <v>19</v>
      </c>
      <c r="AM563" s="866"/>
      <c r="AN563" s="866"/>
      <c r="AO563" s="870"/>
      <c r="AP563" s="891" t="s">
        <v>198</v>
      </c>
      <c r="AQ563" s="891"/>
      <c r="AR563" s="891"/>
      <c r="AS563" s="891"/>
      <c r="AT563" s="891"/>
      <c r="AU563" s="891"/>
      <c r="AV563" s="891"/>
      <c r="AW563" s="891"/>
      <c r="AX563" s="891"/>
      <c r="AY563">
        <f>$AY$561</f>
        <v>0</v>
      </c>
    </row>
    <row r="564" spans="1:51" ht="30" hidden="1" customHeight="1" x14ac:dyDescent="0.2">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2">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2">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2">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2">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2">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2">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2">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2">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2">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2">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2">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2">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2">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2">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2">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2">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2">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2">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2">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2">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2">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2">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2">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2">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2">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2">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2">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2">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2">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66"/>
      <c r="B596" s="866"/>
      <c r="C596" s="866" t="s">
        <v>24</v>
      </c>
      <c r="D596" s="866"/>
      <c r="E596" s="866"/>
      <c r="F596" s="866"/>
      <c r="G596" s="866"/>
      <c r="H596" s="866"/>
      <c r="I596" s="866"/>
      <c r="J596" s="867" t="s">
        <v>197</v>
      </c>
      <c r="K596" s="139"/>
      <c r="L596" s="139"/>
      <c r="M596" s="139"/>
      <c r="N596" s="139"/>
      <c r="O596" s="139"/>
      <c r="P596" s="415" t="s">
        <v>25</v>
      </c>
      <c r="Q596" s="415"/>
      <c r="R596" s="415"/>
      <c r="S596" s="415"/>
      <c r="T596" s="415"/>
      <c r="U596" s="415"/>
      <c r="V596" s="415"/>
      <c r="W596" s="415"/>
      <c r="X596" s="415"/>
      <c r="Y596" s="868" t="s">
        <v>196</v>
      </c>
      <c r="Z596" s="869"/>
      <c r="AA596" s="869"/>
      <c r="AB596" s="869"/>
      <c r="AC596" s="867" t="s">
        <v>230</v>
      </c>
      <c r="AD596" s="867"/>
      <c r="AE596" s="867"/>
      <c r="AF596" s="867"/>
      <c r="AG596" s="867"/>
      <c r="AH596" s="868" t="s">
        <v>248</v>
      </c>
      <c r="AI596" s="866"/>
      <c r="AJ596" s="866"/>
      <c r="AK596" s="866"/>
      <c r="AL596" s="866" t="s">
        <v>19</v>
      </c>
      <c r="AM596" s="866"/>
      <c r="AN596" s="866"/>
      <c r="AO596" s="870"/>
      <c r="AP596" s="891" t="s">
        <v>198</v>
      </c>
      <c r="AQ596" s="891"/>
      <c r="AR596" s="891"/>
      <c r="AS596" s="891"/>
      <c r="AT596" s="891"/>
      <c r="AU596" s="891"/>
      <c r="AV596" s="891"/>
      <c r="AW596" s="891"/>
      <c r="AX596" s="891"/>
      <c r="AY596">
        <f>$AY$594</f>
        <v>0</v>
      </c>
    </row>
    <row r="597" spans="1:51" ht="30" hidden="1" customHeight="1" x14ac:dyDescent="0.2">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2">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2">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2">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2">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2">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2">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2">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2">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2">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2">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2">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2">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2">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2">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2">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2">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2">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2">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2">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2">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2">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2">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2">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2">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2">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2">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2">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2">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2">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customHeight="1" x14ac:dyDescent="0.2">
      <c r="A627" s="892" t="s">
        <v>577</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232</v>
      </c>
      <c r="AM627" s="896"/>
      <c r="AN627" s="896"/>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97"/>
      <c r="B630" s="897"/>
      <c r="C630" s="867" t="s">
        <v>192</v>
      </c>
      <c r="D630" s="898"/>
      <c r="E630" s="867" t="s">
        <v>191</v>
      </c>
      <c r="F630" s="898"/>
      <c r="G630" s="898"/>
      <c r="H630" s="898"/>
      <c r="I630" s="898"/>
      <c r="J630" s="867" t="s">
        <v>197</v>
      </c>
      <c r="K630" s="867"/>
      <c r="L630" s="867"/>
      <c r="M630" s="867"/>
      <c r="N630" s="867"/>
      <c r="O630" s="867"/>
      <c r="P630" s="867" t="s">
        <v>25</v>
      </c>
      <c r="Q630" s="867"/>
      <c r="R630" s="867"/>
      <c r="S630" s="867"/>
      <c r="T630" s="867"/>
      <c r="U630" s="867"/>
      <c r="V630" s="867"/>
      <c r="W630" s="867"/>
      <c r="X630" s="867"/>
      <c r="Y630" s="867" t="s">
        <v>199</v>
      </c>
      <c r="Z630" s="898"/>
      <c r="AA630" s="898"/>
      <c r="AB630" s="898"/>
      <c r="AC630" s="867" t="s">
        <v>180</v>
      </c>
      <c r="AD630" s="867"/>
      <c r="AE630" s="867"/>
      <c r="AF630" s="867"/>
      <c r="AG630" s="867"/>
      <c r="AH630" s="867" t="s">
        <v>187</v>
      </c>
      <c r="AI630" s="898"/>
      <c r="AJ630" s="898"/>
      <c r="AK630" s="898"/>
      <c r="AL630" s="898" t="s">
        <v>19</v>
      </c>
      <c r="AM630" s="898"/>
      <c r="AN630" s="898"/>
      <c r="AO630" s="897"/>
      <c r="AP630" s="891" t="s">
        <v>226</v>
      </c>
      <c r="AQ630" s="891"/>
      <c r="AR630" s="891"/>
      <c r="AS630" s="891"/>
      <c r="AT630" s="891"/>
      <c r="AU630" s="891"/>
      <c r="AV630" s="891"/>
      <c r="AW630" s="891"/>
      <c r="AX630" s="891"/>
    </row>
    <row r="631" spans="1:51" ht="30" customHeight="1" x14ac:dyDescent="0.2">
      <c r="A631" s="877">
        <v>1</v>
      </c>
      <c r="B631" s="877">
        <v>1</v>
      </c>
      <c r="C631" s="899"/>
      <c r="D631" s="899"/>
      <c r="E631" s="647" t="s">
        <v>672</v>
      </c>
      <c r="F631" s="900"/>
      <c r="G631" s="900"/>
      <c r="H631" s="900"/>
      <c r="I631" s="900"/>
      <c r="J631" s="880" t="s">
        <v>672</v>
      </c>
      <c r="K631" s="881"/>
      <c r="L631" s="881"/>
      <c r="M631" s="881"/>
      <c r="N631" s="881"/>
      <c r="O631" s="881"/>
      <c r="P631" s="882" t="s">
        <v>672</v>
      </c>
      <c r="Q631" s="883"/>
      <c r="R631" s="883"/>
      <c r="S631" s="883"/>
      <c r="T631" s="883"/>
      <c r="U631" s="883"/>
      <c r="V631" s="883"/>
      <c r="W631" s="883"/>
      <c r="X631" s="883"/>
      <c r="Y631" s="884" t="s">
        <v>672</v>
      </c>
      <c r="Z631" s="885"/>
      <c r="AA631" s="885"/>
      <c r="AB631" s="886"/>
      <c r="AC631" s="887"/>
      <c r="AD631" s="888"/>
      <c r="AE631" s="888"/>
      <c r="AF631" s="888"/>
      <c r="AG631" s="888"/>
      <c r="AH631" s="889" t="s">
        <v>672</v>
      </c>
      <c r="AI631" s="890"/>
      <c r="AJ631" s="890"/>
      <c r="AK631" s="890"/>
      <c r="AL631" s="873" t="s">
        <v>672</v>
      </c>
      <c r="AM631" s="874"/>
      <c r="AN631" s="874"/>
      <c r="AO631" s="875"/>
      <c r="AP631" s="876" t="s">
        <v>672</v>
      </c>
      <c r="AQ631" s="876"/>
      <c r="AR631" s="876"/>
      <c r="AS631" s="876"/>
      <c r="AT631" s="876"/>
      <c r="AU631" s="876"/>
      <c r="AV631" s="876"/>
      <c r="AW631" s="876"/>
      <c r="AX631" s="876"/>
    </row>
    <row r="632" spans="1:51" ht="30" hidden="1" customHeight="1" x14ac:dyDescent="0.2">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2">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2">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2">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2">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2">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2">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2">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2">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2">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2">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2">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2">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2">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2">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2">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2">
      <c r="A648" s="877">
        <v>18</v>
      </c>
      <c r="B648" s="877">
        <v>1</v>
      </c>
      <c r="C648" s="899"/>
      <c r="D648" s="899"/>
      <c r="E648" s="647"/>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2">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2">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2">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2">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2">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2">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2">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2">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2">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2">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2">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2">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09">
      <formula>IF(RIGHT(TEXT(P14,"0.#"),1)=".",FALSE,TRUE)</formula>
    </cfRule>
    <cfRule type="expression" dxfId="804" priority="910">
      <formula>IF(RIGHT(TEXT(P14,"0.#"),1)=".",TRUE,FALSE)</formula>
    </cfRule>
  </conditionalFormatting>
  <conditionalFormatting sqref="P18:AX18">
    <cfRule type="expression" dxfId="803" priority="907">
      <formula>IF(RIGHT(TEXT(P18,"0.#"),1)=".",FALSE,TRUE)</formula>
    </cfRule>
    <cfRule type="expression" dxfId="802" priority="908">
      <formula>IF(RIGHT(TEXT(P18,"0.#"),1)=".",TRUE,FALSE)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6:AQ17 P15:AX15 P13:AX13">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6:Y319">
    <cfRule type="expression" dxfId="791" priority="895">
      <formula>IF(RIGHT(TEXT(Y316,"0.#"),1)=".",FALSE,TRUE)</formula>
    </cfRule>
    <cfRule type="expression" dxfId="790" priority="896">
      <formula>IF(RIGHT(TEXT(Y316,"0.#"),1)=".",TRUE,FALSE)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AU310">
    <cfRule type="expression" dxfId="785" priority="889">
      <formula>IF(RIGHT(TEXT(AU310,"0.#"),1)=".",FALSE,TRUE)</formula>
    </cfRule>
    <cfRule type="expression" dxfId="784" priority="890">
      <formula>IF(RIGHT(TEXT(AU310,"0.#"),1)=".",TRUE,FALSE)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68:AO395">
    <cfRule type="expression" dxfId="743" priority="843">
      <formula>IF(AND(AL368&gt;=0, RIGHT(TEXT(AL368,"0.#"),1)&lt;&gt;"."),TRUE,FALSE)</formula>
    </cfRule>
    <cfRule type="expression" dxfId="742" priority="844">
      <formula>IF(AND(AL368&gt;=0, RIGHT(TEXT(AL368,"0.#"),1)="."),TRUE,FALSE)</formula>
    </cfRule>
    <cfRule type="expression" dxfId="741" priority="845">
      <formula>IF(AND(AL368&lt;0, RIGHT(TEXT(AL368,"0.#"),1)&lt;&gt;"."),TRUE,FALSE)</formula>
    </cfRule>
    <cfRule type="expression" dxfId="740" priority="846">
      <formula>IF(AND(AL368&lt;0, RIGHT(TEXT(AL368,"0.#"),1)="."),TRUE,FALSE)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6:AO367">
    <cfRule type="expression" dxfId="727" priority="827">
      <formula>IF(AND(AL366&gt;=0, RIGHT(TEXT(AL366,"0.#"),1)&lt;&gt;"."),TRUE,FALSE)</formula>
    </cfRule>
    <cfRule type="expression" dxfId="726" priority="828">
      <formula>IF(AND(AL366&gt;=0, RIGHT(TEXT(AL366,"0.#"),1)="."),TRUE,FALSE)</formula>
    </cfRule>
    <cfRule type="expression" dxfId="725" priority="829">
      <formula>IF(AND(AL366&lt;0, RIGHT(TEXT(AL366,"0.#"),1)&lt;&gt;"."),TRUE,FALSE)</formula>
    </cfRule>
    <cfRule type="expression" dxfId="724" priority="830">
      <formula>IF(AND(AL366&lt;0, RIGHT(TEXT(AL366,"0.#"),1)="."),TRUE,FALSE)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Y311">
    <cfRule type="expression" dxfId="3" priority="3">
      <formula>IF(RIGHT(TEXT(Y311,"0.#"),1)=".",FALSE,TRUE)</formula>
    </cfRule>
    <cfRule type="expression" dxfId="2" priority="4">
      <formula>IF(RIGHT(TEXT(Y311,"0.#"),1)=".",TRUE,FALSE)</formula>
    </cfRule>
  </conditionalFormatting>
  <conditionalFormatting sqref="Y312:Y315 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46" max="49" man="1"/>
    <brk id="268"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12" sqref="A12"/>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635</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635</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2022-03-22T09:36:04Z</cp:lastPrinted>
  <dcterms:created xsi:type="dcterms:W3CDTF">2012-03-13T00:50:25Z</dcterms:created>
  <dcterms:modified xsi:type="dcterms:W3CDTF">2022-08-19T09:18:25Z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