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13_ncr:1_{08457B67-E06B-4703-B414-B1864813722F}" xr6:coauthVersionLast="47" xr6:coauthVersionMax="47" xr10:uidLastSave="{00000000-0000-0000-0000-000000000000}"/>
  <bookViews>
    <workbookView xWindow="22932" yWindow="-5280" windowWidth="23256" windowHeight="12576" xr2:uid="{00000000-000D-0000-FFFF-FFFF00000000}"/>
  </bookViews>
  <sheets>
    <sheet name="行政事業レビューシート" sheetId="11" r:id="rId1"/>
    <sheet name="別紙1" sheetId="5" state="hidden"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行政事業レビューシート!$A$1:$AX$627</definedName>
    <definedName name="_xlnm.Print_Area" localSheetId="1">別紙1!$A$1:$AX$71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38" i="11"/>
  <c r="AY337" i="11"/>
  <c r="AY321" i="11"/>
  <c r="AY332" i="11" s="1"/>
  <c r="AY340" i="11" l="1"/>
  <c r="AY341" i="11"/>
  <c r="AY397" i="11"/>
  <c r="AY399" i="11"/>
  <c r="AY336" i="11"/>
  <c r="AY325" i="11"/>
  <c r="AY327" i="11"/>
  <c r="AY329" i="11"/>
  <c r="AY331" i="11"/>
  <c r="AY333" i="11"/>
  <c r="AY323" i="11"/>
  <c r="AY322" i="11"/>
  <c r="AY324" i="11"/>
  <c r="AY326" i="11"/>
  <c r="AY328" i="11"/>
  <c r="AY330"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74" i="11" l="1"/>
  <c r="AY176" i="11"/>
  <c r="AY140" i="11"/>
  <c r="AY128" i="11"/>
  <c r="AY193" i="11"/>
  <c r="AY100" i="11"/>
  <c r="AY201" i="11"/>
  <c r="AY213" i="11"/>
  <c r="AY163" i="11"/>
  <c r="AY134" i="11"/>
  <c r="AY178" i="11"/>
  <c r="AY203" i="11"/>
  <c r="AY205" i="11"/>
  <c r="AY207" i="11"/>
  <c r="AY130" i="11"/>
  <c r="AY142" i="11"/>
  <c r="AY171" i="11"/>
  <c r="AY209" i="11"/>
  <c r="AY144" i="11"/>
  <c r="AY198" i="11"/>
  <c r="AY211"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6" i="11" l="1"/>
  <c r="AY55" i="11"/>
  <c r="AY94"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<sst xmlns="http://schemas.openxmlformats.org/spreadsheetml/2006/main" count="2130" uniqueCount="819">
  <si>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</si>
  <si>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</si>
  <si>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</si>
  <si>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</si>
  <si>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</si>
  <si>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</si>
  <si>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</si>
  <si>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</si>
  <si>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</si>
  <si>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</si>
  <si>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</si>
  <si>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</si>
  <si>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</si>
  <si>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</si>
  <si>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</si>
  <si>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</si>
  <si>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</si>
  <si>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</si>
  <si>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</si>
  <si>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</si>
  <si>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</si>
  <si>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</si>
  <si>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</si>
  <si>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</si>
  <si>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</si>
  <si>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</si>
  <si>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</si>
  <si>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</si>
  <si>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</si>
  <si>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</si>
  <si>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</si>
  <si>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</si>
  <si>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</si>
  <si>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</si>
  <si>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</si>
  <si>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</si>
  <si>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</si>
  <si>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</si>
  <si>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</si>
  <si>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</si>
  <si>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</si>
  <si>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</si>
  <si>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</si>
  <si>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</si>
  <si>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</si>
  <si>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</si>
  <si>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</si>
  <si>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</si>
  <si>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</si>
  <si>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</si>
  <si>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</si>
  <si>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</si>
  <si>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</si>
  <si>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</si>
  <si>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</si>
  <si>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</si>
  <si>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</si>
  <si>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</si>
  <si>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</si>
  <si>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</si>
  <si>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</si>
  <si>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</si>
  <si>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</si>
  <si>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</si>
  <si>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</si>
  <si>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</si>
  <si>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</si>
  <si>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</si>
  <si>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</si>
  <si>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</si>
  <si>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</si>
  <si>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</si>
  <si>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</si>
  <si>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</si>
  <si>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</si>
  <si>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</si>
  <si>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</si>
  <si>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</si>
  <si>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</si>
  <si>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</si>
  <si>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</si>
  <si>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</si>
  <si>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</si>
  <si>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</si>
  <si>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</si>
  <si>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</si>
  <si>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</si>
  <si>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</si>
  <si>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</si>
  <si>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</si>
  <si>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</si>
  <si>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</si>
  <si>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</si>
  <si>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</si>
  <si>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</si>
  <si>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</si>
  <si>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</si>
  <si>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</si>
  <si>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</si>
  <si>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</si>
  <si>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</si>
  <si>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</si>
  <si>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</si>
  <si>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</si>
  <si>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</si>
  <si>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</si>
  <si>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</si>
  <si>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</si>
  <si>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</si>
  <si>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</si>
  <si>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</si>
  <si>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</si>
  <si>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</si>
  <si>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</si>
  <si>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</si>
  <si>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</si>
  <si>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</si>
  <si>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</si>
  <si>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</si>
  <si>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</si>
  <si>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</si>
  <si>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</si>
  <si>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</si>
  <si>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</si>
  <si>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</si>
  <si>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</si>
  <si>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</si>
  <si>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</si>
  <si>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</si>
  <si>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</si>
  <si>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</si>
  <si>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</si>
  <si>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</si>
  <si>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</si>
  <si>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</si>
  <si>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</si>
  <si>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</si>
  <si>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</si>
  <si>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</si>
  <si>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</si>
  <si>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</si>
  <si>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</si>
  <si>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</si>
  <si>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</si>
  <si>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</si>
  <si>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</si>
  <si>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</si>
  <si>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</si>
  <si>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</si>
  <si>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</si>
  <si>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</si>
  <si>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</si>
  <si>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</si>
  <si>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</si>
  <si>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</si>
  <si>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</si>
  <si>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</si>
  <si>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</si>
  <si>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</si>
  <si>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</si>
  <si>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</si>
  <si>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</si>
  <si>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</si>
  <si>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</si>
  <si>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</si>
  <si>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</si>
  <si>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</si>
  <si>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</si>
  <si>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</si>
  <si>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</si>
  <si>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</si>
  <si>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</si>
  <si>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</si>
  <si>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</si>
  <si>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</si>
  <si>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</si>
  <si>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</si>
  <si>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</si>
  <si>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</si>
  <si>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</si>
  <si>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</si>
  <si>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</si>
  <si>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</si>
  <si>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</si>
  <si>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</si>
  <si>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</si>
  <si>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</si>
  <si>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</si>
  <si>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</si>
  <si>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</si>
  <si>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</si>
  <si>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</si>
  <si>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</si>
  <si>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</si>
  <si>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</si>
  <si>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</si>
  <si>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</si>
  <si>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</si>
  <si>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</si>
  <si>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</si>
  <si>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</si>
  <si>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</si>
  <si>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</si>
  <si>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</si>
  <si>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</si>
  <si>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</si>
  <si>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</si>
  <si>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</si>
  <si>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</si>
  <si>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</si>
  <si>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</si>
  <si>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</si>
  <si>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</si>
  <si>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</si>
  <si>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</si>
  <si>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</si>
  <si>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</si>
  <si>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</si>
  <si>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</si>
  <si>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</si>
  <si>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</si>
  <si>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</si>
  <si>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</si>
  <si>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</si>
  <si>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</si>
  <si>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</si>
  <si>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</si>
  <si>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</si>
  <si>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</si>
  <si>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</si>
  <si>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</si>
  <si>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</si>
  <si>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</si>
  <si>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</si>
  <si>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</si>
  <si>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</si>
  <si>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</si>
  <si>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</si>
  <si>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</si>
  <si>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</si>
  <si>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</si>
  <si>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</si>
  <si>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</si>
  <si>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</si>
  <si>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</si>
  <si>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</si>
  <si>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</si>
  <si>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</si>
  <si>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</si>
  <si>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</si>
  <si>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</si>
  <si>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</si>
  <si>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</si>
  <si>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</si>
  <si>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</si>
  <si>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</si>
  <si>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</si>
  <si>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</si>
  <si>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</si>
  <si>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</si>
  <si>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</si>
  <si>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</si>
  <si>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</si>
  <si>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</si>
  <si>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</si>
  <si>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</si>
  <si>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</si>
  <si>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</si>
  <si>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</si>
  <si>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</si>
  <si>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</si>
  <si>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</si>
  <si>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</si>
  <si>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</si>
  <si>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</si>
  <si>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</si>
  <si>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</si>
  <si>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</si>
  <si>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</si>
  <si>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</si>
  <si>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</si>
  <si>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</si>
  <si>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</si>
  <si>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</si>
  <si>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</si>
  <si>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</si>
  <si>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</si>
  <si>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</si>
  <si>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</si>
  <si>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</si>
  <si>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</si>
  <si>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</si>
  <si>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</si>
  <si>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</si>
  <si>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</si>
  <si>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</si>
  <si>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</si>
  <si>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</si>
  <si>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</si>
  <si>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</si>
  <si>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</si>
  <si>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</si>
  <si>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</si>
  <si>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</si>
  <si>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</si>
  <si>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</si>
  <si>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</si>
  <si>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</si>
  <si>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</si>
  <si>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</si>
  <si>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</si>
  <si>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</si>
  <si>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</si>
  <si>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</si>
  <si>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</si>
  <si>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</si>
  <si>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</si>
  <si>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</si>
  <si>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</si>
  <si>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</si>
  <si>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</si>
  <si>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</si>
  <si>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</si>
  <si>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</si>
  <si>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</si>
  <si>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</si>
  <si>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</si>
  <si>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</si>
  <si>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</si>
  <si>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</si>
  <si>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</si>
  <si>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</si>
  <si>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</si>
  <si>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</si>
  <si>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</si>
  <si>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</si>
  <si>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</si>
  <si>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</si>
  <si>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</si>
  <si>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</si>
  <si>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</si>
  <si>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</si>
  <si>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</si>
  <si>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</si>
  <si>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</si>
  <si>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</si>
  <si>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</si>
  <si>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</si>
  <si>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</si>
  <si>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</si>
  <si>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</si>
  <si>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</si>
  <si>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</si>
  <si>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</si>
  <si>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</si>
  <si>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</si>
  <si>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</si>
  <si>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</si>
  <si>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</si>
  <si>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</si>
  <si>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</si>
  <si>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</si>
  <si>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</si>
  <si>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</si>
  <si>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</si>
  <si>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</si>
  <si>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</si>
  <si>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</si>
  <si>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</si>
  <si>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</si>
  <si>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</si>
  <si>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</si>
  <si>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</si>
  <si>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</si>
  <si>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</si>
  <si>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</si>
  <si>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</si>
  <si>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</si>
  <si>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</si>
  <si>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</si>
  <si>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</si>
  <si>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</si>
  <si>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</si>
  <si>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</si>
  <si>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</si>
  <si>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</si>
  <si>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</si>
  <si>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</si>
  <si>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</si>
  <si>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</si>
  <si>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</si>
  <si>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</si>
  <si>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</si>
  <si>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</si>
  <si>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</si>
  <si>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</si>
  <si>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</si>
  <si>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</si>
  <si>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</si>
  <si>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</si>
  <si>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</si>
  <si>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</si>
  <si>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</si>
  <si>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</si>
  <si>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</si>
  <si>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</si>
  <si>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</si>
  <si>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</si>
  <si>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</si>
  <si>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</si>
  <si>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</si>
  <si>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</si>
  <si>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</si>
  <si>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</si>
  <si>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</si>
  <si>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</si>
  <si>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</si>
  <si>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</si>
  <si>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</si>
  <si>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</si>
  <si>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</si>
  <si>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</si>
  <si>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</si>
  <si>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</si>
  <si>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</si>
  <si>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</si>
  <si>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</si>
  <si>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</si>
  <si>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</si>
  <si>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</si>
  <si>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</si>
  <si>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</si>
  <si>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</si>
  <si>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</si>
  <si>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</si>
  <si>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</si>
  <si>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</si>
  <si>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</si>
  <si>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</si>
  <si>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</si>
  <si>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</si>
  <si>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</si>
  <si>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</si>
  <si>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</si>
  <si>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</si>
  <si>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</si>
  <si>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</si>
  <si>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</si>
  <si>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</si>
  <si>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</si>
  <si>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</si>
  <si>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</si>
  <si>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</si>
  <si>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</si>
  <si>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</si>
  <si>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</si>
  <si>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</si>
  <si>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</si>
  <si>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</si>
  <si>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</si>
  <si>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</si>
  <si>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</si>
  <si>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</si>
  <si>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</si>
  <si>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</si>
  <si>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</si>
  <si>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</si>
  <si>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</si>
  <si>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</si>
  <si>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</si>
  <si>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</si>
  <si>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</si>
  <si>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</si>
  <si>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</si>
  <si>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</si>
  <si>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</si>
  <si>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</si>
  <si>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</si>
  <si>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</si>
  <si>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</si>
  <si>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</si>
  <si>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</si>
  <si>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</si>
  <si>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</si>
  <si>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</si>
  <si>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</si>
  <si>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</si>
  <si>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</si>
  <si>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</si>
  <si>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</si>
  <si>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</si>
  <si>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</si>
  <si>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</si>
  <si>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</si>
  <si>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</si>
  <si>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</si>
  <si>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</si>
  <si>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</si>
  <si>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</si>
  <si>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</si>
  <si>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</si>
  <si>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</si>
  <si>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</si>
  <si>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</si>
  <si>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</si>
  <si>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</si>
  <si>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</si>
  <si>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</si>
  <si>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</si>
  <si>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</si>
  <si>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</si>
  <si>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</si>
  <si>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</si>
  <si>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</si>
  <si>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</si>
  <si>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</si>
  <si>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</si>
  <si>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</si>
  <si>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</si>
  <si>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</si>
  <si>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</si>
  <si>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</si>
  <si>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</si>
  <si>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</si>
  <si>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</si>
  <si>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</si>
  <si>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</si>
  <si>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</si>
  <si>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</si>
  <si>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</si>
  <si>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</si>
  <si>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</si>
  <si>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</si>
  <si>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</si>
  <si>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</si>
  <si>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</si>
  <si>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</si>
  <si>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</si>
  <si>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</si>
  <si>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</si>
  <si>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</si>
  <si>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</si>
  <si>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</si>
  <si>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</si>
  <si>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</si>
  <si>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</si>
  <si>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</si>
  <si>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</si>
  <si>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</si>
  <si>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</si>
  <si>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</si>
  <si>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</si>
  <si>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</si>
  <si>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</si>
  <si>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</si>
  <si>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</si>
  <si>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</si>
  <si>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</si>
  <si>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</si>
  <si>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</si>
  <si>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</si>
  <si>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</si>
  <si>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</si>
  <si>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</si>
  <si>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</si>
  <si>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</si>
  <si>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</si>
  <si>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</si>
  <si>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</si>
  <si>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</si>
  <si>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</si>
  <si>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</si>
  <si>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</si>
  <si>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</si>
  <si>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</si>
  <si>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</si>
  <si>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</si>
  <si>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</si>
  <si>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</si>
  <si>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</si>
  <si>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</si>
  <si>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</si>
  <si>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</si>
  <si>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</si>
  <si>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</si>
  <si>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</si>
  <si>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</si>
  <si>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</si>
  <si>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</si>
  <si>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</si>
  <si>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</si>
  <si>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</si>
  <si>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</si>
  <si>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</si>
  <si>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</si>
  <si>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</si>
  <si>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</si>
  <si>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</si>
  <si>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</si>
  <si>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</si>
  <si>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</si>
  <si>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</si>
  <si>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</si>
  <si>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</si>
  <si>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</si>
  <si>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</si>
  <si>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</si>
  <si>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</si>
  <si>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</si>
  <si>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</si>
  <si>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</si>
  <si>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</si>
  <si>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</si>
  <si>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</si>
  <si>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</si>
  <si>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</si>
  <si>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</si>
  <si>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</si>
  <si>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</si>
  <si>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</si>
  <si>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</si>
  <si>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</si>
  <si>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</si>
  <si>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</si>
  <si>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</si>
  <si>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</si>
  <si>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</si>
  <si>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</si>
  <si>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</si>
  <si>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</si>
  <si>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</si>
  <si>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</si>
  <si>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</si>
  <si>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</si>
  <si>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</si>
  <si>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</si>
  <si>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</si>
  <si>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</si>
  <si>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</si>
  <si>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</si>
  <si>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</si>
  <si>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</si>
  <si>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</si>
  <si>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</si>
  <si>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</si>
  <si>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</si>
  <si>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</si>
  <si>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</si>
  <si>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</si>
  <si>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</si>
  <si>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</si>
  <si>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</si>
  <si>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</si>
  <si>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</si>
  <si>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</si>
  <si>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</si>
  <si>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</si>
  <si>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</si>
  <si>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</si>
  <si>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</si>
  <si>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</si>
  <si>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</si>
  <si>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</si>
  <si>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</si>
  <si>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</si>
  <si>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</si>
  <si>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</si>
  <si>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</si>
  <si>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</si>
  <si>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</si>
  <si>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</si>
  <si>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</si>
  <si>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</si>
  <si>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</si>
  <si>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</si>
  <si>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</si>
  <si>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</si>
  <si>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</si>
  <si>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</si>
  <si>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</si>
  <si>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</si>
  <si>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</si>
  <si>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phoneticPr fontId="5"/>
  </si>
  <si>
    <t>産業廃棄物処理業におけるイノベーション創出促進支援事業</t>
  </si>
  <si>
    <t>環境再生・資源循環局</t>
  </si>
  <si>
    <t>令和3年度</t>
  </si>
  <si>
    <t>令和7年度</t>
  </si>
  <si>
    <t>廃棄物規制課</t>
  </si>
  <si>
    <t>廃棄物の処理及び清掃に関する法律第14条及び第14条の4</t>
  </si>
  <si>
    <t>第4次循環型社会形成推進基本計画(平成30年6月）</t>
  </si>
  <si>
    <t>産業廃棄物処理業の高度化・最適化を図るため、先端的情報通信技術の導入状況や産業廃棄物処理業の低炭素化の促進のための調査を行う。また、健全で優良な事業者の育成及び意欲ある事業者の成長の後押しのため、優良な事業者の情報発信及び海外展開の支援、並びに業界のクリーンな成長のため支援事業を行う。更に、社会情勢等産業廃棄物処理業の関連性を把握し、これらの施策に反映させる。</t>
  </si>
  <si>
    <t>-</t>
  </si>
  <si>
    <t>環境保全調査費</t>
  </si>
  <si>
    <t>令和７年度までに優良認定業者数を1500者まで引き上げる</t>
  </si>
  <si>
    <t>優良認定業者数</t>
  </si>
  <si>
    <t>者</t>
  </si>
  <si>
    <t>都道府県等からの報告に基づく集計</t>
  </si>
  <si>
    <t>●●</t>
    <phoneticPr fontId="5"/>
  </si>
  <si>
    <t>万件</t>
  </si>
  <si>
    <t>　Ｘ　/　Ｙ</t>
    <phoneticPr fontId="5"/>
  </si>
  <si>
    <t>／　</t>
    <phoneticPr fontId="5"/>
  </si>
  <si>
    <t>／　　　　　　　　　　　　　　</t>
    <phoneticPr fontId="5"/>
  </si>
  <si>
    <t>／　　　　　　　　　　　　　　</t>
    <phoneticPr fontId="5"/>
  </si>
  <si>
    <t>　　/</t>
    <phoneticPr fontId="5"/>
  </si>
  <si>
    <t>○</t>
  </si>
  <si>
    <t>-</t>
    <phoneticPr fontId="5"/>
  </si>
  <si>
    <t>産業廃棄物処理は社会のいかなる状況下においても安定的に継続すべき産業であり、国民や社会のニーズは高い。</t>
    <rPh sb="0" eb="2">
      <t>サンギョウ</t>
    </rPh>
    <rPh sb="2" eb="5">
      <t>ハイキブツ</t>
    </rPh>
    <rPh sb="5" eb="7">
      <t>ショリ</t>
    </rPh>
    <rPh sb="8" eb="10">
      <t>シャカイ</t>
    </rPh>
    <rPh sb="15" eb="17">
      <t>ジョウキョウ</t>
    </rPh>
    <rPh sb="17" eb="18">
      <t>カ</t>
    </rPh>
    <rPh sb="23" eb="26">
      <t>アンテイテキ</t>
    </rPh>
    <rPh sb="27" eb="29">
      <t>ケイゾク</t>
    </rPh>
    <rPh sb="32" eb="34">
      <t>サンギョウ</t>
    </rPh>
    <rPh sb="48" eb="49">
      <t>タカ</t>
    </rPh>
    <phoneticPr fontId="5"/>
  </si>
  <si>
    <t>我が国全体としての産業廃棄物処理体制の確保を図るため、国が実施すべき事業である。</t>
    <phoneticPr fontId="5"/>
  </si>
  <si>
    <t>第四次循環型社会形成推進基本計画に基づき、循環分野における最新技術の活用や人材育成等を進め、国として業界全体の底上げを支援していくためにも必要な事業であり、また、政策体系の中でも優先度は高い。</t>
    <phoneticPr fontId="5"/>
  </si>
  <si>
    <t>‐</t>
  </si>
  <si>
    <t>※端数処理の関係で合計が一致しない場合がある。</t>
    <rPh sb="1" eb="3">
      <t>ハスウ</t>
    </rPh>
    <rPh sb="3" eb="5">
      <t>ショリ</t>
    </rPh>
    <rPh sb="6" eb="8">
      <t>カンケイ</t>
    </rPh>
    <rPh sb="9" eb="11">
      <t>ゴウケイ</t>
    </rPh>
    <rPh sb="12" eb="14">
      <t>イッチ</t>
    </rPh>
    <rPh sb="17" eb="19">
      <t>バアイ</t>
    </rPh>
    <phoneticPr fontId="5"/>
  </si>
  <si>
    <t>競争入札を実施しており競争性を確保したが、一者応札となったものがあった。一者応札への対応としては、公告期間の延長を行うなど改善を図る。
随意契約となったものは、廃棄物処理法に基づき、全国で唯一適正処理推進センターに指定されている産業廃棄物処理事業振興財団で管理するシステムの改修であることから、当該財団でなければできない業務であり随意契約となったもの。</t>
    <rPh sb="68" eb="70">
      <t>ズイイ</t>
    </rPh>
    <rPh sb="70" eb="72">
      <t>ケイヤク</t>
    </rPh>
    <rPh sb="107" eb="109">
      <t>シテイ</t>
    </rPh>
    <rPh sb="128" eb="130">
      <t>カンリ</t>
    </rPh>
    <rPh sb="137" eb="139">
      <t>カイシュウ</t>
    </rPh>
    <rPh sb="147" eb="149">
      <t>トウガイ</t>
    </rPh>
    <rPh sb="149" eb="151">
      <t>ザイダン</t>
    </rPh>
    <rPh sb="160" eb="162">
      <t>ギョウム</t>
    </rPh>
    <rPh sb="165" eb="167">
      <t>ズイイ</t>
    </rPh>
    <rPh sb="167" eb="169">
      <t>ケイヤク</t>
    </rPh>
    <phoneticPr fontId="5"/>
  </si>
  <si>
    <t>有</t>
  </si>
  <si>
    <t>事業者にコスト等について確認を行いつつ事業を実施している。</t>
    <phoneticPr fontId="5"/>
  </si>
  <si>
    <t>事業者に費目・使途について確認を行いつつ事業を実施している。</t>
    <phoneticPr fontId="5"/>
  </si>
  <si>
    <t>随時に業務の進捗状況を把握し、必要に応じてコスト削減や効率化に向けた取組を実施している。</t>
    <phoneticPr fontId="5"/>
  </si>
  <si>
    <t>-</t>
    <phoneticPr fontId="5"/>
  </si>
  <si>
    <t>仕様書に基づき、予算内で確実にかつ効率的に業務を実施している。</t>
    <phoneticPr fontId="5"/>
  </si>
  <si>
    <t>優良認定業者に対する情報発信を行うウェブサイトのユーザー数は増加傾向にある。</t>
    <phoneticPr fontId="5"/>
  </si>
  <si>
    <t>成果目標に向けて着実に成果実績を積み上げている。</t>
    <rPh sb="0" eb="2">
      <t>セイカ</t>
    </rPh>
    <rPh sb="2" eb="4">
      <t>モクヒョウ</t>
    </rPh>
    <rPh sb="5" eb="6">
      <t>ム</t>
    </rPh>
    <rPh sb="8" eb="10">
      <t>チャクジツ</t>
    </rPh>
    <rPh sb="11" eb="13">
      <t>セイカ</t>
    </rPh>
    <rPh sb="13" eb="15">
      <t>ジッセキ</t>
    </rPh>
    <rPh sb="16" eb="17">
      <t>ツ</t>
    </rPh>
    <rPh sb="18" eb="19">
      <t>ア</t>
    </rPh>
    <phoneticPr fontId="5"/>
  </si>
  <si>
    <t>優良産廃ナビのサイト閲覧数</t>
    <phoneticPr fontId="5"/>
  </si>
  <si>
    <t>A.ネクストリング株式会社</t>
    <rPh sb="9" eb="13">
      <t>カブシキガイシャ</t>
    </rPh>
    <phoneticPr fontId="5"/>
  </si>
  <si>
    <t>B.みずほリサーチ＆テクノロジーズ株式会社</t>
    <rPh sb="17" eb="21">
      <t>カブシキガイシャ</t>
    </rPh>
    <phoneticPr fontId="5"/>
  </si>
  <si>
    <t>C.（公財）産業廃棄物処理事業振興財団</t>
    <rPh sb="3" eb="4">
      <t>コウ</t>
    </rPh>
    <rPh sb="4" eb="5">
      <t>ザイ</t>
    </rPh>
    <rPh sb="6" eb="19">
      <t>サンギョウハイキブツショリジギョウシンコウザイダン</t>
    </rPh>
    <phoneticPr fontId="5"/>
  </si>
  <si>
    <t>D.加藤商事株式会社</t>
    <rPh sb="2" eb="4">
      <t>カトウ</t>
    </rPh>
    <rPh sb="4" eb="6">
      <t>ショウジ</t>
    </rPh>
    <rPh sb="6" eb="10">
      <t>カブシキガイシャ</t>
    </rPh>
    <phoneticPr fontId="5"/>
  </si>
  <si>
    <t>E.（公財）産業廃棄物処理事業振興財団</t>
    <phoneticPr fontId="5"/>
  </si>
  <si>
    <t>F. 株式会社環境新聞</t>
    <rPh sb="3" eb="7">
      <t>カブシキガイシャ</t>
    </rPh>
    <rPh sb="7" eb="9">
      <t>カンキョウ</t>
    </rPh>
    <rPh sb="9" eb="11">
      <t>シンブン</t>
    </rPh>
    <phoneticPr fontId="5"/>
  </si>
  <si>
    <t>☑</t>
  </si>
  <si>
    <t>H.（公財）産業廃棄物処理事業振興財団</t>
    <phoneticPr fontId="5"/>
  </si>
  <si>
    <t>G.株式会社オーエムシー</t>
    <rPh sb="2" eb="6">
      <t>カブシキガイシャ</t>
    </rPh>
    <phoneticPr fontId="5"/>
  </si>
  <si>
    <t>I.株式会社日本能率協会総合研究所</t>
    <phoneticPr fontId="5"/>
  </si>
  <si>
    <t>人件費</t>
    <rPh sb="0" eb="3">
      <t>ジンケンヒ</t>
    </rPh>
    <phoneticPr fontId="5"/>
  </si>
  <si>
    <t>その他</t>
    <rPh sb="2" eb="3">
      <t>タ</t>
    </rPh>
    <phoneticPr fontId="5"/>
  </si>
  <si>
    <t>計画検討、調査等</t>
    <phoneticPr fontId="5"/>
  </si>
  <si>
    <t>一般管理費、消費税等</t>
    <phoneticPr fontId="5"/>
  </si>
  <si>
    <t>ネクストリング株式会社</t>
    <rPh sb="7" eb="11">
      <t>カブシキガイシャ</t>
    </rPh>
    <phoneticPr fontId="5"/>
  </si>
  <si>
    <t>産業廃棄物行政に関する疑義照会等の内容の整理及び分析等に関する業務</t>
    <phoneticPr fontId="5"/>
  </si>
  <si>
    <t>-</t>
    <phoneticPr fontId="5"/>
  </si>
  <si>
    <t>みずほリサーチ＆テクノロジーズ株式会社</t>
    <rPh sb="15" eb="19">
      <t>カブシキガイシャ</t>
    </rPh>
    <phoneticPr fontId="5"/>
  </si>
  <si>
    <t>優良産廃処理業者の情報発信に関するシステム改修業務</t>
    <rPh sb="2" eb="4">
      <t>サンパイ</t>
    </rPh>
    <phoneticPr fontId="5"/>
  </si>
  <si>
    <t>外注費</t>
    <rPh sb="0" eb="3">
      <t>ガイチュウヒ</t>
    </rPh>
    <phoneticPr fontId="5"/>
  </si>
  <si>
    <t>その他</t>
    <rPh sb="2" eb="3">
      <t>タ</t>
    </rPh>
    <phoneticPr fontId="5"/>
  </si>
  <si>
    <t>消費税</t>
    <rPh sb="0" eb="3">
      <t>ショウヒゼイ</t>
    </rPh>
    <phoneticPr fontId="5"/>
  </si>
  <si>
    <t>アンケート調査、ヒアリング調査</t>
    <rPh sb="5" eb="7">
      <t>チョウサ</t>
    </rPh>
    <rPh sb="13" eb="15">
      <t>チョウサ</t>
    </rPh>
    <phoneticPr fontId="5"/>
  </si>
  <si>
    <t>加藤商事株式会社</t>
    <rPh sb="0" eb="2">
      <t>カトウ</t>
    </rPh>
    <rPh sb="2" eb="4">
      <t>ショウジ</t>
    </rPh>
    <rPh sb="4" eb="8">
      <t>カブシキガイシャ</t>
    </rPh>
    <phoneticPr fontId="5"/>
  </si>
  <si>
    <t>公共関与型産業廃棄物処理施設に関する調査検討業務</t>
    <phoneticPr fontId="5"/>
  </si>
  <si>
    <t>-</t>
    <phoneticPr fontId="5"/>
  </si>
  <si>
    <t>-</t>
    <phoneticPr fontId="5"/>
  </si>
  <si>
    <t>国内のプラスチック類の処理に関する状況調査業務</t>
    <phoneticPr fontId="5"/>
  </si>
  <si>
    <t>産業廃棄物処理業における多様な人材の確保に関する調査業務</t>
    <phoneticPr fontId="5"/>
  </si>
  <si>
    <t>-</t>
    <phoneticPr fontId="5"/>
  </si>
  <si>
    <t>株式会社オーエムシー</t>
    <phoneticPr fontId="5"/>
  </si>
  <si>
    <t>-</t>
    <phoneticPr fontId="5"/>
  </si>
  <si>
    <t>株式会社日本能率協会総合研究所</t>
    <phoneticPr fontId="5"/>
  </si>
  <si>
    <t>-</t>
    <phoneticPr fontId="5"/>
  </si>
  <si>
    <t>その他</t>
    <rPh sb="2" eb="3">
      <t>タ</t>
    </rPh>
    <phoneticPr fontId="5"/>
  </si>
  <si>
    <t>一般管理費、消費税等</t>
    <rPh sb="0" eb="2">
      <t>イッパン</t>
    </rPh>
    <rPh sb="2" eb="5">
      <t>カンリヒ</t>
    </rPh>
    <rPh sb="6" eb="9">
      <t>ショウヒゼイ</t>
    </rPh>
    <rPh sb="9" eb="10">
      <t>トウ</t>
    </rPh>
    <phoneticPr fontId="5"/>
  </si>
  <si>
    <t>J.株式会社日立ソリューションズクリエイト</t>
    <phoneticPr fontId="5"/>
  </si>
  <si>
    <t>その他</t>
    <rPh sb="2" eb="3">
      <t>タ</t>
    </rPh>
    <phoneticPr fontId="5"/>
  </si>
  <si>
    <t>人件費</t>
    <rPh sb="0" eb="3">
      <t>ジンケンヒ</t>
    </rPh>
    <phoneticPr fontId="5"/>
  </si>
  <si>
    <t>業務費</t>
    <rPh sb="0" eb="2">
      <t>ギョウム</t>
    </rPh>
    <rPh sb="2" eb="3">
      <t>ヒ</t>
    </rPh>
    <phoneticPr fontId="5"/>
  </si>
  <si>
    <t>一般管理費、消費税等</t>
    <rPh sb="0" eb="2">
      <t>イッパン</t>
    </rPh>
    <rPh sb="2" eb="5">
      <t>カンリヒ</t>
    </rPh>
    <rPh sb="6" eb="9">
      <t>ショウヒゼイ</t>
    </rPh>
    <rPh sb="9" eb="10">
      <t>トウ</t>
    </rPh>
    <phoneticPr fontId="5"/>
  </si>
  <si>
    <t>産業廃棄物処理業界への暴力団介入防止のための講演会等業務</t>
    <phoneticPr fontId="5"/>
  </si>
  <si>
    <t>産業廃棄物処理業者検索システム等の産廃情報ネットへの構築に向けた検討業務</t>
    <phoneticPr fontId="5"/>
  </si>
  <si>
    <t>講演会準備運営、アンケート集計等</t>
    <phoneticPr fontId="5"/>
  </si>
  <si>
    <t>旅費、会議費等</t>
    <phoneticPr fontId="5"/>
  </si>
  <si>
    <t>一般管理費、消費税</t>
    <phoneticPr fontId="5"/>
  </si>
  <si>
    <t>人件費</t>
    <phoneticPr fontId="5"/>
  </si>
  <si>
    <t>業務費</t>
    <phoneticPr fontId="5"/>
  </si>
  <si>
    <t>その他</t>
    <phoneticPr fontId="5"/>
  </si>
  <si>
    <t>人件費</t>
    <rPh sb="0" eb="3">
      <t>ジンケンヒ</t>
    </rPh>
    <phoneticPr fontId="5"/>
  </si>
  <si>
    <t>その他</t>
    <rPh sb="2" eb="3">
      <t>タ</t>
    </rPh>
    <phoneticPr fontId="5"/>
  </si>
  <si>
    <t>一般管理費、消費税等</t>
    <rPh sb="0" eb="2">
      <t>イッパン</t>
    </rPh>
    <rPh sb="2" eb="5">
      <t>カンリヒ</t>
    </rPh>
    <rPh sb="6" eb="9">
      <t>ショウヒゼイ</t>
    </rPh>
    <rPh sb="9" eb="10">
      <t>トウ</t>
    </rPh>
    <phoneticPr fontId="5"/>
  </si>
  <si>
    <t>産業廃棄物に関する行政手続きの電子申請システム導入に向けた調査等業務</t>
    <phoneticPr fontId="5"/>
  </si>
  <si>
    <t>優良産廃処理業者の情報発信に関するシステム改修業務</t>
    <phoneticPr fontId="5"/>
  </si>
  <si>
    <t>-</t>
    <phoneticPr fontId="5"/>
  </si>
  <si>
    <t>-</t>
    <phoneticPr fontId="5"/>
  </si>
  <si>
    <t>人件費</t>
    <rPh sb="0" eb="3">
      <t>ジンケンヒ</t>
    </rPh>
    <phoneticPr fontId="5"/>
  </si>
  <si>
    <t>システム費用</t>
    <rPh sb="4" eb="6">
      <t>ヒヨウ</t>
    </rPh>
    <phoneticPr fontId="5"/>
  </si>
  <si>
    <t>消耗品</t>
    <rPh sb="0" eb="3">
      <t>ショウモウヒン</t>
    </rPh>
    <phoneticPr fontId="5"/>
  </si>
  <si>
    <t>その他</t>
    <rPh sb="2" eb="3">
      <t>タ</t>
    </rPh>
    <phoneticPr fontId="5"/>
  </si>
  <si>
    <t>研修及び実務費</t>
    <rPh sb="0" eb="2">
      <t>ケンシュウ</t>
    </rPh>
    <rPh sb="2" eb="3">
      <t>オヨ</t>
    </rPh>
    <rPh sb="4" eb="6">
      <t>ジツム</t>
    </rPh>
    <rPh sb="6" eb="7">
      <t>ヒ</t>
    </rPh>
    <phoneticPr fontId="5"/>
  </si>
  <si>
    <t>クラウドシステム使用費</t>
    <rPh sb="8" eb="10">
      <t>シヨウ</t>
    </rPh>
    <rPh sb="10" eb="11">
      <t>ヒ</t>
    </rPh>
    <phoneticPr fontId="5"/>
  </si>
  <si>
    <t>事務用品等</t>
    <rPh sb="0" eb="2">
      <t>ジム</t>
    </rPh>
    <rPh sb="2" eb="4">
      <t>ヨウヒン</t>
    </rPh>
    <rPh sb="4" eb="5">
      <t>トウ</t>
    </rPh>
    <phoneticPr fontId="5"/>
  </si>
  <si>
    <t>消費税</t>
    <rPh sb="0" eb="3">
      <t>ショウヒゼイ</t>
    </rPh>
    <phoneticPr fontId="5"/>
  </si>
  <si>
    <t>-</t>
    <phoneticPr fontId="5"/>
  </si>
  <si>
    <t>-</t>
    <phoneticPr fontId="5"/>
  </si>
  <si>
    <t>-</t>
    <phoneticPr fontId="5"/>
  </si>
  <si>
    <t>一者応札となったものについて改善を図る。予算の範囲内で効率的・効果的に成果が得られるよう適切な事業の実施に努める。</t>
    <rPh sb="0" eb="2">
      <t>イッシャ</t>
    </rPh>
    <rPh sb="2" eb="4">
      <t>オウサツ</t>
    </rPh>
    <rPh sb="14" eb="16">
      <t>カイゼン</t>
    </rPh>
    <rPh sb="17" eb="18">
      <t>ハカ</t>
    </rPh>
    <phoneticPr fontId="5"/>
  </si>
  <si>
    <t>競争入札を実施しているが、結果として一者応札となったものがあった。
成果目標に向けた実績を着実に積み上げており、活動実績は見込みを超え増加傾向にある。</t>
    <rPh sb="0" eb="2">
      <t>キョウソウ</t>
    </rPh>
    <rPh sb="2" eb="4">
      <t>ニュウサツ</t>
    </rPh>
    <rPh sb="5" eb="7">
      <t>ジッシ</t>
    </rPh>
    <rPh sb="13" eb="15">
      <t>ケッカ</t>
    </rPh>
    <rPh sb="18" eb="20">
      <t>イッシャ</t>
    </rPh>
    <rPh sb="20" eb="22">
      <t>オウサツ</t>
    </rPh>
    <rPh sb="34" eb="36">
      <t>セイカ</t>
    </rPh>
    <rPh sb="36" eb="38">
      <t>モクヒョウ</t>
    </rPh>
    <rPh sb="39" eb="40">
      <t>ム</t>
    </rPh>
    <rPh sb="42" eb="44">
      <t>ジッセキ</t>
    </rPh>
    <rPh sb="45" eb="47">
      <t>チャクジツ</t>
    </rPh>
    <rPh sb="48" eb="49">
      <t>ツ</t>
    </rPh>
    <rPh sb="50" eb="51">
      <t>ア</t>
    </rPh>
    <rPh sb="56" eb="58">
      <t>カツドウ</t>
    </rPh>
    <rPh sb="58" eb="60">
      <t>ジッセキ</t>
    </rPh>
    <rPh sb="61" eb="63">
      <t>ミコ</t>
    </rPh>
    <rPh sb="65" eb="66">
      <t>コ</t>
    </rPh>
    <rPh sb="67" eb="69">
      <t>ゾウカ</t>
    </rPh>
    <rPh sb="69" eb="71">
      <t>ケイコウ</t>
    </rPh>
    <phoneticPr fontId="5"/>
  </si>
  <si>
    <t>（※百万円未満）</t>
    <phoneticPr fontId="5"/>
  </si>
  <si>
    <t>（※百万円未満）</t>
    <phoneticPr fontId="5"/>
  </si>
  <si>
    <t>優良認定事業者情報の発信</t>
    <rPh sb="0" eb="2">
      <t>ユウリョウ</t>
    </rPh>
    <rPh sb="2" eb="4">
      <t>ニンテイ</t>
    </rPh>
    <rPh sb="4" eb="7">
      <t>ジギョウシャ</t>
    </rPh>
    <rPh sb="7" eb="9">
      <t>ジョウホウ</t>
    </rPh>
    <rPh sb="10" eb="12">
      <t>ハッシン</t>
    </rPh>
    <phoneticPr fontId="5"/>
  </si>
  <si>
    <t>21,780/1,426</t>
    <phoneticPr fontId="5"/>
  </si>
  <si>
    <t>千円</t>
    <rPh sb="0" eb="1">
      <t>セン</t>
    </rPh>
    <phoneticPr fontId="5"/>
  </si>
  <si>
    <t>Ｘ（優良認定事業者の育成に関する執行総額（千円））／Ｙ（優良認定事業者数（件数））　　　　　　　　　</t>
    <phoneticPr fontId="5"/>
  </si>
  <si>
    <t>00</t>
    <phoneticPr fontId="5"/>
  </si>
  <si>
    <t>調査検討</t>
    <rPh sb="0" eb="2">
      <t>チョウサ</t>
    </rPh>
    <rPh sb="2" eb="4">
      <t>ケントウ</t>
    </rPh>
    <phoneticPr fontId="5"/>
  </si>
  <si>
    <t>産業廃棄物処理の高度化に係る調査検討業務</t>
    <rPh sb="6" eb="7">
      <t>リ</t>
    </rPh>
    <phoneticPr fontId="5"/>
  </si>
  <si>
    <t>優良産廃ナビのサイト閲覧数は高い水準で安定している。</t>
    <rPh sb="14" eb="15">
      <t>タカ</t>
    </rPh>
    <rPh sb="16" eb="18">
      <t>スイジュン</t>
    </rPh>
    <rPh sb="19" eb="21">
      <t>アンテイ</t>
    </rPh>
    <phoneticPr fontId="5"/>
  </si>
  <si>
    <t>構築時クラウド利用料</t>
    <rPh sb="0" eb="3">
      <t>コウチクジ</t>
    </rPh>
    <rPh sb="7" eb="10">
      <t>リヨウリョウ</t>
    </rPh>
    <phoneticPr fontId="5"/>
  </si>
  <si>
    <t>株式会社日立ソリューションズクリエイトへの外注</t>
    <rPh sb="21" eb="23">
      <t>ガイチュウ</t>
    </rPh>
    <phoneticPr fontId="5"/>
  </si>
  <si>
    <t>産廃情報ネットシステム改修等</t>
    <rPh sb="0" eb="2">
      <t>サンパイ</t>
    </rPh>
    <rPh sb="2" eb="4">
      <t>ジョウホウ</t>
    </rPh>
    <rPh sb="11" eb="13">
      <t>カイシュウ</t>
    </rPh>
    <rPh sb="13" eb="14">
      <t>トウ</t>
    </rPh>
    <phoneticPr fontId="5"/>
  </si>
  <si>
    <t>ヒアリング等調査、報告書作成等</t>
    <rPh sb="5" eb="6">
      <t>トウ</t>
    </rPh>
    <rPh sb="6" eb="8">
      <t>チョウサ</t>
    </rPh>
    <rPh sb="9" eb="12">
      <t>ホウコクショ</t>
    </rPh>
    <rPh sb="12" eb="14">
      <t>サクセイ</t>
    </rPh>
    <rPh sb="14" eb="15">
      <t>トウ</t>
    </rPh>
    <phoneticPr fontId="5"/>
  </si>
  <si>
    <t>産廃情報ネットシステム改修等</t>
    <rPh sb="13" eb="14">
      <t>トウ</t>
    </rPh>
    <phoneticPr fontId="5"/>
  </si>
  <si>
    <t>https://www.env.go.jp/guide/seisaku/index.html</t>
    <phoneticPr fontId="5"/>
  </si>
  <si>
    <t>目標4-4</t>
    <rPh sb="0" eb="2">
      <t>モクヒョウ</t>
    </rPh>
    <phoneticPr fontId="5"/>
  </si>
  <si>
    <t>廃棄物規制課長
松田　尚之</t>
    <rPh sb="8" eb="10">
      <t>マツダ</t>
    </rPh>
    <rPh sb="11" eb="13">
      <t>ナオユキ</t>
    </rPh>
    <phoneticPr fontId="5"/>
  </si>
  <si>
    <t>公益財団法人産業廃棄物処理事業振興財団</t>
    <rPh sb="0" eb="6">
      <t>コウエキザイダンホウジン</t>
    </rPh>
    <rPh sb="6" eb="19">
      <t>サンギョウハイキブツショリジギョウシンコウザイダン</t>
    </rPh>
    <phoneticPr fontId="5"/>
  </si>
  <si>
    <t>公益財団法人産業廃棄物処理事業振興財団</t>
    <rPh sb="0" eb="6">
      <t>コウエキザイダンホウジン</t>
    </rPh>
    <phoneticPr fontId="5"/>
  </si>
  <si>
    <t>株式会社環境新聞社</t>
    <rPh sb="8" eb="9">
      <t>シャ</t>
    </rPh>
    <phoneticPr fontId="5"/>
  </si>
  <si>
    <t>株式会社日立ソリューションズ・クリエイト</t>
    <phoneticPr fontId="5"/>
  </si>
  <si>
    <t>事業者に向けて、優良産廃処理業者の情報発信に関するシステムと産廃行政情報システムとのデータ連携機能の開発・実装を行い、ユーザーの利便性を図る。</t>
    <phoneticPr fontId="5"/>
  </si>
  <si>
    <t>〇事業名→事業の目的→事業概要→活動内容となるにつれ中身が限定的であり、事業の名称・目的と事業内容とに乖離がある。成果指標・目標も優良認定事業者数を掲げるのみで、本事業が優良事業者数の増加を目的としているかのように受け取れるがそれで良いのか。
〇資金の流れのフローには数多くの受託先が記載されており、環境省からの委託業務の内容も多岐にわたるようであり、本事業が目指す目的・成果とそのための業務内容の範囲を見極めることが難しくなっている。</t>
    <phoneticPr fontId="5"/>
  </si>
  <si>
    <t>外部有識者の所見を踏まえ、分かりやすい記載となるよう検討すること。</t>
    <phoneticPr fontId="5"/>
  </si>
  <si>
    <t>産業廃棄物処理は経済活動と密接不可分の関係にあり、我が国の持続可能な経済発展において必要不可欠な社会インフラである。また、感染症の拡大や自然災害の発生などの非常時においても経済活動を支えるため、安定的な継続が必要な産業である。本事業では、産業廃棄物処理業がいかなる状況下でも安定に継続できるよう、効率化、強靱化、優良化の促進を図るものである。</t>
    <phoneticPr fontId="5"/>
  </si>
  <si>
    <t>本事業は多様な取り組みにより、産業廃棄物処理業の効率化、強靱化、優良化の促進を図るものであるが、所見のとおり、活動内容については、多様な事業内容に対応できておらず、定量的な指標を持つものに限定されている。引き続き、わかりやすい記載となるよう検討したい。</t>
    <rPh sb="4" eb="6">
      <t>タヨウ</t>
    </rPh>
    <rPh sb="7" eb="8">
      <t>ト</t>
    </rPh>
    <rPh sb="9" eb="10">
      <t>ク</t>
    </rPh>
    <rPh sb="48" eb="50">
      <t>ショケン</t>
    </rPh>
    <rPh sb="55" eb="57">
      <t>カツドウ</t>
    </rPh>
    <rPh sb="57" eb="59">
      <t>ナイヨウ</t>
    </rPh>
    <rPh sb="65" eb="67">
      <t>タヨウ</t>
    </rPh>
    <rPh sb="68" eb="70">
      <t>ジギョウ</t>
    </rPh>
    <rPh sb="70" eb="72">
      <t>ナイヨウ</t>
    </rPh>
    <rPh sb="73" eb="75">
      <t>タイオウ</t>
    </rPh>
    <rPh sb="82" eb="85">
      <t>テイリョウテキ</t>
    </rPh>
    <rPh sb="86" eb="88">
      <t>シヒョウ</t>
    </rPh>
    <rPh sb="89" eb="90">
      <t>モ</t>
    </rPh>
    <rPh sb="94" eb="96">
      <t>ゲンテイ</t>
    </rPh>
    <rPh sb="102" eb="103">
      <t>ヒ</t>
    </rPh>
    <rPh sb="104" eb="105">
      <t>ツヅ</t>
    </rPh>
    <rPh sb="113" eb="115">
      <t>キサイ</t>
    </rPh>
    <rPh sb="120" eb="122">
      <t>ケントウ</t>
    </rPh>
    <phoneticPr fontId="5"/>
  </si>
  <si>
    <t>-</t>
    <phoneticPr fontId="5"/>
  </si>
  <si>
    <t>４．資源循環政策の推進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</si>
</sst>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270</xdr:row>
      <xdr:rowOff>0</xdr:rowOff>
    </xdr:from>
    <xdr:to>
      <xdr:col>19</xdr:col>
      <xdr:colOff>84081</xdr:colOff>
      <xdr:row>271</xdr:row>
      <xdr:rowOff>309354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400175" y="40328850"/>
          <a:ext cx="2484381" cy="66177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７７．２百万円</a:t>
          </a:r>
          <a:endParaRPr kumimoji="1" lang="en-US" altLang="ja-JP" sz="1100" b="0">
            <a:solidFill>
              <a:sysClr val="windowText" lastClr="000000"/>
            </a:solidFill>
          </a:endParaRPr>
        </a:p>
      </xdr:txBody>
    </xdr:sp>
    <xdr:clientData/>
  </xdr:twoCellAnchor>
  <xdr:twoCellAnchor>
    <xdr:from>
      <xdr:col>20</xdr:col>
      <xdr:colOff>0</xdr:colOff>
      <xdr:row>270</xdr:row>
      <xdr:rowOff>0</xdr:rowOff>
    </xdr:from>
    <xdr:to>
      <xdr:col>32</xdr:col>
      <xdr:colOff>80471</xdr:colOff>
      <xdr:row>271</xdr:row>
      <xdr:rowOff>331764</xdr:rowOff>
    </xdr:to>
    <xdr:sp macro="" textlink="">
      <xdr:nvSpPr>
        <xdr:cNvPr id="44" name="大かっこ 43">
          <a:extLst>
            <a:ext uri="{FF2B5EF4-FFF2-40B4-BE49-F238E27FC236}">
              <a16:creationId xmlns:a16="http://schemas.microsoft.com/office/drawing/2014/main" id="{00000000-0008-0000-0000-00002C000000}"/>
            </a:ext>
          </a:extLst>
        </xdr:cNvPr>
        <xdr:cNvSpPr>
          <a:spLocks noChangeArrowheads="1"/>
        </xdr:cNvSpPr>
      </xdr:nvSpPr>
      <xdr:spPr bwMode="auto">
        <a:xfrm>
          <a:off x="4000500" y="40328850"/>
          <a:ext cx="2480771" cy="684189"/>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80471</xdr:colOff>
      <xdr:row>270</xdr:row>
      <xdr:rowOff>346085</xdr:rowOff>
    </xdr:from>
    <xdr:to>
      <xdr:col>39</xdr:col>
      <xdr:colOff>95250</xdr:colOff>
      <xdr:row>270</xdr:row>
      <xdr:rowOff>355257</xdr:rowOff>
    </xdr:to>
    <xdr:cxnSp macro="">
      <xdr:nvCxnSpPr>
        <xdr:cNvPr id="45" name="直線矢印コネクタ 44">
          <a:extLst>
            <a:ext uri="{FF2B5EF4-FFF2-40B4-BE49-F238E27FC236}">
              <a16:creationId xmlns:a16="http://schemas.microsoft.com/office/drawing/2014/main" id="{00000000-0008-0000-0000-00002D000000}"/>
            </a:ext>
          </a:extLst>
        </xdr:cNvPr>
        <xdr:cNvCxnSpPr>
          <a:stCxn id="44" idx="3"/>
          <a:endCxn id="46" idx="1"/>
        </xdr:cNvCxnSpPr>
      </xdr:nvCxnSpPr>
      <xdr:spPr>
        <a:xfrm>
          <a:off x="6481271" y="40674935"/>
          <a:ext cx="1414954" cy="91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95250</xdr:colOff>
      <xdr:row>269</xdr:row>
      <xdr:rowOff>185351</xdr:rowOff>
    </xdr:from>
    <xdr:to>
      <xdr:col>49</xdr:col>
      <xdr:colOff>336550</xdr:colOff>
      <xdr:row>272</xdr:row>
      <xdr:rowOff>164757</xdr:rowOff>
    </xdr:to>
    <xdr:sp macro="" textlink="">
      <xdr:nvSpPr>
        <xdr:cNvPr id="46" name="大かっこ 45">
          <a:extLst>
            <a:ext uri="{FF2B5EF4-FFF2-40B4-BE49-F238E27FC236}">
              <a16:creationId xmlns:a16="http://schemas.microsoft.com/office/drawing/2014/main" id="{00000000-0008-0000-0000-00002E000000}"/>
            </a:ext>
          </a:extLst>
        </xdr:cNvPr>
        <xdr:cNvSpPr>
          <a:spLocks noChangeArrowheads="1"/>
        </xdr:cNvSpPr>
      </xdr:nvSpPr>
      <xdr:spPr bwMode="auto">
        <a:xfrm>
          <a:off x="7896225" y="40161776"/>
          <a:ext cx="2241550" cy="1036681"/>
        </a:xfrm>
        <a:prstGeom prst="bracketPair">
          <a:avLst>
            <a:gd name="adj" fmla="val 16667"/>
          </a:avLst>
        </a:prstGeom>
        <a:no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①廃棄物の広域的処理・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再生利用の認定制度等に</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係る事務費等　７．６百万円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②産業廃棄物行政システムに関する事務費　　５．７百万円</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9</xdr:col>
      <xdr:colOff>0</xdr:colOff>
      <xdr:row>271</xdr:row>
      <xdr:rowOff>308429</xdr:rowOff>
    </xdr:from>
    <xdr:to>
      <xdr:col>9</xdr:col>
      <xdr:colOff>0</xdr:colOff>
      <xdr:row>293</xdr:row>
      <xdr:rowOff>44823</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1815353" y="35450076"/>
          <a:ext cx="0" cy="83537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273</xdr:row>
      <xdr:rowOff>257090</xdr:rowOff>
    </xdr:from>
    <xdr:to>
      <xdr:col>13</xdr:col>
      <xdr:colOff>109111</xdr:colOff>
      <xdr:row>273</xdr:row>
      <xdr:rowOff>257434</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V="1">
          <a:off x="1775254" y="41643215"/>
          <a:ext cx="934182"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109111</xdr:colOff>
      <xdr:row>281</xdr:row>
      <xdr:rowOff>51954</xdr:rowOff>
    </xdr:from>
    <xdr:to>
      <xdr:col>26</xdr:col>
      <xdr:colOff>9379</xdr:colOff>
      <xdr:row>282</xdr:row>
      <xdr:rowOff>250790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709436" y="44257479"/>
          <a:ext cx="2500593" cy="55126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Ｄ．加藤商事株式会社</a:t>
          </a:r>
          <a:endParaRPr kumimoji="1" lang="en-US" altLang="ja-JP" sz="1100" b="0">
            <a:solidFill>
              <a:sysClr val="windowText" lastClr="000000"/>
            </a:solidFill>
          </a:endParaRPr>
        </a:p>
        <a:p>
          <a:pPr algn="ctr"/>
          <a:r>
            <a:rPr kumimoji="1" lang="ja-JP" altLang="en-US" sz="1100" b="0">
              <a:solidFill>
                <a:sysClr val="windowText" lastClr="000000"/>
              </a:solidFill>
            </a:rPr>
            <a:t>　３．６百万円（０．７百万）</a:t>
          </a:r>
          <a:endParaRPr kumimoji="1" lang="en-US" altLang="ja-JP" sz="1100" b="0">
            <a:solidFill>
              <a:sysClr val="windowText" lastClr="000000"/>
            </a:solidFill>
          </a:endParaRPr>
        </a:p>
      </xdr:txBody>
    </xdr:sp>
    <xdr:clientData/>
  </xdr:twoCellAnchor>
  <xdr:twoCellAnchor>
    <xdr:from>
      <xdr:col>26</xdr:col>
      <xdr:colOff>136071</xdr:colOff>
      <xdr:row>281</xdr:row>
      <xdr:rowOff>105502</xdr:rowOff>
    </xdr:from>
    <xdr:to>
      <xdr:col>38</xdr:col>
      <xdr:colOff>9071</xdr:colOff>
      <xdr:row>282</xdr:row>
      <xdr:rowOff>172358</xdr:rowOff>
    </xdr:to>
    <xdr:sp macro="" textlink="">
      <xdr:nvSpPr>
        <xdr:cNvPr id="50" name="大かっこ 49">
          <a:extLst>
            <a:ext uri="{FF2B5EF4-FFF2-40B4-BE49-F238E27FC236}">
              <a16:creationId xmlns:a16="http://schemas.microsoft.com/office/drawing/2014/main" id="{00000000-0008-0000-0000-000032000000}"/>
            </a:ext>
          </a:extLst>
        </xdr:cNvPr>
        <xdr:cNvSpPr>
          <a:spLocks noChangeArrowheads="1"/>
        </xdr:cNvSpPr>
      </xdr:nvSpPr>
      <xdr:spPr bwMode="auto">
        <a:xfrm>
          <a:off x="5336721" y="44311027"/>
          <a:ext cx="2273300" cy="419281"/>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公共関与型産業廃棄物処理施設に関する調査検討業務</a:t>
          </a:r>
          <a:endParaRPr lang="ja-JP" sz="1100" kern="100">
            <a:solidFill>
              <a:sysClr val="windowText" lastClr="000000"/>
            </a:solidFill>
            <a:effectLst/>
            <a:latin typeface="+mn-ea"/>
            <a:ea typeface="+mn-ea"/>
            <a:cs typeface="Times New Roman"/>
          </a:endParaRPr>
        </a:p>
      </xdr:txBody>
    </xdr:sp>
    <xdr:clientData/>
  </xdr:twoCellAnchor>
  <xdr:twoCellAnchor>
    <xdr:from>
      <xdr:col>14</xdr:col>
      <xdr:colOff>113266</xdr:colOff>
      <xdr:row>280</xdr:row>
      <xdr:rowOff>135880</xdr:rowOff>
    </xdr:from>
    <xdr:to>
      <xdr:col>25</xdr:col>
      <xdr:colOff>17928</xdr:colOff>
      <xdr:row>281</xdr:row>
      <xdr:rowOff>35859</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623384" y="35259598"/>
          <a:ext cx="1876897" cy="25856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272</xdr:row>
      <xdr:rowOff>333976</xdr:rowOff>
    </xdr:from>
    <xdr:to>
      <xdr:col>26</xdr:col>
      <xdr:colOff>3544</xdr:colOff>
      <xdr:row>274</xdr:row>
      <xdr:rowOff>169905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709436" y="41367676"/>
          <a:ext cx="2494758" cy="54077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Ａ．ネクストリング株式会社</a:t>
          </a:r>
          <a:endParaRPr kumimoji="1" lang="en-US" altLang="ja-JP" sz="1100" b="0">
            <a:solidFill>
              <a:sysClr val="windowText" lastClr="000000"/>
            </a:solidFill>
          </a:endParaRPr>
        </a:p>
        <a:p>
          <a:pPr algn="ctr"/>
          <a:r>
            <a:rPr kumimoji="1" lang="ja-JP" altLang="en-US" sz="1100" b="0">
              <a:solidFill>
                <a:sysClr val="windowText" lastClr="000000"/>
              </a:solidFill>
            </a:rPr>
            <a:t>６．６百万円</a:t>
          </a:r>
          <a:endParaRPr kumimoji="1" lang="en-US" altLang="ja-JP" sz="1100" b="0">
            <a:solidFill>
              <a:sysClr val="windowText" lastClr="000000"/>
            </a:solidFill>
          </a:endParaRPr>
        </a:p>
      </xdr:txBody>
    </xdr:sp>
    <xdr:clientData/>
  </xdr:twoCellAnchor>
  <xdr:twoCellAnchor>
    <xdr:from>
      <xdr:col>27</xdr:col>
      <xdr:colOff>143033</xdr:colOff>
      <xdr:row>273</xdr:row>
      <xdr:rowOff>49776</xdr:rowOff>
    </xdr:from>
    <xdr:to>
      <xdr:col>40</xdr:col>
      <xdr:colOff>130969</xdr:colOff>
      <xdr:row>274</xdr:row>
      <xdr:rowOff>134489</xdr:rowOff>
    </xdr:to>
    <xdr:sp macro="" textlink="">
      <xdr:nvSpPr>
        <xdr:cNvPr id="53" name="大かっこ 52">
          <a:extLst>
            <a:ext uri="{FF2B5EF4-FFF2-40B4-BE49-F238E27FC236}">
              <a16:creationId xmlns:a16="http://schemas.microsoft.com/office/drawing/2014/main" id="{00000000-0008-0000-0000-000035000000}"/>
            </a:ext>
          </a:extLst>
        </xdr:cNvPr>
        <xdr:cNvSpPr>
          <a:spLocks noChangeArrowheads="1"/>
        </xdr:cNvSpPr>
      </xdr:nvSpPr>
      <xdr:spPr bwMode="auto">
        <a:xfrm>
          <a:off x="5543708" y="41435901"/>
          <a:ext cx="2588261" cy="437138"/>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fontAlgn="base" latinLnBrk="1"/>
          <a:r>
            <a:rPr lang="ja-JP" altLang="ja-JP" sz="1100">
              <a:effectLst/>
              <a:latin typeface="+mn-lt"/>
              <a:ea typeface="+mn-ea"/>
              <a:cs typeface="+mn-cs"/>
            </a:rPr>
            <a:t>産業廃棄物行政に関する疑義照会等の内容の整理及び分析等に関する業務</a:t>
          </a:r>
          <a:endParaRPr lang="ja-JP" altLang="ja-JP">
            <a:effectLst/>
          </a:endParaRPr>
        </a:p>
      </xdr:txBody>
    </xdr:sp>
    <xdr:clientData/>
  </xdr:twoCellAnchor>
  <xdr:twoCellAnchor>
    <xdr:from>
      <xdr:col>14</xdr:col>
      <xdr:colOff>113303</xdr:colOff>
      <xdr:row>272</xdr:row>
      <xdr:rowOff>75513</xdr:rowOff>
    </xdr:from>
    <xdr:to>
      <xdr:col>25</xdr:col>
      <xdr:colOff>80682</xdr:colOff>
      <xdr:row>273</xdr:row>
      <xdr:rowOff>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2623421" y="32348454"/>
          <a:ext cx="1939614" cy="27411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14</xdr:col>
      <xdr:colOff>113267</xdr:colOff>
      <xdr:row>277</xdr:row>
      <xdr:rowOff>242574</xdr:rowOff>
    </xdr:from>
    <xdr:to>
      <xdr:col>24</xdr:col>
      <xdr:colOff>178554</xdr:colOff>
      <xdr:row>278</xdr:row>
      <xdr:rowOff>152168</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2913617" y="43038399"/>
          <a:ext cx="2065537" cy="26201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278</xdr:row>
      <xdr:rowOff>175155</xdr:rowOff>
    </xdr:from>
    <xdr:to>
      <xdr:col>26</xdr:col>
      <xdr:colOff>0</xdr:colOff>
      <xdr:row>279</xdr:row>
      <xdr:rowOff>342900</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2709436" y="43323405"/>
          <a:ext cx="2491214" cy="5201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Ｃ．（公財）産業廃棄物処理事業振興財団　２１．８百万円</a:t>
          </a:r>
          <a:endParaRPr kumimoji="1" lang="en-US" altLang="ja-JP" sz="1100" b="0">
            <a:solidFill>
              <a:sysClr val="windowText" lastClr="000000"/>
            </a:solidFill>
          </a:endParaRPr>
        </a:p>
      </xdr:txBody>
    </xdr:sp>
    <xdr:clientData/>
  </xdr:twoCellAnchor>
  <xdr:twoCellAnchor>
    <xdr:from>
      <xdr:col>38</xdr:col>
      <xdr:colOff>99730</xdr:colOff>
      <xdr:row>278</xdr:row>
      <xdr:rowOff>88900</xdr:rowOff>
    </xdr:from>
    <xdr:to>
      <xdr:col>49</xdr:col>
      <xdr:colOff>386254</xdr:colOff>
      <xdr:row>280</xdr:row>
      <xdr:rowOff>63499</xdr:rowOff>
    </xdr:to>
    <xdr:sp macro="" textlink="">
      <xdr:nvSpPr>
        <xdr:cNvPr id="57" name="大かっこ 56">
          <a:extLst>
            <a:ext uri="{FF2B5EF4-FFF2-40B4-BE49-F238E27FC236}">
              <a16:creationId xmlns:a16="http://schemas.microsoft.com/office/drawing/2014/main" id="{00000000-0008-0000-0000-000039000000}"/>
            </a:ext>
          </a:extLst>
        </xdr:cNvPr>
        <xdr:cNvSpPr>
          <a:spLocks noChangeArrowheads="1"/>
        </xdr:cNvSpPr>
      </xdr:nvSpPr>
      <xdr:spPr bwMode="auto">
        <a:xfrm>
          <a:off x="7700680" y="43237150"/>
          <a:ext cx="2486799" cy="679449"/>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優良産廃処理業者の情報発信に関するシステム改修業務</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en-US" altLang="ja-JP" sz="1100" kern="100">
              <a:solidFill>
                <a:sysClr val="windowText" lastClr="000000"/>
              </a:solidFill>
              <a:effectLst/>
              <a:latin typeface="+mn-ea"/>
              <a:ea typeface="+mn-ea"/>
              <a:cs typeface="Times New Roman"/>
            </a:rPr>
            <a:t>※J</a:t>
          </a:r>
          <a:r>
            <a:rPr lang="ja-JP" altLang="en-US" sz="1100" kern="100">
              <a:solidFill>
                <a:sysClr val="windowText" lastClr="000000"/>
              </a:solidFill>
              <a:effectLst/>
              <a:latin typeface="+mn-ea"/>
              <a:ea typeface="+mn-ea"/>
              <a:cs typeface="Times New Roman"/>
            </a:rPr>
            <a:t>は再委託先として、プログラミングの一部を実施。</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14</xdr:col>
      <xdr:colOff>113266</xdr:colOff>
      <xdr:row>274</xdr:row>
      <xdr:rowOff>338969</xdr:rowOff>
    </xdr:from>
    <xdr:to>
      <xdr:col>25</xdr:col>
      <xdr:colOff>161364</xdr:colOff>
      <xdr:row>275</xdr:row>
      <xdr:rowOff>251012</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2623384" y="33320122"/>
          <a:ext cx="2020333" cy="2706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275</xdr:row>
      <xdr:rowOff>229164</xdr:rowOff>
    </xdr:from>
    <xdr:to>
      <xdr:col>26</xdr:col>
      <xdr:colOff>3005</xdr:colOff>
      <xdr:row>277</xdr:row>
      <xdr:rowOff>179294</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2731287" y="36603458"/>
          <a:ext cx="2516071" cy="64489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Ｂ．みずほリサーチ＆テクノロジーズ株式会社　２４．２百万円</a:t>
          </a:r>
          <a:endParaRPr kumimoji="1" lang="en-US" altLang="ja-JP" sz="1100" b="0">
            <a:solidFill>
              <a:sysClr val="windowText" lastClr="000000"/>
            </a:solidFill>
          </a:endParaRPr>
        </a:p>
      </xdr:txBody>
    </xdr:sp>
    <xdr:clientData/>
  </xdr:twoCellAnchor>
  <xdr:twoCellAnchor>
    <xdr:from>
      <xdr:col>27</xdr:col>
      <xdr:colOff>143376</xdr:colOff>
      <xdr:row>275</xdr:row>
      <xdr:rowOff>303427</xdr:rowOff>
    </xdr:from>
    <xdr:to>
      <xdr:col>40</xdr:col>
      <xdr:colOff>37808</xdr:colOff>
      <xdr:row>277</xdr:row>
      <xdr:rowOff>24914</xdr:rowOff>
    </xdr:to>
    <xdr:sp macro="" textlink="">
      <xdr:nvSpPr>
        <xdr:cNvPr id="60" name="大かっこ 59">
          <a:extLst>
            <a:ext uri="{FF2B5EF4-FFF2-40B4-BE49-F238E27FC236}">
              <a16:creationId xmlns:a16="http://schemas.microsoft.com/office/drawing/2014/main" id="{00000000-0008-0000-0000-00003C000000}"/>
            </a:ext>
          </a:extLst>
        </xdr:cNvPr>
        <xdr:cNvSpPr>
          <a:spLocks noChangeArrowheads="1"/>
        </xdr:cNvSpPr>
      </xdr:nvSpPr>
      <xdr:spPr bwMode="auto">
        <a:xfrm>
          <a:off x="5544051" y="42394402"/>
          <a:ext cx="2494757" cy="426337"/>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産業廃棄物処理の高度化に係る調査検討業務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14</xdr:col>
      <xdr:colOff>134576</xdr:colOff>
      <xdr:row>283</xdr:row>
      <xdr:rowOff>25877</xdr:rowOff>
    </xdr:from>
    <xdr:to>
      <xdr:col>24</xdr:col>
      <xdr:colOff>199862</xdr:colOff>
      <xdr:row>283</xdr:row>
      <xdr:rowOff>295877</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2934926" y="44936252"/>
          <a:ext cx="2065536"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109110</xdr:colOff>
      <xdr:row>283</xdr:row>
      <xdr:rowOff>310049</xdr:rowOff>
    </xdr:from>
    <xdr:to>
      <xdr:col>26</xdr:col>
      <xdr:colOff>68034</xdr:colOff>
      <xdr:row>285</xdr:row>
      <xdr:rowOff>140039</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2709435" y="45220424"/>
          <a:ext cx="2559249" cy="534840"/>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Ｅ．（公財）産業廃棄物処理事業振興財団　１百万円</a:t>
          </a:r>
          <a:endParaRPr kumimoji="1" lang="en-US" altLang="ja-JP" sz="1100" b="0">
            <a:solidFill>
              <a:sysClr val="windowText" lastClr="000000"/>
            </a:solidFill>
          </a:endParaRPr>
        </a:p>
      </xdr:txBody>
    </xdr:sp>
    <xdr:clientData/>
  </xdr:twoCellAnchor>
  <xdr:twoCellAnchor>
    <xdr:from>
      <xdr:col>27</xdr:col>
      <xdr:colOff>143376</xdr:colOff>
      <xdr:row>284</xdr:row>
      <xdr:rowOff>10326</xdr:rowOff>
    </xdr:from>
    <xdr:to>
      <xdr:col>40</xdr:col>
      <xdr:colOff>37808</xdr:colOff>
      <xdr:row>285</xdr:row>
      <xdr:rowOff>96321</xdr:rowOff>
    </xdr:to>
    <xdr:sp macro="" textlink="">
      <xdr:nvSpPr>
        <xdr:cNvPr id="63" name="大かっこ 62">
          <a:extLst>
            <a:ext uri="{FF2B5EF4-FFF2-40B4-BE49-F238E27FC236}">
              <a16:creationId xmlns:a16="http://schemas.microsoft.com/office/drawing/2014/main" id="{00000000-0008-0000-0000-00003F000000}"/>
            </a:ext>
          </a:extLst>
        </xdr:cNvPr>
        <xdr:cNvSpPr>
          <a:spLocks noChangeArrowheads="1"/>
        </xdr:cNvSpPr>
      </xdr:nvSpPr>
      <xdr:spPr bwMode="auto">
        <a:xfrm>
          <a:off x="5544051" y="45273126"/>
          <a:ext cx="2494757" cy="438420"/>
        </a:xfrm>
        <a:prstGeom prst="bracketPair">
          <a:avLst>
            <a:gd name="adj" fmla="val 16667"/>
          </a:avLst>
        </a:prstGeom>
        <a:no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国内のプラスチック類の処理に関する状況調査業務</a:t>
          </a:r>
          <a:endParaRPr lang="ja-JP" sz="1100" kern="100">
            <a:solidFill>
              <a:sysClr val="windowText" lastClr="000000"/>
            </a:solidFill>
            <a:effectLst/>
            <a:latin typeface="+mn-ea"/>
            <a:ea typeface="+mn-ea"/>
            <a:cs typeface="Times New Roman"/>
          </a:endParaRPr>
        </a:p>
      </xdr:txBody>
    </xdr:sp>
    <xdr:clientData/>
  </xdr:twoCellAnchor>
  <xdr:twoCellAnchor>
    <xdr:from>
      <xdr:col>42</xdr:col>
      <xdr:colOff>163344</xdr:colOff>
      <xdr:row>269</xdr:row>
      <xdr:rowOff>14739</xdr:rowOff>
    </xdr:from>
    <xdr:to>
      <xdr:col>47</xdr:col>
      <xdr:colOff>125246</xdr:colOff>
      <xdr:row>269</xdr:row>
      <xdr:rowOff>311320</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8634991" y="34304739"/>
          <a:ext cx="970431" cy="29658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8</xdr:col>
      <xdr:colOff>175054</xdr:colOff>
      <xdr:row>276</xdr:row>
      <xdr:rowOff>162355</xdr:rowOff>
    </xdr:from>
    <xdr:to>
      <xdr:col>13</xdr:col>
      <xdr:colOff>109111</xdr:colOff>
      <xdr:row>276</xdr:row>
      <xdr:rowOff>162699</xdr:rowOff>
    </xdr:to>
    <xdr:cxnSp macro="">
      <xdr:nvCxnSpPr>
        <xdr:cNvPr id="65" name="直線矢印コネクタ 64">
          <a:extLst>
            <a:ext uri="{FF2B5EF4-FFF2-40B4-BE49-F238E27FC236}">
              <a16:creationId xmlns:a16="http://schemas.microsoft.com/office/drawing/2014/main" id="{00000000-0008-0000-0000-000041000000}"/>
            </a:ext>
          </a:extLst>
        </xdr:cNvPr>
        <xdr:cNvCxnSpPr/>
      </xdr:nvCxnSpPr>
      <xdr:spPr>
        <a:xfrm flipV="1">
          <a:off x="1775254" y="42605755"/>
          <a:ext cx="934182"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279</xdr:row>
      <xdr:rowOff>57323</xdr:rowOff>
    </xdr:from>
    <xdr:to>
      <xdr:col>13</xdr:col>
      <xdr:colOff>109111</xdr:colOff>
      <xdr:row>279</xdr:row>
      <xdr:rowOff>57667</xdr:rowOff>
    </xdr:to>
    <xdr:cxnSp macro="">
      <xdr:nvCxnSpPr>
        <xdr:cNvPr id="66" name="直線矢印コネクタ 65">
          <a:extLst>
            <a:ext uri="{FF2B5EF4-FFF2-40B4-BE49-F238E27FC236}">
              <a16:creationId xmlns:a16="http://schemas.microsoft.com/office/drawing/2014/main" id="{00000000-0008-0000-0000-000042000000}"/>
            </a:ext>
          </a:extLst>
        </xdr:cNvPr>
        <xdr:cNvCxnSpPr/>
      </xdr:nvCxnSpPr>
      <xdr:spPr>
        <a:xfrm flipV="1">
          <a:off x="1775254" y="43557998"/>
          <a:ext cx="934182"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281</xdr:row>
      <xdr:rowOff>312696</xdr:rowOff>
    </xdr:from>
    <xdr:to>
      <xdr:col>13</xdr:col>
      <xdr:colOff>109111</xdr:colOff>
      <xdr:row>281</xdr:row>
      <xdr:rowOff>313040</xdr:rowOff>
    </xdr:to>
    <xdr:cxnSp macro="">
      <xdr:nvCxnSpPr>
        <xdr:cNvPr id="67" name="直線矢印コネクタ 66">
          <a:extLst>
            <a:ext uri="{FF2B5EF4-FFF2-40B4-BE49-F238E27FC236}">
              <a16:creationId xmlns:a16="http://schemas.microsoft.com/office/drawing/2014/main" id="{00000000-0008-0000-0000-000043000000}"/>
            </a:ext>
          </a:extLst>
        </xdr:cNvPr>
        <xdr:cNvCxnSpPr/>
      </xdr:nvCxnSpPr>
      <xdr:spPr>
        <a:xfrm flipV="1">
          <a:off x="1775254" y="44518221"/>
          <a:ext cx="934182"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284</xdr:row>
      <xdr:rowOff>163286</xdr:rowOff>
    </xdr:from>
    <xdr:to>
      <xdr:col>13</xdr:col>
      <xdr:colOff>138165</xdr:colOff>
      <xdr:row>284</xdr:row>
      <xdr:rowOff>163630</xdr:rowOff>
    </xdr:to>
    <xdr:cxnSp macro="">
      <xdr:nvCxnSpPr>
        <xdr:cNvPr id="68" name="直線矢印コネクタ 67">
          <a:extLst>
            <a:ext uri="{FF2B5EF4-FFF2-40B4-BE49-F238E27FC236}">
              <a16:creationId xmlns:a16="http://schemas.microsoft.com/office/drawing/2014/main" id="{00000000-0008-0000-0000-000044000000}"/>
            </a:ext>
          </a:extLst>
        </xdr:cNvPr>
        <xdr:cNvCxnSpPr/>
      </xdr:nvCxnSpPr>
      <xdr:spPr>
        <a:xfrm flipV="1">
          <a:off x="1800226" y="45426086"/>
          <a:ext cx="938264"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108857</xdr:colOff>
      <xdr:row>285</xdr:row>
      <xdr:rowOff>571501</xdr:rowOff>
    </xdr:from>
    <xdr:to>
      <xdr:col>26</xdr:col>
      <xdr:colOff>10490</xdr:colOff>
      <xdr:row>286</xdr:row>
      <xdr:rowOff>493059</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2731033" y="40576501"/>
          <a:ext cx="2523810" cy="593911"/>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Ｆ．株式会社環境新聞</a:t>
          </a:r>
          <a:endParaRPr kumimoji="1" lang="en-US" altLang="ja-JP" sz="1100" b="0">
            <a:solidFill>
              <a:sysClr val="windowText" lastClr="000000"/>
            </a:solidFill>
          </a:endParaRPr>
        </a:p>
        <a:p>
          <a:pPr algn="ctr"/>
          <a:r>
            <a:rPr kumimoji="1" lang="ja-JP" altLang="en-US" sz="1100" b="0">
              <a:solidFill>
                <a:sysClr val="windowText" lastClr="000000"/>
              </a:solidFill>
            </a:rPr>
            <a:t>　１百万円</a:t>
          </a:r>
          <a:endParaRPr kumimoji="1" lang="en-US" altLang="ja-JP" sz="1100" b="0">
            <a:solidFill>
              <a:sysClr val="windowText" lastClr="000000"/>
            </a:solidFill>
          </a:endParaRPr>
        </a:p>
      </xdr:txBody>
    </xdr:sp>
    <xdr:clientData/>
  </xdr:twoCellAnchor>
  <xdr:twoCellAnchor>
    <xdr:from>
      <xdr:col>14</xdr:col>
      <xdr:colOff>136071</xdr:colOff>
      <xdr:row>285</xdr:row>
      <xdr:rowOff>285750</xdr:rowOff>
    </xdr:from>
    <xdr:to>
      <xdr:col>24</xdr:col>
      <xdr:colOff>201357</xdr:colOff>
      <xdr:row>285</xdr:row>
      <xdr:rowOff>555750</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2936421" y="45900975"/>
          <a:ext cx="2065536"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8</xdr:col>
      <xdr:colOff>190501</xdr:colOff>
      <xdr:row>286</xdr:row>
      <xdr:rowOff>190500</xdr:rowOff>
    </xdr:from>
    <xdr:to>
      <xdr:col>13</xdr:col>
      <xdr:colOff>126959</xdr:colOff>
      <xdr:row>286</xdr:row>
      <xdr:rowOff>190844</xdr:rowOff>
    </xdr:to>
    <xdr:cxnSp macro="">
      <xdr:nvCxnSpPr>
        <xdr:cNvPr id="71" name="直線矢印コネクタ 70">
          <a:extLst>
            <a:ext uri="{FF2B5EF4-FFF2-40B4-BE49-F238E27FC236}">
              <a16:creationId xmlns:a16="http://schemas.microsoft.com/office/drawing/2014/main" id="{00000000-0008-0000-0000-000047000000}"/>
            </a:ext>
          </a:extLst>
        </xdr:cNvPr>
        <xdr:cNvCxnSpPr/>
      </xdr:nvCxnSpPr>
      <xdr:spPr>
        <a:xfrm flipV="1">
          <a:off x="1804148" y="40867853"/>
          <a:ext cx="944987"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160884</xdr:colOff>
      <xdr:row>285</xdr:row>
      <xdr:rowOff>518672</xdr:rowOff>
    </xdr:from>
    <xdr:to>
      <xdr:col>40</xdr:col>
      <xdr:colOff>55316</xdr:colOff>
      <xdr:row>286</xdr:row>
      <xdr:rowOff>526676</xdr:rowOff>
    </xdr:to>
    <xdr:sp macro="" textlink="">
      <xdr:nvSpPr>
        <xdr:cNvPr id="73" name="大かっこ 72">
          <a:extLst>
            <a:ext uri="{FF2B5EF4-FFF2-40B4-BE49-F238E27FC236}">
              <a16:creationId xmlns:a16="http://schemas.microsoft.com/office/drawing/2014/main" id="{00000000-0008-0000-0000-000049000000}"/>
            </a:ext>
          </a:extLst>
        </xdr:cNvPr>
        <xdr:cNvSpPr>
          <a:spLocks noChangeArrowheads="1"/>
        </xdr:cNvSpPr>
      </xdr:nvSpPr>
      <xdr:spPr bwMode="auto">
        <a:xfrm>
          <a:off x="5606943" y="40523672"/>
          <a:ext cx="2516608" cy="680357"/>
        </a:xfrm>
        <a:prstGeom prst="bracketPair">
          <a:avLst>
            <a:gd name="adj" fmla="val 16667"/>
          </a:avLst>
        </a:prstGeom>
        <a:no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産業廃棄物処理業における多様な人材の確保に関する調査業務</a:t>
          </a:r>
          <a:endParaRPr lang="ja-JP" sz="1100" kern="100">
            <a:solidFill>
              <a:sysClr val="windowText" lastClr="000000"/>
            </a:solidFill>
            <a:effectLst/>
            <a:latin typeface="+mn-ea"/>
            <a:ea typeface="+mn-ea"/>
            <a:cs typeface="Times New Roman"/>
          </a:endParaRPr>
        </a:p>
      </xdr:txBody>
    </xdr:sp>
    <xdr:clientData/>
  </xdr:twoCellAnchor>
  <xdr:twoCellAnchor>
    <xdr:from>
      <xdr:col>38</xdr:col>
      <xdr:colOff>167821</xdr:colOff>
      <xdr:row>281</xdr:row>
      <xdr:rowOff>0</xdr:rowOff>
    </xdr:from>
    <xdr:to>
      <xdr:col>49</xdr:col>
      <xdr:colOff>381001</xdr:colOff>
      <xdr:row>282</xdr:row>
      <xdr:rowOff>340179</xdr:rowOff>
    </xdr:to>
    <xdr:sp macro="" textlink="">
      <xdr:nvSpPr>
        <xdr:cNvPr id="74" name="大かっこ 73">
          <a:extLst>
            <a:ext uri="{FF2B5EF4-FFF2-40B4-BE49-F238E27FC236}">
              <a16:creationId xmlns:a16="http://schemas.microsoft.com/office/drawing/2014/main" id="{00000000-0008-0000-0000-00004A000000}"/>
            </a:ext>
          </a:extLst>
        </xdr:cNvPr>
        <xdr:cNvSpPr>
          <a:spLocks noChangeArrowheads="1"/>
        </xdr:cNvSpPr>
      </xdr:nvSpPr>
      <xdr:spPr bwMode="auto">
        <a:xfrm>
          <a:off x="7768771" y="44205525"/>
          <a:ext cx="2413455" cy="692604"/>
        </a:xfrm>
        <a:prstGeom prst="bracketPair">
          <a:avLst>
            <a:gd name="adj" fmla="val 16667"/>
          </a:avLst>
        </a:prstGeom>
        <a:solidFill>
          <a:schemeClr val="bg1"/>
        </a:solid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課題対応型産業廃棄物処理施設運用支援事業と併せて発注した。</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）内は本事業にかかる執行相当額</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25</xdr:col>
      <xdr:colOff>200454</xdr:colOff>
      <xdr:row>279</xdr:row>
      <xdr:rowOff>73542</xdr:rowOff>
    </xdr:from>
    <xdr:to>
      <xdr:col>28</xdr:col>
      <xdr:colOff>50800</xdr:colOff>
      <xdr:row>279</xdr:row>
      <xdr:rowOff>76200</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a:off x="5201079" y="43574217"/>
          <a:ext cx="450421" cy="26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32911</xdr:colOff>
      <xdr:row>278</xdr:row>
      <xdr:rowOff>78441</xdr:rowOff>
    </xdr:from>
    <xdr:to>
      <xdr:col>37</xdr:col>
      <xdr:colOff>177800</xdr:colOff>
      <xdr:row>280</xdr:row>
      <xdr:rowOff>112058</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5680676" y="34671000"/>
          <a:ext cx="1960242" cy="72838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rPr>
            <a:t>J</a:t>
          </a:r>
          <a:r>
            <a:rPr kumimoji="1" lang="ja-JP" altLang="en-US" sz="1100" b="0">
              <a:solidFill>
                <a:sysClr val="windowText" lastClr="000000"/>
              </a:solidFill>
            </a:rPr>
            <a:t>．株式会社日立ソリューションズクリエイト　</a:t>
          </a:r>
          <a:endParaRPr kumimoji="1" lang="en-US" altLang="ja-JP" sz="1100" b="0">
            <a:solidFill>
              <a:sysClr val="windowText" lastClr="000000"/>
            </a:solidFill>
          </a:endParaRPr>
        </a:p>
        <a:p>
          <a:pPr algn="ctr"/>
          <a:r>
            <a:rPr kumimoji="1" lang="ja-JP" altLang="en-US" sz="1100" b="0">
              <a:solidFill>
                <a:sysClr val="windowText" lastClr="000000"/>
              </a:solidFill>
            </a:rPr>
            <a:t>１７．４百万円</a:t>
          </a:r>
          <a:endParaRPr kumimoji="1" lang="en-US" altLang="ja-JP" sz="1100" b="0">
            <a:solidFill>
              <a:sysClr val="windowText" lastClr="000000"/>
            </a:solidFill>
          </a:endParaRPr>
        </a:p>
      </xdr:txBody>
    </xdr:sp>
    <xdr:clientData/>
  </xdr:twoCellAnchor>
  <xdr:twoCellAnchor>
    <xdr:from>
      <xdr:col>14</xdr:col>
      <xdr:colOff>156987</xdr:colOff>
      <xdr:row>286</xdr:row>
      <xdr:rowOff>630994</xdr:rowOff>
    </xdr:from>
    <xdr:to>
      <xdr:col>25</xdr:col>
      <xdr:colOff>44823</xdr:colOff>
      <xdr:row>287</xdr:row>
      <xdr:rowOff>215153</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667105" y="38202076"/>
          <a:ext cx="1860071" cy="2475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287</xdr:row>
      <xdr:rowOff>224118</xdr:rowOff>
    </xdr:from>
    <xdr:to>
      <xdr:col>26</xdr:col>
      <xdr:colOff>68035</xdr:colOff>
      <xdr:row>288</xdr:row>
      <xdr:rowOff>100854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731287" y="41573824"/>
          <a:ext cx="2581101" cy="549089"/>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Ｇ．株式会社オーエムシー　</a:t>
          </a:r>
          <a:endParaRPr kumimoji="1" lang="en-US" altLang="ja-JP" sz="1100" b="0">
            <a:solidFill>
              <a:sysClr val="windowText" lastClr="000000"/>
            </a:solidFill>
          </a:endParaRPr>
        </a:p>
        <a:p>
          <a:pPr algn="ctr"/>
          <a:r>
            <a:rPr kumimoji="1" lang="ja-JP" altLang="en-US" sz="1100" b="0">
              <a:solidFill>
                <a:sysClr val="windowText" lastClr="000000"/>
              </a:solidFill>
            </a:rPr>
            <a:t>１．３百万円</a:t>
          </a:r>
          <a:endParaRPr kumimoji="1" lang="en-US" altLang="ja-JP" sz="1100" b="0">
            <a:solidFill>
              <a:sysClr val="windowText" lastClr="000000"/>
            </a:solidFill>
          </a:endParaRPr>
        </a:p>
      </xdr:txBody>
    </xdr:sp>
    <xdr:clientData/>
  </xdr:twoCellAnchor>
  <xdr:twoCellAnchor>
    <xdr:from>
      <xdr:col>13</xdr:col>
      <xdr:colOff>120062</xdr:colOff>
      <xdr:row>289</xdr:row>
      <xdr:rowOff>105337</xdr:rowOff>
    </xdr:from>
    <xdr:to>
      <xdr:col>26</xdr:col>
      <xdr:colOff>56028</xdr:colOff>
      <xdr:row>291</xdr:row>
      <xdr:rowOff>89648</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742238" y="42497190"/>
          <a:ext cx="2558143" cy="656664"/>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Ｈ．（公財）産業廃棄物処理事業振興財団　１百万円</a:t>
          </a:r>
          <a:endParaRPr kumimoji="1" lang="en-US" altLang="ja-JP" sz="1100" b="0">
            <a:solidFill>
              <a:sysClr val="windowText" lastClr="000000"/>
            </a:solidFill>
          </a:endParaRPr>
        </a:p>
      </xdr:txBody>
    </xdr:sp>
    <xdr:clientData/>
  </xdr:twoCellAnchor>
  <xdr:twoCellAnchor>
    <xdr:from>
      <xdr:col>14</xdr:col>
      <xdr:colOff>113659</xdr:colOff>
      <xdr:row>288</xdr:row>
      <xdr:rowOff>201706</xdr:rowOff>
    </xdr:from>
    <xdr:to>
      <xdr:col>24</xdr:col>
      <xdr:colOff>178945</xdr:colOff>
      <xdr:row>289</xdr:row>
      <xdr:rowOff>89648</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937541" y="42223765"/>
          <a:ext cx="2082345" cy="2577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0</xdr:colOff>
      <xdr:row>287</xdr:row>
      <xdr:rowOff>459441</xdr:rowOff>
    </xdr:from>
    <xdr:to>
      <xdr:col>13</xdr:col>
      <xdr:colOff>138164</xdr:colOff>
      <xdr:row>287</xdr:row>
      <xdr:rowOff>459785</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flipV="1">
          <a:off x="1815353" y="41809147"/>
          <a:ext cx="944987"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179294</xdr:colOff>
      <xdr:row>290</xdr:row>
      <xdr:rowOff>224118</xdr:rowOff>
    </xdr:from>
    <xdr:to>
      <xdr:col>13</xdr:col>
      <xdr:colOff>115752</xdr:colOff>
      <xdr:row>290</xdr:row>
      <xdr:rowOff>224462</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V="1">
          <a:off x="1792941" y="42840089"/>
          <a:ext cx="944987"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120062</xdr:colOff>
      <xdr:row>292</xdr:row>
      <xdr:rowOff>105337</xdr:rowOff>
    </xdr:from>
    <xdr:to>
      <xdr:col>26</xdr:col>
      <xdr:colOff>56028</xdr:colOff>
      <xdr:row>295</xdr:row>
      <xdr:rowOff>0</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2497502" y="40928217"/>
          <a:ext cx="2313406" cy="839543"/>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Ｉ．株式会社日本能率協会総合研究所</a:t>
          </a:r>
          <a:endParaRPr kumimoji="1" lang="en-US" altLang="ja-JP" sz="1100" b="0">
            <a:solidFill>
              <a:sysClr val="windowText" lastClr="000000"/>
            </a:solidFill>
          </a:endParaRPr>
        </a:p>
        <a:p>
          <a:pPr algn="ctr"/>
          <a:r>
            <a:rPr kumimoji="1" lang="ja-JP" altLang="en-US" sz="1100" b="0">
              <a:solidFill>
                <a:sysClr val="windowText" lastClr="000000"/>
              </a:solidFill>
            </a:rPr>
            <a:t>　６．３百万円</a:t>
          </a:r>
          <a:endParaRPr kumimoji="1" lang="en-US" altLang="ja-JP" sz="1100" b="0">
            <a:solidFill>
              <a:sysClr val="windowText" lastClr="000000"/>
            </a:solidFill>
          </a:endParaRPr>
        </a:p>
      </xdr:txBody>
    </xdr:sp>
    <xdr:clientData/>
  </xdr:twoCellAnchor>
  <xdr:twoCellAnchor>
    <xdr:from>
      <xdr:col>14</xdr:col>
      <xdr:colOff>113659</xdr:colOff>
      <xdr:row>291</xdr:row>
      <xdr:rowOff>156883</xdr:rowOff>
    </xdr:from>
    <xdr:to>
      <xdr:col>24</xdr:col>
      <xdr:colOff>178945</xdr:colOff>
      <xdr:row>292</xdr:row>
      <xdr:rowOff>44825</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937541" y="43221089"/>
          <a:ext cx="2082345" cy="2689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0</xdr:colOff>
      <xdr:row>293</xdr:row>
      <xdr:rowOff>22412</xdr:rowOff>
    </xdr:from>
    <xdr:to>
      <xdr:col>13</xdr:col>
      <xdr:colOff>138164</xdr:colOff>
      <xdr:row>293</xdr:row>
      <xdr:rowOff>22756</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V="1">
          <a:off x="1815353" y="43781383"/>
          <a:ext cx="944987"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188200</xdr:colOff>
      <xdr:row>287</xdr:row>
      <xdr:rowOff>234443</xdr:rowOff>
    </xdr:from>
    <xdr:to>
      <xdr:col>40</xdr:col>
      <xdr:colOff>82632</xdr:colOff>
      <xdr:row>288</xdr:row>
      <xdr:rowOff>17879</xdr:rowOff>
    </xdr:to>
    <xdr:sp macro="" textlink="">
      <xdr:nvSpPr>
        <xdr:cNvPr id="37" name="大かっこ 36">
          <a:extLst>
            <a:ext uri="{FF2B5EF4-FFF2-40B4-BE49-F238E27FC236}">
              <a16:creationId xmlns:a16="http://schemas.microsoft.com/office/drawing/2014/main" id="{00000000-0008-0000-0000-000025000000}"/>
            </a:ext>
          </a:extLst>
        </xdr:cNvPr>
        <xdr:cNvSpPr>
          <a:spLocks noChangeArrowheads="1"/>
        </xdr:cNvSpPr>
      </xdr:nvSpPr>
      <xdr:spPr bwMode="auto">
        <a:xfrm>
          <a:off x="5634259" y="41584149"/>
          <a:ext cx="2516608" cy="455789"/>
        </a:xfrm>
        <a:prstGeom prst="bracketPair">
          <a:avLst>
            <a:gd name="adj" fmla="val 16667"/>
          </a:avLst>
        </a:prstGeom>
        <a:no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ja-JP" sz="1100">
              <a:effectLst/>
              <a:latin typeface="+mn-lt"/>
              <a:ea typeface="+mn-ea"/>
              <a:cs typeface="+mn-cs"/>
            </a:rPr>
            <a:t>産業廃棄物処理業界への暴力団介入防止のための講演会等業務</a:t>
          </a:r>
          <a:endParaRPr lang="ja-JP" sz="1100" kern="100">
            <a:solidFill>
              <a:sysClr val="windowText" lastClr="000000"/>
            </a:solidFill>
            <a:effectLst/>
            <a:latin typeface="+mn-ea"/>
            <a:ea typeface="+mn-ea"/>
            <a:cs typeface="Times New Roman"/>
          </a:endParaRPr>
        </a:p>
      </xdr:txBody>
    </xdr:sp>
    <xdr:clientData/>
  </xdr:twoCellAnchor>
  <xdr:twoCellAnchor>
    <xdr:from>
      <xdr:col>27</xdr:col>
      <xdr:colOff>149678</xdr:colOff>
      <xdr:row>289</xdr:row>
      <xdr:rowOff>653143</xdr:rowOff>
    </xdr:from>
    <xdr:to>
      <xdr:col>40</xdr:col>
      <xdr:colOff>44110</xdr:colOff>
      <xdr:row>290</xdr:row>
      <xdr:rowOff>661147</xdr:rowOff>
    </xdr:to>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5595737" y="40658143"/>
          <a:ext cx="2516608" cy="680357"/>
        </a:xfrm>
        <a:prstGeom prst="bracketPair">
          <a:avLst>
            <a:gd name="adj" fmla="val 16667"/>
          </a:avLst>
        </a:prstGeom>
        <a:no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ja-JP" sz="1100">
              <a:effectLst/>
              <a:latin typeface="+mn-lt"/>
              <a:ea typeface="+mn-ea"/>
              <a:cs typeface="+mn-cs"/>
            </a:rPr>
            <a:t>産業廃棄物処理業者検索システム等の産廃情報ネットへの構築に向けた検討業務</a:t>
          </a:r>
          <a:endParaRPr lang="ja-JP" sz="1100" kern="100">
            <a:solidFill>
              <a:sysClr val="windowText" lastClr="000000"/>
            </a:solidFill>
            <a:effectLst/>
            <a:latin typeface="+mn-ea"/>
            <a:ea typeface="+mn-ea"/>
            <a:cs typeface="Times New Roman"/>
          </a:endParaRPr>
        </a:p>
      </xdr:txBody>
    </xdr:sp>
    <xdr:clientData/>
  </xdr:twoCellAnchor>
  <xdr:twoCellAnchor>
    <xdr:from>
      <xdr:col>27</xdr:col>
      <xdr:colOff>149678</xdr:colOff>
      <xdr:row>292</xdr:row>
      <xdr:rowOff>40640</xdr:rowOff>
    </xdr:from>
    <xdr:to>
      <xdr:col>40</xdr:col>
      <xdr:colOff>44110</xdr:colOff>
      <xdr:row>294</xdr:row>
      <xdr:rowOff>4483</xdr:rowOff>
    </xdr:to>
    <xdr:sp macro="" textlink="">
      <xdr:nvSpPr>
        <xdr:cNvPr id="78" name="大かっこ 77">
          <a:extLst>
            <a:ext uri="{FF2B5EF4-FFF2-40B4-BE49-F238E27FC236}">
              <a16:creationId xmlns:a16="http://schemas.microsoft.com/office/drawing/2014/main" id="{00000000-0008-0000-0000-00004E000000}"/>
            </a:ext>
          </a:extLst>
        </xdr:cNvPr>
        <xdr:cNvSpPr>
          <a:spLocks noChangeArrowheads="1"/>
        </xdr:cNvSpPr>
      </xdr:nvSpPr>
      <xdr:spPr bwMode="auto">
        <a:xfrm>
          <a:off x="5087438" y="40863520"/>
          <a:ext cx="2271872" cy="593763"/>
        </a:xfrm>
        <a:prstGeom prst="bracketPair">
          <a:avLst>
            <a:gd name="adj" fmla="val 16667"/>
          </a:avLst>
        </a:prstGeom>
        <a:noFill/>
        <a:ln w="9525">
          <a:solidFill>
            <a:srgbClr val="000000"/>
          </a:solidFill>
          <a:round/>
          <a:headEnd/>
          <a:tailEnd/>
        </a:ln>
      </xdr:spPr>
      <xdr:txBody>
        <a:bodyPr rot="0" vert="horz" wrap="square" lIns="74295" tIns="8890" rIns="74295" bIns="8890" anchor="ctr" anchorCtr="0" upright="1">
          <a:noAutofit/>
        </a:bodyPr>
        <a:lstStyle/>
        <a:p>
          <a:pPr algn="just">
            <a:lnSpc>
              <a:spcPts val="1000"/>
            </a:lnSpc>
            <a:spcAft>
              <a:spcPts val="0"/>
            </a:spcAft>
          </a:pPr>
          <a:r>
            <a:rPr lang="ja-JP" altLang="ja-JP" sz="1100">
              <a:effectLst/>
              <a:latin typeface="+mn-lt"/>
              <a:ea typeface="+mn-ea"/>
              <a:cs typeface="+mn-cs"/>
            </a:rPr>
            <a:t>産業廃棄物に関する行政手続きの電子申請システム導入に向けた調査等業務</a:t>
          </a:r>
          <a:endParaRPr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358</v>
      </c>
      <c r="AJ2" s="852" t="s">
        <v>681</v>
      </c>
      <c r="AK2" s="852"/>
      <c r="AL2" s="852"/>
      <c r="AM2" s="852"/>
      <c r="AN2" s="90" t="s">
        <v>358</v>
      </c>
      <c r="AO2" s="852">
        <v>21</v>
      </c>
      <c r="AP2" s="852"/>
      <c r="AQ2" s="852"/>
      <c r="AR2" s="91" t="s">
        <v>358</v>
      </c>
      <c r="AS2" s="853">
        <v>181</v>
      </c>
      <c r="AT2" s="853"/>
      <c r="AU2" s="853"/>
      <c r="AV2" s="90" t="str">
        <f>IF(AW2="","","-")</f>
        <v/>
      </c>
      <c r="AW2" s="854"/>
      <c r="AX2" s="854"/>
    </row>
    <row r="3" spans="1:50" ht="21" customHeight="1" thickBot="1" x14ac:dyDescent="0.25">
      <c r="A3" s="855" t="s">
        <v>671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682</v>
      </c>
      <c r="AK3" s="857"/>
      <c r="AL3" s="857"/>
      <c r="AM3" s="857"/>
      <c r="AN3" s="857"/>
      <c r="AO3" s="857"/>
      <c r="AP3" s="857"/>
      <c r="AQ3" s="857"/>
      <c r="AR3" s="857"/>
      <c r="AS3" s="857"/>
      <c r="AT3" s="857"/>
      <c r="AU3" s="857"/>
      <c r="AV3" s="857"/>
      <c r="AW3" s="857"/>
      <c r="AX3" s="24" t="s">
        <v>61</v>
      </c>
    </row>
    <row r="4" spans="1:50" ht="24.75" customHeight="1" x14ac:dyDescent="0.2">
      <c r="A4" s="827" t="s">
        <v>23</v>
      </c>
      <c r="B4" s="828"/>
      <c r="C4" s="828"/>
      <c r="D4" s="828"/>
      <c r="E4" s="828"/>
      <c r="F4" s="828"/>
      <c r="G4" s="829" t="s">
        <v>683</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684</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2">
      <c r="A5" s="839" t="s">
        <v>63</v>
      </c>
      <c r="B5" s="840"/>
      <c r="C5" s="840"/>
      <c r="D5" s="840"/>
      <c r="E5" s="840"/>
      <c r="F5" s="841"/>
      <c r="G5" s="842" t="s">
        <v>685</v>
      </c>
      <c r="H5" s="843"/>
      <c r="I5" s="843"/>
      <c r="J5" s="843"/>
      <c r="K5" s="843"/>
      <c r="L5" s="843"/>
      <c r="M5" s="844" t="s">
        <v>62</v>
      </c>
      <c r="N5" s="845"/>
      <c r="O5" s="845"/>
      <c r="P5" s="845"/>
      <c r="Q5" s="845"/>
      <c r="R5" s="846"/>
      <c r="S5" s="847" t="s">
        <v>686</v>
      </c>
      <c r="T5" s="843"/>
      <c r="U5" s="843"/>
      <c r="V5" s="843"/>
      <c r="W5" s="843"/>
      <c r="X5" s="848"/>
      <c r="Y5" s="849" t="s">
        <v>3</v>
      </c>
      <c r="Z5" s="850"/>
      <c r="AA5" s="850"/>
      <c r="AB5" s="850"/>
      <c r="AC5" s="850"/>
      <c r="AD5" s="851"/>
      <c r="AE5" s="872" t="s">
        <v>687</v>
      </c>
      <c r="AF5" s="872"/>
      <c r="AG5" s="872"/>
      <c r="AH5" s="872"/>
      <c r="AI5" s="872"/>
      <c r="AJ5" s="872"/>
      <c r="AK5" s="872"/>
      <c r="AL5" s="872"/>
      <c r="AM5" s="872"/>
      <c r="AN5" s="872"/>
      <c r="AO5" s="872"/>
      <c r="AP5" s="873"/>
      <c r="AQ5" s="874" t="s">
        <v>807</v>
      </c>
      <c r="AR5" s="875"/>
      <c r="AS5" s="875"/>
      <c r="AT5" s="875"/>
      <c r="AU5" s="875"/>
      <c r="AV5" s="875"/>
      <c r="AW5" s="875"/>
      <c r="AX5" s="876"/>
    </row>
    <row r="6" spans="1:50" ht="39" customHeight="1" x14ac:dyDescent="0.2">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58" t="s">
        <v>20</v>
      </c>
      <c r="B7" s="859"/>
      <c r="C7" s="859"/>
      <c r="D7" s="859"/>
      <c r="E7" s="859"/>
      <c r="F7" s="860"/>
      <c r="G7" s="882" t="s">
        <v>688</v>
      </c>
      <c r="H7" s="883"/>
      <c r="I7" s="883"/>
      <c r="J7" s="883"/>
      <c r="K7" s="883"/>
      <c r="L7" s="883"/>
      <c r="M7" s="883"/>
      <c r="N7" s="883"/>
      <c r="O7" s="883"/>
      <c r="P7" s="883"/>
      <c r="Q7" s="883"/>
      <c r="R7" s="883"/>
      <c r="S7" s="883"/>
      <c r="T7" s="883"/>
      <c r="U7" s="883"/>
      <c r="V7" s="883"/>
      <c r="W7" s="883"/>
      <c r="X7" s="884"/>
      <c r="Y7" s="885" t="s">
        <v>343</v>
      </c>
      <c r="Z7" s="702"/>
      <c r="AA7" s="702"/>
      <c r="AB7" s="702"/>
      <c r="AC7" s="702"/>
      <c r="AD7" s="886"/>
      <c r="AE7" s="814" t="s">
        <v>689</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2">
      <c r="A8" s="858" t="s">
        <v>233</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234</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2">
      <c r="A9" s="787" t="s">
        <v>21</v>
      </c>
      <c r="B9" s="788"/>
      <c r="C9" s="788"/>
      <c r="D9" s="788"/>
      <c r="E9" s="788"/>
      <c r="F9" s="788"/>
      <c r="G9" s="869" t="s">
        <v>815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2">
      <c r="A10" s="775" t="s">
        <v>28</v>
      </c>
      <c r="B10" s="776"/>
      <c r="C10" s="776"/>
      <c r="D10" s="776"/>
      <c r="E10" s="776"/>
      <c r="F10" s="776"/>
      <c r="G10" s="777" t="s">
        <v>690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2">
      <c r="A12" s="784" t="s">
        <v>22</v>
      </c>
      <c r="B12" s="785"/>
      <c r="C12" s="785"/>
      <c r="D12" s="785"/>
      <c r="E12" s="785"/>
      <c r="F12" s="786"/>
      <c r="G12" s="790"/>
      <c r="H12" s="791"/>
      <c r="I12" s="791"/>
      <c r="J12" s="791"/>
      <c r="K12" s="791"/>
      <c r="L12" s="791"/>
      <c r="M12" s="791"/>
      <c r="N12" s="791"/>
      <c r="O12" s="791"/>
      <c r="P12" s="190" t="s">
        <v>491</v>
      </c>
      <c r="Q12" s="191"/>
      <c r="R12" s="191"/>
      <c r="S12" s="191"/>
      <c r="T12" s="191"/>
      <c r="U12" s="191"/>
      <c r="V12" s="192"/>
      <c r="W12" s="190" t="s">
        <v>643</v>
      </c>
      <c r="X12" s="191"/>
      <c r="Y12" s="191"/>
      <c r="Z12" s="191"/>
      <c r="AA12" s="191"/>
      <c r="AB12" s="191"/>
      <c r="AC12" s="192"/>
      <c r="AD12" s="190" t="s">
        <v>645</v>
      </c>
      <c r="AE12" s="191"/>
      <c r="AF12" s="191"/>
      <c r="AG12" s="191"/>
      <c r="AH12" s="191"/>
      <c r="AI12" s="191"/>
      <c r="AJ12" s="192"/>
      <c r="AK12" s="190" t="s">
        <v>662</v>
      </c>
      <c r="AL12" s="191"/>
      <c r="AM12" s="191"/>
      <c r="AN12" s="191"/>
      <c r="AO12" s="191"/>
      <c r="AP12" s="191"/>
      <c r="AQ12" s="192"/>
      <c r="AR12" s="190" t="s">
        <v>663</v>
      </c>
      <c r="AS12" s="191"/>
      <c r="AT12" s="191"/>
      <c r="AU12" s="191"/>
      <c r="AV12" s="191"/>
      <c r="AW12" s="191"/>
      <c r="AX12" s="820"/>
    </row>
    <row r="13" spans="1:50" ht="21" customHeight="1" x14ac:dyDescent="0.2">
      <c r="A13" s="322"/>
      <c r="B13" s="323"/>
      <c r="C13" s="323"/>
      <c r="D13" s="323"/>
      <c r="E13" s="323"/>
      <c r="F13" s="324"/>
      <c r="G13" s="804" t="s">
        <v>6</v>
      </c>
      <c r="H13" s="805"/>
      <c r="I13" s="821" t="s">
        <v>7</v>
      </c>
      <c r="J13" s="822"/>
      <c r="K13" s="822"/>
      <c r="L13" s="822"/>
      <c r="M13" s="822"/>
      <c r="N13" s="822"/>
      <c r="O13" s="823"/>
      <c r="P13" s="713" t="s">
        <v>691</v>
      </c>
      <c r="Q13" s="714"/>
      <c r="R13" s="714"/>
      <c r="S13" s="714"/>
      <c r="T13" s="714"/>
      <c r="U13" s="714"/>
      <c r="V13" s="715"/>
      <c r="W13" s="713" t="s">
        <v>691</v>
      </c>
      <c r="X13" s="714"/>
      <c r="Y13" s="714"/>
      <c r="Z13" s="714"/>
      <c r="AA13" s="714"/>
      <c r="AB13" s="714"/>
      <c r="AC13" s="715"/>
      <c r="AD13" s="713">
        <v>82</v>
      </c>
      <c r="AE13" s="714"/>
      <c r="AF13" s="714"/>
      <c r="AG13" s="714"/>
      <c r="AH13" s="714"/>
      <c r="AI13" s="714"/>
      <c r="AJ13" s="715"/>
      <c r="AK13" s="713">
        <v>82</v>
      </c>
      <c r="AL13" s="714"/>
      <c r="AM13" s="714"/>
      <c r="AN13" s="714"/>
      <c r="AO13" s="714"/>
      <c r="AP13" s="714"/>
      <c r="AQ13" s="715"/>
      <c r="AR13" s="755">
        <v>82</v>
      </c>
      <c r="AS13" s="756"/>
      <c r="AT13" s="756"/>
      <c r="AU13" s="756"/>
      <c r="AV13" s="756"/>
      <c r="AW13" s="756"/>
      <c r="AX13" s="824"/>
    </row>
    <row r="14" spans="1:50" ht="21" customHeight="1" x14ac:dyDescent="0.2">
      <c r="A14" s="322"/>
      <c r="B14" s="323"/>
      <c r="C14" s="323"/>
      <c r="D14" s="323"/>
      <c r="E14" s="323"/>
      <c r="F14" s="324"/>
      <c r="G14" s="806"/>
      <c r="H14" s="807"/>
      <c r="I14" s="799" t="s">
        <v>8</v>
      </c>
      <c r="J14" s="800"/>
      <c r="K14" s="800"/>
      <c r="L14" s="800"/>
      <c r="M14" s="800"/>
      <c r="N14" s="800"/>
      <c r="O14" s="801"/>
      <c r="P14" s="713" t="s">
        <v>691</v>
      </c>
      <c r="Q14" s="714"/>
      <c r="R14" s="714"/>
      <c r="S14" s="714"/>
      <c r="T14" s="714"/>
      <c r="U14" s="714"/>
      <c r="V14" s="715"/>
      <c r="W14" s="713" t="s">
        <v>691</v>
      </c>
      <c r="X14" s="714"/>
      <c r="Y14" s="714"/>
      <c r="Z14" s="714"/>
      <c r="AA14" s="714"/>
      <c r="AB14" s="714"/>
      <c r="AC14" s="715"/>
      <c r="AD14" s="713" t="s">
        <v>691</v>
      </c>
      <c r="AE14" s="714"/>
      <c r="AF14" s="714"/>
      <c r="AG14" s="714"/>
      <c r="AH14" s="714"/>
      <c r="AI14" s="714"/>
      <c r="AJ14" s="715"/>
      <c r="AK14" s="713" t="s">
        <v>358</v>
      </c>
      <c r="AL14" s="714"/>
      <c r="AM14" s="714"/>
      <c r="AN14" s="714"/>
      <c r="AO14" s="714"/>
      <c r="AP14" s="714"/>
      <c r="AQ14" s="715"/>
      <c r="AR14" s="810"/>
      <c r="AS14" s="810"/>
      <c r="AT14" s="810"/>
      <c r="AU14" s="810"/>
      <c r="AV14" s="810"/>
      <c r="AW14" s="810"/>
      <c r="AX14" s="811"/>
    </row>
    <row r="15" spans="1:50" ht="21" customHeight="1" x14ac:dyDescent="0.2">
      <c r="A15" s="322"/>
      <c r="B15" s="323"/>
      <c r="C15" s="323"/>
      <c r="D15" s="323"/>
      <c r="E15" s="323"/>
      <c r="F15" s="324"/>
      <c r="G15" s="806"/>
      <c r="H15" s="807"/>
      <c r="I15" s="799" t="s">
        <v>48</v>
      </c>
      <c r="J15" s="812"/>
      <c r="K15" s="812"/>
      <c r="L15" s="812"/>
      <c r="M15" s="812"/>
      <c r="N15" s="812"/>
      <c r="O15" s="813"/>
      <c r="P15" s="713" t="s">
        <v>691</v>
      </c>
      <c r="Q15" s="714"/>
      <c r="R15" s="714"/>
      <c r="S15" s="714"/>
      <c r="T15" s="714"/>
      <c r="U15" s="714"/>
      <c r="V15" s="715"/>
      <c r="W15" s="713" t="s">
        <v>691</v>
      </c>
      <c r="X15" s="714"/>
      <c r="Y15" s="714"/>
      <c r="Z15" s="714"/>
      <c r="AA15" s="714"/>
      <c r="AB15" s="714"/>
      <c r="AC15" s="715"/>
      <c r="AD15" s="713" t="s">
        <v>691</v>
      </c>
      <c r="AE15" s="714"/>
      <c r="AF15" s="714"/>
      <c r="AG15" s="714"/>
      <c r="AH15" s="714"/>
      <c r="AI15" s="714"/>
      <c r="AJ15" s="715"/>
      <c r="AK15" s="713" t="s">
        <v>705</v>
      </c>
      <c r="AL15" s="714"/>
      <c r="AM15" s="714"/>
      <c r="AN15" s="714"/>
      <c r="AO15" s="714"/>
      <c r="AP15" s="714"/>
      <c r="AQ15" s="715"/>
      <c r="AR15" s="713" t="s">
        <v>358</v>
      </c>
      <c r="AS15" s="714"/>
      <c r="AT15" s="714"/>
      <c r="AU15" s="714"/>
      <c r="AV15" s="714"/>
      <c r="AW15" s="714"/>
      <c r="AX15" s="825"/>
    </row>
    <row r="16" spans="1:50" ht="21" customHeight="1" x14ac:dyDescent="0.2">
      <c r="A16" s="322"/>
      <c r="B16" s="323"/>
      <c r="C16" s="323"/>
      <c r="D16" s="323"/>
      <c r="E16" s="323"/>
      <c r="F16" s="324"/>
      <c r="G16" s="806"/>
      <c r="H16" s="807"/>
      <c r="I16" s="799" t="s">
        <v>49</v>
      </c>
      <c r="J16" s="812"/>
      <c r="K16" s="812"/>
      <c r="L16" s="812"/>
      <c r="M16" s="812"/>
      <c r="N16" s="812"/>
      <c r="O16" s="813"/>
      <c r="P16" s="713" t="s">
        <v>691</v>
      </c>
      <c r="Q16" s="714"/>
      <c r="R16" s="714"/>
      <c r="S16" s="714"/>
      <c r="T16" s="714"/>
      <c r="U16" s="714"/>
      <c r="V16" s="715"/>
      <c r="W16" s="713" t="s">
        <v>691</v>
      </c>
      <c r="X16" s="714"/>
      <c r="Y16" s="714"/>
      <c r="Z16" s="714"/>
      <c r="AA16" s="714"/>
      <c r="AB16" s="714"/>
      <c r="AC16" s="715"/>
      <c r="AD16" s="713" t="s">
        <v>691</v>
      </c>
      <c r="AE16" s="714"/>
      <c r="AF16" s="714"/>
      <c r="AG16" s="714"/>
      <c r="AH16" s="714"/>
      <c r="AI16" s="714"/>
      <c r="AJ16" s="715"/>
      <c r="AK16" s="713" t="s">
        <v>358</v>
      </c>
      <c r="AL16" s="714"/>
      <c r="AM16" s="714"/>
      <c r="AN16" s="714"/>
      <c r="AO16" s="714"/>
      <c r="AP16" s="714"/>
      <c r="AQ16" s="715"/>
      <c r="AR16" s="817"/>
      <c r="AS16" s="818"/>
      <c r="AT16" s="818"/>
      <c r="AU16" s="818"/>
      <c r="AV16" s="818"/>
      <c r="AW16" s="818"/>
      <c r="AX16" s="819"/>
    </row>
    <row r="17" spans="1:50" ht="24.75" customHeight="1" x14ac:dyDescent="0.2">
      <c r="A17" s="322"/>
      <c r="B17" s="323"/>
      <c r="C17" s="323"/>
      <c r="D17" s="323"/>
      <c r="E17" s="323"/>
      <c r="F17" s="324"/>
      <c r="G17" s="806"/>
      <c r="H17" s="807"/>
      <c r="I17" s="799" t="s">
        <v>47</v>
      </c>
      <c r="J17" s="800"/>
      <c r="K17" s="800"/>
      <c r="L17" s="800"/>
      <c r="M17" s="800"/>
      <c r="N17" s="800"/>
      <c r="O17" s="801"/>
      <c r="P17" s="713" t="s">
        <v>691</v>
      </c>
      <c r="Q17" s="714"/>
      <c r="R17" s="714"/>
      <c r="S17" s="714"/>
      <c r="T17" s="714"/>
      <c r="U17" s="714"/>
      <c r="V17" s="715"/>
      <c r="W17" s="713" t="s">
        <v>691</v>
      </c>
      <c r="X17" s="714"/>
      <c r="Y17" s="714"/>
      <c r="Z17" s="714"/>
      <c r="AA17" s="714"/>
      <c r="AB17" s="714"/>
      <c r="AC17" s="715"/>
      <c r="AD17" s="713" t="s">
        <v>691</v>
      </c>
      <c r="AE17" s="714"/>
      <c r="AF17" s="714"/>
      <c r="AG17" s="714"/>
      <c r="AH17" s="714"/>
      <c r="AI17" s="714"/>
      <c r="AJ17" s="715"/>
      <c r="AK17" s="713" t="s">
        <v>358</v>
      </c>
      <c r="AL17" s="714"/>
      <c r="AM17" s="714"/>
      <c r="AN17" s="714"/>
      <c r="AO17" s="714"/>
      <c r="AP17" s="714"/>
      <c r="AQ17" s="715"/>
      <c r="AR17" s="802"/>
      <c r="AS17" s="802"/>
      <c r="AT17" s="802"/>
      <c r="AU17" s="802"/>
      <c r="AV17" s="802"/>
      <c r="AW17" s="802"/>
      <c r="AX17" s="803"/>
    </row>
    <row r="18" spans="1:50" ht="24.75" customHeight="1" x14ac:dyDescent="0.2">
      <c r="A18" s="322"/>
      <c r="B18" s="323"/>
      <c r="C18" s="323"/>
      <c r="D18" s="323"/>
      <c r="E18" s="323"/>
      <c r="F18" s="324"/>
      <c r="G18" s="808"/>
      <c r="H18" s="809"/>
      <c r="I18" s="792" t="s">
        <v>18</v>
      </c>
      <c r="J18" s="793"/>
      <c r="K18" s="793"/>
      <c r="L18" s="793"/>
      <c r="M18" s="793"/>
      <c r="N18" s="793"/>
      <c r="O18" s="794"/>
      <c r="P18" s="795">
        <f>SUM(P13:V17)</f>
        <v>0</v>
      </c>
      <c r="Q18" s="796"/>
      <c r="R18" s="796"/>
      <c r="S18" s="796"/>
      <c r="T18" s="796"/>
      <c r="U18" s="796"/>
      <c r="V18" s="797"/>
      <c r="W18" s="795">
        <f>SUM(W13:AC17)</f>
        <v>0</v>
      </c>
      <c r="X18" s="796"/>
      <c r="Y18" s="796"/>
      <c r="Z18" s="796"/>
      <c r="AA18" s="796"/>
      <c r="AB18" s="796"/>
      <c r="AC18" s="797"/>
      <c r="AD18" s="795">
        <f>SUM(AD13:AJ17)</f>
        <v>82</v>
      </c>
      <c r="AE18" s="796"/>
      <c r="AF18" s="796"/>
      <c r="AG18" s="796"/>
      <c r="AH18" s="796"/>
      <c r="AI18" s="796"/>
      <c r="AJ18" s="797"/>
      <c r="AK18" s="795">
        <f>SUM(AK13:AQ17)</f>
        <v>82</v>
      </c>
      <c r="AL18" s="796"/>
      <c r="AM18" s="796"/>
      <c r="AN18" s="796"/>
      <c r="AO18" s="796"/>
      <c r="AP18" s="796"/>
      <c r="AQ18" s="797"/>
      <c r="AR18" s="795">
        <f>SUM(AR13:AX17)</f>
        <v>82</v>
      </c>
      <c r="AS18" s="796"/>
      <c r="AT18" s="796"/>
      <c r="AU18" s="796"/>
      <c r="AV18" s="796"/>
      <c r="AW18" s="796"/>
      <c r="AX18" s="798"/>
    </row>
    <row r="19" spans="1:50" ht="24.75" customHeight="1" x14ac:dyDescent="0.2">
      <c r="A19" s="322"/>
      <c r="B19" s="323"/>
      <c r="C19" s="323"/>
      <c r="D19" s="323"/>
      <c r="E19" s="323"/>
      <c r="F19" s="324"/>
      <c r="G19" s="770" t="s">
        <v>9</v>
      </c>
      <c r="H19" s="771"/>
      <c r="I19" s="771"/>
      <c r="J19" s="771"/>
      <c r="K19" s="771"/>
      <c r="L19" s="771"/>
      <c r="M19" s="771"/>
      <c r="N19" s="771"/>
      <c r="O19" s="771"/>
      <c r="P19" s="713" t="s">
        <v>691</v>
      </c>
      <c r="Q19" s="714"/>
      <c r="R19" s="714"/>
      <c r="S19" s="714"/>
      <c r="T19" s="714"/>
      <c r="U19" s="714"/>
      <c r="V19" s="715"/>
      <c r="W19" s="713" t="s">
        <v>691</v>
      </c>
      <c r="X19" s="714"/>
      <c r="Y19" s="714"/>
      <c r="Z19" s="714"/>
      <c r="AA19" s="714"/>
      <c r="AB19" s="714"/>
      <c r="AC19" s="715"/>
      <c r="AD19" s="713">
        <v>77</v>
      </c>
      <c r="AE19" s="714"/>
      <c r="AF19" s="714"/>
      <c r="AG19" s="714"/>
      <c r="AH19" s="714"/>
      <c r="AI19" s="714"/>
      <c r="AJ19" s="715"/>
      <c r="AK19" s="767"/>
      <c r="AL19" s="767"/>
      <c r="AM19" s="767"/>
      <c r="AN19" s="767"/>
      <c r="AO19" s="767"/>
      <c r="AP19" s="767"/>
      <c r="AQ19" s="767"/>
      <c r="AR19" s="767"/>
      <c r="AS19" s="767"/>
      <c r="AT19" s="767"/>
      <c r="AU19" s="767"/>
      <c r="AV19" s="767"/>
      <c r="AW19" s="767"/>
      <c r="AX19" s="769"/>
    </row>
    <row r="20" spans="1:50" ht="24.75" customHeight="1" x14ac:dyDescent="0.2">
      <c r="A20" s="322"/>
      <c r="B20" s="323"/>
      <c r="C20" s="323"/>
      <c r="D20" s="323"/>
      <c r="E20" s="323"/>
      <c r="F20" s="324"/>
      <c r="G20" s="770" t="s">
        <v>10</v>
      </c>
      <c r="H20" s="771"/>
      <c r="I20" s="771"/>
      <c r="J20" s="771"/>
      <c r="K20" s="771"/>
      <c r="L20" s="771"/>
      <c r="M20" s="771"/>
      <c r="N20" s="771"/>
      <c r="O20" s="771"/>
      <c r="P20" s="766" t="str">
        <f>IF(P18=0, "-", SUM(P19)/P18)</f>
        <v>-</v>
      </c>
      <c r="Q20" s="766"/>
      <c r="R20" s="766"/>
      <c r="S20" s="766"/>
      <c r="T20" s="766"/>
      <c r="U20" s="766"/>
      <c r="V20" s="766"/>
      <c r="W20" s="766" t="str">
        <f>IF(W18=0, "-", SUM(W19)/W18)</f>
        <v>-</v>
      </c>
      <c r="X20" s="766"/>
      <c r="Y20" s="766"/>
      <c r="Z20" s="766"/>
      <c r="AA20" s="766"/>
      <c r="AB20" s="766"/>
      <c r="AC20" s="766"/>
      <c r="AD20" s="766">
        <f>IF(AD18=0, "-", SUM(AD19)/AD18)</f>
        <v>0.93902439024390238</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2">
      <c r="A21" s="787"/>
      <c r="B21" s="788"/>
      <c r="C21" s="788"/>
      <c r="D21" s="788"/>
      <c r="E21" s="788"/>
      <c r="F21" s="789"/>
      <c r="G21" s="764" t="s">
        <v>314</v>
      </c>
      <c r="H21" s="765"/>
      <c r="I21" s="765"/>
      <c r="J21" s="765"/>
      <c r="K21" s="765"/>
      <c r="L21" s="765"/>
      <c r="M21" s="765"/>
      <c r="N21" s="765"/>
      <c r="O21" s="765"/>
      <c r="P21" s="766" t="e">
        <f>IF(P19=0, "-", SUM(P19)/SUM(P13,P14))</f>
        <v>#DIV/0!</v>
      </c>
      <c r="Q21" s="766"/>
      <c r="R21" s="766"/>
      <c r="S21" s="766"/>
      <c r="T21" s="766"/>
      <c r="U21" s="766"/>
      <c r="V21" s="766"/>
      <c r="W21" s="766" t="e">
        <f>IF(W19=0, "-", SUM(W19)/SUM(W13,W14))</f>
        <v>#DIV/0!</v>
      </c>
      <c r="X21" s="766"/>
      <c r="Y21" s="766"/>
      <c r="Z21" s="766"/>
      <c r="AA21" s="766"/>
      <c r="AB21" s="766"/>
      <c r="AC21" s="766"/>
      <c r="AD21" s="766">
        <f>IF(AD19=0, "-", SUM(AD19)/SUM(AD13,AD14))</f>
        <v>0.93902439024390238</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2">
      <c r="A22" s="721" t="s">
        <v>666</v>
      </c>
      <c r="B22" s="722"/>
      <c r="C22" s="722"/>
      <c r="D22" s="722"/>
      <c r="E22" s="722"/>
      <c r="F22" s="723"/>
      <c r="G22" s="727" t="s">
        <v>303</v>
      </c>
      <c r="H22" s="565"/>
      <c r="I22" s="565"/>
      <c r="J22" s="565"/>
      <c r="K22" s="565"/>
      <c r="L22" s="565"/>
      <c r="M22" s="565"/>
      <c r="N22" s="565"/>
      <c r="O22" s="566"/>
      <c r="P22" s="728" t="s">
        <v>664</v>
      </c>
      <c r="Q22" s="565"/>
      <c r="R22" s="565"/>
      <c r="S22" s="565"/>
      <c r="T22" s="565"/>
      <c r="U22" s="565"/>
      <c r="V22" s="566"/>
      <c r="W22" s="728" t="s">
        <v>665</v>
      </c>
      <c r="X22" s="565"/>
      <c r="Y22" s="565"/>
      <c r="Z22" s="565"/>
      <c r="AA22" s="565"/>
      <c r="AB22" s="565"/>
      <c r="AC22" s="566"/>
      <c r="AD22" s="728" t="s">
        <v>302</v>
      </c>
      <c r="AE22" s="565"/>
      <c r="AF22" s="565"/>
      <c r="AG22" s="565"/>
      <c r="AH22" s="565"/>
      <c r="AI22" s="565"/>
      <c r="AJ22" s="565"/>
      <c r="AK22" s="565"/>
      <c r="AL22" s="565"/>
      <c r="AM22" s="565"/>
      <c r="AN22" s="565"/>
      <c r="AO22" s="565"/>
      <c r="AP22" s="565"/>
      <c r="AQ22" s="565"/>
      <c r="AR22" s="565"/>
      <c r="AS22" s="565"/>
      <c r="AT22" s="565"/>
      <c r="AU22" s="565"/>
      <c r="AV22" s="565"/>
      <c r="AW22" s="565"/>
      <c r="AX22" s="748"/>
    </row>
    <row r="23" spans="1:50" ht="25.5" customHeight="1" x14ac:dyDescent="0.2">
      <c r="A23" s="724"/>
      <c r="B23" s="725"/>
      <c r="C23" s="725"/>
      <c r="D23" s="725"/>
      <c r="E23" s="725"/>
      <c r="F23" s="726"/>
      <c r="G23" s="749" t="s">
        <v>692</v>
      </c>
      <c r="H23" s="750"/>
      <c r="I23" s="750"/>
      <c r="J23" s="750"/>
      <c r="K23" s="750"/>
      <c r="L23" s="750"/>
      <c r="M23" s="750"/>
      <c r="N23" s="750"/>
      <c r="O23" s="751"/>
      <c r="P23" s="752">
        <v>82</v>
      </c>
      <c r="Q23" s="753"/>
      <c r="R23" s="753"/>
      <c r="S23" s="753"/>
      <c r="T23" s="753"/>
      <c r="U23" s="753"/>
      <c r="V23" s="754"/>
      <c r="W23" s="755">
        <v>82</v>
      </c>
      <c r="X23" s="756"/>
      <c r="Y23" s="756"/>
      <c r="Z23" s="756"/>
      <c r="AA23" s="756"/>
      <c r="AB23" s="756"/>
      <c r="AC23" s="757"/>
      <c r="AD23" s="758" t="s">
        <v>817</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2">
      <c r="A24" s="724"/>
      <c r="B24" s="725"/>
      <c r="C24" s="725"/>
      <c r="D24" s="725"/>
      <c r="E24" s="725"/>
      <c r="F24" s="726"/>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2">
      <c r="A25" s="724"/>
      <c r="B25" s="725"/>
      <c r="C25" s="725"/>
      <c r="D25" s="725"/>
      <c r="E25" s="725"/>
      <c r="F25" s="726"/>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2">
      <c r="A26" s="724"/>
      <c r="B26" s="725"/>
      <c r="C26" s="725"/>
      <c r="D26" s="725"/>
      <c r="E26" s="725"/>
      <c r="F26" s="726"/>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2">
      <c r="A27" s="724"/>
      <c r="B27" s="725"/>
      <c r="C27" s="725"/>
      <c r="D27" s="725"/>
      <c r="E27" s="725"/>
      <c r="F27" s="726"/>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2">
      <c r="A28" s="724"/>
      <c r="B28" s="725"/>
      <c r="C28" s="725"/>
      <c r="D28" s="725"/>
      <c r="E28" s="725"/>
      <c r="F28" s="726"/>
      <c r="G28" s="772"/>
      <c r="H28" s="773"/>
      <c r="I28" s="773"/>
      <c r="J28" s="773"/>
      <c r="K28" s="773"/>
      <c r="L28" s="773"/>
      <c r="M28" s="773"/>
      <c r="N28" s="773"/>
      <c r="O28" s="774"/>
      <c r="P28" s="752"/>
      <c r="Q28" s="753"/>
      <c r="R28" s="753"/>
      <c r="S28" s="753"/>
      <c r="T28" s="753"/>
      <c r="U28" s="753"/>
      <c r="V28" s="754"/>
      <c r="W28" s="752"/>
      <c r="X28" s="753"/>
      <c r="Y28" s="753"/>
      <c r="Z28" s="753"/>
      <c r="AA28" s="753"/>
      <c r="AB28" s="753"/>
      <c r="AC28" s="754"/>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5">
      <c r="A29" s="724"/>
      <c r="B29" s="725"/>
      <c r="C29" s="725"/>
      <c r="D29" s="725"/>
      <c r="E29" s="725"/>
      <c r="F29" s="726"/>
      <c r="G29" s="313" t="s">
        <v>18</v>
      </c>
      <c r="H29" s="735"/>
      <c r="I29" s="735"/>
      <c r="J29" s="735"/>
      <c r="K29" s="735"/>
      <c r="L29" s="735"/>
      <c r="M29" s="735"/>
      <c r="N29" s="735"/>
      <c r="O29" s="736"/>
      <c r="P29" s="737">
        <f>AK13</f>
        <v>82</v>
      </c>
      <c r="Q29" s="738"/>
      <c r="R29" s="738"/>
      <c r="S29" s="738"/>
      <c r="T29" s="738"/>
      <c r="U29" s="738"/>
      <c r="V29" s="739"/>
      <c r="W29" s="740">
        <f>AR13</f>
        <v>82</v>
      </c>
      <c r="X29" s="741"/>
      <c r="Y29" s="741"/>
      <c r="Z29" s="741"/>
      <c r="AA29" s="741"/>
      <c r="AB29" s="741"/>
      <c r="AC29" s="742"/>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2">
      <c r="A30" s="743" t="s">
        <v>654</v>
      </c>
      <c r="B30" s="744"/>
      <c r="C30" s="744"/>
      <c r="D30" s="744"/>
      <c r="E30" s="744"/>
      <c r="F30" s="745"/>
      <c r="G30" s="746" t="s">
        <v>812</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2">
      <c r="A31" s="663" t="s">
        <v>655</v>
      </c>
      <c r="B31" s="168"/>
      <c r="C31" s="168"/>
      <c r="D31" s="168"/>
      <c r="E31" s="168"/>
      <c r="F31" s="169"/>
      <c r="G31" s="704" t="s">
        <v>647</v>
      </c>
      <c r="H31" s="705"/>
      <c r="I31" s="705"/>
      <c r="J31" s="705"/>
      <c r="K31" s="705"/>
      <c r="L31" s="705"/>
      <c r="M31" s="705"/>
      <c r="N31" s="705"/>
      <c r="O31" s="705"/>
      <c r="P31" s="706" t="s">
        <v>646</v>
      </c>
      <c r="Q31" s="705"/>
      <c r="R31" s="705"/>
      <c r="S31" s="705"/>
      <c r="T31" s="705"/>
      <c r="U31" s="705"/>
      <c r="V31" s="705"/>
      <c r="W31" s="705"/>
      <c r="X31" s="707"/>
      <c r="Y31" s="708"/>
      <c r="Z31" s="709"/>
      <c r="AA31" s="710"/>
      <c r="AB31" s="641" t="s">
        <v>11</v>
      </c>
      <c r="AC31" s="641"/>
      <c r="AD31" s="641"/>
      <c r="AE31" s="131" t="s">
        <v>491</v>
      </c>
      <c r="AF31" s="711"/>
      <c r="AG31" s="711"/>
      <c r="AH31" s="712"/>
      <c r="AI31" s="131" t="s">
        <v>643</v>
      </c>
      <c r="AJ31" s="711"/>
      <c r="AK31" s="711"/>
      <c r="AL31" s="712"/>
      <c r="AM31" s="131" t="s">
        <v>459</v>
      </c>
      <c r="AN31" s="711"/>
      <c r="AO31" s="711"/>
      <c r="AP31" s="712"/>
      <c r="AQ31" s="638" t="s">
        <v>490</v>
      </c>
      <c r="AR31" s="639"/>
      <c r="AS31" s="639"/>
      <c r="AT31" s="640"/>
      <c r="AU31" s="638" t="s">
        <v>667</v>
      </c>
      <c r="AV31" s="639"/>
      <c r="AW31" s="639"/>
      <c r="AX31" s="648"/>
    </row>
    <row r="32" spans="1:50" ht="23.25" customHeight="1" x14ac:dyDescent="0.2">
      <c r="A32" s="663"/>
      <c r="B32" s="168"/>
      <c r="C32" s="168"/>
      <c r="D32" s="168"/>
      <c r="E32" s="168"/>
      <c r="F32" s="169"/>
      <c r="G32" s="747" t="s">
        <v>792</v>
      </c>
      <c r="H32" s="650"/>
      <c r="I32" s="650"/>
      <c r="J32" s="650"/>
      <c r="K32" s="650"/>
      <c r="L32" s="650"/>
      <c r="M32" s="650"/>
      <c r="N32" s="650"/>
      <c r="O32" s="650"/>
      <c r="P32" s="400" t="s">
        <v>720</v>
      </c>
      <c r="Q32" s="654"/>
      <c r="R32" s="654"/>
      <c r="S32" s="654"/>
      <c r="T32" s="654"/>
      <c r="U32" s="654"/>
      <c r="V32" s="654"/>
      <c r="W32" s="654"/>
      <c r="X32" s="655"/>
      <c r="Y32" s="659" t="s">
        <v>52</v>
      </c>
      <c r="Z32" s="660"/>
      <c r="AA32" s="661"/>
      <c r="AB32" s="662" t="s">
        <v>698</v>
      </c>
      <c r="AC32" s="662"/>
      <c r="AD32" s="662"/>
      <c r="AE32" s="631" t="s">
        <v>691</v>
      </c>
      <c r="AF32" s="631"/>
      <c r="AG32" s="631"/>
      <c r="AH32" s="631"/>
      <c r="AI32" s="631" t="s">
        <v>691</v>
      </c>
      <c r="AJ32" s="631"/>
      <c r="AK32" s="631"/>
      <c r="AL32" s="631"/>
      <c r="AM32" s="631">
        <v>2.8</v>
      </c>
      <c r="AN32" s="631"/>
      <c r="AO32" s="631"/>
      <c r="AP32" s="631"/>
      <c r="AQ32" s="677" t="s">
        <v>785</v>
      </c>
      <c r="AR32" s="631"/>
      <c r="AS32" s="631"/>
      <c r="AT32" s="631"/>
      <c r="AU32" s="108" t="s">
        <v>786</v>
      </c>
      <c r="AV32" s="633"/>
      <c r="AW32" s="633"/>
      <c r="AX32" s="634"/>
    </row>
    <row r="33" spans="1:51" ht="23.25"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698</v>
      </c>
      <c r="AC33" s="662"/>
      <c r="AD33" s="662"/>
      <c r="AE33" s="631" t="s">
        <v>691</v>
      </c>
      <c r="AF33" s="631"/>
      <c r="AG33" s="631"/>
      <c r="AH33" s="631"/>
      <c r="AI33" s="631" t="s">
        <v>691</v>
      </c>
      <c r="AJ33" s="631"/>
      <c r="AK33" s="631"/>
      <c r="AL33" s="631"/>
      <c r="AM33" s="631">
        <v>3.2</v>
      </c>
      <c r="AN33" s="631"/>
      <c r="AO33" s="631"/>
      <c r="AP33" s="631"/>
      <c r="AQ33" s="631">
        <v>3</v>
      </c>
      <c r="AR33" s="631"/>
      <c r="AS33" s="631"/>
      <c r="AT33" s="631"/>
      <c r="AU33" s="632">
        <v>3.2</v>
      </c>
      <c r="AV33" s="633"/>
      <c r="AW33" s="633"/>
      <c r="AX33" s="634"/>
    </row>
    <row r="34" spans="1:51" ht="23.25" customHeight="1" x14ac:dyDescent="0.2">
      <c r="A34" s="695" t="s">
        <v>656</v>
      </c>
      <c r="B34" s="696"/>
      <c r="C34" s="696"/>
      <c r="D34" s="696"/>
      <c r="E34" s="696"/>
      <c r="F34" s="697"/>
      <c r="G34" s="191" t="s">
        <v>657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491</v>
      </c>
      <c r="AF34" s="191"/>
      <c r="AG34" s="191"/>
      <c r="AH34" s="192"/>
      <c r="AI34" s="190" t="s">
        <v>643</v>
      </c>
      <c r="AJ34" s="191"/>
      <c r="AK34" s="191"/>
      <c r="AL34" s="192"/>
      <c r="AM34" s="190" t="s">
        <v>459</v>
      </c>
      <c r="AN34" s="191"/>
      <c r="AO34" s="191"/>
      <c r="AP34" s="192"/>
      <c r="AQ34" s="642" t="s">
        <v>668</v>
      </c>
      <c r="AR34" s="643"/>
      <c r="AS34" s="643"/>
      <c r="AT34" s="643"/>
      <c r="AU34" s="643"/>
      <c r="AV34" s="643"/>
      <c r="AW34" s="643"/>
      <c r="AX34" s="644"/>
    </row>
    <row r="35" spans="1:51" ht="23.25" customHeight="1" x14ac:dyDescent="0.2">
      <c r="A35" s="698"/>
      <c r="B35" s="699"/>
      <c r="C35" s="699"/>
      <c r="D35" s="699"/>
      <c r="E35" s="699"/>
      <c r="F35" s="700"/>
      <c r="G35" s="667" t="s">
        <v>795</v>
      </c>
      <c r="H35" s="668"/>
      <c r="I35" s="668"/>
      <c r="J35" s="668"/>
      <c r="K35" s="668"/>
      <c r="L35" s="668"/>
      <c r="M35" s="668"/>
      <c r="N35" s="668"/>
      <c r="O35" s="668"/>
      <c r="P35" s="668"/>
      <c r="Q35" s="668"/>
      <c r="R35" s="668"/>
      <c r="S35" s="668"/>
      <c r="T35" s="668"/>
      <c r="U35" s="668"/>
      <c r="V35" s="668"/>
      <c r="W35" s="668"/>
      <c r="X35" s="668"/>
      <c r="Y35" s="671" t="s">
        <v>656</v>
      </c>
      <c r="Z35" s="672"/>
      <c r="AA35" s="673"/>
      <c r="AB35" s="674" t="s">
        <v>794</v>
      </c>
      <c r="AC35" s="675"/>
      <c r="AD35" s="676"/>
      <c r="AE35" s="677" t="s">
        <v>691</v>
      </c>
      <c r="AF35" s="677"/>
      <c r="AG35" s="677"/>
      <c r="AH35" s="677"/>
      <c r="AI35" s="677" t="s">
        <v>691</v>
      </c>
      <c r="AJ35" s="677"/>
      <c r="AK35" s="677"/>
      <c r="AL35" s="677"/>
      <c r="AM35" s="677">
        <v>15.2</v>
      </c>
      <c r="AN35" s="677"/>
      <c r="AO35" s="677"/>
      <c r="AP35" s="677"/>
      <c r="AQ35" s="108" t="s">
        <v>787</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658</v>
      </c>
      <c r="Z36" s="664"/>
      <c r="AA36" s="665"/>
      <c r="AB36" s="627" t="s">
        <v>699</v>
      </c>
      <c r="AC36" s="628"/>
      <c r="AD36" s="629"/>
      <c r="AE36" s="630" t="s">
        <v>691</v>
      </c>
      <c r="AF36" s="630"/>
      <c r="AG36" s="630"/>
      <c r="AH36" s="630"/>
      <c r="AI36" s="630" t="s">
        <v>691</v>
      </c>
      <c r="AJ36" s="630"/>
      <c r="AK36" s="630"/>
      <c r="AL36" s="630"/>
      <c r="AM36" s="108" t="s">
        <v>793</v>
      </c>
      <c r="AN36" s="102"/>
      <c r="AO36" s="102"/>
      <c r="AP36" s="102"/>
      <c r="AQ36" s="108" t="s">
        <v>358</v>
      </c>
      <c r="AR36" s="102"/>
      <c r="AS36" s="102"/>
      <c r="AT36" s="102"/>
      <c r="AU36" s="102"/>
      <c r="AV36" s="102"/>
      <c r="AW36" s="102"/>
      <c r="AX36" s="103"/>
    </row>
    <row r="37" spans="1:51" ht="18.75" customHeight="1" x14ac:dyDescent="0.2">
      <c r="A37" s="683" t="s">
        <v>310</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491</v>
      </c>
      <c r="AF37" s="625"/>
      <c r="AG37" s="625"/>
      <c r="AH37" s="626"/>
      <c r="AI37" s="693" t="s">
        <v>643</v>
      </c>
      <c r="AJ37" s="693"/>
      <c r="AK37" s="693"/>
      <c r="AL37" s="624"/>
      <c r="AM37" s="693" t="s">
        <v>459</v>
      </c>
      <c r="AN37" s="693"/>
      <c r="AO37" s="693"/>
      <c r="AP37" s="624"/>
      <c r="AQ37" s="231" t="s">
        <v>222</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v>5</v>
      </c>
      <c r="AR38" s="523"/>
      <c r="AS38" s="142" t="s">
        <v>223</v>
      </c>
      <c r="AT38" s="143"/>
      <c r="AU38" s="141">
        <v>7</v>
      </c>
      <c r="AV38" s="141"/>
      <c r="AW38" s="123" t="s">
        <v>170</v>
      </c>
      <c r="AX38" s="144"/>
    </row>
    <row r="39" spans="1:51" ht="23.25" customHeight="1" x14ac:dyDescent="0.2">
      <c r="A39" s="689"/>
      <c r="B39" s="687"/>
      <c r="C39" s="687"/>
      <c r="D39" s="687"/>
      <c r="E39" s="687"/>
      <c r="F39" s="688"/>
      <c r="G39" s="193" t="s">
        <v>693</v>
      </c>
      <c r="H39" s="194"/>
      <c r="I39" s="194"/>
      <c r="J39" s="194"/>
      <c r="K39" s="194"/>
      <c r="L39" s="194"/>
      <c r="M39" s="194"/>
      <c r="N39" s="194"/>
      <c r="O39" s="195"/>
      <c r="P39" s="146" t="s">
        <v>694</v>
      </c>
      <c r="Q39" s="146"/>
      <c r="R39" s="146"/>
      <c r="S39" s="146"/>
      <c r="T39" s="146"/>
      <c r="U39" s="146"/>
      <c r="V39" s="146"/>
      <c r="W39" s="146"/>
      <c r="X39" s="147"/>
      <c r="Y39" s="234" t="s">
        <v>12</v>
      </c>
      <c r="Z39" s="235"/>
      <c r="AA39" s="236"/>
      <c r="AB39" s="163" t="s">
        <v>695</v>
      </c>
      <c r="AC39" s="163"/>
      <c r="AD39" s="163"/>
      <c r="AE39" s="108" t="s">
        <v>691</v>
      </c>
      <c r="AF39" s="102"/>
      <c r="AG39" s="102"/>
      <c r="AH39" s="102"/>
      <c r="AI39" s="108" t="s">
        <v>691</v>
      </c>
      <c r="AJ39" s="102"/>
      <c r="AK39" s="102"/>
      <c r="AL39" s="102"/>
      <c r="AM39" s="108">
        <v>1426</v>
      </c>
      <c r="AN39" s="102"/>
      <c r="AO39" s="102"/>
      <c r="AP39" s="102"/>
      <c r="AQ39" s="109" t="s">
        <v>691</v>
      </c>
      <c r="AR39" s="110"/>
      <c r="AS39" s="110"/>
      <c r="AT39" s="111"/>
      <c r="AU39" s="102" t="s">
        <v>691</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t="s">
        <v>691</v>
      </c>
      <c r="AF40" s="102"/>
      <c r="AG40" s="102"/>
      <c r="AH40" s="102"/>
      <c r="AI40" s="108" t="s">
        <v>691</v>
      </c>
      <c r="AJ40" s="102"/>
      <c r="AK40" s="102"/>
      <c r="AL40" s="102"/>
      <c r="AM40" s="719">
        <v>1300</v>
      </c>
      <c r="AN40" s="720"/>
      <c r="AO40" s="720"/>
      <c r="AP40" s="720"/>
      <c r="AQ40" s="109">
        <v>1400</v>
      </c>
      <c r="AR40" s="110"/>
      <c r="AS40" s="110"/>
      <c r="AT40" s="111"/>
      <c r="AU40" s="102">
        <v>1500</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691</v>
      </c>
      <c r="AF41" s="102"/>
      <c r="AG41" s="102"/>
      <c r="AH41" s="102"/>
      <c r="AI41" s="108" t="s">
        <v>691</v>
      </c>
      <c r="AJ41" s="102"/>
      <c r="AK41" s="102"/>
      <c r="AL41" s="102"/>
      <c r="AM41" s="108">
        <v>109.6</v>
      </c>
      <c r="AN41" s="102"/>
      <c r="AO41" s="102"/>
      <c r="AP41" s="102"/>
      <c r="AQ41" s="109" t="s">
        <v>691</v>
      </c>
      <c r="AR41" s="110"/>
      <c r="AS41" s="110"/>
      <c r="AT41" s="111"/>
      <c r="AU41" s="102" t="s">
        <v>691</v>
      </c>
      <c r="AV41" s="102"/>
      <c r="AW41" s="102"/>
      <c r="AX41" s="103"/>
    </row>
    <row r="42" spans="1:51" ht="23.25" customHeight="1" x14ac:dyDescent="0.2">
      <c r="A42" s="202" t="s">
        <v>335</v>
      </c>
      <c r="B42" s="165"/>
      <c r="C42" s="165"/>
      <c r="D42" s="165"/>
      <c r="E42" s="165"/>
      <c r="F42" s="166"/>
      <c r="G42" s="204" t="s">
        <v>696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648</v>
      </c>
      <c r="B44" s="167" t="s">
        <v>649</v>
      </c>
      <c r="C44" s="168"/>
      <c r="D44" s="168"/>
      <c r="E44" s="168"/>
      <c r="F44" s="169"/>
      <c r="G44" s="212" t="s">
        <v>650</v>
      </c>
      <c r="H44" s="212"/>
      <c r="I44" s="212"/>
      <c r="J44" s="212"/>
      <c r="K44" s="212"/>
      <c r="L44" s="212"/>
      <c r="M44" s="212"/>
      <c r="N44" s="212"/>
      <c r="O44" s="212"/>
      <c r="P44" s="212"/>
      <c r="Q44" s="212"/>
      <c r="R44" s="212"/>
      <c r="S44" s="212"/>
      <c r="T44" s="212"/>
      <c r="U44" s="212"/>
      <c r="V44" s="212"/>
      <c r="W44" s="212"/>
      <c r="X44" s="212"/>
      <c r="Y44" s="212"/>
      <c r="Z44" s="212"/>
      <c r="AA44" s="213"/>
      <c r="AB44" s="214" t="s">
        <v>669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491</v>
      </c>
      <c r="AF49" s="134"/>
      <c r="AG49" s="134"/>
      <c r="AH49" s="134"/>
      <c r="AI49" s="134" t="s">
        <v>643</v>
      </c>
      <c r="AJ49" s="134"/>
      <c r="AK49" s="134"/>
      <c r="AL49" s="134"/>
      <c r="AM49" s="134" t="s">
        <v>459</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491</v>
      </c>
      <c r="AF54" s="134"/>
      <c r="AG54" s="134"/>
      <c r="AH54" s="134"/>
      <c r="AI54" s="134" t="s">
        <v>643</v>
      </c>
      <c r="AJ54" s="134"/>
      <c r="AK54" s="134"/>
      <c r="AL54" s="134"/>
      <c r="AM54" s="134" t="s">
        <v>459</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491</v>
      </c>
      <c r="AF59" s="134"/>
      <c r="AG59" s="134"/>
      <c r="AH59" s="134"/>
      <c r="AI59" s="134" t="s">
        <v>643</v>
      </c>
      <c r="AJ59" s="134"/>
      <c r="AK59" s="134"/>
      <c r="AL59" s="134"/>
      <c r="AM59" s="134" t="s">
        <v>459</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3" t="s">
        <v>654</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2">
      <c r="A65" s="663" t="s">
        <v>655</v>
      </c>
      <c r="B65" s="168"/>
      <c r="C65" s="168"/>
      <c r="D65" s="168"/>
      <c r="E65" s="168"/>
      <c r="F65" s="169"/>
      <c r="G65" s="704" t="s">
        <v>647</v>
      </c>
      <c r="H65" s="705"/>
      <c r="I65" s="705"/>
      <c r="J65" s="705"/>
      <c r="K65" s="705"/>
      <c r="L65" s="705"/>
      <c r="M65" s="705"/>
      <c r="N65" s="705"/>
      <c r="O65" s="705"/>
      <c r="P65" s="706" t="s">
        <v>646</v>
      </c>
      <c r="Q65" s="705"/>
      <c r="R65" s="705"/>
      <c r="S65" s="705"/>
      <c r="T65" s="705"/>
      <c r="U65" s="705"/>
      <c r="V65" s="705"/>
      <c r="W65" s="705"/>
      <c r="X65" s="707"/>
      <c r="Y65" s="708"/>
      <c r="Z65" s="709"/>
      <c r="AA65" s="710"/>
      <c r="AB65" s="641" t="s">
        <v>11</v>
      </c>
      <c r="AC65" s="641"/>
      <c r="AD65" s="641"/>
      <c r="AE65" s="131" t="s">
        <v>491</v>
      </c>
      <c r="AF65" s="711"/>
      <c r="AG65" s="711"/>
      <c r="AH65" s="712"/>
      <c r="AI65" s="131" t="s">
        <v>643</v>
      </c>
      <c r="AJ65" s="711"/>
      <c r="AK65" s="711"/>
      <c r="AL65" s="712"/>
      <c r="AM65" s="131" t="s">
        <v>459</v>
      </c>
      <c r="AN65" s="711"/>
      <c r="AO65" s="711"/>
      <c r="AP65" s="712"/>
      <c r="AQ65" s="638" t="s">
        <v>490</v>
      </c>
      <c r="AR65" s="639"/>
      <c r="AS65" s="639"/>
      <c r="AT65" s="640"/>
      <c r="AU65" s="638" t="s">
        <v>667</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656</v>
      </c>
      <c r="B68" s="696"/>
      <c r="C68" s="696"/>
      <c r="D68" s="696"/>
      <c r="E68" s="696"/>
      <c r="F68" s="697"/>
      <c r="G68" s="191" t="s">
        <v>657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491</v>
      </c>
      <c r="AF68" s="134"/>
      <c r="AG68" s="134"/>
      <c r="AH68" s="134"/>
      <c r="AI68" s="134" t="s">
        <v>643</v>
      </c>
      <c r="AJ68" s="134"/>
      <c r="AK68" s="134"/>
      <c r="AL68" s="134"/>
      <c r="AM68" s="134" t="s">
        <v>459</v>
      </c>
      <c r="AN68" s="134"/>
      <c r="AO68" s="134"/>
      <c r="AP68" s="134"/>
      <c r="AQ68" s="642" t="s">
        <v>668</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700</v>
      </c>
      <c r="H69" s="668"/>
      <c r="I69" s="668"/>
      <c r="J69" s="668"/>
      <c r="K69" s="668"/>
      <c r="L69" s="668"/>
      <c r="M69" s="668"/>
      <c r="N69" s="668"/>
      <c r="O69" s="668"/>
      <c r="P69" s="668"/>
      <c r="Q69" s="668"/>
      <c r="R69" s="668"/>
      <c r="S69" s="668"/>
      <c r="T69" s="668"/>
      <c r="U69" s="668"/>
      <c r="V69" s="668"/>
      <c r="W69" s="668"/>
      <c r="X69" s="668"/>
      <c r="Y69" s="671" t="s">
        <v>656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658</v>
      </c>
      <c r="Z70" s="664"/>
      <c r="AA70" s="665"/>
      <c r="AB70" s="627" t="s">
        <v>659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310</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491</v>
      </c>
      <c r="AF71" s="134"/>
      <c r="AG71" s="134"/>
      <c r="AH71" s="134"/>
      <c r="AI71" s="134" t="s">
        <v>643</v>
      </c>
      <c r="AJ71" s="134"/>
      <c r="AK71" s="134"/>
      <c r="AL71" s="134"/>
      <c r="AM71" s="134" t="s">
        <v>459</v>
      </c>
      <c r="AN71" s="134"/>
      <c r="AO71" s="134"/>
      <c r="AP71" s="134"/>
      <c r="AQ71" s="231" t="s">
        <v>222</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223</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335</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648</v>
      </c>
      <c r="B78" s="167" t="s">
        <v>649</v>
      </c>
      <c r="C78" s="168"/>
      <c r="D78" s="168"/>
      <c r="E78" s="168"/>
      <c r="F78" s="169"/>
      <c r="G78" s="212" t="s">
        <v>650</v>
      </c>
      <c r="H78" s="212"/>
      <c r="I78" s="212"/>
      <c r="J78" s="212"/>
      <c r="K78" s="212"/>
      <c r="L78" s="212"/>
      <c r="M78" s="212"/>
      <c r="N78" s="212"/>
      <c r="O78" s="212"/>
      <c r="P78" s="212"/>
      <c r="Q78" s="212"/>
      <c r="R78" s="212"/>
      <c r="S78" s="212"/>
      <c r="T78" s="212"/>
      <c r="U78" s="212"/>
      <c r="V78" s="212"/>
      <c r="W78" s="212"/>
      <c r="X78" s="212"/>
      <c r="Y78" s="212"/>
      <c r="Z78" s="212"/>
      <c r="AA78" s="213"/>
      <c r="AB78" s="214" t="s">
        <v>669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491</v>
      </c>
      <c r="AF83" s="134"/>
      <c r="AG83" s="134"/>
      <c r="AH83" s="134"/>
      <c r="AI83" s="134" t="s">
        <v>643</v>
      </c>
      <c r="AJ83" s="134"/>
      <c r="AK83" s="134"/>
      <c r="AL83" s="134"/>
      <c r="AM83" s="134" t="s">
        <v>459</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491</v>
      </c>
      <c r="AF88" s="134"/>
      <c r="AG88" s="134"/>
      <c r="AH88" s="134"/>
      <c r="AI88" s="134" t="s">
        <v>643</v>
      </c>
      <c r="AJ88" s="134"/>
      <c r="AK88" s="134"/>
      <c r="AL88" s="134"/>
      <c r="AM88" s="134" t="s">
        <v>459</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491</v>
      </c>
      <c r="AF93" s="134"/>
      <c r="AG93" s="134"/>
      <c r="AH93" s="134"/>
      <c r="AI93" s="134" t="s">
        <v>643</v>
      </c>
      <c r="AJ93" s="134"/>
      <c r="AK93" s="134"/>
      <c r="AL93" s="134"/>
      <c r="AM93" s="134" t="s">
        <v>459</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9" t="s">
        <v>654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2">
      <c r="A99" s="663" t="s">
        <v>655</v>
      </c>
      <c r="B99" s="168"/>
      <c r="C99" s="168"/>
      <c r="D99" s="168"/>
      <c r="E99" s="168"/>
      <c r="F99" s="169"/>
      <c r="G99" s="704" t="s">
        <v>647</v>
      </c>
      <c r="H99" s="705"/>
      <c r="I99" s="705"/>
      <c r="J99" s="705"/>
      <c r="K99" s="705"/>
      <c r="L99" s="705"/>
      <c r="M99" s="705"/>
      <c r="N99" s="705"/>
      <c r="O99" s="705"/>
      <c r="P99" s="706" t="s">
        <v>646</v>
      </c>
      <c r="Q99" s="705"/>
      <c r="R99" s="705"/>
      <c r="S99" s="705"/>
      <c r="T99" s="705"/>
      <c r="U99" s="705"/>
      <c r="V99" s="705"/>
      <c r="W99" s="705"/>
      <c r="X99" s="707"/>
      <c r="Y99" s="708"/>
      <c r="Z99" s="709"/>
      <c r="AA99" s="710"/>
      <c r="AB99" s="641" t="s">
        <v>11</v>
      </c>
      <c r="AC99" s="641"/>
      <c r="AD99" s="641"/>
      <c r="AE99" s="134" t="s">
        <v>491</v>
      </c>
      <c r="AF99" s="134"/>
      <c r="AG99" s="134"/>
      <c r="AH99" s="134"/>
      <c r="AI99" s="134" t="s">
        <v>643</v>
      </c>
      <c r="AJ99" s="134"/>
      <c r="AK99" s="134"/>
      <c r="AL99" s="134"/>
      <c r="AM99" s="134" t="s">
        <v>459</v>
      </c>
      <c r="AN99" s="134"/>
      <c r="AO99" s="134"/>
      <c r="AP99" s="134"/>
      <c r="AQ99" s="638" t="s">
        <v>490</v>
      </c>
      <c r="AR99" s="639"/>
      <c r="AS99" s="639"/>
      <c r="AT99" s="640"/>
      <c r="AU99" s="638" t="s">
        <v>667</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656</v>
      </c>
      <c r="B102" s="120"/>
      <c r="C102" s="120"/>
      <c r="D102" s="120"/>
      <c r="E102" s="120"/>
      <c r="F102" s="678"/>
      <c r="G102" s="191" t="s">
        <v>657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491</v>
      </c>
      <c r="AF102" s="134"/>
      <c r="AG102" s="134"/>
      <c r="AH102" s="134"/>
      <c r="AI102" s="134" t="s">
        <v>643</v>
      </c>
      <c r="AJ102" s="134"/>
      <c r="AK102" s="134"/>
      <c r="AL102" s="134"/>
      <c r="AM102" s="134" t="s">
        <v>459</v>
      </c>
      <c r="AN102" s="134"/>
      <c r="AO102" s="134"/>
      <c r="AP102" s="134"/>
      <c r="AQ102" s="642" t="s">
        <v>668</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701</v>
      </c>
      <c r="H103" s="668"/>
      <c r="I103" s="668"/>
      <c r="J103" s="668"/>
      <c r="K103" s="668"/>
      <c r="L103" s="668"/>
      <c r="M103" s="668"/>
      <c r="N103" s="668"/>
      <c r="O103" s="668"/>
      <c r="P103" s="668"/>
      <c r="Q103" s="668"/>
      <c r="R103" s="668"/>
      <c r="S103" s="668"/>
      <c r="T103" s="668"/>
      <c r="U103" s="668"/>
      <c r="V103" s="668"/>
      <c r="W103" s="668"/>
      <c r="X103" s="668"/>
      <c r="Y103" s="671" t="s">
        <v>656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658</v>
      </c>
      <c r="Z104" s="664"/>
      <c r="AA104" s="665"/>
      <c r="AB104" s="627" t="s">
        <v>659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310</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491</v>
      </c>
      <c r="AF105" s="134"/>
      <c r="AG105" s="134"/>
      <c r="AH105" s="134"/>
      <c r="AI105" s="134" t="s">
        <v>643</v>
      </c>
      <c r="AJ105" s="134"/>
      <c r="AK105" s="134"/>
      <c r="AL105" s="134"/>
      <c r="AM105" s="134" t="s">
        <v>459</v>
      </c>
      <c r="AN105" s="134"/>
      <c r="AO105" s="134"/>
      <c r="AP105" s="134"/>
      <c r="AQ105" s="231" t="s">
        <v>222</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223</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335</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648</v>
      </c>
      <c r="B112" s="167" t="s">
        <v>649</v>
      </c>
      <c r="C112" s="168"/>
      <c r="D112" s="168"/>
      <c r="E112" s="168"/>
      <c r="F112" s="169"/>
      <c r="G112" s="212" t="s">
        <v>650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491</v>
      </c>
      <c r="AF117" s="134"/>
      <c r="AG117" s="134"/>
      <c r="AH117" s="134"/>
      <c r="AI117" s="134" t="s">
        <v>643</v>
      </c>
      <c r="AJ117" s="134"/>
      <c r="AK117" s="134"/>
      <c r="AL117" s="134"/>
      <c r="AM117" s="134" t="s">
        <v>459</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491</v>
      </c>
      <c r="AF122" s="134"/>
      <c r="AG122" s="134"/>
      <c r="AH122" s="134"/>
      <c r="AI122" s="134" t="s">
        <v>643</v>
      </c>
      <c r="AJ122" s="134"/>
      <c r="AK122" s="134"/>
      <c r="AL122" s="134"/>
      <c r="AM122" s="134" t="s">
        <v>459</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491</v>
      </c>
      <c r="AF127" s="134"/>
      <c r="AG127" s="134"/>
      <c r="AH127" s="134"/>
      <c r="AI127" s="134" t="s">
        <v>643</v>
      </c>
      <c r="AJ127" s="134"/>
      <c r="AK127" s="134"/>
      <c r="AL127" s="134"/>
      <c r="AM127" s="134" t="s">
        <v>459</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9" t="s">
        <v>654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2">
      <c r="A133" s="663" t="s">
        <v>655</v>
      </c>
      <c r="B133" s="168"/>
      <c r="C133" s="168"/>
      <c r="D133" s="168"/>
      <c r="E133" s="168"/>
      <c r="F133" s="169"/>
      <c r="G133" s="704" t="s">
        <v>647</v>
      </c>
      <c r="H133" s="705"/>
      <c r="I133" s="705"/>
      <c r="J133" s="705"/>
      <c r="K133" s="705"/>
      <c r="L133" s="705"/>
      <c r="M133" s="705"/>
      <c r="N133" s="705"/>
      <c r="O133" s="705"/>
      <c r="P133" s="706" t="s">
        <v>646</v>
      </c>
      <c r="Q133" s="705"/>
      <c r="R133" s="705"/>
      <c r="S133" s="705"/>
      <c r="T133" s="705"/>
      <c r="U133" s="705"/>
      <c r="V133" s="705"/>
      <c r="W133" s="705"/>
      <c r="X133" s="707"/>
      <c r="Y133" s="708"/>
      <c r="Z133" s="709"/>
      <c r="AA133" s="710"/>
      <c r="AB133" s="641" t="s">
        <v>11</v>
      </c>
      <c r="AC133" s="641"/>
      <c r="AD133" s="641"/>
      <c r="AE133" s="134" t="s">
        <v>491</v>
      </c>
      <c r="AF133" s="134"/>
      <c r="AG133" s="134"/>
      <c r="AH133" s="134"/>
      <c r="AI133" s="134" t="s">
        <v>643</v>
      </c>
      <c r="AJ133" s="134"/>
      <c r="AK133" s="134"/>
      <c r="AL133" s="134"/>
      <c r="AM133" s="134" t="s">
        <v>459</v>
      </c>
      <c r="AN133" s="134"/>
      <c r="AO133" s="134"/>
      <c r="AP133" s="134"/>
      <c r="AQ133" s="638" t="s">
        <v>490</v>
      </c>
      <c r="AR133" s="639"/>
      <c r="AS133" s="639"/>
      <c r="AT133" s="640"/>
      <c r="AU133" s="638" t="s">
        <v>667</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656</v>
      </c>
      <c r="B136" s="120"/>
      <c r="C136" s="120"/>
      <c r="D136" s="120"/>
      <c r="E136" s="120"/>
      <c r="F136" s="678"/>
      <c r="G136" s="191" t="s">
        <v>657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491</v>
      </c>
      <c r="AF136" s="134"/>
      <c r="AG136" s="134"/>
      <c r="AH136" s="134"/>
      <c r="AI136" s="134" t="s">
        <v>643</v>
      </c>
      <c r="AJ136" s="134"/>
      <c r="AK136" s="134"/>
      <c r="AL136" s="134"/>
      <c r="AM136" s="134" t="s">
        <v>459</v>
      </c>
      <c r="AN136" s="134"/>
      <c r="AO136" s="134"/>
      <c r="AP136" s="134"/>
      <c r="AQ136" s="642" t="s">
        <v>668</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702</v>
      </c>
      <c r="H137" s="668"/>
      <c r="I137" s="668"/>
      <c r="J137" s="668"/>
      <c r="K137" s="668"/>
      <c r="L137" s="668"/>
      <c r="M137" s="668"/>
      <c r="N137" s="668"/>
      <c r="O137" s="668"/>
      <c r="P137" s="668"/>
      <c r="Q137" s="668"/>
      <c r="R137" s="668"/>
      <c r="S137" s="668"/>
      <c r="T137" s="668"/>
      <c r="U137" s="668"/>
      <c r="V137" s="668"/>
      <c r="W137" s="668"/>
      <c r="X137" s="668"/>
      <c r="Y137" s="671" t="s">
        <v>656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658</v>
      </c>
      <c r="Z138" s="664"/>
      <c r="AA138" s="665"/>
      <c r="AB138" s="627" t="s">
        <v>659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310</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491</v>
      </c>
      <c r="AF139" s="134"/>
      <c r="AG139" s="134"/>
      <c r="AH139" s="134"/>
      <c r="AI139" s="134" t="s">
        <v>643</v>
      </c>
      <c r="AJ139" s="134"/>
      <c r="AK139" s="134"/>
      <c r="AL139" s="134"/>
      <c r="AM139" s="134" t="s">
        <v>459</v>
      </c>
      <c r="AN139" s="134"/>
      <c r="AO139" s="134"/>
      <c r="AP139" s="134"/>
      <c r="AQ139" s="231" t="s">
        <v>222</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223</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335</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648</v>
      </c>
      <c r="B146" s="167" t="s">
        <v>649</v>
      </c>
      <c r="C146" s="168"/>
      <c r="D146" s="168"/>
      <c r="E146" s="168"/>
      <c r="F146" s="169"/>
      <c r="G146" s="212" t="s">
        <v>650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491</v>
      </c>
      <c r="AF151" s="134"/>
      <c r="AG151" s="134"/>
      <c r="AH151" s="134"/>
      <c r="AI151" s="134" t="s">
        <v>643</v>
      </c>
      <c r="AJ151" s="134"/>
      <c r="AK151" s="134"/>
      <c r="AL151" s="134"/>
      <c r="AM151" s="134" t="s">
        <v>459</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491</v>
      </c>
      <c r="AF156" s="134"/>
      <c r="AG156" s="134"/>
      <c r="AH156" s="134"/>
      <c r="AI156" s="134" t="s">
        <v>643</v>
      </c>
      <c r="AJ156" s="134"/>
      <c r="AK156" s="134"/>
      <c r="AL156" s="134"/>
      <c r="AM156" s="134" t="s">
        <v>459</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491</v>
      </c>
      <c r="AF161" s="134"/>
      <c r="AG161" s="134"/>
      <c r="AH161" s="134"/>
      <c r="AI161" s="134" t="s">
        <v>643</v>
      </c>
      <c r="AJ161" s="134"/>
      <c r="AK161" s="134"/>
      <c r="AL161" s="134"/>
      <c r="AM161" s="134" t="s">
        <v>459</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9" t="s">
        <v>654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2">
      <c r="A167" s="663" t="s">
        <v>655</v>
      </c>
      <c r="B167" s="168"/>
      <c r="C167" s="168"/>
      <c r="D167" s="168"/>
      <c r="E167" s="168"/>
      <c r="F167" s="169"/>
      <c r="G167" s="704" t="s">
        <v>647</v>
      </c>
      <c r="H167" s="705"/>
      <c r="I167" s="705"/>
      <c r="J167" s="705"/>
      <c r="K167" s="705"/>
      <c r="L167" s="705"/>
      <c r="M167" s="705"/>
      <c r="N167" s="705"/>
      <c r="O167" s="705"/>
      <c r="P167" s="706" t="s">
        <v>646</v>
      </c>
      <c r="Q167" s="705"/>
      <c r="R167" s="705"/>
      <c r="S167" s="705"/>
      <c r="T167" s="705"/>
      <c r="U167" s="705"/>
      <c r="V167" s="705"/>
      <c r="W167" s="705"/>
      <c r="X167" s="707"/>
      <c r="Y167" s="708"/>
      <c r="Z167" s="709"/>
      <c r="AA167" s="710"/>
      <c r="AB167" s="641" t="s">
        <v>11</v>
      </c>
      <c r="AC167" s="641"/>
      <c r="AD167" s="641"/>
      <c r="AE167" s="134" t="s">
        <v>491</v>
      </c>
      <c r="AF167" s="134"/>
      <c r="AG167" s="134"/>
      <c r="AH167" s="134"/>
      <c r="AI167" s="134" t="s">
        <v>643</v>
      </c>
      <c r="AJ167" s="134"/>
      <c r="AK167" s="134"/>
      <c r="AL167" s="134"/>
      <c r="AM167" s="134" t="s">
        <v>459</v>
      </c>
      <c r="AN167" s="134"/>
      <c r="AO167" s="134"/>
      <c r="AP167" s="134"/>
      <c r="AQ167" s="638" t="s">
        <v>490</v>
      </c>
      <c r="AR167" s="639"/>
      <c r="AS167" s="639"/>
      <c r="AT167" s="640"/>
      <c r="AU167" s="638" t="s">
        <v>667</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656</v>
      </c>
      <c r="B170" s="120"/>
      <c r="C170" s="120"/>
      <c r="D170" s="120"/>
      <c r="E170" s="120"/>
      <c r="F170" s="678"/>
      <c r="G170" s="191" t="s">
        <v>657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491</v>
      </c>
      <c r="AF170" s="134"/>
      <c r="AG170" s="134"/>
      <c r="AH170" s="134"/>
      <c r="AI170" s="134" t="s">
        <v>643</v>
      </c>
      <c r="AJ170" s="134"/>
      <c r="AK170" s="134"/>
      <c r="AL170" s="134"/>
      <c r="AM170" s="134" t="s">
        <v>459</v>
      </c>
      <c r="AN170" s="134"/>
      <c r="AO170" s="134"/>
      <c r="AP170" s="134"/>
      <c r="AQ170" s="642" t="s">
        <v>668</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702</v>
      </c>
      <c r="H171" s="668"/>
      <c r="I171" s="668"/>
      <c r="J171" s="668"/>
      <c r="K171" s="668"/>
      <c r="L171" s="668"/>
      <c r="M171" s="668"/>
      <c r="N171" s="668"/>
      <c r="O171" s="668"/>
      <c r="P171" s="668"/>
      <c r="Q171" s="668"/>
      <c r="R171" s="668"/>
      <c r="S171" s="668"/>
      <c r="T171" s="668"/>
      <c r="U171" s="668"/>
      <c r="V171" s="668"/>
      <c r="W171" s="668"/>
      <c r="X171" s="668"/>
      <c r="Y171" s="671" t="s">
        <v>656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658</v>
      </c>
      <c r="Z172" s="664"/>
      <c r="AA172" s="665"/>
      <c r="AB172" s="627" t="s">
        <v>703</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310</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491</v>
      </c>
      <c r="AF173" s="134"/>
      <c r="AG173" s="134"/>
      <c r="AH173" s="134"/>
      <c r="AI173" s="134" t="s">
        <v>643</v>
      </c>
      <c r="AJ173" s="134"/>
      <c r="AK173" s="134"/>
      <c r="AL173" s="134"/>
      <c r="AM173" s="134" t="s">
        <v>459</v>
      </c>
      <c r="AN173" s="134"/>
      <c r="AO173" s="134"/>
      <c r="AP173" s="134"/>
      <c r="AQ173" s="231" t="s">
        <v>222</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223</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335</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648</v>
      </c>
      <c r="B180" s="167" t="s">
        <v>649</v>
      </c>
      <c r="C180" s="168"/>
      <c r="D180" s="168"/>
      <c r="E180" s="168"/>
      <c r="F180" s="169"/>
      <c r="G180" s="212" t="s">
        <v>650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491</v>
      </c>
      <c r="AF185" s="134"/>
      <c r="AG185" s="134"/>
      <c r="AH185" s="134"/>
      <c r="AI185" s="134" t="s">
        <v>643</v>
      </c>
      <c r="AJ185" s="134"/>
      <c r="AK185" s="134"/>
      <c r="AL185" s="134"/>
      <c r="AM185" s="134" t="s">
        <v>459</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491</v>
      </c>
      <c r="AF190" s="134"/>
      <c r="AG190" s="134"/>
      <c r="AH190" s="134"/>
      <c r="AI190" s="134" t="s">
        <v>643</v>
      </c>
      <c r="AJ190" s="134"/>
      <c r="AK190" s="134"/>
      <c r="AL190" s="134"/>
      <c r="AM190" s="134" t="s">
        <v>459</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491</v>
      </c>
      <c r="AF195" s="134"/>
      <c r="AG195" s="134"/>
      <c r="AH195" s="134"/>
      <c r="AI195" s="134" t="s">
        <v>643</v>
      </c>
      <c r="AJ195" s="134"/>
      <c r="AK195" s="134"/>
      <c r="AL195" s="134"/>
      <c r="AM195" s="134" t="s">
        <v>459</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311</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307</v>
      </c>
      <c r="X200" s="600"/>
      <c r="Y200" s="603"/>
      <c r="Z200" s="603"/>
      <c r="AA200" s="604"/>
      <c r="AB200" s="597" t="s">
        <v>11</v>
      </c>
      <c r="AC200" s="594"/>
      <c r="AD200" s="595"/>
      <c r="AE200" s="134" t="s">
        <v>491</v>
      </c>
      <c r="AF200" s="134"/>
      <c r="AG200" s="134"/>
      <c r="AH200" s="134"/>
      <c r="AI200" s="134" t="s">
        <v>643</v>
      </c>
      <c r="AJ200" s="134"/>
      <c r="AK200" s="134"/>
      <c r="AL200" s="134"/>
      <c r="AM200" s="134" t="s">
        <v>459</v>
      </c>
      <c r="AN200" s="134"/>
      <c r="AO200" s="134"/>
      <c r="AP200" s="134"/>
      <c r="AQ200" s="135" t="s">
        <v>222</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223</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224</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325</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325</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326</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315</v>
      </c>
      <c r="B205" s="529"/>
      <c r="C205" s="529"/>
      <c r="D205" s="529"/>
      <c r="E205" s="529"/>
      <c r="F205" s="530"/>
      <c r="G205" s="553" t="s">
        <v>225</v>
      </c>
      <c r="H205" s="554"/>
      <c r="I205" s="554"/>
      <c r="J205" s="554"/>
      <c r="K205" s="554"/>
      <c r="L205" s="554"/>
      <c r="M205" s="554"/>
      <c r="N205" s="554"/>
      <c r="O205" s="554"/>
      <c r="P205" s="554"/>
      <c r="Q205" s="554"/>
      <c r="R205" s="554"/>
      <c r="S205" s="554"/>
      <c r="T205" s="554"/>
      <c r="U205" s="554"/>
      <c r="V205" s="554"/>
      <c r="W205" s="557" t="s">
        <v>324</v>
      </c>
      <c r="X205" s="558"/>
      <c r="Y205" s="563" t="s">
        <v>12</v>
      </c>
      <c r="Z205" s="563"/>
      <c r="AA205" s="564"/>
      <c r="AB205" s="573" t="s">
        <v>325</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325</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326</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311</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491</v>
      </c>
      <c r="AF208" s="271"/>
      <c r="AG208" s="271"/>
      <c r="AH208" s="271"/>
      <c r="AI208" s="134" t="s">
        <v>643</v>
      </c>
      <c r="AJ208" s="134"/>
      <c r="AK208" s="134"/>
      <c r="AL208" s="134"/>
      <c r="AM208" s="134" t="s">
        <v>459</v>
      </c>
      <c r="AN208" s="134"/>
      <c r="AO208" s="134"/>
      <c r="AP208" s="134"/>
      <c r="AQ208" s="135" t="s">
        <v>222</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223</v>
      </c>
      <c r="AT209" s="143"/>
      <c r="AU209" s="522"/>
      <c r="AV209" s="523"/>
      <c r="AW209" s="142" t="s">
        <v>170</v>
      </c>
      <c r="AX209" s="524"/>
      <c r="AY209">
        <f>$AY$208</f>
        <v>0</v>
      </c>
    </row>
    <row r="210" spans="1:51" ht="23.25" hidden="1" customHeight="1" x14ac:dyDescent="0.2">
      <c r="A210" s="528"/>
      <c r="B210" s="529"/>
      <c r="C210" s="529"/>
      <c r="D210" s="529"/>
      <c r="E210" s="529"/>
      <c r="F210" s="530"/>
      <c r="G210" s="540" t="s">
        <v>224</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697</v>
      </c>
      <c r="B213" s="512"/>
      <c r="C213" s="512"/>
      <c r="D213" s="512"/>
      <c r="E213" s="513" t="s">
        <v>299</v>
      </c>
      <c r="F213" s="514"/>
      <c r="G213" s="97" t="s">
        <v>225</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5">
      <c r="A214" s="432" t="s">
        <v>651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306</v>
      </c>
      <c r="AP214" s="435"/>
      <c r="AQ214" s="435"/>
      <c r="AR214" s="96" t="s">
        <v>305</v>
      </c>
      <c r="AS214" s="434"/>
      <c r="AT214" s="435"/>
      <c r="AU214" s="435"/>
      <c r="AV214" s="435"/>
      <c r="AW214" s="435"/>
      <c r="AX214" s="436"/>
      <c r="AY214">
        <f>COUNTIF($AR$214,"☑")</f>
        <v>0</v>
      </c>
    </row>
    <row r="215" spans="1:51" ht="45" customHeight="1" x14ac:dyDescent="0.2">
      <c r="A215" s="421" t="s">
        <v>357</v>
      </c>
      <c r="B215" s="422"/>
      <c r="C215" s="425" t="s">
        <v>226</v>
      </c>
      <c r="D215" s="422"/>
      <c r="E215" s="427" t="s">
        <v>242</v>
      </c>
      <c r="F215" s="428"/>
      <c r="G215" s="429" t="s">
        <v>705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241</v>
      </c>
      <c r="F216" s="166"/>
      <c r="G216" s="145" t="s">
        <v>818</v>
      </c>
      <c r="H216" s="146"/>
      <c r="I216" s="146"/>
      <c r="J216" s="146"/>
      <c r="K216" s="146"/>
      <c r="L216" s="146"/>
      <c r="M216" s="146"/>
      <c r="N216" s="146"/>
      <c r="O216" s="146"/>
      <c r="P216" s="146"/>
      <c r="Q216" s="146"/>
      <c r="R216" s="146"/>
      <c r="S216" s="146"/>
      <c r="T216" s="146"/>
      <c r="U216" s="146"/>
      <c r="V216" s="147"/>
      <c r="W216" s="497" t="s">
        <v>660</v>
      </c>
      <c r="X216" s="498"/>
      <c r="Y216" s="498"/>
      <c r="Z216" s="498"/>
      <c r="AA216" s="499"/>
      <c r="AB216" s="500" t="s">
        <v>805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661</v>
      </c>
      <c r="X217" s="504"/>
      <c r="Y217" s="504"/>
      <c r="Z217" s="504"/>
      <c r="AA217" s="505"/>
      <c r="AB217" s="500" t="s">
        <v>806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673</v>
      </c>
      <c r="D218" s="507"/>
      <c r="E218" s="164" t="s">
        <v>353</v>
      </c>
      <c r="F218" s="166"/>
      <c r="G218" s="487" t="s">
        <v>229</v>
      </c>
      <c r="H218" s="488"/>
      <c r="I218" s="488"/>
      <c r="J218" s="508" t="s">
        <v>691</v>
      </c>
      <c r="K218" s="509"/>
      <c r="L218" s="509"/>
      <c r="M218" s="509"/>
      <c r="N218" s="509"/>
      <c r="O218" s="509"/>
      <c r="P218" s="509"/>
      <c r="Q218" s="509"/>
      <c r="R218" s="509"/>
      <c r="S218" s="509"/>
      <c r="T218" s="510"/>
      <c r="U218" s="485" t="s">
        <v>358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674</v>
      </c>
      <c r="H219" s="488"/>
      <c r="I219" s="488"/>
      <c r="J219" s="488"/>
      <c r="K219" s="488"/>
      <c r="L219" s="488"/>
      <c r="M219" s="488"/>
      <c r="N219" s="488"/>
      <c r="O219" s="488"/>
      <c r="P219" s="488"/>
      <c r="Q219" s="488"/>
      <c r="R219" s="488"/>
      <c r="S219" s="488"/>
      <c r="T219" s="488"/>
      <c r="U219" s="484" t="s">
        <v>358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661</v>
      </c>
      <c r="H220" s="488"/>
      <c r="I220" s="488"/>
      <c r="J220" s="488"/>
      <c r="K220" s="488"/>
      <c r="L220" s="488"/>
      <c r="M220" s="488"/>
      <c r="N220" s="488"/>
      <c r="O220" s="488"/>
      <c r="P220" s="488"/>
      <c r="Q220" s="488"/>
      <c r="R220" s="488"/>
      <c r="S220" s="488"/>
      <c r="T220" s="488"/>
      <c r="U220" s="826" t="s">
        <v>358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704</v>
      </c>
      <c r="AE223" s="467"/>
      <c r="AF223" s="467"/>
      <c r="AG223" s="468" t="s">
        <v>706</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704</v>
      </c>
      <c r="AE224" s="380"/>
      <c r="AF224" s="380"/>
      <c r="AG224" s="374" t="s">
        <v>707</v>
      </c>
      <c r="AH224" s="375"/>
      <c r="AI224" s="375"/>
      <c r="AJ224" s="375"/>
      <c r="AK224" s="375"/>
      <c r="AL224" s="375"/>
      <c r="AM224" s="375"/>
      <c r="AN224" s="375"/>
      <c r="AO224" s="375"/>
      <c r="AP224" s="375"/>
      <c r="AQ224" s="375"/>
      <c r="AR224" s="375"/>
      <c r="AS224" s="375"/>
      <c r="AT224" s="375"/>
      <c r="AU224" s="375"/>
      <c r="AV224" s="375"/>
      <c r="AW224" s="375"/>
      <c r="AX224" s="376"/>
    </row>
    <row r="225" spans="1:50" ht="55.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704</v>
      </c>
      <c r="AE225" s="417"/>
      <c r="AF225" s="417"/>
      <c r="AG225" s="402" t="s">
        <v>708</v>
      </c>
      <c r="AH225" s="149"/>
      <c r="AI225" s="149"/>
      <c r="AJ225" s="149"/>
      <c r="AK225" s="149"/>
      <c r="AL225" s="149"/>
      <c r="AM225" s="149"/>
      <c r="AN225" s="149"/>
      <c r="AO225" s="149"/>
      <c r="AP225" s="149"/>
      <c r="AQ225" s="149"/>
      <c r="AR225" s="149"/>
      <c r="AS225" s="149"/>
      <c r="AT225" s="149"/>
      <c r="AU225" s="149"/>
      <c r="AV225" s="149"/>
      <c r="AW225" s="149"/>
      <c r="AX225" s="403"/>
    </row>
    <row r="226" spans="1:50" ht="36"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704</v>
      </c>
      <c r="AE226" s="398"/>
      <c r="AF226" s="398"/>
      <c r="AG226" s="400" t="s">
        <v>711</v>
      </c>
      <c r="AH226" s="146"/>
      <c r="AI226" s="146"/>
      <c r="AJ226" s="146"/>
      <c r="AK226" s="146"/>
      <c r="AL226" s="146"/>
      <c r="AM226" s="146"/>
      <c r="AN226" s="146"/>
      <c r="AO226" s="146"/>
      <c r="AP226" s="146"/>
      <c r="AQ226" s="146"/>
      <c r="AR226" s="146"/>
      <c r="AS226" s="146"/>
      <c r="AT226" s="146"/>
      <c r="AU226" s="146"/>
      <c r="AV226" s="146"/>
      <c r="AW226" s="146"/>
      <c r="AX226" s="401"/>
    </row>
    <row r="227" spans="1:50" ht="41.25" customHeight="1" x14ac:dyDescent="0.2">
      <c r="A227" s="356"/>
      <c r="B227" s="438"/>
      <c r="C227" s="442"/>
      <c r="D227" s="443"/>
      <c r="E227" s="446" t="s">
        <v>336</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712</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36" customHeight="1" x14ac:dyDescent="0.2">
      <c r="A228" s="356"/>
      <c r="B228" s="438"/>
      <c r="C228" s="444"/>
      <c r="D228" s="445"/>
      <c r="E228" s="450" t="s">
        <v>291</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712</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709</v>
      </c>
      <c r="AE229" s="364"/>
      <c r="AF229" s="364"/>
      <c r="AG229" s="366" t="s">
        <v>358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704</v>
      </c>
      <c r="AE230" s="380"/>
      <c r="AF230" s="380"/>
      <c r="AG230" s="374" t="s">
        <v>713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709</v>
      </c>
      <c r="AE231" s="380"/>
      <c r="AF231" s="380"/>
      <c r="AG231" s="374" t="s">
        <v>358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704</v>
      </c>
      <c r="AE232" s="380"/>
      <c r="AF232" s="380"/>
      <c r="AG232" s="374" t="s">
        <v>714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308</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709</v>
      </c>
      <c r="AE233" s="417"/>
      <c r="AF233" s="417"/>
      <c r="AG233" s="418" t="s">
        <v>716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309</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709</v>
      </c>
      <c r="AE234" s="380"/>
      <c r="AF234" s="449"/>
      <c r="AG234" s="374" t="s">
        <v>358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296</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704</v>
      </c>
      <c r="AE235" s="410"/>
      <c r="AF235" s="411"/>
      <c r="AG235" s="412" t="s">
        <v>715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297</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704</v>
      </c>
      <c r="AE236" s="364"/>
      <c r="AF236" s="365"/>
      <c r="AG236" s="366" t="s">
        <v>719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704</v>
      </c>
      <c r="AE237" s="373"/>
      <c r="AF237" s="373"/>
      <c r="AG237" s="374" t="s">
        <v>717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227</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704</v>
      </c>
      <c r="AE238" s="380"/>
      <c r="AF238" s="380"/>
      <c r="AG238" s="374" t="s">
        <v>799</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704</v>
      </c>
      <c r="AE239" s="380"/>
      <c r="AF239" s="380"/>
      <c r="AG239" s="404" t="s">
        <v>718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709</v>
      </c>
      <c r="AE240" s="398"/>
      <c r="AF240" s="399"/>
      <c r="AG240" s="400" t="s">
        <v>705</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5" t="s">
        <v>0</v>
      </c>
      <c r="D241" s="906"/>
      <c r="E241" s="906"/>
      <c r="F241" s="906"/>
      <c r="G241" s="906"/>
      <c r="H241" s="906"/>
      <c r="I241" s="906"/>
      <c r="J241" s="906"/>
      <c r="K241" s="906"/>
      <c r="L241" s="906"/>
      <c r="M241" s="906"/>
      <c r="N241" s="906"/>
      <c r="O241" s="902" t="s">
        <v>679</v>
      </c>
      <c r="P241" s="903"/>
      <c r="Q241" s="903"/>
      <c r="R241" s="903"/>
      <c r="S241" s="903"/>
      <c r="T241" s="903"/>
      <c r="U241" s="903"/>
      <c r="V241" s="903"/>
      <c r="W241" s="903"/>
      <c r="X241" s="903"/>
      <c r="Y241" s="903"/>
      <c r="Z241" s="903"/>
      <c r="AA241" s="903"/>
      <c r="AB241" s="903"/>
      <c r="AC241" s="903"/>
      <c r="AD241" s="903"/>
      <c r="AE241" s="903"/>
      <c r="AF241" s="904"/>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9"/>
      <c r="D242" s="890"/>
      <c r="E242" s="383"/>
      <c r="F242" s="383"/>
      <c r="G242" s="383"/>
      <c r="H242" s="384"/>
      <c r="I242" s="384"/>
      <c r="J242" s="891"/>
      <c r="K242" s="891"/>
      <c r="L242" s="891"/>
      <c r="M242" s="384"/>
      <c r="N242" s="892"/>
      <c r="O242" s="893" t="s">
        <v>691</v>
      </c>
      <c r="P242" s="894"/>
      <c r="Q242" s="894"/>
      <c r="R242" s="894"/>
      <c r="S242" s="894"/>
      <c r="T242" s="894"/>
      <c r="U242" s="894"/>
      <c r="V242" s="894"/>
      <c r="W242" s="894"/>
      <c r="X242" s="894"/>
      <c r="Y242" s="894"/>
      <c r="Z242" s="894"/>
      <c r="AA242" s="894"/>
      <c r="AB242" s="894"/>
      <c r="AC242" s="894"/>
      <c r="AD242" s="894"/>
      <c r="AE242" s="894"/>
      <c r="AF242" s="895"/>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6"/>
      <c r="P243" s="897"/>
      <c r="Q243" s="897"/>
      <c r="R243" s="897"/>
      <c r="S243" s="897"/>
      <c r="T243" s="897"/>
      <c r="U243" s="897"/>
      <c r="V243" s="897"/>
      <c r="W243" s="897"/>
      <c r="X243" s="897"/>
      <c r="Y243" s="897"/>
      <c r="Z243" s="897"/>
      <c r="AA243" s="897"/>
      <c r="AB243" s="897"/>
      <c r="AC243" s="897"/>
      <c r="AD243" s="897"/>
      <c r="AE243" s="897"/>
      <c r="AF243" s="898"/>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6"/>
      <c r="P244" s="897"/>
      <c r="Q244" s="897"/>
      <c r="R244" s="897"/>
      <c r="S244" s="897"/>
      <c r="T244" s="897"/>
      <c r="U244" s="897"/>
      <c r="V244" s="897"/>
      <c r="W244" s="897"/>
      <c r="X244" s="897"/>
      <c r="Y244" s="897"/>
      <c r="Z244" s="897"/>
      <c r="AA244" s="897"/>
      <c r="AB244" s="897"/>
      <c r="AC244" s="897"/>
      <c r="AD244" s="897"/>
      <c r="AE244" s="897"/>
      <c r="AF244" s="898"/>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6"/>
      <c r="P245" s="897"/>
      <c r="Q245" s="897"/>
      <c r="R245" s="897"/>
      <c r="S245" s="897"/>
      <c r="T245" s="897"/>
      <c r="U245" s="897"/>
      <c r="V245" s="897"/>
      <c r="W245" s="897"/>
      <c r="X245" s="897"/>
      <c r="Y245" s="897"/>
      <c r="Z245" s="897"/>
      <c r="AA245" s="897"/>
      <c r="AB245" s="897"/>
      <c r="AC245" s="897"/>
      <c r="AD245" s="897"/>
      <c r="AE245" s="897"/>
      <c r="AF245" s="898"/>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7"/>
      <c r="N246" s="888"/>
      <c r="O246" s="899"/>
      <c r="P246" s="900"/>
      <c r="Q246" s="900"/>
      <c r="R246" s="900"/>
      <c r="S246" s="900"/>
      <c r="T246" s="900"/>
      <c r="U246" s="900"/>
      <c r="V246" s="900"/>
      <c r="W246" s="900"/>
      <c r="X246" s="900"/>
      <c r="Y246" s="900"/>
      <c r="Z246" s="900"/>
      <c r="AA246" s="900"/>
      <c r="AB246" s="900"/>
      <c r="AC246" s="900"/>
      <c r="AD246" s="900"/>
      <c r="AE246" s="900"/>
      <c r="AF246" s="901"/>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7"/>
      <c r="C247" s="313" t="s">
        <v>50</v>
      </c>
      <c r="D247" s="735"/>
      <c r="E247" s="735"/>
      <c r="F247" s="736"/>
      <c r="G247" s="920" t="s">
        <v>789</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5">
      <c r="A248" s="918"/>
      <c r="B248" s="919"/>
      <c r="C248" s="922" t="s">
        <v>54</v>
      </c>
      <c r="D248" s="923"/>
      <c r="E248" s="923"/>
      <c r="F248" s="924"/>
      <c r="G248" s="925" t="s">
        <v>788</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2">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57.9" customHeight="1" thickBot="1" x14ac:dyDescent="0.25">
      <c r="A250" s="910" t="s">
        <v>813</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2">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35.1" customHeight="1" thickBot="1" x14ac:dyDescent="0.25">
      <c r="A252" s="338" t="s">
        <v>133</v>
      </c>
      <c r="B252" s="339"/>
      <c r="C252" s="339"/>
      <c r="D252" s="339"/>
      <c r="E252" s="340"/>
      <c r="F252" s="916" t="s">
        <v>814</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2">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39.9" customHeight="1" thickBot="1" x14ac:dyDescent="0.25">
      <c r="A254" s="338" t="s">
        <v>133</v>
      </c>
      <c r="B254" s="339"/>
      <c r="C254" s="339"/>
      <c r="D254" s="339"/>
      <c r="E254" s="340"/>
      <c r="F254" s="341" t="s">
        <v>816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9.4" customHeight="1" thickBot="1" x14ac:dyDescent="0.25">
      <c r="A256" s="347" t="s">
        <v>817</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312</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2">
      <c r="A258" s="353" t="s">
        <v>351</v>
      </c>
      <c r="B258" s="105"/>
      <c r="C258" s="105"/>
      <c r="D258" s="106"/>
      <c r="E258" s="334" t="s">
        <v>691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2">
      <c r="A259" s="271" t="s">
        <v>350</v>
      </c>
      <c r="B259" s="271"/>
      <c r="C259" s="271"/>
      <c r="D259" s="271"/>
      <c r="E259" s="334" t="s">
        <v>691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2">
      <c r="A260" s="271" t="s">
        <v>349</v>
      </c>
      <c r="B260" s="271"/>
      <c r="C260" s="271"/>
      <c r="D260" s="271"/>
      <c r="E260" s="334" t="s">
        <v>691</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2">
      <c r="A261" s="271" t="s">
        <v>348</v>
      </c>
      <c r="B261" s="271"/>
      <c r="C261" s="271"/>
      <c r="D261" s="271"/>
      <c r="E261" s="334" t="s">
        <v>691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2">
      <c r="A262" s="271" t="s">
        <v>347</v>
      </c>
      <c r="B262" s="271"/>
      <c r="C262" s="271"/>
      <c r="D262" s="271"/>
      <c r="E262" s="334" t="s">
        <v>691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2">
      <c r="A263" s="271" t="s">
        <v>346</v>
      </c>
      <c r="B263" s="271"/>
      <c r="C263" s="271"/>
      <c r="D263" s="271"/>
      <c r="E263" s="334" t="s">
        <v>691</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2">
      <c r="A264" s="271" t="s">
        <v>345</v>
      </c>
      <c r="B264" s="271"/>
      <c r="C264" s="271"/>
      <c r="D264" s="271"/>
      <c r="E264" s="334" t="s">
        <v>691</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2">
      <c r="A265" s="271" t="s">
        <v>344</v>
      </c>
      <c r="B265" s="271"/>
      <c r="C265" s="271"/>
      <c r="D265" s="271"/>
      <c r="E265" s="334" t="s">
        <v>691</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2">
      <c r="A266" s="271" t="s">
        <v>491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2">
      <c r="A267" s="271" t="s">
        <v>670</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459</v>
      </c>
      <c r="B268" s="271"/>
      <c r="C268" s="271"/>
      <c r="D268" s="271"/>
      <c r="E268" s="99">
        <v>2021</v>
      </c>
      <c r="F268" s="100"/>
      <c r="G268" s="101" t="s">
        <v>681</v>
      </c>
      <c r="H268" s="101"/>
      <c r="I268" s="101"/>
      <c r="J268" s="100" t="s">
        <v>617</v>
      </c>
      <c r="K268" s="100"/>
      <c r="L268" s="116">
        <v>10</v>
      </c>
      <c r="M268" s="116"/>
      <c r="N268" s="116"/>
      <c r="O268" s="100" t="s">
        <v>796</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338</v>
      </c>
      <c r="B269" s="323"/>
      <c r="C269" s="323"/>
      <c r="D269" s="323"/>
      <c r="E269" s="323"/>
      <c r="F269" s="324"/>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t="s">
        <v>710</v>
      </c>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340</v>
      </c>
      <c r="B308" s="329"/>
      <c r="C308" s="329"/>
      <c r="D308" s="329"/>
      <c r="E308" s="329"/>
      <c r="F308" s="330"/>
      <c r="G308" s="309" t="s">
        <v>721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722</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777</v>
      </c>
      <c r="H310" s="300"/>
      <c r="I310" s="300"/>
      <c r="J310" s="300"/>
      <c r="K310" s="301"/>
      <c r="L310" s="302" t="s">
        <v>781</v>
      </c>
      <c r="M310" s="303"/>
      <c r="N310" s="303"/>
      <c r="O310" s="303"/>
      <c r="P310" s="303"/>
      <c r="Q310" s="303"/>
      <c r="R310" s="303"/>
      <c r="S310" s="303"/>
      <c r="T310" s="303"/>
      <c r="U310" s="303"/>
      <c r="V310" s="303"/>
      <c r="W310" s="303"/>
      <c r="X310" s="304"/>
      <c r="Y310" s="305">
        <v>5.75</v>
      </c>
      <c r="Z310" s="306"/>
      <c r="AA310" s="306"/>
      <c r="AB310" s="307"/>
      <c r="AC310" s="299" t="s">
        <v>731</v>
      </c>
      <c r="AD310" s="300"/>
      <c r="AE310" s="300"/>
      <c r="AF310" s="300"/>
      <c r="AG310" s="301"/>
      <c r="AH310" s="302" t="s">
        <v>797</v>
      </c>
      <c r="AI310" s="303"/>
      <c r="AJ310" s="303"/>
      <c r="AK310" s="303"/>
      <c r="AL310" s="303"/>
      <c r="AM310" s="303"/>
      <c r="AN310" s="303"/>
      <c r="AO310" s="303"/>
      <c r="AP310" s="303"/>
      <c r="AQ310" s="303"/>
      <c r="AR310" s="303"/>
      <c r="AS310" s="303"/>
      <c r="AT310" s="304"/>
      <c r="AU310" s="305">
        <v>15</v>
      </c>
      <c r="AV310" s="306"/>
      <c r="AW310" s="306"/>
      <c r="AX310" s="308"/>
    </row>
    <row r="311" spans="1:50" ht="24.75" customHeight="1" x14ac:dyDescent="0.2">
      <c r="A311" s="331"/>
      <c r="B311" s="332"/>
      <c r="C311" s="332"/>
      <c r="D311" s="332"/>
      <c r="E311" s="332"/>
      <c r="F311" s="333"/>
      <c r="G311" s="289" t="s">
        <v>778</v>
      </c>
      <c r="H311" s="290"/>
      <c r="I311" s="290"/>
      <c r="J311" s="290"/>
      <c r="K311" s="291"/>
      <c r="L311" s="292" t="s">
        <v>782</v>
      </c>
      <c r="M311" s="293"/>
      <c r="N311" s="293"/>
      <c r="O311" s="293"/>
      <c r="P311" s="293"/>
      <c r="Q311" s="293"/>
      <c r="R311" s="293"/>
      <c r="S311" s="293"/>
      <c r="T311" s="293"/>
      <c r="U311" s="293"/>
      <c r="V311" s="293"/>
      <c r="W311" s="293"/>
      <c r="X311" s="294"/>
      <c r="Y311" s="295">
        <v>0.2</v>
      </c>
      <c r="Z311" s="296"/>
      <c r="AA311" s="296"/>
      <c r="AB311" s="297"/>
      <c r="AC311" s="289" t="s">
        <v>740</v>
      </c>
      <c r="AD311" s="290"/>
      <c r="AE311" s="290"/>
      <c r="AF311" s="290"/>
      <c r="AG311" s="291"/>
      <c r="AH311" s="292" t="s">
        <v>743</v>
      </c>
      <c r="AI311" s="293"/>
      <c r="AJ311" s="293"/>
      <c r="AK311" s="293"/>
      <c r="AL311" s="293"/>
      <c r="AM311" s="293"/>
      <c r="AN311" s="293"/>
      <c r="AO311" s="293"/>
      <c r="AP311" s="293"/>
      <c r="AQ311" s="293"/>
      <c r="AR311" s="293"/>
      <c r="AS311" s="293"/>
      <c r="AT311" s="294"/>
      <c r="AU311" s="295">
        <v>7</v>
      </c>
      <c r="AV311" s="296"/>
      <c r="AW311" s="296"/>
      <c r="AX311" s="298"/>
    </row>
    <row r="312" spans="1:50" ht="24.75" customHeight="1" x14ac:dyDescent="0.2">
      <c r="A312" s="331"/>
      <c r="B312" s="332"/>
      <c r="C312" s="332"/>
      <c r="D312" s="332"/>
      <c r="E312" s="332"/>
      <c r="F312" s="333"/>
      <c r="G312" s="289" t="s">
        <v>779</v>
      </c>
      <c r="H312" s="290"/>
      <c r="I312" s="290"/>
      <c r="J312" s="290"/>
      <c r="K312" s="291"/>
      <c r="L312" s="292" t="s">
        <v>783</v>
      </c>
      <c r="M312" s="293"/>
      <c r="N312" s="293"/>
      <c r="O312" s="293"/>
      <c r="P312" s="293"/>
      <c r="Q312" s="293"/>
      <c r="R312" s="293"/>
      <c r="S312" s="293"/>
      <c r="T312" s="293"/>
      <c r="U312" s="293"/>
      <c r="V312" s="293"/>
      <c r="W312" s="293"/>
      <c r="X312" s="294"/>
      <c r="Y312" s="295">
        <v>0.05</v>
      </c>
      <c r="Z312" s="296"/>
      <c r="AA312" s="296"/>
      <c r="AB312" s="297"/>
      <c r="AC312" s="289" t="s">
        <v>741</v>
      </c>
      <c r="AD312" s="290"/>
      <c r="AE312" s="290"/>
      <c r="AF312" s="290"/>
      <c r="AG312" s="291"/>
      <c r="AH312" s="292" t="s">
        <v>742</v>
      </c>
      <c r="AI312" s="293"/>
      <c r="AJ312" s="293"/>
      <c r="AK312" s="293"/>
      <c r="AL312" s="293"/>
      <c r="AM312" s="293"/>
      <c r="AN312" s="293"/>
      <c r="AO312" s="293"/>
      <c r="AP312" s="293"/>
      <c r="AQ312" s="293"/>
      <c r="AR312" s="293"/>
      <c r="AS312" s="293"/>
      <c r="AT312" s="294"/>
      <c r="AU312" s="295">
        <v>2.2000000000000002</v>
      </c>
      <c r="AV312" s="296"/>
      <c r="AW312" s="296"/>
      <c r="AX312" s="298"/>
    </row>
    <row r="313" spans="1:50" ht="24.75" customHeight="1" x14ac:dyDescent="0.2">
      <c r="A313" s="331"/>
      <c r="B313" s="332"/>
      <c r="C313" s="332"/>
      <c r="D313" s="332"/>
      <c r="E313" s="332"/>
      <c r="F313" s="333"/>
      <c r="G313" s="289" t="s">
        <v>780</v>
      </c>
      <c r="H313" s="290"/>
      <c r="I313" s="290"/>
      <c r="J313" s="290"/>
      <c r="K313" s="291"/>
      <c r="L313" s="292" t="s">
        <v>784</v>
      </c>
      <c r="M313" s="293"/>
      <c r="N313" s="293"/>
      <c r="O313" s="293"/>
      <c r="P313" s="293"/>
      <c r="Q313" s="293"/>
      <c r="R313" s="293"/>
      <c r="S313" s="293"/>
      <c r="T313" s="293"/>
      <c r="U313" s="293"/>
      <c r="V313" s="293"/>
      <c r="W313" s="293"/>
      <c r="X313" s="294"/>
      <c r="Y313" s="295">
        <v>0.6</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6.6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24.2</v>
      </c>
      <c r="AV320" s="286"/>
      <c r="AW320" s="286"/>
      <c r="AX320" s="288"/>
    </row>
    <row r="321" spans="1:51" ht="24.75" customHeight="1" x14ac:dyDescent="0.2">
      <c r="A321" s="331"/>
      <c r="B321" s="332"/>
      <c r="C321" s="332"/>
      <c r="D321" s="332"/>
      <c r="E321" s="332"/>
      <c r="F321" s="333"/>
      <c r="G321" s="309" t="s">
        <v>723</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724</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2">
      <c r="A323" s="331"/>
      <c r="B323" s="332"/>
      <c r="C323" s="332"/>
      <c r="D323" s="332"/>
      <c r="E323" s="332"/>
      <c r="F323" s="333"/>
      <c r="G323" s="299" t="s">
        <v>740</v>
      </c>
      <c r="H323" s="300"/>
      <c r="I323" s="300"/>
      <c r="J323" s="300"/>
      <c r="K323" s="301"/>
      <c r="L323" s="302" t="s">
        <v>801</v>
      </c>
      <c r="M323" s="303"/>
      <c r="N323" s="303"/>
      <c r="O323" s="303"/>
      <c r="P323" s="303"/>
      <c r="Q323" s="303"/>
      <c r="R323" s="303"/>
      <c r="S323" s="303"/>
      <c r="T323" s="303"/>
      <c r="U323" s="303"/>
      <c r="V323" s="303"/>
      <c r="W323" s="303"/>
      <c r="X323" s="304"/>
      <c r="Y323" s="305">
        <v>15.9</v>
      </c>
      <c r="Z323" s="306"/>
      <c r="AA323" s="306"/>
      <c r="AB323" s="307"/>
      <c r="AC323" s="299" t="s">
        <v>731</v>
      </c>
      <c r="AD323" s="300"/>
      <c r="AE323" s="300"/>
      <c r="AF323" s="300"/>
      <c r="AG323" s="301"/>
      <c r="AH323" s="302" t="s">
        <v>733</v>
      </c>
      <c r="AI323" s="303"/>
      <c r="AJ323" s="303"/>
      <c r="AK323" s="303"/>
      <c r="AL323" s="303"/>
      <c r="AM323" s="303"/>
      <c r="AN323" s="303"/>
      <c r="AO323" s="303"/>
      <c r="AP323" s="303"/>
      <c r="AQ323" s="303"/>
      <c r="AR323" s="303"/>
      <c r="AS323" s="303"/>
      <c r="AT323" s="304"/>
      <c r="AU323" s="305">
        <v>3.3</v>
      </c>
      <c r="AV323" s="306"/>
      <c r="AW323" s="306"/>
      <c r="AX323" s="308"/>
      <c r="AY323">
        <f t="shared" si="11"/>
        <v>2</v>
      </c>
    </row>
    <row r="324" spans="1:51" ht="24.75" customHeight="1" x14ac:dyDescent="0.2">
      <c r="A324" s="331"/>
      <c r="B324" s="332"/>
      <c r="C324" s="332"/>
      <c r="D324" s="332"/>
      <c r="E324" s="332"/>
      <c r="F324" s="333"/>
      <c r="G324" s="289" t="s">
        <v>731</v>
      </c>
      <c r="H324" s="290"/>
      <c r="I324" s="290"/>
      <c r="J324" s="290"/>
      <c r="K324" s="291"/>
      <c r="L324" s="292" t="s">
        <v>802</v>
      </c>
      <c r="M324" s="293"/>
      <c r="N324" s="293"/>
      <c r="O324" s="293"/>
      <c r="P324" s="293"/>
      <c r="Q324" s="293"/>
      <c r="R324" s="293"/>
      <c r="S324" s="293"/>
      <c r="T324" s="293"/>
      <c r="U324" s="293"/>
      <c r="V324" s="293"/>
      <c r="W324" s="293"/>
      <c r="X324" s="294"/>
      <c r="Y324" s="295">
        <v>2.1</v>
      </c>
      <c r="Z324" s="296"/>
      <c r="AA324" s="296"/>
      <c r="AB324" s="297"/>
      <c r="AC324" s="289" t="s">
        <v>732</v>
      </c>
      <c r="AD324" s="290"/>
      <c r="AE324" s="290"/>
      <c r="AF324" s="290"/>
      <c r="AG324" s="291"/>
      <c r="AH324" s="292" t="s">
        <v>734</v>
      </c>
      <c r="AI324" s="293"/>
      <c r="AJ324" s="293"/>
      <c r="AK324" s="293"/>
      <c r="AL324" s="293"/>
      <c r="AM324" s="293"/>
      <c r="AN324" s="293"/>
      <c r="AO324" s="293"/>
      <c r="AP324" s="293"/>
      <c r="AQ324" s="293"/>
      <c r="AR324" s="293"/>
      <c r="AS324" s="293"/>
      <c r="AT324" s="294"/>
      <c r="AU324" s="295">
        <v>0.3</v>
      </c>
      <c r="AV324" s="296"/>
      <c r="AW324" s="296"/>
      <c r="AX324" s="298"/>
      <c r="AY324">
        <f t="shared" si="11"/>
        <v>2</v>
      </c>
    </row>
    <row r="325" spans="1:51" ht="24.75" customHeight="1" x14ac:dyDescent="0.2">
      <c r="A325" s="331"/>
      <c r="B325" s="332"/>
      <c r="C325" s="332"/>
      <c r="D325" s="332"/>
      <c r="E325" s="332"/>
      <c r="F325" s="333"/>
      <c r="G325" s="289" t="s">
        <v>755</v>
      </c>
      <c r="H325" s="290"/>
      <c r="I325" s="290"/>
      <c r="J325" s="290"/>
      <c r="K325" s="291"/>
      <c r="L325" s="292" t="s">
        <v>756</v>
      </c>
      <c r="M325" s="293"/>
      <c r="N325" s="293"/>
      <c r="O325" s="293"/>
      <c r="P325" s="293"/>
      <c r="Q325" s="293"/>
      <c r="R325" s="293"/>
      <c r="S325" s="293"/>
      <c r="T325" s="293"/>
      <c r="U325" s="293"/>
      <c r="V325" s="293"/>
      <c r="W325" s="293"/>
      <c r="X325" s="294"/>
      <c r="Y325" s="295">
        <v>3.8</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21.8</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3.5999999999999996</v>
      </c>
      <c r="AV333" s="286"/>
      <c r="AW333" s="286"/>
      <c r="AX333" s="288"/>
      <c r="AY333">
        <f t="shared" si="11"/>
        <v>2</v>
      </c>
    </row>
    <row r="334" spans="1:51" ht="24.75" customHeight="1" x14ac:dyDescent="0.2">
      <c r="A334" s="331"/>
      <c r="B334" s="332"/>
      <c r="C334" s="332"/>
      <c r="D334" s="332"/>
      <c r="E334" s="332"/>
      <c r="F334" s="333"/>
      <c r="G334" s="309" t="s">
        <v>725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726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customHeight="1" x14ac:dyDescent="0.2">
      <c r="A336" s="331"/>
      <c r="B336" s="332"/>
      <c r="C336" s="332"/>
      <c r="D336" s="332"/>
      <c r="E336" s="332"/>
      <c r="F336" s="333"/>
      <c r="G336" s="299"/>
      <c r="H336" s="300"/>
      <c r="I336" s="300"/>
      <c r="J336" s="300"/>
      <c r="K336" s="301"/>
      <c r="L336" s="302" t="s">
        <v>790</v>
      </c>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t="s">
        <v>790</v>
      </c>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customHeight="1" x14ac:dyDescent="0.2">
      <c r="A347" s="331"/>
      <c r="B347" s="332"/>
      <c r="C347" s="332"/>
      <c r="D347" s="332"/>
      <c r="E347" s="332"/>
      <c r="F347" s="333"/>
      <c r="G347" s="309" t="s">
        <v>729</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728</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1</v>
      </c>
    </row>
    <row r="348" spans="1:51" ht="24.75"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1</v>
      </c>
    </row>
    <row r="349" spans="1:51" s="16" customFormat="1" ht="24.75" customHeight="1" x14ac:dyDescent="0.2">
      <c r="A349" s="331"/>
      <c r="B349" s="332"/>
      <c r="C349" s="332"/>
      <c r="D349" s="332"/>
      <c r="E349" s="332"/>
      <c r="F349" s="333"/>
      <c r="G349" s="299" t="s">
        <v>767</v>
      </c>
      <c r="H349" s="300"/>
      <c r="I349" s="300"/>
      <c r="J349" s="300"/>
      <c r="K349" s="301"/>
      <c r="L349" s="302" t="s">
        <v>764</v>
      </c>
      <c r="M349" s="303"/>
      <c r="N349" s="303"/>
      <c r="O349" s="303"/>
      <c r="P349" s="303"/>
      <c r="Q349" s="303"/>
      <c r="R349" s="303"/>
      <c r="S349" s="303"/>
      <c r="T349" s="303"/>
      <c r="U349" s="303"/>
      <c r="V349" s="303"/>
      <c r="W349" s="303"/>
      <c r="X349" s="304"/>
      <c r="Y349" s="305">
        <v>0.7</v>
      </c>
      <c r="Z349" s="306"/>
      <c r="AA349" s="306"/>
      <c r="AB349" s="307"/>
      <c r="AC349" s="299"/>
      <c r="AD349" s="300"/>
      <c r="AE349" s="300"/>
      <c r="AF349" s="300"/>
      <c r="AG349" s="301"/>
      <c r="AH349" s="302" t="s">
        <v>791</v>
      </c>
      <c r="AI349" s="303"/>
      <c r="AJ349" s="303"/>
      <c r="AK349" s="303"/>
      <c r="AL349" s="303"/>
      <c r="AM349" s="303"/>
      <c r="AN349" s="303"/>
      <c r="AO349" s="303"/>
      <c r="AP349" s="303"/>
      <c r="AQ349" s="303"/>
      <c r="AR349" s="303"/>
      <c r="AS349" s="303"/>
      <c r="AT349" s="304"/>
      <c r="AU349" s="305"/>
      <c r="AV349" s="306"/>
      <c r="AW349" s="306"/>
      <c r="AX349" s="308"/>
      <c r="AY349">
        <f t="shared" ref="AY349:AY359" si="14">$AY$347</f>
        <v>1</v>
      </c>
    </row>
    <row r="350" spans="1:51" ht="24.75" customHeight="1" x14ac:dyDescent="0.2">
      <c r="A350" s="331"/>
      <c r="B350" s="332"/>
      <c r="C350" s="332"/>
      <c r="D350" s="332"/>
      <c r="E350" s="332"/>
      <c r="F350" s="333"/>
      <c r="G350" s="289" t="s">
        <v>768</v>
      </c>
      <c r="H350" s="290"/>
      <c r="I350" s="290"/>
      <c r="J350" s="290"/>
      <c r="K350" s="291"/>
      <c r="L350" s="292" t="s">
        <v>765</v>
      </c>
      <c r="M350" s="293"/>
      <c r="N350" s="293"/>
      <c r="O350" s="293"/>
      <c r="P350" s="293"/>
      <c r="Q350" s="293"/>
      <c r="R350" s="293"/>
      <c r="S350" s="293"/>
      <c r="T350" s="293"/>
      <c r="U350" s="293"/>
      <c r="V350" s="293"/>
      <c r="W350" s="293"/>
      <c r="X350" s="294"/>
      <c r="Y350" s="295">
        <v>0.5</v>
      </c>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1</v>
      </c>
    </row>
    <row r="351" spans="1:51" ht="24.75" customHeight="1" x14ac:dyDescent="0.2">
      <c r="A351" s="331"/>
      <c r="B351" s="332"/>
      <c r="C351" s="332"/>
      <c r="D351" s="332"/>
      <c r="E351" s="332"/>
      <c r="F351" s="333"/>
      <c r="G351" s="289" t="s">
        <v>769</v>
      </c>
      <c r="H351" s="290"/>
      <c r="I351" s="290"/>
      <c r="J351" s="290"/>
      <c r="K351" s="291"/>
      <c r="L351" s="292" t="s">
        <v>766</v>
      </c>
      <c r="M351" s="293"/>
      <c r="N351" s="293"/>
      <c r="O351" s="293"/>
      <c r="P351" s="293"/>
      <c r="Q351" s="293"/>
      <c r="R351" s="293"/>
      <c r="S351" s="293"/>
      <c r="T351" s="293"/>
      <c r="U351" s="293"/>
      <c r="V351" s="293"/>
      <c r="W351" s="293"/>
      <c r="X351" s="294"/>
      <c r="Y351" s="295">
        <v>0.1</v>
      </c>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1</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1</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1</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1</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1</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1</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1</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1</v>
      </c>
    </row>
    <row r="359" spans="1:51" ht="24.75"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1.3</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1</v>
      </c>
    </row>
    <row r="360" spans="1:51" ht="24.75" customHeight="1" thickBot="1" x14ac:dyDescent="0.25">
      <c r="A360" s="275" t="s">
        <v>652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306</v>
      </c>
      <c r="AM360" s="279"/>
      <c r="AN360" s="279"/>
      <c r="AO360" s="94" t="s">
        <v>727</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272</v>
      </c>
      <c r="K365" s="271"/>
      <c r="L365" s="271"/>
      <c r="M365" s="271"/>
      <c r="N365" s="271"/>
      <c r="O365" s="271"/>
      <c r="P365" s="134" t="s">
        <v>25</v>
      </c>
      <c r="Q365" s="134"/>
      <c r="R365" s="134"/>
      <c r="S365" s="134"/>
      <c r="T365" s="134"/>
      <c r="U365" s="134"/>
      <c r="V365" s="134"/>
      <c r="W365" s="134"/>
      <c r="X365" s="134"/>
      <c r="Y365" s="272" t="s">
        <v>271</v>
      </c>
      <c r="Z365" s="273"/>
      <c r="AA365" s="273"/>
      <c r="AB365" s="273"/>
      <c r="AC365" s="256" t="s">
        <v>304</v>
      </c>
      <c r="AD365" s="256"/>
      <c r="AE365" s="256"/>
      <c r="AF365" s="256"/>
      <c r="AG365" s="256"/>
      <c r="AH365" s="272" t="s">
        <v>323</v>
      </c>
      <c r="AI365" s="270"/>
      <c r="AJ365" s="270"/>
      <c r="AK365" s="270"/>
      <c r="AL365" s="270" t="s">
        <v>19</v>
      </c>
      <c r="AM365" s="270"/>
      <c r="AN365" s="270"/>
      <c r="AO365" s="274"/>
      <c r="AP365" s="259" t="s">
        <v>273</v>
      </c>
      <c r="AQ365" s="259"/>
      <c r="AR365" s="259"/>
      <c r="AS365" s="259"/>
      <c r="AT365" s="259"/>
      <c r="AU365" s="259"/>
      <c r="AV365" s="259"/>
      <c r="AW365" s="259"/>
      <c r="AX365" s="259"/>
    </row>
    <row r="366" spans="1:51" ht="51.6" customHeight="1" x14ac:dyDescent="0.2">
      <c r="A366" s="245">
        <v>1</v>
      </c>
      <c r="B366" s="245">
        <v>1</v>
      </c>
      <c r="C366" s="266" t="s">
        <v>735</v>
      </c>
      <c r="D366" s="265"/>
      <c r="E366" s="265"/>
      <c r="F366" s="265"/>
      <c r="G366" s="265"/>
      <c r="H366" s="265"/>
      <c r="I366" s="265"/>
      <c r="J366" s="248">
        <v>5010001191238</v>
      </c>
      <c r="K366" s="249"/>
      <c r="L366" s="249"/>
      <c r="M366" s="249"/>
      <c r="N366" s="249"/>
      <c r="O366" s="249"/>
      <c r="P366" s="267" t="s">
        <v>736</v>
      </c>
      <c r="Q366" s="250"/>
      <c r="R366" s="250"/>
      <c r="S366" s="250"/>
      <c r="T366" s="250"/>
      <c r="U366" s="250"/>
      <c r="V366" s="250"/>
      <c r="W366" s="250"/>
      <c r="X366" s="250"/>
      <c r="Y366" s="251">
        <v>6.6</v>
      </c>
      <c r="Z366" s="252"/>
      <c r="AA366" s="252"/>
      <c r="AB366" s="253"/>
      <c r="AC366" s="237" t="s">
        <v>327</v>
      </c>
      <c r="AD366" s="238"/>
      <c r="AE366" s="238"/>
      <c r="AF366" s="238"/>
      <c r="AG366" s="238"/>
      <c r="AH366" s="268">
        <v>1</v>
      </c>
      <c r="AI366" s="269"/>
      <c r="AJ366" s="269"/>
      <c r="AK366" s="269"/>
      <c r="AL366" s="241">
        <v>86.9</v>
      </c>
      <c r="AM366" s="242"/>
      <c r="AN366" s="242"/>
      <c r="AO366" s="243"/>
      <c r="AP366" s="244" t="s">
        <v>737</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272</v>
      </c>
      <c r="K398" s="271"/>
      <c r="L398" s="271"/>
      <c r="M398" s="271"/>
      <c r="N398" s="271"/>
      <c r="O398" s="271"/>
      <c r="P398" s="134" t="s">
        <v>25</v>
      </c>
      <c r="Q398" s="134"/>
      <c r="R398" s="134"/>
      <c r="S398" s="134"/>
      <c r="T398" s="134"/>
      <c r="U398" s="134"/>
      <c r="V398" s="134"/>
      <c r="W398" s="134"/>
      <c r="X398" s="134"/>
      <c r="Y398" s="272" t="s">
        <v>271</v>
      </c>
      <c r="Z398" s="273"/>
      <c r="AA398" s="273"/>
      <c r="AB398" s="273"/>
      <c r="AC398" s="256" t="s">
        <v>304</v>
      </c>
      <c r="AD398" s="256"/>
      <c r="AE398" s="256"/>
      <c r="AF398" s="256"/>
      <c r="AG398" s="256"/>
      <c r="AH398" s="272" t="s">
        <v>323</v>
      </c>
      <c r="AI398" s="270"/>
      <c r="AJ398" s="270"/>
      <c r="AK398" s="270"/>
      <c r="AL398" s="270" t="s">
        <v>19</v>
      </c>
      <c r="AM398" s="270"/>
      <c r="AN398" s="270"/>
      <c r="AO398" s="274"/>
      <c r="AP398" s="259" t="s">
        <v>273</v>
      </c>
      <c r="AQ398" s="259"/>
      <c r="AR398" s="259"/>
      <c r="AS398" s="259"/>
      <c r="AT398" s="259"/>
      <c r="AU398" s="259"/>
      <c r="AV398" s="259"/>
      <c r="AW398" s="259"/>
      <c r="AX398" s="259"/>
      <c r="AY398">
        <f>$AY$396</f>
        <v>1</v>
      </c>
    </row>
    <row r="399" spans="1:51" ht="42.6" customHeight="1" x14ac:dyDescent="0.2">
      <c r="A399" s="245">
        <v>1</v>
      </c>
      <c r="B399" s="245">
        <v>1</v>
      </c>
      <c r="C399" s="266" t="s">
        <v>738</v>
      </c>
      <c r="D399" s="265"/>
      <c r="E399" s="265"/>
      <c r="F399" s="265"/>
      <c r="G399" s="265"/>
      <c r="H399" s="265"/>
      <c r="I399" s="265"/>
      <c r="J399" s="248">
        <v>9010001027685</v>
      </c>
      <c r="K399" s="249"/>
      <c r="L399" s="249"/>
      <c r="M399" s="249"/>
      <c r="N399" s="249"/>
      <c r="O399" s="249"/>
      <c r="P399" s="267" t="s">
        <v>798</v>
      </c>
      <c r="Q399" s="250"/>
      <c r="R399" s="250"/>
      <c r="S399" s="250"/>
      <c r="T399" s="250"/>
      <c r="U399" s="250"/>
      <c r="V399" s="250"/>
      <c r="W399" s="250"/>
      <c r="X399" s="250"/>
      <c r="Y399" s="251">
        <v>24.2</v>
      </c>
      <c r="Z399" s="252"/>
      <c r="AA399" s="252"/>
      <c r="AB399" s="253"/>
      <c r="AC399" s="237" t="s">
        <v>328</v>
      </c>
      <c r="AD399" s="238"/>
      <c r="AE399" s="238"/>
      <c r="AF399" s="238"/>
      <c r="AG399" s="238"/>
      <c r="AH399" s="268">
        <v>2</v>
      </c>
      <c r="AI399" s="269"/>
      <c r="AJ399" s="269"/>
      <c r="AK399" s="269"/>
      <c r="AL399" s="241">
        <v>92</v>
      </c>
      <c r="AM399" s="242"/>
      <c r="AN399" s="242"/>
      <c r="AO399" s="243"/>
      <c r="AP399" s="244" t="s">
        <v>737</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9.6"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272</v>
      </c>
      <c r="K431" s="271"/>
      <c r="L431" s="271"/>
      <c r="M431" s="271"/>
      <c r="N431" s="271"/>
      <c r="O431" s="271"/>
      <c r="P431" s="134" t="s">
        <v>25</v>
      </c>
      <c r="Q431" s="134"/>
      <c r="R431" s="134"/>
      <c r="S431" s="134"/>
      <c r="T431" s="134"/>
      <c r="U431" s="134"/>
      <c r="V431" s="134"/>
      <c r="W431" s="134"/>
      <c r="X431" s="134"/>
      <c r="Y431" s="272" t="s">
        <v>271</v>
      </c>
      <c r="Z431" s="273"/>
      <c r="AA431" s="273"/>
      <c r="AB431" s="273"/>
      <c r="AC431" s="256" t="s">
        <v>304</v>
      </c>
      <c r="AD431" s="256"/>
      <c r="AE431" s="256"/>
      <c r="AF431" s="256"/>
      <c r="AG431" s="256"/>
      <c r="AH431" s="272" t="s">
        <v>323</v>
      </c>
      <c r="AI431" s="270"/>
      <c r="AJ431" s="270"/>
      <c r="AK431" s="270"/>
      <c r="AL431" s="270" t="s">
        <v>19</v>
      </c>
      <c r="AM431" s="270"/>
      <c r="AN431" s="270"/>
      <c r="AO431" s="274"/>
      <c r="AP431" s="259" t="s">
        <v>273</v>
      </c>
      <c r="AQ431" s="259"/>
      <c r="AR431" s="259"/>
      <c r="AS431" s="259"/>
      <c r="AT431" s="259"/>
      <c r="AU431" s="259"/>
      <c r="AV431" s="259"/>
      <c r="AW431" s="259"/>
      <c r="AX431" s="259"/>
      <c r="AY431">
        <f>$AY$429</f>
        <v>1</v>
      </c>
    </row>
    <row r="432" spans="1:51" ht="40.5" customHeight="1" x14ac:dyDescent="0.2">
      <c r="A432" s="245">
        <v>1</v>
      </c>
      <c r="B432" s="245">
        <v>1</v>
      </c>
      <c r="C432" s="266" t="s">
        <v>808</v>
      </c>
      <c r="D432" s="265"/>
      <c r="E432" s="265"/>
      <c r="F432" s="265"/>
      <c r="G432" s="265"/>
      <c r="H432" s="265"/>
      <c r="I432" s="265"/>
      <c r="J432" s="248">
        <v>2010005018786</v>
      </c>
      <c r="K432" s="249"/>
      <c r="L432" s="249"/>
      <c r="M432" s="249"/>
      <c r="N432" s="249"/>
      <c r="O432" s="249"/>
      <c r="P432" s="267" t="s">
        <v>739</v>
      </c>
      <c r="Q432" s="250"/>
      <c r="R432" s="250"/>
      <c r="S432" s="250"/>
      <c r="T432" s="250"/>
      <c r="U432" s="250"/>
      <c r="V432" s="250"/>
      <c r="W432" s="250"/>
      <c r="X432" s="250"/>
      <c r="Y432" s="251">
        <v>21.8</v>
      </c>
      <c r="Z432" s="252"/>
      <c r="AA432" s="252"/>
      <c r="AB432" s="253"/>
      <c r="AC432" s="237" t="s">
        <v>334</v>
      </c>
      <c r="AD432" s="238"/>
      <c r="AE432" s="238"/>
      <c r="AF432" s="238"/>
      <c r="AG432" s="238"/>
      <c r="AH432" s="268" t="s">
        <v>737</v>
      </c>
      <c r="AI432" s="269"/>
      <c r="AJ432" s="269"/>
      <c r="AK432" s="269"/>
      <c r="AL432" s="241" t="s">
        <v>691</v>
      </c>
      <c r="AM432" s="242"/>
      <c r="AN432" s="242"/>
      <c r="AO432" s="243"/>
      <c r="AP432" s="244" t="s">
        <v>358</v>
      </c>
      <c r="AQ432" s="244"/>
      <c r="AR432" s="244"/>
      <c r="AS432" s="244"/>
      <c r="AT432" s="244"/>
      <c r="AU432" s="244"/>
      <c r="AV432" s="244"/>
      <c r="AW432" s="244"/>
      <c r="AX432" s="244"/>
      <c r="AY432">
        <f>$AY$429</f>
        <v>1</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272</v>
      </c>
      <c r="K464" s="271"/>
      <c r="L464" s="271"/>
      <c r="M464" s="271"/>
      <c r="N464" s="271"/>
      <c r="O464" s="271"/>
      <c r="P464" s="134" t="s">
        <v>25</v>
      </c>
      <c r="Q464" s="134"/>
      <c r="R464" s="134"/>
      <c r="S464" s="134"/>
      <c r="T464" s="134"/>
      <c r="U464" s="134"/>
      <c r="V464" s="134"/>
      <c r="W464" s="134"/>
      <c r="X464" s="134"/>
      <c r="Y464" s="272" t="s">
        <v>271</v>
      </c>
      <c r="Z464" s="273"/>
      <c r="AA464" s="273"/>
      <c r="AB464" s="273"/>
      <c r="AC464" s="256" t="s">
        <v>304</v>
      </c>
      <c r="AD464" s="256"/>
      <c r="AE464" s="256"/>
      <c r="AF464" s="256"/>
      <c r="AG464" s="256"/>
      <c r="AH464" s="272" t="s">
        <v>323</v>
      </c>
      <c r="AI464" s="270"/>
      <c r="AJ464" s="270"/>
      <c r="AK464" s="270"/>
      <c r="AL464" s="270" t="s">
        <v>19</v>
      </c>
      <c r="AM464" s="270"/>
      <c r="AN464" s="270"/>
      <c r="AO464" s="274"/>
      <c r="AP464" s="259" t="s">
        <v>273</v>
      </c>
      <c r="AQ464" s="259"/>
      <c r="AR464" s="259"/>
      <c r="AS464" s="259"/>
      <c r="AT464" s="259"/>
      <c r="AU464" s="259"/>
      <c r="AV464" s="259"/>
      <c r="AW464" s="259"/>
      <c r="AX464" s="259"/>
      <c r="AY464">
        <f>$AY$462</f>
        <v>1</v>
      </c>
    </row>
    <row r="465" spans="1:51" ht="40.5" customHeight="1" x14ac:dyDescent="0.2">
      <c r="A465" s="245">
        <v>1</v>
      </c>
      <c r="B465" s="245">
        <v>1</v>
      </c>
      <c r="C465" s="266" t="s">
        <v>744</v>
      </c>
      <c r="D465" s="265"/>
      <c r="E465" s="265"/>
      <c r="F465" s="265"/>
      <c r="G465" s="265"/>
      <c r="H465" s="265"/>
      <c r="I465" s="265"/>
      <c r="J465" s="248">
        <v>4030001023860</v>
      </c>
      <c r="K465" s="249"/>
      <c r="L465" s="249"/>
      <c r="M465" s="249"/>
      <c r="N465" s="249"/>
      <c r="O465" s="249"/>
      <c r="P465" s="267" t="s">
        <v>745</v>
      </c>
      <c r="Q465" s="250"/>
      <c r="R465" s="250"/>
      <c r="S465" s="250"/>
      <c r="T465" s="250"/>
      <c r="U465" s="250"/>
      <c r="V465" s="250"/>
      <c r="W465" s="250"/>
      <c r="X465" s="250"/>
      <c r="Y465" s="251">
        <v>3.6</v>
      </c>
      <c r="Z465" s="252"/>
      <c r="AA465" s="252"/>
      <c r="AB465" s="253"/>
      <c r="AC465" s="237" t="s">
        <v>327</v>
      </c>
      <c r="AD465" s="238"/>
      <c r="AE465" s="238"/>
      <c r="AF465" s="238"/>
      <c r="AG465" s="238"/>
      <c r="AH465" s="268">
        <v>2</v>
      </c>
      <c r="AI465" s="269"/>
      <c r="AJ465" s="269"/>
      <c r="AK465" s="269"/>
      <c r="AL465" s="241">
        <v>89.49</v>
      </c>
      <c r="AM465" s="242"/>
      <c r="AN465" s="242"/>
      <c r="AO465" s="243"/>
      <c r="AP465" s="244" t="s">
        <v>746</v>
      </c>
      <c r="AQ465" s="244"/>
      <c r="AR465" s="244"/>
      <c r="AS465" s="244"/>
      <c r="AT465" s="244"/>
      <c r="AU465" s="244"/>
      <c r="AV465" s="244"/>
      <c r="AW465" s="244"/>
      <c r="AX465" s="244"/>
      <c r="AY465">
        <f>$AY$462</f>
        <v>1</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272</v>
      </c>
      <c r="K497" s="271"/>
      <c r="L497" s="271"/>
      <c r="M497" s="271"/>
      <c r="N497" s="271"/>
      <c r="O497" s="271"/>
      <c r="P497" s="134" t="s">
        <v>25</v>
      </c>
      <c r="Q497" s="134"/>
      <c r="R497" s="134"/>
      <c r="S497" s="134"/>
      <c r="T497" s="134"/>
      <c r="U497" s="134"/>
      <c r="V497" s="134"/>
      <c r="W497" s="134"/>
      <c r="X497" s="134"/>
      <c r="Y497" s="272" t="s">
        <v>271</v>
      </c>
      <c r="Z497" s="273"/>
      <c r="AA497" s="273"/>
      <c r="AB497" s="273"/>
      <c r="AC497" s="256" t="s">
        <v>304</v>
      </c>
      <c r="AD497" s="256"/>
      <c r="AE497" s="256"/>
      <c r="AF497" s="256"/>
      <c r="AG497" s="256"/>
      <c r="AH497" s="272" t="s">
        <v>323</v>
      </c>
      <c r="AI497" s="270"/>
      <c r="AJ497" s="270"/>
      <c r="AK497" s="270"/>
      <c r="AL497" s="270" t="s">
        <v>19</v>
      </c>
      <c r="AM497" s="270"/>
      <c r="AN497" s="270"/>
      <c r="AO497" s="274"/>
      <c r="AP497" s="259" t="s">
        <v>273</v>
      </c>
      <c r="AQ497" s="259"/>
      <c r="AR497" s="259"/>
      <c r="AS497" s="259"/>
      <c r="AT497" s="259"/>
      <c r="AU497" s="259"/>
      <c r="AV497" s="259"/>
      <c r="AW497" s="259"/>
      <c r="AX497" s="259"/>
      <c r="AY497">
        <f>$AY$495</f>
        <v>1</v>
      </c>
    </row>
    <row r="498" spans="1:51" ht="44.4" customHeight="1" x14ac:dyDescent="0.2">
      <c r="A498" s="245">
        <v>1</v>
      </c>
      <c r="B498" s="245">
        <v>1</v>
      </c>
      <c r="C498" s="266" t="s">
        <v>809</v>
      </c>
      <c r="D498" s="265"/>
      <c r="E498" s="265"/>
      <c r="F498" s="265"/>
      <c r="G498" s="265"/>
      <c r="H498" s="265"/>
      <c r="I498" s="265"/>
      <c r="J498" s="248">
        <v>2010005018786</v>
      </c>
      <c r="K498" s="249"/>
      <c r="L498" s="249"/>
      <c r="M498" s="249"/>
      <c r="N498" s="249"/>
      <c r="O498" s="249"/>
      <c r="P498" s="267" t="s">
        <v>748</v>
      </c>
      <c r="Q498" s="250"/>
      <c r="R498" s="250"/>
      <c r="S498" s="250"/>
      <c r="T498" s="250"/>
      <c r="U498" s="250"/>
      <c r="V498" s="250"/>
      <c r="W498" s="250"/>
      <c r="X498" s="250"/>
      <c r="Y498" s="251">
        <v>1</v>
      </c>
      <c r="Z498" s="252"/>
      <c r="AA498" s="252"/>
      <c r="AB498" s="253"/>
      <c r="AC498" s="237" t="s">
        <v>333</v>
      </c>
      <c r="AD498" s="238"/>
      <c r="AE498" s="238"/>
      <c r="AF498" s="238"/>
      <c r="AG498" s="238"/>
      <c r="AH498" s="268" t="s">
        <v>747</v>
      </c>
      <c r="AI498" s="269"/>
      <c r="AJ498" s="269"/>
      <c r="AK498" s="269"/>
      <c r="AL498" s="241" t="s">
        <v>747</v>
      </c>
      <c r="AM498" s="242"/>
      <c r="AN498" s="242"/>
      <c r="AO498" s="243"/>
      <c r="AP498" s="244" t="s">
        <v>747</v>
      </c>
      <c r="AQ498" s="244"/>
      <c r="AR498" s="244"/>
      <c r="AS498" s="244"/>
      <c r="AT498" s="244"/>
      <c r="AU498" s="244"/>
      <c r="AV498" s="244"/>
      <c r="AW498" s="244"/>
      <c r="AX498" s="244"/>
      <c r="AY498">
        <f>$AY$495</f>
        <v>1</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11.1"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0"/>
      <c r="B530" s="270"/>
      <c r="C530" s="270" t="s">
        <v>24</v>
      </c>
      <c r="D530" s="270"/>
      <c r="E530" s="270"/>
      <c r="F530" s="270"/>
      <c r="G530" s="270"/>
      <c r="H530" s="270"/>
      <c r="I530" s="270"/>
      <c r="J530" s="256" t="s">
        <v>272</v>
      </c>
      <c r="K530" s="271"/>
      <c r="L530" s="271"/>
      <c r="M530" s="271"/>
      <c r="N530" s="271"/>
      <c r="O530" s="271"/>
      <c r="P530" s="134" t="s">
        <v>25</v>
      </c>
      <c r="Q530" s="134"/>
      <c r="R530" s="134"/>
      <c r="S530" s="134"/>
      <c r="T530" s="134"/>
      <c r="U530" s="134"/>
      <c r="V530" s="134"/>
      <c r="W530" s="134"/>
      <c r="X530" s="134"/>
      <c r="Y530" s="272" t="s">
        <v>271</v>
      </c>
      <c r="Z530" s="273"/>
      <c r="AA530" s="273"/>
      <c r="AB530" s="273"/>
      <c r="AC530" s="256" t="s">
        <v>304</v>
      </c>
      <c r="AD530" s="256"/>
      <c r="AE530" s="256"/>
      <c r="AF530" s="256"/>
      <c r="AG530" s="256"/>
      <c r="AH530" s="272" t="s">
        <v>323</v>
      </c>
      <c r="AI530" s="270"/>
      <c r="AJ530" s="270"/>
      <c r="AK530" s="270"/>
      <c r="AL530" s="270" t="s">
        <v>19</v>
      </c>
      <c r="AM530" s="270"/>
      <c r="AN530" s="270"/>
      <c r="AO530" s="274"/>
      <c r="AP530" s="259" t="s">
        <v>273</v>
      </c>
      <c r="AQ530" s="259"/>
      <c r="AR530" s="259"/>
      <c r="AS530" s="259"/>
      <c r="AT530" s="259"/>
      <c r="AU530" s="259"/>
      <c r="AV530" s="259"/>
      <c r="AW530" s="259"/>
      <c r="AX530" s="259"/>
      <c r="AY530">
        <f>$AY$528</f>
        <v>1</v>
      </c>
    </row>
    <row r="531" spans="1:51" ht="45" customHeight="1" x14ac:dyDescent="0.2">
      <c r="A531" s="245">
        <v>1</v>
      </c>
      <c r="B531" s="245">
        <v>1</v>
      </c>
      <c r="C531" s="266" t="s">
        <v>810</v>
      </c>
      <c r="D531" s="265"/>
      <c r="E531" s="265"/>
      <c r="F531" s="265"/>
      <c r="G531" s="265"/>
      <c r="H531" s="265"/>
      <c r="I531" s="265"/>
      <c r="J531" s="248">
        <v>4011101004513</v>
      </c>
      <c r="K531" s="249"/>
      <c r="L531" s="249"/>
      <c r="M531" s="249"/>
      <c r="N531" s="249"/>
      <c r="O531" s="249"/>
      <c r="P531" s="267" t="s">
        <v>749</v>
      </c>
      <c r="Q531" s="250"/>
      <c r="R531" s="250"/>
      <c r="S531" s="250"/>
      <c r="T531" s="250"/>
      <c r="U531" s="250"/>
      <c r="V531" s="250"/>
      <c r="W531" s="250"/>
      <c r="X531" s="250"/>
      <c r="Y531" s="251">
        <v>1</v>
      </c>
      <c r="Z531" s="252"/>
      <c r="AA531" s="252"/>
      <c r="AB531" s="253"/>
      <c r="AC531" s="237" t="s">
        <v>333</v>
      </c>
      <c r="AD531" s="238"/>
      <c r="AE531" s="238"/>
      <c r="AF531" s="238"/>
      <c r="AG531" s="238"/>
      <c r="AH531" s="268" t="s">
        <v>737</v>
      </c>
      <c r="AI531" s="269"/>
      <c r="AJ531" s="269"/>
      <c r="AK531" s="269"/>
      <c r="AL531" s="241" t="s">
        <v>750</v>
      </c>
      <c r="AM531" s="242"/>
      <c r="AN531" s="242"/>
      <c r="AO531" s="243"/>
      <c r="AP531" s="244" t="s">
        <v>750</v>
      </c>
      <c r="AQ531" s="244"/>
      <c r="AR531" s="244"/>
      <c r="AS531" s="244"/>
      <c r="AT531" s="244"/>
      <c r="AU531" s="244"/>
      <c r="AV531" s="244"/>
      <c r="AW531" s="244"/>
      <c r="AX531" s="244"/>
      <c r="AY531">
        <f>$AY$528</f>
        <v>1</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0"/>
      <c r="B563" s="270"/>
      <c r="C563" s="270" t="s">
        <v>24</v>
      </c>
      <c r="D563" s="270"/>
      <c r="E563" s="270"/>
      <c r="F563" s="270"/>
      <c r="G563" s="270"/>
      <c r="H563" s="270"/>
      <c r="I563" s="270"/>
      <c r="J563" s="256" t="s">
        <v>272</v>
      </c>
      <c r="K563" s="271"/>
      <c r="L563" s="271"/>
      <c r="M563" s="271"/>
      <c r="N563" s="271"/>
      <c r="O563" s="271"/>
      <c r="P563" s="134" t="s">
        <v>25</v>
      </c>
      <c r="Q563" s="134"/>
      <c r="R563" s="134"/>
      <c r="S563" s="134"/>
      <c r="T563" s="134"/>
      <c r="U563" s="134"/>
      <c r="V563" s="134"/>
      <c r="W563" s="134"/>
      <c r="X563" s="134"/>
      <c r="Y563" s="272" t="s">
        <v>271</v>
      </c>
      <c r="Z563" s="273"/>
      <c r="AA563" s="273"/>
      <c r="AB563" s="273"/>
      <c r="AC563" s="256" t="s">
        <v>304</v>
      </c>
      <c r="AD563" s="256"/>
      <c r="AE563" s="256"/>
      <c r="AF563" s="256"/>
      <c r="AG563" s="256"/>
      <c r="AH563" s="272" t="s">
        <v>323</v>
      </c>
      <c r="AI563" s="270"/>
      <c r="AJ563" s="270"/>
      <c r="AK563" s="270"/>
      <c r="AL563" s="270" t="s">
        <v>19</v>
      </c>
      <c r="AM563" s="270"/>
      <c r="AN563" s="270"/>
      <c r="AO563" s="274"/>
      <c r="AP563" s="259" t="s">
        <v>273</v>
      </c>
      <c r="AQ563" s="259"/>
      <c r="AR563" s="259"/>
      <c r="AS563" s="259"/>
      <c r="AT563" s="259"/>
      <c r="AU563" s="259"/>
      <c r="AV563" s="259"/>
      <c r="AW563" s="259"/>
      <c r="AX563" s="259"/>
      <c r="AY563">
        <f>$AY$561</f>
        <v>1</v>
      </c>
    </row>
    <row r="564" spans="1:51" ht="44.25" customHeight="1" x14ac:dyDescent="0.2">
      <c r="A564" s="245">
        <v>1</v>
      </c>
      <c r="B564" s="245">
        <v>1</v>
      </c>
      <c r="C564" s="266" t="s">
        <v>751</v>
      </c>
      <c r="D564" s="265"/>
      <c r="E564" s="265"/>
      <c r="F564" s="265"/>
      <c r="G564" s="265"/>
      <c r="H564" s="265"/>
      <c r="I564" s="265"/>
      <c r="J564" s="248">
        <v>9011101039249</v>
      </c>
      <c r="K564" s="249"/>
      <c r="L564" s="249"/>
      <c r="M564" s="249"/>
      <c r="N564" s="249"/>
      <c r="O564" s="249"/>
      <c r="P564" s="267" t="s">
        <v>762</v>
      </c>
      <c r="Q564" s="250"/>
      <c r="R564" s="250"/>
      <c r="S564" s="250"/>
      <c r="T564" s="250"/>
      <c r="U564" s="250"/>
      <c r="V564" s="250"/>
      <c r="W564" s="250"/>
      <c r="X564" s="250"/>
      <c r="Y564" s="251">
        <v>1.3</v>
      </c>
      <c r="Z564" s="252"/>
      <c r="AA564" s="252"/>
      <c r="AB564" s="253"/>
      <c r="AC564" s="237" t="s">
        <v>327</v>
      </c>
      <c r="AD564" s="238"/>
      <c r="AE564" s="238"/>
      <c r="AF564" s="238"/>
      <c r="AG564" s="238"/>
      <c r="AH564" s="268">
        <v>2</v>
      </c>
      <c r="AI564" s="269"/>
      <c r="AJ564" s="269"/>
      <c r="AK564" s="269"/>
      <c r="AL564" s="241">
        <v>89.3</v>
      </c>
      <c r="AM564" s="242"/>
      <c r="AN564" s="242"/>
      <c r="AO564" s="243"/>
      <c r="AP564" s="244" t="s">
        <v>752</v>
      </c>
      <c r="AQ564" s="244"/>
      <c r="AR564" s="244"/>
      <c r="AS564" s="244"/>
      <c r="AT564" s="244"/>
      <c r="AU564" s="244"/>
      <c r="AV564" s="244"/>
      <c r="AW564" s="244"/>
      <c r="AX564" s="244"/>
      <c r="AY564">
        <f>$AY$561</f>
        <v>1</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0"/>
      <c r="B596" s="270"/>
      <c r="C596" s="270" t="s">
        <v>24</v>
      </c>
      <c r="D596" s="270"/>
      <c r="E596" s="270"/>
      <c r="F596" s="270"/>
      <c r="G596" s="270"/>
      <c r="H596" s="270"/>
      <c r="I596" s="270"/>
      <c r="J596" s="256" t="s">
        <v>272</v>
      </c>
      <c r="K596" s="271"/>
      <c r="L596" s="271"/>
      <c r="M596" s="271"/>
      <c r="N596" s="271"/>
      <c r="O596" s="271"/>
      <c r="P596" s="134" t="s">
        <v>25</v>
      </c>
      <c r="Q596" s="134"/>
      <c r="R596" s="134"/>
      <c r="S596" s="134"/>
      <c r="T596" s="134"/>
      <c r="U596" s="134"/>
      <c r="V596" s="134"/>
      <c r="W596" s="134"/>
      <c r="X596" s="134"/>
      <c r="Y596" s="272" t="s">
        <v>271</v>
      </c>
      <c r="Z596" s="273"/>
      <c r="AA596" s="273"/>
      <c r="AB596" s="273"/>
      <c r="AC596" s="256" t="s">
        <v>304</v>
      </c>
      <c r="AD596" s="256"/>
      <c r="AE596" s="256"/>
      <c r="AF596" s="256"/>
      <c r="AG596" s="256"/>
      <c r="AH596" s="272" t="s">
        <v>323</v>
      </c>
      <c r="AI596" s="270"/>
      <c r="AJ596" s="270"/>
      <c r="AK596" s="270"/>
      <c r="AL596" s="270" t="s">
        <v>19</v>
      </c>
      <c r="AM596" s="270"/>
      <c r="AN596" s="270"/>
      <c r="AO596" s="274"/>
      <c r="AP596" s="259" t="s">
        <v>273</v>
      </c>
      <c r="AQ596" s="259"/>
      <c r="AR596" s="259"/>
      <c r="AS596" s="259"/>
      <c r="AT596" s="259"/>
      <c r="AU596" s="259"/>
      <c r="AV596" s="259"/>
      <c r="AW596" s="259"/>
      <c r="AX596" s="259"/>
      <c r="AY596">
        <f>$AY$594</f>
        <v>1</v>
      </c>
    </row>
    <row r="597" spans="1:51" ht="54" customHeight="1" x14ac:dyDescent="0.2">
      <c r="A597" s="245">
        <v>1</v>
      </c>
      <c r="B597" s="245">
        <v>1</v>
      </c>
      <c r="C597" s="266" t="s">
        <v>809</v>
      </c>
      <c r="D597" s="265"/>
      <c r="E597" s="265"/>
      <c r="F597" s="265"/>
      <c r="G597" s="265"/>
      <c r="H597" s="265"/>
      <c r="I597" s="265"/>
      <c r="J597" s="248">
        <v>2010005018786</v>
      </c>
      <c r="K597" s="249"/>
      <c r="L597" s="249"/>
      <c r="M597" s="249"/>
      <c r="N597" s="249"/>
      <c r="O597" s="249"/>
      <c r="P597" s="267" t="s">
        <v>763</v>
      </c>
      <c r="Q597" s="250"/>
      <c r="R597" s="250"/>
      <c r="S597" s="250"/>
      <c r="T597" s="250"/>
      <c r="U597" s="250"/>
      <c r="V597" s="250"/>
      <c r="W597" s="250"/>
      <c r="X597" s="250"/>
      <c r="Y597" s="251">
        <v>1</v>
      </c>
      <c r="Z597" s="252"/>
      <c r="AA597" s="252"/>
      <c r="AB597" s="253"/>
      <c r="AC597" s="237" t="s">
        <v>333</v>
      </c>
      <c r="AD597" s="238"/>
      <c r="AE597" s="238"/>
      <c r="AF597" s="238"/>
      <c r="AG597" s="238"/>
      <c r="AH597" s="268" t="s">
        <v>747</v>
      </c>
      <c r="AI597" s="269"/>
      <c r="AJ597" s="269"/>
      <c r="AK597" s="269"/>
      <c r="AL597" s="241" t="s">
        <v>747</v>
      </c>
      <c r="AM597" s="242"/>
      <c r="AN597" s="242"/>
      <c r="AO597" s="243"/>
      <c r="AP597" s="244" t="s">
        <v>747</v>
      </c>
      <c r="AQ597" s="244"/>
      <c r="AR597" s="244"/>
      <c r="AS597" s="244"/>
      <c r="AT597" s="244"/>
      <c r="AU597" s="244"/>
      <c r="AV597" s="244"/>
      <c r="AW597" s="244"/>
      <c r="AX597" s="244"/>
      <c r="AY597">
        <f>$AY$594</f>
        <v>1</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653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306</v>
      </c>
      <c r="AM627" s="264"/>
      <c r="AN627" s="264"/>
      <c r="AO627" s="75" t="s">
        <v>727</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240</v>
      </c>
      <c r="D630" s="257"/>
      <c r="E630" s="256" t="s">
        <v>239</v>
      </c>
      <c r="F630" s="257"/>
      <c r="G630" s="257"/>
      <c r="H630" s="257"/>
      <c r="I630" s="257"/>
      <c r="J630" s="256" t="s">
        <v>272</v>
      </c>
      <c r="K630" s="256"/>
      <c r="L630" s="256"/>
      <c r="M630" s="256"/>
      <c r="N630" s="256"/>
      <c r="O630" s="256"/>
      <c r="P630" s="256" t="s">
        <v>25</v>
      </c>
      <c r="Q630" s="256"/>
      <c r="R630" s="256"/>
      <c r="S630" s="256"/>
      <c r="T630" s="256"/>
      <c r="U630" s="256"/>
      <c r="V630" s="256"/>
      <c r="W630" s="256"/>
      <c r="X630" s="256"/>
      <c r="Y630" s="256" t="s">
        <v>274</v>
      </c>
      <c r="Z630" s="257"/>
      <c r="AA630" s="257"/>
      <c r="AB630" s="257"/>
      <c r="AC630" s="256" t="s">
        <v>228</v>
      </c>
      <c r="AD630" s="256"/>
      <c r="AE630" s="256"/>
      <c r="AF630" s="256"/>
      <c r="AG630" s="256"/>
      <c r="AH630" s="256" t="s">
        <v>235</v>
      </c>
      <c r="AI630" s="257"/>
      <c r="AJ630" s="257"/>
      <c r="AK630" s="257"/>
      <c r="AL630" s="257" t="s">
        <v>19</v>
      </c>
      <c r="AM630" s="257"/>
      <c r="AN630" s="257"/>
      <c r="AO630" s="258"/>
      <c r="AP630" s="259" t="s">
        <v>300</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1" priority="959">
      <formula>IF(RIGHT(TEXT(P14,"0.#"),1)=".",FALSE,TRUE)</formula>
    </cfRule>
    <cfRule type="expression" dxfId="1540" priority="960">
      <formula>IF(RIGHT(TEXT(P14,"0.#"),1)=".",TRUE,FALSE)</formula>
    </cfRule>
  </conditionalFormatting>
  <conditionalFormatting sqref="P18:AX18">
    <cfRule type="expression" dxfId="1539" priority="957">
      <formula>IF(RIGHT(TEXT(P18,"0.#"),1)=".",FALSE,TRUE)</formula>
    </cfRule>
    <cfRule type="expression" dxfId="1538" priority="958">
      <formula>IF(RIGHT(TEXT(P18,"0.#"),1)=".",TRUE,FALSE)</formula>
    </cfRule>
  </conditionalFormatting>
  <conditionalFormatting sqref="Y311">
    <cfRule type="expression" dxfId="1537" priority="955">
      <formula>IF(RIGHT(TEXT(Y311,"0.#"),1)=".",FALSE,TRUE)</formula>
    </cfRule>
    <cfRule type="expression" dxfId="1536" priority="956">
      <formula>IF(RIGHT(TEXT(Y311,"0.#"),1)=".",TRUE,FALSE)</formula>
    </cfRule>
  </conditionalFormatting>
  <conditionalFormatting sqref="Y320">
    <cfRule type="expression" dxfId="1535" priority="953">
      <formula>IF(RIGHT(TEXT(Y320,"0.#"),1)=".",FALSE,TRUE)</formula>
    </cfRule>
    <cfRule type="expression" dxfId="1534" priority="954">
      <formula>IF(RIGHT(TEXT(Y320,"0.#"),1)=".",TRUE,FALSE)</formula>
    </cfRule>
  </conditionalFormatting>
  <conditionalFormatting sqref="Y351:Y358 Y349 Y338:Y345 Y336 Y325:Y332 Y323">
    <cfRule type="expression" dxfId="1533" priority="933">
      <formula>IF(RIGHT(TEXT(Y323,"0.#"),1)=".",FALSE,TRUE)</formula>
    </cfRule>
    <cfRule type="expression" dxfId="1532" priority="934">
      <formula>IF(RIGHT(TEXT(Y323,"0.#"),1)=".",TRUE,FALSE)</formula>
    </cfRule>
  </conditionalFormatting>
  <conditionalFormatting sqref="P16:AQ17 P15:AX15 P13:AX13">
    <cfRule type="expression" dxfId="1531" priority="951">
      <formula>IF(RIGHT(TEXT(P13,"0.#"),1)=".",FALSE,TRUE)</formula>
    </cfRule>
    <cfRule type="expression" dxfId="1530" priority="952">
      <formula>IF(RIGHT(TEXT(P13,"0.#"),1)=".",TRUE,FALSE)</formula>
    </cfRule>
  </conditionalFormatting>
  <conditionalFormatting sqref="P19:AJ19">
    <cfRule type="expression" dxfId="1529" priority="949">
      <formula>IF(RIGHT(TEXT(P19,"0.#"),1)=".",FALSE,TRUE)</formula>
    </cfRule>
    <cfRule type="expression" dxfId="1528" priority="950">
      <formula>IF(RIGHT(TEXT(P19,"0.#"),1)=".",TRUE,FALSE)</formula>
    </cfRule>
  </conditionalFormatting>
  <conditionalFormatting sqref="AE32 AQ32">
    <cfRule type="expression" dxfId="1527" priority="947">
      <formula>IF(RIGHT(TEXT(AE32,"0.#"),1)=".",FALSE,TRUE)</formula>
    </cfRule>
    <cfRule type="expression" dxfId="1526" priority="948">
      <formula>IF(RIGHT(TEXT(AE32,"0.#"),1)=".",TRUE,FALSE)</formula>
    </cfRule>
  </conditionalFormatting>
  <conditionalFormatting sqref="Y312:Y319 Y310">
    <cfRule type="expression" dxfId="1525" priority="945">
      <formula>IF(RIGHT(TEXT(Y310,"0.#"),1)=".",FALSE,TRUE)</formula>
    </cfRule>
    <cfRule type="expression" dxfId="1524" priority="946">
      <formula>IF(RIGHT(TEXT(Y310,"0.#"),1)=".",TRUE,FALSE)</formula>
    </cfRule>
  </conditionalFormatting>
  <conditionalFormatting sqref="AU311">
    <cfRule type="expression" dxfId="1523" priority="943">
      <formula>IF(RIGHT(TEXT(AU311,"0.#"),1)=".",FALSE,TRUE)</formula>
    </cfRule>
    <cfRule type="expression" dxfId="1522" priority="944">
      <formula>IF(RIGHT(TEXT(AU311,"0.#"),1)=".",TRUE,FALSE)</formula>
    </cfRule>
  </conditionalFormatting>
  <conditionalFormatting sqref="AU320">
    <cfRule type="expression" dxfId="1521" priority="941">
      <formula>IF(RIGHT(TEXT(AU320,"0.#"),1)=".",FALSE,TRUE)</formula>
    </cfRule>
    <cfRule type="expression" dxfId="1520" priority="942">
      <formula>IF(RIGHT(TEXT(AU320,"0.#"),1)=".",TRUE,FALSE)</formula>
    </cfRule>
  </conditionalFormatting>
  <conditionalFormatting sqref="AU312:AU319 AU310">
    <cfRule type="expression" dxfId="1519" priority="939">
      <formula>IF(RIGHT(TEXT(AU310,"0.#"),1)=".",FALSE,TRUE)</formula>
    </cfRule>
    <cfRule type="expression" dxfId="1518" priority="940">
      <formula>IF(RIGHT(TEXT(AU310,"0.#"),1)=".",TRUE,FALSE)</formula>
    </cfRule>
  </conditionalFormatting>
  <conditionalFormatting sqref="Y350 Y337 Y324">
    <cfRule type="expression" dxfId="1517" priority="937">
      <formula>IF(RIGHT(TEXT(Y324,"0.#"),1)=".",FALSE,TRUE)</formula>
    </cfRule>
    <cfRule type="expression" dxfId="1516" priority="938">
      <formula>IF(RIGHT(TEXT(Y324,"0.#"),1)=".",TRUE,FALSE)</formula>
    </cfRule>
  </conditionalFormatting>
  <conditionalFormatting sqref="Y359 Y346 Y333">
    <cfRule type="expression" dxfId="1515" priority="935">
      <formula>IF(RIGHT(TEXT(Y333,"0.#"),1)=".",FALSE,TRUE)</formula>
    </cfRule>
    <cfRule type="expression" dxfId="1514" priority="936">
      <formula>IF(RIGHT(TEXT(Y333,"0.#"),1)=".",TRUE,FALSE)</formula>
    </cfRule>
  </conditionalFormatting>
  <conditionalFormatting sqref="AU350 AU337 AU324">
    <cfRule type="expression" dxfId="1513" priority="931">
      <formula>IF(RIGHT(TEXT(AU324,"0.#"),1)=".",FALSE,TRUE)</formula>
    </cfRule>
    <cfRule type="expression" dxfId="1512" priority="932">
      <formula>IF(RIGHT(TEXT(AU324,"0.#"),1)=".",TRUE,FALSE)</formula>
    </cfRule>
  </conditionalFormatting>
  <conditionalFormatting sqref="AU359 AU346 AU333">
    <cfRule type="expression" dxfId="1511" priority="929">
      <formula>IF(RIGHT(TEXT(AU333,"0.#"),1)=".",FALSE,TRUE)</formula>
    </cfRule>
    <cfRule type="expression" dxfId="1510" priority="930">
      <formula>IF(RIGHT(TEXT(AU333,"0.#"),1)=".",TRUE,FALSE)</formula>
    </cfRule>
  </conditionalFormatting>
  <conditionalFormatting sqref="AU351:AU358 AU349 AU338:AU345 AU336 AU325:AU332 AU323">
    <cfRule type="expression" dxfId="1509" priority="927">
      <formula>IF(RIGHT(TEXT(AU323,"0.#"),1)=".",FALSE,TRUE)</formula>
    </cfRule>
    <cfRule type="expression" dxfId="1508" priority="928">
      <formula>IF(RIGHT(TEXT(AU323,"0.#"),1)=".",TRUE,FALSE)</formula>
    </cfRule>
  </conditionalFormatting>
  <conditionalFormatting sqref="AI32">
    <cfRule type="expression" dxfId="1507" priority="925">
      <formula>IF(RIGHT(TEXT(AI32,"0.#"),1)=".",FALSE,TRUE)</formula>
    </cfRule>
    <cfRule type="expression" dxfId="1506" priority="926">
      <formula>IF(RIGHT(TEXT(AI32,"0.#"),1)=".",TRUE,FALSE)</formula>
    </cfRule>
  </conditionalFormatting>
  <conditionalFormatting sqref="AM32">
    <cfRule type="expression" dxfId="1505" priority="923">
      <formula>IF(RIGHT(TEXT(AM32,"0.#"),1)=".",FALSE,TRUE)</formula>
    </cfRule>
    <cfRule type="expression" dxfId="1504" priority="924">
      <formula>IF(RIGHT(TEXT(AM32,"0.#"),1)=".",TRUE,FALSE)</formula>
    </cfRule>
  </conditionalFormatting>
  <conditionalFormatting sqref="AE33">
    <cfRule type="expression" dxfId="1503" priority="921">
      <formula>IF(RIGHT(TEXT(AE33,"0.#"),1)=".",FALSE,TRUE)</formula>
    </cfRule>
    <cfRule type="expression" dxfId="1502" priority="922">
      <formula>IF(RIGHT(TEXT(AE33,"0.#"),1)=".",TRUE,FALSE)</formula>
    </cfRule>
  </conditionalFormatting>
  <conditionalFormatting sqref="AI33">
    <cfRule type="expression" dxfId="1501" priority="919">
      <formula>IF(RIGHT(TEXT(AI33,"0.#"),1)=".",FALSE,TRUE)</formula>
    </cfRule>
    <cfRule type="expression" dxfId="1500" priority="920">
      <formula>IF(RIGHT(TEXT(AI33,"0.#"),1)=".",TRUE,FALSE)</formula>
    </cfRule>
  </conditionalFormatting>
  <conditionalFormatting sqref="AM33">
    <cfRule type="expression" dxfId="1499" priority="917">
      <formula>IF(RIGHT(TEXT(AM33,"0.#"),1)=".",FALSE,TRUE)</formula>
    </cfRule>
    <cfRule type="expression" dxfId="1498" priority="918">
      <formula>IF(RIGHT(TEXT(AM33,"0.#"),1)=".",TRUE,FALSE)</formula>
    </cfRule>
  </conditionalFormatting>
  <conditionalFormatting sqref="AQ33">
    <cfRule type="expression" dxfId="1497" priority="915">
      <formula>IF(RIGHT(TEXT(AQ33,"0.#"),1)=".",FALSE,TRUE)</formula>
    </cfRule>
    <cfRule type="expression" dxfId="1496" priority="916">
      <formula>IF(RIGHT(TEXT(AQ33,"0.#"),1)=".",TRUE,FALSE)</formula>
    </cfRule>
  </conditionalFormatting>
  <conditionalFormatting sqref="AE210">
    <cfRule type="expression" dxfId="1495" priority="913">
      <formula>IF(RIGHT(TEXT(AE210,"0.#"),1)=".",FALSE,TRUE)</formula>
    </cfRule>
    <cfRule type="expression" dxfId="1494" priority="914">
      <formula>IF(RIGHT(TEXT(AE210,"0.#"),1)=".",TRUE,FALSE)</formula>
    </cfRule>
  </conditionalFormatting>
  <conditionalFormatting sqref="AE211">
    <cfRule type="expression" dxfId="1493" priority="911">
      <formula>IF(RIGHT(TEXT(AE211,"0.#"),1)=".",FALSE,TRUE)</formula>
    </cfRule>
    <cfRule type="expression" dxfId="1492" priority="912">
      <formula>IF(RIGHT(TEXT(AE211,"0.#"),1)=".",TRUE,FALSE)</formula>
    </cfRule>
  </conditionalFormatting>
  <conditionalFormatting sqref="AE212">
    <cfRule type="expression" dxfId="1491" priority="909">
      <formula>IF(RIGHT(TEXT(AE212,"0.#"),1)=".",FALSE,TRUE)</formula>
    </cfRule>
    <cfRule type="expression" dxfId="1490" priority="910">
      <formula>IF(RIGHT(TEXT(AE212,"0.#"),1)=".",TRUE,FALSE)</formula>
    </cfRule>
  </conditionalFormatting>
  <conditionalFormatting sqref="AI212">
    <cfRule type="expression" dxfId="1489" priority="907">
      <formula>IF(RIGHT(TEXT(AI212,"0.#"),1)=".",FALSE,TRUE)</formula>
    </cfRule>
    <cfRule type="expression" dxfId="1488" priority="908">
      <formula>IF(RIGHT(TEXT(AI212,"0.#"),1)=".",TRUE,FALSE)</formula>
    </cfRule>
  </conditionalFormatting>
  <conditionalFormatting sqref="AI211">
    <cfRule type="expression" dxfId="1487" priority="905">
      <formula>IF(RIGHT(TEXT(AI211,"0.#"),1)=".",FALSE,TRUE)</formula>
    </cfRule>
    <cfRule type="expression" dxfId="1486" priority="906">
      <formula>IF(RIGHT(TEXT(AI211,"0.#"),1)=".",TRUE,FALSE)</formula>
    </cfRule>
  </conditionalFormatting>
  <conditionalFormatting sqref="AI210">
    <cfRule type="expression" dxfId="1485" priority="903">
      <formula>IF(RIGHT(TEXT(AI210,"0.#"),1)=".",FALSE,TRUE)</formula>
    </cfRule>
    <cfRule type="expression" dxfId="1484" priority="904">
      <formula>IF(RIGHT(TEXT(AI210,"0.#"),1)=".",TRUE,FALSE)</formula>
    </cfRule>
  </conditionalFormatting>
  <conditionalFormatting sqref="AM210">
    <cfRule type="expression" dxfId="1483" priority="901">
      <formula>IF(RIGHT(TEXT(AM210,"0.#"),1)=".",FALSE,TRUE)</formula>
    </cfRule>
    <cfRule type="expression" dxfId="1482" priority="902">
      <formula>IF(RIGHT(TEXT(AM210,"0.#"),1)=".",TRUE,FALSE)</formula>
    </cfRule>
  </conditionalFormatting>
  <conditionalFormatting sqref="AM211">
    <cfRule type="expression" dxfId="1481" priority="899">
      <formula>IF(RIGHT(TEXT(AM211,"0.#"),1)=".",FALSE,TRUE)</formula>
    </cfRule>
    <cfRule type="expression" dxfId="1480" priority="900">
      <formula>IF(RIGHT(TEXT(AM211,"0.#"),1)=".",TRUE,FALSE)</formula>
    </cfRule>
  </conditionalFormatting>
  <conditionalFormatting sqref="AM212">
    <cfRule type="expression" dxfId="1479" priority="897">
      <formula>IF(RIGHT(TEXT(AM212,"0.#"),1)=".",FALSE,TRUE)</formula>
    </cfRule>
    <cfRule type="expression" dxfId="1478" priority="898">
      <formula>IF(RIGHT(TEXT(AM212,"0.#"),1)=".",TRUE,FALSE)</formula>
    </cfRule>
  </conditionalFormatting>
  <conditionalFormatting sqref="AL368:AO395">
    <cfRule type="expression" dxfId="1477" priority="893">
      <formula>IF(AND(AL368&gt;=0, RIGHT(TEXT(AL368,"0.#"),1)&lt;&gt;"."),TRUE,FALSE)</formula>
    </cfRule>
    <cfRule type="expression" dxfId="1476" priority="894">
      <formula>IF(AND(AL368&gt;=0, RIGHT(TEXT(AL368,"0.#"),1)="."),TRUE,FALSE)</formula>
    </cfRule>
    <cfRule type="expression" dxfId="1475" priority="895">
      <formula>IF(AND(AL368&lt;0, RIGHT(TEXT(AL368,"0.#"),1)&lt;&gt;"."),TRUE,FALSE)</formula>
    </cfRule>
    <cfRule type="expression" dxfId="1474" priority="896">
      <formula>IF(AND(AL368&lt;0, RIGHT(TEXT(AL368,"0.#"),1)="."),TRUE,FALSE)</formula>
    </cfRule>
  </conditionalFormatting>
  <conditionalFormatting sqref="AQ210:AQ212">
    <cfRule type="expression" dxfId="1473" priority="891">
      <formula>IF(RIGHT(TEXT(AQ210,"0.#"),1)=".",FALSE,TRUE)</formula>
    </cfRule>
    <cfRule type="expression" dxfId="1472" priority="892">
      <formula>IF(RIGHT(TEXT(AQ210,"0.#"),1)=".",TRUE,FALSE)</formula>
    </cfRule>
  </conditionalFormatting>
  <conditionalFormatting sqref="AU210:AU212">
    <cfRule type="expression" dxfId="1471" priority="889">
      <formula>IF(RIGHT(TEXT(AU210,"0.#"),1)=".",FALSE,TRUE)</formula>
    </cfRule>
    <cfRule type="expression" dxfId="1470" priority="890">
      <formula>IF(RIGHT(TEXT(AU210,"0.#"),1)=".",TRUE,FALSE)</formula>
    </cfRule>
  </conditionalFormatting>
  <conditionalFormatting sqref="Y368:Y395">
    <cfRule type="expression" dxfId="1469" priority="887">
      <formula>IF(RIGHT(TEXT(Y368,"0.#"),1)=".",FALSE,TRUE)</formula>
    </cfRule>
    <cfRule type="expression" dxfId="1468" priority="888">
      <formula>IF(RIGHT(TEXT(Y368,"0.#"),1)=".",TRUE,FALSE)</formula>
    </cfRule>
  </conditionalFormatting>
  <conditionalFormatting sqref="AL631:AO660">
    <cfRule type="expression" dxfId="1467" priority="883">
      <formula>IF(AND(AL631&gt;=0, RIGHT(TEXT(AL631,"0.#"),1)&lt;&gt;"."),TRUE,FALSE)</formula>
    </cfRule>
    <cfRule type="expression" dxfId="1466" priority="884">
      <formula>IF(AND(AL631&gt;=0, RIGHT(TEXT(AL631,"0.#"),1)="."),TRUE,FALSE)</formula>
    </cfRule>
    <cfRule type="expression" dxfId="1465" priority="885">
      <formula>IF(AND(AL631&lt;0, RIGHT(TEXT(AL631,"0.#"),1)&lt;&gt;"."),TRUE,FALSE)</formula>
    </cfRule>
    <cfRule type="expression" dxfId="1464" priority="886">
      <formula>IF(AND(AL631&lt;0, RIGHT(TEXT(AL631,"0.#"),1)="."),TRUE,FALSE)</formula>
    </cfRule>
  </conditionalFormatting>
  <conditionalFormatting sqref="Y631:Y660">
    <cfRule type="expression" dxfId="1463" priority="881">
      <formula>IF(RIGHT(TEXT(Y631,"0.#"),1)=".",FALSE,TRUE)</formula>
    </cfRule>
    <cfRule type="expression" dxfId="1462" priority="882">
      <formula>IF(RIGHT(TEXT(Y631,"0.#"),1)=".",TRUE,FALSE)</formula>
    </cfRule>
  </conditionalFormatting>
  <conditionalFormatting sqref="AL367:AO367">
    <cfRule type="expression" dxfId="1461" priority="877">
      <formula>IF(AND(AL367&gt;=0, RIGHT(TEXT(AL367,"0.#"),1)&lt;&gt;"."),TRUE,FALSE)</formula>
    </cfRule>
    <cfRule type="expression" dxfId="1460" priority="878">
      <formula>IF(AND(AL367&gt;=0, RIGHT(TEXT(AL367,"0.#"),1)="."),TRUE,FALSE)</formula>
    </cfRule>
    <cfRule type="expression" dxfId="1459" priority="879">
      <formula>IF(AND(AL367&lt;0, RIGHT(TEXT(AL367,"0.#"),1)&lt;&gt;"."),TRUE,FALSE)</formula>
    </cfRule>
    <cfRule type="expression" dxfId="1458" priority="880">
      <formula>IF(AND(AL367&lt;0, RIGHT(TEXT(AL367,"0.#"),1)="."),TRUE,FALSE)</formula>
    </cfRule>
  </conditionalFormatting>
  <conditionalFormatting sqref="Y367">
    <cfRule type="expression" dxfId="1457" priority="875">
      <formula>IF(RIGHT(TEXT(Y367,"0.#"),1)=".",FALSE,TRUE)</formula>
    </cfRule>
    <cfRule type="expression" dxfId="1456" priority="876">
      <formula>IF(RIGHT(TEXT(Y367,"0.#"),1)=".",TRUE,FALSE)</formula>
    </cfRule>
  </conditionalFormatting>
  <conditionalFormatting sqref="Y401:Y428">
    <cfRule type="expression" dxfId="1455" priority="813">
      <formula>IF(RIGHT(TEXT(Y401,"0.#"),1)=".",FALSE,TRUE)</formula>
    </cfRule>
    <cfRule type="expression" dxfId="1454" priority="814">
      <formula>IF(RIGHT(TEXT(Y401,"0.#"),1)=".",TRUE,FALSE)</formula>
    </cfRule>
  </conditionalFormatting>
  <conditionalFormatting sqref="Y400">
    <cfRule type="expression" dxfId="1453" priority="807">
      <formula>IF(RIGHT(TEXT(Y400,"0.#"),1)=".",FALSE,TRUE)</formula>
    </cfRule>
    <cfRule type="expression" dxfId="1452" priority="808">
      <formula>IF(RIGHT(TEXT(Y400,"0.#"),1)=".",TRUE,FALSE)</formula>
    </cfRule>
  </conditionalFormatting>
  <conditionalFormatting sqref="Y434:Y461">
    <cfRule type="expression" dxfId="1451" priority="801">
      <formula>IF(RIGHT(TEXT(Y434,"0.#"),1)=".",FALSE,TRUE)</formula>
    </cfRule>
    <cfRule type="expression" dxfId="1450" priority="802">
      <formula>IF(RIGHT(TEXT(Y434,"0.#"),1)=".",TRUE,FALSE)</formula>
    </cfRule>
  </conditionalFormatting>
  <conditionalFormatting sqref="Y433">
    <cfRule type="expression" dxfId="1449" priority="795">
      <formula>IF(RIGHT(TEXT(Y433,"0.#"),1)=".",FALSE,TRUE)</formula>
    </cfRule>
    <cfRule type="expression" dxfId="1448" priority="796">
      <formula>IF(RIGHT(TEXT(Y433,"0.#"),1)=".",TRUE,FALSE)</formula>
    </cfRule>
  </conditionalFormatting>
  <conditionalFormatting sqref="Y467:Y494">
    <cfRule type="expression" dxfId="1447" priority="789">
      <formula>IF(RIGHT(TEXT(Y467,"0.#"),1)=".",FALSE,TRUE)</formula>
    </cfRule>
    <cfRule type="expression" dxfId="1446" priority="790">
      <formula>IF(RIGHT(TEXT(Y467,"0.#"),1)=".",TRUE,FALSE)</formula>
    </cfRule>
  </conditionalFormatting>
  <conditionalFormatting sqref="Y465:Y466">
    <cfRule type="expression" dxfId="1445" priority="783">
      <formula>IF(RIGHT(TEXT(Y465,"0.#"),1)=".",FALSE,TRUE)</formula>
    </cfRule>
    <cfRule type="expression" dxfId="1444" priority="784">
      <formula>IF(RIGHT(TEXT(Y465,"0.#"),1)=".",TRUE,FALSE)</formula>
    </cfRule>
  </conditionalFormatting>
  <conditionalFormatting sqref="Y500:Y527">
    <cfRule type="expression" dxfId="1443" priority="777">
      <formula>IF(RIGHT(TEXT(Y500,"0.#"),1)=".",FALSE,TRUE)</formula>
    </cfRule>
    <cfRule type="expression" dxfId="1442" priority="778">
      <formula>IF(RIGHT(TEXT(Y500,"0.#"),1)=".",TRUE,FALSE)</formula>
    </cfRule>
  </conditionalFormatting>
  <conditionalFormatting sqref="Y498:Y499">
    <cfRule type="expression" dxfId="1441" priority="771">
      <formula>IF(RIGHT(TEXT(Y498,"0.#"),1)=".",FALSE,TRUE)</formula>
    </cfRule>
    <cfRule type="expression" dxfId="1440" priority="772">
      <formula>IF(RIGHT(TEXT(Y498,"0.#"),1)=".",TRUE,FALSE)</formula>
    </cfRule>
  </conditionalFormatting>
  <conditionalFormatting sqref="Y533:Y560">
    <cfRule type="expression" dxfId="1439" priority="765">
      <formula>IF(RIGHT(TEXT(Y533,"0.#"),1)=".",FALSE,TRUE)</formula>
    </cfRule>
    <cfRule type="expression" dxfId="1438" priority="766">
      <formula>IF(RIGHT(TEXT(Y533,"0.#"),1)=".",TRUE,FALSE)</formula>
    </cfRule>
  </conditionalFormatting>
  <conditionalFormatting sqref="W23">
    <cfRule type="expression" dxfId="1437" priority="873">
      <formula>IF(RIGHT(TEXT(W23,"0.#"),1)=".",FALSE,TRUE)</formula>
    </cfRule>
    <cfRule type="expression" dxfId="1436" priority="874">
      <formula>IF(RIGHT(TEXT(W23,"0.#"),1)=".",TRUE,FALSE)</formula>
    </cfRule>
  </conditionalFormatting>
  <conditionalFormatting sqref="W24:W27">
    <cfRule type="expression" dxfId="1435" priority="871">
      <formula>IF(RIGHT(TEXT(W24,"0.#"),1)=".",FALSE,TRUE)</formula>
    </cfRule>
    <cfRule type="expression" dxfId="1434" priority="872">
      <formula>IF(RIGHT(TEXT(W24,"0.#"),1)=".",TRUE,FALSE)</formula>
    </cfRule>
  </conditionalFormatting>
  <conditionalFormatting sqref="W28">
    <cfRule type="expression" dxfId="1433" priority="869">
      <formula>IF(RIGHT(TEXT(W28,"0.#"),1)=".",FALSE,TRUE)</formula>
    </cfRule>
    <cfRule type="expression" dxfId="1432" priority="870">
      <formula>IF(RIGHT(TEXT(W28,"0.#"),1)=".",TRUE,FALSE)</formula>
    </cfRule>
  </conditionalFormatting>
  <conditionalFormatting sqref="P24:P27">
    <cfRule type="expression" dxfId="1431" priority="865">
      <formula>IF(RIGHT(TEXT(P24,"0.#"),1)=".",FALSE,TRUE)</formula>
    </cfRule>
    <cfRule type="expression" dxfId="1430" priority="866">
      <formula>IF(RIGHT(TEXT(P24,"0.#"),1)=".",TRUE,FALSE)</formula>
    </cfRule>
  </conditionalFormatting>
  <conditionalFormatting sqref="P28">
    <cfRule type="expression" dxfId="1429" priority="863">
      <formula>IF(RIGHT(TEXT(P28,"0.#"),1)=".",FALSE,TRUE)</formula>
    </cfRule>
    <cfRule type="expression" dxfId="1428" priority="864">
      <formula>IF(RIGHT(TEXT(P28,"0.#"),1)=".",TRUE,FALSE)</formula>
    </cfRule>
  </conditionalFormatting>
  <conditionalFormatting sqref="AE202">
    <cfRule type="expression" dxfId="1427" priority="861">
      <formula>IF(RIGHT(TEXT(AE202,"0.#"),1)=".",FALSE,TRUE)</formula>
    </cfRule>
    <cfRule type="expression" dxfId="1426" priority="862">
      <formula>IF(RIGHT(TEXT(AE202,"0.#"),1)=".",TRUE,FALSE)</formula>
    </cfRule>
  </conditionalFormatting>
  <conditionalFormatting sqref="AE203">
    <cfRule type="expression" dxfId="1425" priority="859">
      <formula>IF(RIGHT(TEXT(AE203,"0.#"),1)=".",FALSE,TRUE)</formula>
    </cfRule>
    <cfRule type="expression" dxfId="1424" priority="860">
      <formula>IF(RIGHT(TEXT(AE203,"0.#"),1)=".",TRUE,FALSE)</formula>
    </cfRule>
  </conditionalFormatting>
  <conditionalFormatting sqref="AE204">
    <cfRule type="expression" dxfId="1423" priority="857">
      <formula>IF(RIGHT(TEXT(AE204,"0.#"),1)=".",FALSE,TRUE)</formula>
    </cfRule>
    <cfRule type="expression" dxfId="1422" priority="858">
      <formula>IF(RIGHT(TEXT(AE204,"0.#"),1)=".",TRUE,FALSE)</formula>
    </cfRule>
  </conditionalFormatting>
  <conditionalFormatting sqref="AI204">
    <cfRule type="expression" dxfId="1421" priority="855">
      <formula>IF(RIGHT(TEXT(AI204,"0.#"),1)=".",FALSE,TRUE)</formula>
    </cfRule>
    <cfRule type="expression" dxfId="1420" priority="856">
      <formula>IF(RIGHT(TEXT(AI204,"0.#"),1)=".",TRUE,FALSE)</formula>
    </cfRule>
  </conditionalFormatting>
  <conditionalFormatting sqref="AI203">
    <cfRule type="expression" dxfId="1419" priority="853">
      <formula>IF(RIGHT(TEXT(AI203,"0.#"),1)=".",FALSE,TRUE)</formula>
    </cfRule>
    <cfRule type="expression" dxfId="1418" priority="854">
      <formula>IF(RIGHT(TEXT(AI203,"0.#"),1)=".",TRUE,FALSE)</formula>
    </cfRule>
  </conditionalFormatting>
  <conditionalFormatting sqref="AI202">
    <cfRule type="expression" dxfId="1417" priority="851">
      <formula>IF(RIGHT(TEXT(AI202,"0.#"),1)=".",FALSE,TRUE)</formula>
    </cfRule>
    <cfRule type="expression" dxfId="1416" priority="852">
      <formula>IF(RIGHT(TEXT(AI202,"0.#"),1)=".",TRUE,FALSE)</formula>
    </cfRule>
  </conditionalFormatting>
  <conditionalFormatting sqref="AM202">
    <cfRule type="expression" dxfId="1415" priority="849">
      <formula>IF(RIGHT(TEXT(AM202,"0.#"),1)=".",FALSE,TRUE)</formula>
    </cfRule>
    <cfRule type="expression" dxfId="1414" priority="850">
      <formula>IF(RIGHT(TEXT(AM202,"0.#"),1)=".",TRUE,FALSE)</formula>
    </cfRule>
  </conditionalFormatting>
  <conditionalFormatting sqref="AM203">
    <cfRule type="expression" dxfId="1413" priority="847">
      <formula>IF(RIGHT(TEXT(AM203,"0.#"),1)=".",FALSE,TRUE)</formula>
    </cfRule>
    <cfRule type="expression" dxfId="1412" priority="848">
      <formula>IF(RIGHT(TEXT(AM203,"0.#"),1)=".",TRUE,FALSE)</formula>
    </cfRule>
  </conditionalFormatting>
  <conditionalFormatting sqref="AM204">
    <cfRule type="expression" dxfId="1411" priority="845">
      <formula>IF(RIGHT(TEXT(AM204,"0.#"),1)=".",FALSE,TRUE)</formula>
    </cfRule>
    <cfRule type="expression" dxfId="1410" priority="846">
      <formula>IF(RIGHT(TEXT(AM204,"0.#"),1)=".",TRUE,FALSE)</formula>
    </cfRule>
  </conditionalFormatting>
  <conditionalFormatting sqref="AQ202:AQ204">
    <cfRule type="expression" dxfId="1409" priority="843">
      <formula>IF(RIGHT(TEXT(AQ202,"0.#"),1)=".",FALSE,TRUE)</formula>
    </cfRule>
    <cfRule type="expression" dxfId="1408" priority="844">
      <formula>IF(RIGHT(TEXT(AQ202,"0.#"),1)=".",TRUE,FALSE)</formula>
    </cfRule>
  </conditionalFormatting>
  <conditionalFormatting sqref="AU202:AU204">
    <cfRule type="expression" dxfId="1407" priority="841">
      <formula>IF(RIGHT(TEXT(AU202,"0.#"),1)=".",FALSE,TRUE)</formula>
    </cfRule>
    <cfRule type="expression" dxfId="1406" priority="842">
      <formula>IF(RIGHT(TEXT(AU202,"0.#"),1)=".",TRUE,FALSE)</formula>
    </cfRule>
  </conditionalFormatting>
  <conditionalFormatting sqref="AE205">
    <cfRule type="expression" dxfId="1405" priority="839">
      <formula>IF(RIGHT(TEXT(AE205,"0.#"),1)=".",FALSE,TRUE)</formula>
    </cfRule>
    <cfRule type="expression" dxfId="1404" priority="840">
      <formula>IF(RIGHT(TEXT(AE205,"0.#"),1)=".",TRUE,FALSE)</formula>
    </cfRule>
  </conditionalFormatting>
  <conditionalFormatting sqref="AE206">
    <cfRule type="expression" dxfId="1403" priority="837">
      <formula>IF(RIGHT(TEXT(AE206,"0.#"),1)=".",FALSE,TRUE)</formula>
    </cfRule>
    <cfRule type="expression" dxfId="1402" priority="838">
      <formula>IF(RIGHT(TEXT(AE206,"0.#"),1)=".",TRUE,FALSE)</formula>
    </cfRule>
  </conditionalFormatting>
  <conditionalFormatting sqref="AE207">
    <cfRule type="expression" dxfId="1401" priority="835">
      <formula>IF(RIGHT(TEXT(AE207,"0.#"),1)=".",FALSE,TRUE)</formula>
    </cfRule>
    <cfRule type="expression" dxfId="1400" priority="836">
      <formula>IF(RIGHT(TEXT(AE207,"0.#"),1)=".",TRUE,FALSE)</formula>
    </cfRule>
  </conditionalFormatting>
  <conditionalFormatting sqref="AI207">
    <cfRule type="expression" dxfId="1399" priority="833">
      <formula>IF(RIGHT(TEXT(AI207,"0.#"),1)=".",FALSE,TRUE)</formula>
    </cfRule>
    <cfRule type="expression" dxfId="1398" priority="834">
      <formula>IF(RIGHT(TEXT(AI207,"0.#"),1)=".",TRUE,FALSE)</formula>
    </cfRule>
  </conditionalFormatting>
  <conditionalFormatting sqref="AI206">
    <cfRule type="expression" dxfId="1397" priority="831">
      <formula>IF(RIGHT(TEXT(AI206,"0.#"),1)=".",FALSE,TRUE)</formula>
    </cfRule>
    <cfRule type="expression" dxfId="1396" priority="832">
      <formula>IF(RIGHT(TEXT(AI206,"0.#"),1)=".",TRUE,FALSE)</formula>
    </cfRule>
  </conditionalFormatting>
  <conditionalFormatting sqref="AI205">
    <cfRule type="expression" dxfId="1395" priority="829">
      <formula>IF(RIGHT(TEXT(AI205,"0.#"),1)=".",FALSE,TRUE)</formula>
    </cfRule>
    <cfRule type="expression" dxfId="1394" priority="830">
      <formula>IF(RIGHT(TEXT(AI205,"0.#"),1)=".",TRUE,FALSE)</formula>
    </cfRule>
  </conditionalFormatting>
  <conditionalFormatting sqref="AM205">
    <cfRule type="expression" dxfId="1393" priority="827">
      <formula>IF(RIGHT(TEXT(AM205,"0.#"),1)=".",FALSE,TRUE)</formula>
    </cfRule>
    <cfRule type="expression" dxfId="1392" priority="828">
      <formula>IF(RIGHT(TEXT(AM205,"0.#"),1)=".",TRUE,FALSE)</formula>
    </cfRule>
  </conditionalFormatting>
  <conditionalFormatting sqref="AM206">
    <cfRule type="expression" dxfId="1391" priority="825">
      <formula>IF(RIGHT(TEXT(AM206,"0.#"),1)=".",FALSE,TRUE)</formula>
    </cfRule>
    <cfRule type="expression" dxfId="1390" priority="826">
      <formula>IF(RIGHT(TEXT(AM206,"0.#"),1)=".",TRUE,FALSE)</formula>
    </cfRule>
  </conditionalFormatting>
  <conditionalFormatting sqref="AM207">
    <cfRule type="expression" dxfId="1389" priority="823">
      <formula>IF(RIGHT(TEXT(AM207,"0.#"),1)=".",FALSE,TRUE)</formula>
    </cfRule>
    <cfRule type="expression" dxfId="1388" priority="824">
      <formula>IF(RIGHT(TEXT(AM207,"0.#"),1)=".",TRUE,FALSE)</formula>
    </cfRule>
  </conditionalFormatting>
  <conditionalFormatting sqref="AQ205:AQ207">
    <cfRule type="expression" dxfId="1387" priority="821">
      <formula>IF(RIGHT(TEXT(AQ205,"0.#"),1)=".",FALSE,TRUE)</formula>
    </cfRule>
    <cfRule type="expression" dxfId="1386" priority="822">
      <formula>IF(RIGHT(TEXT(AQ205,"0.#"),1)=".",TRUE,FALSE)</formula>
    </cfRule>
  </conditionalFormatting>
  <conditionalFormatting sqref="AU205:AU207">
    <cfRule type="expression" dxfId="1385" priority="819">
      <formula>IF(RIGHT(TEXT(AU205,"0.#"),1)=".",FALSE,TRUE)</formula>
    </cfRule>
    <cfRule type="expression" dxfId="1384" priority="820">
      <formula>IF(RIGHT(TEXT(AU205,"0.#"),1)=".",TRUE,FALSE)</formula>
    </cfRule>
  </conditionalFormatting>
  <conditionalFormatting sqref="AL401:AO428">
    <cfRule type="expression" dxfId="1383" priority="815">
      <formula>IF(AND(AL401&gt;=0, RIGHT(TEXT(AL401,"0.#"),1)&lt;&gt;"."),TRUE,FALSE)</formula>
    </cfRule>
    <cfRule type="expression" dxfId="1382" priority="816">
      <formula>IF(AND(AL401&gt;=0, RIGHT(TEXT(AL401,"0.#"),1)="."),TRUE,FALSE)</formula>
    </cfRule>
    <cfRule type="expression" dxfId="1381" priority="817">
      <formula>IF(AND(AL401&lt;0, RIGHT(TEXT(AL401,"0.#"),1)&lt;&gt;"."),TRUE,FALSE)</formula>
    </cfRule>
    <cfRule type="expression" dxfId="1380" priority="818">
      <formula>IF(AND(AL401&lt;0, RIGHT(TEXT(AL401,"0.#"),1)="."),TRUE,FALSE)</formula>
    </cfRule>
  </conditionalFormatting>
  <conditionalFormatting sqref="AL400:AO400">
    <cfRule type="expression" dxfId="1379" priority="809">
      <formula>IF(AND(AL400&gt;=0, RIGHT(TEXT(AL400,"0.#"),1)&lt;&gt;"."),TRUE,FALSE)</formula>
    </cfRule>
    <cfRule type="expression" dxfId="1378" priority="810">
      <formula>IF(AND(AL400&gt;=0, RIGHT(TEXT(AL400,"0.#"),1)="."),TRUE,FALSE)</formula>
    </cfRule>
    <cfRule type="expression" dxfId="1377" priority="811">
      <formula>IF(AND(AL400&lt;0, RIGHT(TEXT(AL400,"0.#"),1)&lt;&gt;"."),TRUE,FALSE)</formula>
    </cfRule>
    <cfRule type="expression" dxfId="1376" priority="812">
      <formula>IF(AND(AL400&lt;0, RIGHT(TEXT(AL400,"0.#"),1)="."),TRUE,FALSE)</formula>
    </cfRule>
  </conditionalFormatting>
  <conditionalFormatting sqref="AL434:AO461">
    <cfRule type="expression" dxfId="1375" priority="803">
      <formula>IF(AND(AL434&gt;=0, RIGHT(TEXT(AL434,"0.#"),1)&lt;&gt;"."),TRUE,FALSE)</formula>
    </cfRule>
    <cfRule type="expression" dxfId="1374" priority="804">
      <formula>IF(AND(AL434&gt;=0, RIGHT(TEXT(AL434,"0.#"),1)="."),TRUE,FALSE)</formula>
    </cfRule>
    <cfRule type="expression" dxfId="1373" priority="805">
      <formula>IF(AND(AL434&lt;0, RIGHT(TEXT(AL434,"0.#"),1)&lt;&gt;"."),TRUE,FALSE)</formula>
    </cfRule>
    <cfRule type="expression" dxfId="1372" priority="806">
      <formula>IF(AND(AL434&lt;0, RIGHT(TEXT(AL434,"0.#"),1)="."),TRUE,FALSE)</formula>
    </cfRule>
  </conditionalFormatting>
  <conditionalFormatting sqref="AL433:AO433">
    <cfRule type="expression" dxfId="1371" priority="797">
      <formula>IF(AND(AL433&gt;=0, RIGHT(TEXT(AL433,"0.#"),1)&lt;&gt;"."),TRUE,FALSE)</formula>
    </cfRule>
    <cfRule type="expression" dxfId="1370" priority="798">
      <formula>IF(AND(AL433&gt;=0, RIGHT(TEXT(AL433,"0.#"),1)="."),TRUE,FALSE)</formula>
    </cfRule>
    <cfRule type="expression" dxfId="1369" priority="799">
      <formula>IF(AND(AL433&lt;0, RIGHT(TEXT(AL433,"0.#"),1)&lt;&gt;"."),TRUE,FALSE)</formula>
    </cfRule>
    <cfRule type="expression" dxfId="1368" priority="800">
      <formula>IF(AND(AL433&lt;0, RIGHT(TEXT(AL433,"0.#"),1)="."),TRUE,FALSE)</formula>
    </cfRule>
  </conditionalFormatting>
  <conditionalFormatting sqref="AL467:AO494">
    <cfRule type="expression" dxfId="1367" priority="791">
      <formula>IF(AND(AL467&gt;=0, RIGHT(TEXT(AL467,"0.#"),1)&lt;&gt;"."),TRUE,FALSE)</formula>
    </cfRule>
    <cfRule type="expression" dxfId="1366" priority="792">
      <formula>IF(AND(AL467&gt;=0, RIGHT(TEXT(AL467,"0.#"),1)="."),TRUE,FALSE)</formula>
    </cfRule>
    <cfRule type="expression" dxfId="1365" priority="793">
      <formula>IF(AND(AL467&lt;0, RIGHT(TEXT(AL467,"0.#"),1)&lt;&gt;"."),TRUE,FALSE)</formula>
    </cfRule>
    <cfRule type="expression" dxfId="1364" priority="794">
      <formula>IF(AND(AL467&lt;0, RIGHT(TEXT(AL467,"0.#"),1)="."),TRUE,FALSE)</formula>
    </cfRule>
  </conditionalFormatting>
  <conditionalFormatting sqref="AL465:AO466">
    <cfRule type="expression" dxfId="1363" priority="785">
      <formula>IF(AND(AL465&gt;=0, RIGHT(TEXT(AL465,"0.#"),1)&lt;&gt;"."),TRUE,FALSE)</formula>
    </cfRule>
    <cfRule type="expression" dxfId="1362" priority="786">
      <formula>IF(AND(AL465&gt;=0, RIGHT(TEXT(AL465,"0.#"),1)="."),TRUE,FALSE)</formula>
    </cfRule>
    <cfRule type="expression" dxfId="1361" priority="787">
      <formula>IF(AND(AL465&lt;0, RIGHT(TEXT(AL465,"0.#"),1)&lt;&gt;"."),TRUE,FALSE)</formula>
    </cfRule>
    <cfRule type="expression" dxfId="1360" priority="788">
      <formula>IF(AND(AL465&lt;0, RIGHT(TEXT(AL465,"0.#"),1)="."),TRUE,FALSE)</formula>
    </cfRule>
  </conditionalFormatting>
  <conditionalFormatting sqref="AL500:AO527">
    <cfRule type="expression" dxfId="1359" priority="779">
      <formula>IF(AND(AL500&gt;=0, RIGHT(TEXT(AL500,"0.#"),1)&lt;&gt;"."),TRUE,FALSE)</formula>
    </cfRule>
    <cfRule type="expression" dxfId="1358" priority="780">
      <formula>IF(AND(AL500&gt;=0, RIGHT(TEXT(AL500,"0.#"),1)="."),TRUE,FALSE)</formula>
    </cfRule>
    <cfRule type="expression" dxfId="1357" priority="781">
      <formula>IF(AND(AL500&lt;0, RIGHT(TEXT(AL500,"0.#"),1)&lt;&gt;"."),TRUE,FALSE)</formula>
    </cfRule>
    <cfRule type="expression" dxfId="1356" priority="782">
      <formula>IF(AND(AL500&lt;0, RIGHT(TEXT(AL500,"0.#"),1)="."),TRUE,FALSE)</formula>
    </cfRule>
  </conditionalFormatting>
  <conditionalFormatting sqref="AL499:AO499">
    <cfRule type="expression" dxfId="1355" priority="773">
      <formula>IF(AND(AL499&gt;=0, RIGHT(TEXT(AL499,"0.#"),1)&lt;&gt;"."),TRUE,FALSE)</formula>
    </cfRule>
    <cfRule type="expression" dxfId="1354" priority="774">
      <formula>IF(AND(AL499&gt;=0, RIGHT(TEXT(AL499,"0.#"),1)="."),TRUE,FALSE)</formula>
    </cfRule>
    <cfRule type="expression" dxfId="1353" priority="775">
      <formula>IF(AND(AL499&lt;0, RIGHT(TEXT(AL499,"0.#"),1)&lt;&gt;"."),TRUE,FALSE)</formula>
    </cfRule>
    <cfRule type="expression" dxfId="1352" priority="776">
      <formula>IF(AND(AL499&lt;0, RIGHT(TEXT(AL499,"0.#"),1)="."),TRUE,FALSE)</formula>
    </cfRule>
  </conditionalFormatting>
  <conditionalFormatting sqref="AL533:AO560">
    <cfRule type="expression" dxfId="1351" priority="767">
      <formula>IF(AND(AL533&gt;=0, RIGHT(TEXT(AL533,"0.#"),1)&lt;&gt;"."),TRUE,FALSE)</formula>
    </cfRule>
    <cfRule type="expression" dxfId="1350" priority="768">
      <formula>IF(AND(AL533&gt;=0, RIGHT(TEXT(AL533,"0.#"),1)="."),TRUE,FALSE)</formula>
    </cfRule>
    <cfRule type="expression" dxfId="1349" priority="769">
      <formula>IF(AND(AL533&lt;0, RIGHT(TEXT(AL533,"0.#"),1)&lt;&gt;"."),TRUE,FALSE)</formula>
    </cfRule>
    <cfRule type="expression" dxfId="1348" priority="770">
      <formula>IF(AND(AL533&lt;0, RIGHT(TEXT(AL533,"0.#"),1)="."),TRUE,FALSE)</formula>
    </cfRule>
  </conditionalFormatting>
  <conditionalFormatting sqref="AL532:AO532">
    <cfRule type="expression" dxfId="1347" priority="761">
      <formula>IF(AND(AL532&gt;=0, RIGHT(TEXT(AL532,"0.#"),1)&lt;&gt;"."),TRUE,FALSE)</formula>
    </cfRule>
    <cfRule type="expression" dxfId="1346" priority="762">
      <formula>IF(AND(AL532&gt;=0, RIGHT(TEXT(AL532,"0.#"),1)="."),TRUE,FALSE)</formula>
    </cfRule>
    <cfRule type="expression" dxfId="1345" priority="763">
      <formula>IF(AND(AL532&lt;0, RIGHT(TEXT(AL532,"0.#"),1)&lt;&gt;"."),TRUE,FALSE)</formula>
    </cfRule>
    <cfRule type="expression" dxfId="1344" priority="764">
      <formula>IF(AND(AL532&lt;0, RIGHT(TEXT(AL532,"0.#"),1)="."),TRUE,FALSE)</formula>
    </cfRule>
  </conditionalFormatting>
  <conditionalFormatting sqref="Y532">
    <cfRule type="expression" dxfId="1343" priority="759">
      <formula>IF(RIGHT(TEXT(Y532,"0.#"),1)=".",FALSE,TRUE)</formula>
    </cfRule>
    <cfRule type="expression" dxfId="1342" priority="760">
      <formula>IF(RIGHT(TEXT(Y532,"0.#"),1)=".",TRUE,FALSE)</formula>
    </cfRule>
  </conditionalFormatting>
  <conditionalFormatting sqref="AL566:AO593">
    <cfRule type="expression" dxfId="1341" priority="755">
      <formula>IF(AND(AL566&gt;=0, RIGHT(TEXT(AL566,"0.#"),1)&lt;&gt;"."),TRUE,FALSE)</formula>
    </cfRule>
    <cfRule type="expression" dxfId="1340" priority="756">
      <formula>IF(AND(AL566&gt;=0, RIGHT(TEXT(AL566,"0.#"),1)="."),TRUE,FALSE)</formula>
    </cfRule>
    <cfRule type="expression" dxfId="1339" priority="757">
      <formula>IF(AND(AL566&lt;0, RIGHT(TEXT(AL566,"0.#"),1)&lt;&gt;"."),TRUE,FALSE)</formula>
    </cfRule>
    <cfRule type="expression" dxfId="1338" priority="758">
      <formula>IF(AND(AL566&lt;0, RIGHT(TEXT(AL566,"0.#"),1)="."),TRUE,FALSE)</formula>
    </cfRule>
  </conditionalFormatting>
  <conditionalFormatting sqref="Y566:Y593">
    <cfRule type="expression" dxfId="1337" priority="753">
      <formula>IF(RIGHT(TEXT(Y566,"0.#"),1)=".",FALSE,TRUE)</formula>
    </cfRule>
    <cfRule type="expression" dxfId="1336" priority="754">
      <formula>IF(RIGHT(TEXT(Y566,"0.#"),1)=".",TRUE,FALSE)</formula>
    </cfRule>
  </conditionalFormatting>
  <conditionalFormatting sqref="AL564:AO565">
    <cfRule type="expression" dxfId="1335" priority="749">
      <formula>IF(AND(AL564&gt;=0, RIGHT(TEXT(AL564,"0.#"),1)&lt;&gt;"."),TRUE,FALSE)</formula>
    </cfRule>
    <cfRule type="expression" dxfId="1334" priority="750">
      <formula>IF(AND(AL564&gt;=0, RIGHT(TEXT(AL564,"0.#"),1)="."),TRUE,FALSE)</formula>
    </cfRule>
    <cfRule type="expression" dxfId="1333" priority="751">
      <formula>IF(AND(AL564&lt;0, RIGHT(TEXT(AL564,"0.#"),1)&lt;&gt;"."),TRUE,FALSE)</formula>
    </cfRule>
    <cfRule type="expression" dxfId="1332" priority="752">
      <formula>IF(AND(AL564&lt;0, RIGHT(TEXT(AL564,"0.#"),1)="."),TRUE,FALSE)</formula>
    </cfRule>
  </conditionalFormatting>
  <conditionalFormatting sqref="Y564:Y565">
    <cfRule type="expression" dxfId="1331" priority="747">
      <formula>IF(RIGHT(TEXT(Y564,"0.#"),1)=".",FALSE,TRUE)</formula>
    </cfRule>
    <cfRule type="expression" dxfId="1330" priority="748">
      <formula>IF(RIGHT(TEXT(Y564,"0.#"),1)=".",TRUE,FALSE)</formula>
    </cfRule>
  </conditionalFormatting>
  <conditionalFormatting sqref="AL599:AO626">
    <cfRule type="expression" dxfId="1329" priority="743">
      <formula>IF(AND(AL599&gt;=0, RIGHT(TEXT(AL599,"0.#"),1)&lt;&gt;"."),TRUE,FALSE)</formula>
    </cfRule>
    <cfRule type="expression" dxfId="1328" priority="744">
      <formula>IF(AND(AL599&gt;=0, RIGHT(TEXT(AL599,"0.#"),1)="."),TRUE,FALSE)</formula>
    </cfRule>
    <cfRule type="expression" dxfId="1327" priority="745">
      <formula>IF(AND(AL599&lt;0, RIGHT(TEXT(AL599,"0.#"),1)&lt;&gt;"."),TRUE,FALSE)</formula>
    </cfRule>
    <cfRule type="expression" dxfId="1326" priority="746">
      <formula>IF(AND(AL599&lt;0, RIGHT(TEXT(AL599,"0.#"),1)="."),TRUE,FALSE)</formula>
    </cfRule>
  </conditionalFormatting>
  <conditionalFormatting sqref="Y599:Y626">
    <cfRule type="expression" dxfId="1325" priority="741">
      <formula>IF(RIGHT(TEXT(Y599,"0.#"),1)=".",FALSE,TRUE)</formula>
    </cfRule>
    <cfRule type="expression" dxfId="1324" priority="742">
      <formula>IF(RIGHT(TEXT(Y599,"0.#"),1)=".",TRUE,FALSE)</formula>
    </cfRule>
  </conditionalFormatting>
  <conditionalFormatting sqref="AL598:AO598">
    <cfRule type="expression" dxfId="1323" priority="737">
      <formula>IF(AND(AL598&gt;=0, RIGHT(TEXT(AL598,"0.#"),1)&lt;&gt;"."),TRUE,FALSE)</formula>
    </cfRule>
    <cfRule type="expression" dxfId="1322" priority="738">
      <formula>IF(AND(AL598&gt;=0, RIGHT(TEXT(AL598,"0.#"),1)="."),TRUE,FALSE)</formula>
    </cfRule>
    <cfRule type="expression" dxfId="1321" priority="739">
      <formula>IF(AND(AL598&lt;0, RIGHT(TEXT(AL598,"0.#"),1)&lt;&gt;"."),TRUE,FALSE)</formula>
    </cfRule>
    <cfRule type="expression" dxfId="1320" priority="740">
      <formula>IF(AND(AL598&lt;0, RIGHT(TEXT(AL598,"0.#"),1)="."),TRUE,FALSE)</formula>
    </cfRule>
  </conditionalFormatting>
  <conditionalFormatting sqref="Y598">
    <cfRule type="expression" dxfId="1319" priority="735">
      <formula>IF(RIGHT(TEXT(Y598,"0.#"),1)=".",FALSE,TRUE)</formula>
    </cfRule>
    <cfRule type="expression" dxfId="1318" priority="736">
      <formula>IF(RIGHT(TEXT(Y598,"0.#"),1)=".",TRUE,FALSE)</formula>
    </cfRule>
  </conditionalFormatting>
  <conditionalFormatting sqref="AU33">
    <cfRule type="expression" dxfId="1317" priority="731">
      <formula>IF(RIGHT(TEXT(AU33,"0.#"),1)=".",FALSE,TRUE)</formula>
    </cfRule>
    <cfRule type="expression" dxfId="1316" priority="732">
      <formula>IF(RIGHT(TEXT(AU33,"0.#"),1)=".",TRUE,FALSE)</formula>
    </cfRule>
  </conditionalFormatting>
  <conditionalFormatting sqref="AU32">
    <cfRule type="expression" dxfId="1315" priority="733">
      <formula>IF(RIGHT(TEXT(AU32,"0.#"),1)=".",FALSE,TRUE)</formula>
    </cfRule>
    <cfRule type="expression" dxfId="1314" priority="734">
      <formula>IF(RIGHT(TEXT(AU32,"0.#"),1)=".",TRUE,FALSE)</formula>
    </cfRule>
  </conditionalFormatting>
  <conditionalFormatting sqref="P29:AC29">
    <cfRule type="expression" dxfId="1313" priority="729">
      <formula>IF(RIGHT(TEXT(P29,"0.#"),1)=".",FALSE,TRUE)</formula>
    </cfRule>
    <cfRule type="expression" dxfId="1312" priority="730">
      <formula>IF(RIGHT(TEXT(P29,"0.#"),1)=".",TRUE,FALSE)</formula>
    </cfRule>
  </conditionalFormatting>
  <conditionalFormatting sqref="AE39">
    <cfRule type="expression" dxfId="1311" priority="727">
      <formula>IF(RIGHT(TEXT(AE39,"0.#"),1)=".",FALSE,TRUE)</formula>
    </cfRule>
    <cfRule type="expression" dxfId="1310" priority="728">
      <formula>IF(RIGHT(TEXT(AE39,"0.#"),1)=".",TRUE,FALSE)</formula>
    </cfRule>
  </conditionalFormatting>
  <conditionalFormatting sqref="AQ39:AQ41">
    <cfRule type="expression" dxfId="1309" priority="709">
      <formula>IF(RIGHT(TEXT(AQ39,"0.#"),1)=".",FALSE,TRUE)</formula>
    </cfRule>
    <cfRule type="expression" dxfId="1308" priority="710">
      <formula>IF(RIGHT(TEXT(AQ39,"0.#"),1)=".",TRUE,FALSE)</formula>
    </cfRule>
  </conditionalFormatting>
  <conditionalFormatting sqref="AU39:AU41">
    <cfRule type="expression" dxfId="1307" priority="707">
      <formula>IF(RIGHT(TEXT(AU39,"0.#"),1)=".",FALSE,TRUE)</formula>
    </cfRule>
    <cfRule type="expression" dxfId="1306" priority="708">
      <formula>IF(RIGHT(TEXT(AU39,"0.#"),1)=".",TRUE,FALSE)</formula>
    </cfRule>
  </conditionalFormatting>
  <conditionalFormatting sqref="AI41">
    <cfRule type="expression" dxfId="1305" priority="721">
      <formula>IF(RIGHT(TEXT(AI41,"0.#"),1)=".",FALSE,TRUE)</formula>
    </cfRule>
    <cfRule type="expression" dxfId="1304" priority="722">
      <formula>IF(RIGHT(TEXT(AI41,"0.#"),1)=".",TRUE,FALSE)</formula>
    </cfRule>
  </conditionalFormatting>
  <conditionalFormatting sqref="AE40">
    <cfRule type="expression" dxfId="1303" priority="725">
      <formula>IF(RIGHT(TEXT(AE40,"0.#"),1)=".",FALSE,TRUE)</formula>
    </cfRule>
    <cfRule type="expression" dxfId="1302" priority="726">
      <formula>IF(RIGHT(TEXT(AE40,"0.#"),1)=".",TRUE,FALSE)</formula>
    </cfRule>
  </conditionalFormatting>
  <conditionalFormatting sqref="AE41">
    <cfRule type="expression" dxfId="1301" priority="723">
      <formula>IF(RIGHT(TEXT(AE41,"0.#"),1)=".",FALSE,TRUE)</formula>
    </cfRule>
    <cfRule type="expression" dxfId="1300" priority="724">
      <formula>IF(RIGHT(TEXT(AE41,"0.#"),1)=".",TRUE,FALSE)</formula>
    </cfRule>
  </conditionalFormatting>
  <conditionalFormatting sqref="AI39">
    <cfRule type="expression" dxfId="1299" priority="717">
      <formula>IF(RIGHT(TEXT(AI39,"0.#"),1)=".",FALSE,TRUE)</formula>
    </cfRule>
    <cfRule type="expression" dxfId="1298" priority="718">
      <formula>IF(RIGHT(TEXT(AI39,"0.#"),1)=".",TRUE,FALSE)</formula>
    </cfRule>
  </conditionalFormatting>
  <conditionalFormatting sqref="AI40">
    <cfRule type="expression" dxfId="1297" priority="719">
      <formula>IF(RIGHT(TEXT(AI40,"0.#"),1)=".",FALSE,TRUE)</formula>
    </cfRule>
    <cfRule type="expression" dxfId="1296" priority="720">
      <formula>IF(RIGHT(TEXT(AI40,"0.#"),1)=".",TRUE,FALSE)</formula>
    </cfRule>
  </conditionalFormatting>
  <conditionalFormatting sqref="AM69">
    <cfRule type="expression" dxfId="1295" priority="679">
      <formula>IF(RIGHT(TEXT(AM69,"0.#"),1)=".",FALSE,TRUE)</formula>
    </cfRule>
    <cfRule type="expression" dxfId="1294" priority="680">
      <formula>IF(RIGHT(TEXT(AM69,"0.#"),1)=".",TRUE,FALSE)</formula>
    </cfRule>
  </conditionalFormatting>
  <conditionalFormatting sqref="AE70 AM70">
    <cfRule type="expression" dxfId="1293" priority="677">
      <formula>IF(RIGHT(TEXT(AE70,"0.#"),1)=".",FALSE,TRUE)</formula>
    </cfRule>
    <cfRule type="expression" dxfId="1292" priority="678">
      <formula>IF(RIGHT(TEXT(AE70,"0.#"),1)=".",TRUE,FALSE)</formula>
    </cfRule>
  </conditionalFormatting>
  <conditionalFormatting sqref="AI70">
    <cfRule type="expression" dxfId="1291" priority="675">
      <formula>IF(RIGHT(TEXT(AI70,"0.#"),1)=".",FALSE,TRUE)</formula>
    </cfRule>
    <cfRule type="expression" dxfId="1290" priority="676">
      <formula>IF(RIGHT(TEXT(AI70,"0.#"),1)=".",TRUE,FALSE)</formula>
    </cfRule>
  </conditionalFormatting>
  <conditionalFormatting sqref="AQ70">
    <cfRule type="expression" dxfId="1289" priority="673">
      <formula>IF(RIGHT(TEXT(AQ70,"0.#"),1)=".",FALSE,TRUE)</formula>
    </cfRule>
    <cfRule type="expression" dxfId="1288" priority="674">
      <formula>IF(RIGHT(TEXT(AQ70,"0.#"),1)=".",TRUE,FALSE)</formula>
    </cfRule>
  </conditionalFormatting>
  <conditionalFormatting sqref="AE69 AQ69">
    <cfRule type="expression" dxfId="1287" priority="683">
      <formula>IF(RIGHT(TEXT(AE69,"0.#"),1)=".",FALSE,TRUE)</formula>
    </cfRule>
    <cfRule type="expression" dxfId="1286" priority="684">
      <formula>IF(RIGHT(TEXT(AE69,"0.#"),1)=".",TRUE,FALSE)</formula>
    </cfRule>
  </conditionalFormatting>
  <conditionalFormatting sqref="AI69">
    <cfRule type="expression" dxfId="1285" priority="681">
      <formula>IF(RIGHT(TEXT(AI69,"0.#"),1)=".",FALSE,TRUE)</formula>
    </cfRule>
    <cfRule type="expression" dxfId="1284" priority="682">
      <formula>IF(RIGHT(TEXT(AI69,"0.#"),1)=".",TRUE,FALSE)</formula>
    </cfRule>
  </conditionalFormatting>
  <conditionalFormatting sqref="AE66 AQ66">
    <cfRule type="expression" dxfId="1283" priority="671">
      <formula>IF(RIGHT(TEXT(AE66,"0.#"),1)=".",FALSE,TRUE)</formula>
    </cfRule>
    <cfRule type="expression" dxfId="1282" priority="672">
      <formula>IF(RIGHT(TEXT(AE66,"0.#"),1)=".",TRUE,FALSE)</formula>
    </cfRule>
  </conditionalFormatting>
  <conditionalFormatting sqref="AI66">
    <cfRule type="expression" dxfId="1281" priority="669">
      <formula>IF(RIGHT(TEXT(AI66,"0.#"),1)=".",FALSE,TRUE)</formula>
    </cfRule>
    <cfRule type="expression" dxfId="1280" priority="670">
      <formula>IF(RIGHT(TEXT(AI66,"0.#"),1)=".",TRUE,FALSE)</formula>
    </cfRule>
  </conditionalFormatting>
  <conditionalFormatting sqref="AM66">
    <cfRule type="expression" dxfId="1279" priority="667">
      <formula>IF(RIGHT(TEXT(AM66,"0.#"),1)=".",FALSE,TRUE)</formula>
    </cfRule>
    <cfRule type="expression" dxfId="1278" priority="668">
      <formula>IF(RIGHT(TEXT(AM66,"0.#"),1)=".",TRUE,FALSE)</formula>
    </cfRule>
  </conditionalFormatting>
  <conditionalFormatting sqref="AE67">
    <cfRule type="expression" dxfId="1277" priority="665">
      <formula>IF(RIGHT(TEXT(AE67,"0.#"),1)=".",FALSE,TRUE)</formula>
    </cfRule>
    <cfRule type="expression" dxfId="1276" priority="666">
      <formula>IF(RIGHT(TEXT(AE67,"0.#"),1)=".",TRUE,FALSE)</formula>
    </cfRule>
  </conditionalFormatting>
  <conditionalFormatting sqref="AI67">
    <cfRule type="expression" dxfId="1275" priority="663">
      <formula>IF(RIGHT(TEXT(AI67,"0.#"),1)=".",FALSE,TRUE)</formula>
    </cfRule>
    <cfRule type="expression" dxfId="1274" priority="664">
      <formula>IF(RIGHT(TEXT(AI67,"0.#"),1)=".",TRUE,FALSE)</formula>
    </cfRule>
  </conditionalFormatting>
  <conditionalFormatting sqref="AM67">
    <cfRule type="expression" dxfId="1273" priority="661">
      <formula>IF(RIGHT(TEXT(AM67,"0.#"),1)=".",FALSE,TRUE)</formula>
    </cfRule>
    <cfRule type="expression" dxfId="1272" priority="662">
      <formula>IF(RIGHT(TEXT(AM67,"0.#"),1)=".",TRUE,FALSE)</formula>
    </cfRule>
  </conditionalFormatting>
  <conditionalFormatting sqref="AQ67">
    <cfRule type="expression" dxfId="1271" priority="659">
      <formula>IF(RIGHT(TEXT(AQ67,"0.#"),1)=".",FALSE,TRUE)</formula>
    </cfRule>
    <cfRule type="expression" dxfId="1270" priority="660">
      <formula>IF(RIGHT(TEXT(AQ67,"0.#"),1)=".",TRUE,FALSE)</formula>
    </cfRule>
  </conditionalFormatting>
  <conditionalFormatting sqref="AU66">
    <cfRule type="expression" dxfId="1269" priority="657">
      <formula>IF(RIGHT(TEXT(AU66,"0.#"),1)=".",FALSE,TRUE)</formula>
    </cfRule>
    <cfRule type="expression" dxfId="1268" priority="658">
      <formula>IF(RIGHT(TEXT(AU66,"0.#"),1)=".",TRUE,FALSE)</formula>
    </cfRule>
  </conditionalFormatting>
  <conditionalFormatting sqref="AU67">
    <cfRule type="expression" dxfId="1267" priority="655">
      <formula>IF(RIGHT(TEXT(AU67,"0.#"),1)=".",FALSE,TRUE)</formula>
    </cfRule>
    <cfRule type="expression" dxfId="1266" priority="656">
      <formula>IF(RIGHT(TEXT(AU67,"0.#"),1)=".",TRUE,FALSE)</formula>
    </cfRule>
  </conditionalFormatting>
  <conditionalFormatting sqref="AE100 AQ100">
    <cfRule type="expression" dxfId="1265" priority="617">
      <formula>IF(RIGHT(TEXT(AE100,"0.#"),1)=".",FALSE,TRUE)</formula>
    </cfRule>
    <cfRule type="expression" dxfId="1264" priority="618">
      <formula>IF(RIGHT(TEXT(AE100,"0.#"),1)=".",TRUE,FALSE)</formula>
    </cfRule>
  </conditionalFormatting>
  <conditionalFormatting sqref="AI100">
    <cfRule type="expression" dxfId="1263" priority="615">
      <formula>IF(RIGHT(TEXT(AI100,"0.#"),1)=".",FALSE,TRUE)</formula>
    </cfRule>
    <cfRule type="expression" dxfId="1262" priority="616">
      <formula>IF(RIGHT(TEXT(AI100,"0.#"),1)=".",TRUE,FALSE)</formula>
    </cfRule>
  </conditionalFormatting>
  <conditionalFormatting sqref="AM100">
    <cfRule type="expression" dxfId="1261" priority="613">
      <formula>IF(RIGHT(TEXT(AM100,"0.#"),1)=".",FALSE,TRUE)</formula>
    </cfRule>
    <cfRule type="expression" dxfId="1260" priority="614">
      <formula>IF(RIGHT(TEXT(AM100,"0.#"),1)=".",TRUE,FALSE)</formula>
    </cfRule>
  </conditionalFormatting>
  <conditionalFormatting sqref="AE101">
    <cfRule type="expression" dxfId="1259" priority="611">
      <formula>IF(RIGHT(TEXT(AE101,"0.#"),1)=".",FALSE,TRUE)</formula>
    </cfRule>
    <cfRule type="expression" dxfId="1258" priority="612">
      <formula>IF(RIGHT(TEXT(AE101,"0.#"),1)=".",TRUE,FALSE)</formula>
    </cfRule>
  </conditionalFormatting>
  <conditionalFormatting sqref="AI101">
    <cfRule type="expression" dxfId="1257" priority="609">
      <formula>IF(RIGHT(TEXT(AI101,"0.#"),1)=".",FALSE,TRUE)</formula>
    </cfRule>
    <cfRule type="expression" dxfId="1256" priority="610">
      <formula>IF(RIGHT(TEXT(AI101,"0.#"),1)=".",TRUE,FALSE)</formula>
    </cfRule>
  </conditionalFormatting>
  <conditionalFormatting sqref="AM101">
    <cfRule type="expression" dxfId="1255" priority="607">
      <formula>IF(RIGHT(TEXT(AM101,"0.#"),1)=".",FALSE,TRUE)</formula>
    </cfRule>
    <cfRule type="expression" dxfId="1254" priority="608">
      <formula>IF(RIGHT(TEXT(AM101,"0.#"),1)=".",TRUE,FALSE)</formula>
    </cfRule>
  </conditionalFormatting>
  <conditionalFormatting sqref="AQ101">
    <cfRule type="expression" dxfId="1253" priority="605">
      <formula>IF(RIGHT(TEXT(AQ101,"0.#"),1)=".",FALSE,TRUE)</formula>
    </cfRule>
    <cfRule type="expression" dxfId="1252" priority="606">
      <formula>IF(RIGHT(TEXT(AQ101,"0.#"),1)=".",TRUE,FALSE)</formula>
    </cfRule>
  </conditionalFormatting>
  <conditionalFormatting sqref="AU100">
    <cfRule type="expression" dxfId="1251" priority="603">
      <formula>IF(RIGHT(TEXT(AU100,"0.#"),1)=".",FALSE,TRUE)</formula>
    </cfRule>
    <cfRule type="expression" dxfId="1250" priority="604">
      <formula>IF(RIGHT(TEXT(AU100,"0.#"),1)=".",TRUE,FALSE)</formula>
    </cfRule>
  </conditionalFormatting>
  <conditionalFormatting sqref="AU101">
    <cfRule type="expression" dxfId="1249" priority="601">
      <formula>IF(RIGHT(TEXT(AU101,"0.#"),1)=".",FALSE,TRUE)</formula>
    </cfRule>
    <cfRule type="expression" dxfId="1248" priority="602">
      <formula>IF(RIGHT(TEXT(AU101,"0.#"),1)=".",TRUE,FALSE)</formula>
    </cfRule>
  </conditionalFormatting>
  <conditionalFormatting sqref="AE36">
    <cfRule type="expression" dxfId="1247" priority="593">
      <formula>IF(RIGHT(TEXT(AE36,"0.#"),1)=".",FALSE,TRUE)</formula>
    </cfRule>
    <cfRule type="expression" dxfId="1246" priority="594">
      <formula>IF(RIGHT(TEXT(AE36,"0.#"),1)=".",TRUE,FALSE)</formula>
    </cfRule>
  </conditionalFormatting>
  <conditionalFormatting sqref="AI36">
    <cfRule type="expression" dxfId="1245" priority="591">
      <formula>IF(RIGHT(TEXT(AI36,"0.#"),1)=".",FALSE,TRUE)</formula>
    </cfRule>
    <cfRule type="expression" dxfId="1244" priority="592">
      <formula>IF(RIGHT(TEXT(AI36,"0.#"),1)=".",TRUE,FALSE)</formula>
    </cfRule>
  </conditionalFormatting>
  <conditionalFormatting sqref="AE35">
    <cfRule type="expression" dxfId="1243" priority="599">
      <formula>IF(RIGHT(TEXT(AE35,"0.#"),1)=".",FALSE,TRUE)</formula>
    </cfRule>
    <cfRule type="expression" dxfId="1242" priority="600">
      <formula>IF(RIGHT(TEXT(AE35,"0.#"),1)=".",TRUE,FALSE)</formula>
    </cfRule>
  </conditionalFormatting>
  <conditionalFormatting sqref="AI35">
    <cfRule type="expression" dxfId="1241" priority="597">
      <formula>IF(RIGHT(TEXT(AI35,"0.#"),1)=".",FALSE,TRUE)</formula>
    </cfRule>
    <cfRule type="expression" dxfId="1240" priority="598">
      <formula>IF(RIGHT(TEXT(AI35,"0.#"),1)=".",TRUE,FALSE)</formula>
    </cfRule>
  </conditionalFormatting>
  <conditionalFormatting sqref="AM103">
    <cfRule type="expression" dxfId="1239" priority="583">
      <formula>IF(RIGHT(TEXT(AM103,"0.#"),1)=".",FALSE,TRUE)</formula>
    </cfRule>
    <cfRule type="expression" dxfId="1238" priority="584">
      <formula>IF(RIGHT(TEXT(AM103,"0.#"),1)=".",TRUE,FALSE)</formula>
    </cfRule>
  </conditionalFormatting>
  <conditionalFormatting sqref="AE104 AM104">
    <cfRule type="expression" dxfId="1237" priority="581">
      <formula>IF(RIGHT(TEXT(AE104,"0.#"),1)=".",FALSE,TRUE)</formula>
    </cfRule>
    <cfRule type="expression" dxfId="1236" priority="582">
      <formula>IF(RIGHT(TEXT(AE104,"0.#"),1)=".",TRUE,FALSE)</formula>
    </cfRule>
  </conditionalFormatting>
  <conditionalFormatting sqref="AI104">
    <cfRule type="expression" dxfId="1235" priority="579">
      <formula>IF(RIGHT(TEXT(AI104,"0.#"),1)=".",FALSE,TRUE)</formula>
    </cfRule>
    <cfRule type="expression" dxfId="1234" priority="580">
      <formula>IF(RIGHT(TEXT(AI104,"0.#"),1)=".",TRUE,FALSE)</formula>
    </cfRule>
  </conditionalFormatting>
  <conditionalFormatting sqref="AQ104">
    <cfRule type="expression" dxfId="1233" priority="577">
      <formula>IF(RIGHT(TEXT(AQ104,"0.#"),1)=".",FALSE,TRUE)</formula>
    </cfRule>
    <cfRule type="expression" dxfId="1232" priority="578">
      <formula>IF(RIGHT(TEXT(AQ104,"0.#"),1)=".",TRUE,FALSE)</formula>
    </cfRule>
  </conditionalFormatting>
  <conditionalFormatting sqref="AE103 AQ103">
    <cfRule type="expression" dxfId="1231" priority="587">
      <formula>IF(RIGHT(TEXT(AE103,"0.#"),1)=".",FALSE,TRUE)</formula>
    </cfRule>
    <cfRule type="expression" dxfId="1230" priority="588">
      <formula>IF(RIGHT(TEXT(AE103,"0.#"),1)=".",TRUE,FALSE)</formula>
    </cfRule>
  </conditionalFormatting>
  <conditionalFormatting sqref="AI103">
    <cfRule type="expression" dxfId="1229" priority="585">
      <formula>IF(RIGHT(TEXT(AI103,"0.#"),1)=".",FALSE,TRUE)</formula>
    </cfRule>
    <cfRule type="expression" dxfId="1228" priority="586">
      <formula>IF(RIGHT(TEXT(AI103,"0.#"),1)=".",TRUE,FALSE)</formula>
    </cfRule>
  </conditionalFormatting>
  <conditionalFormatting sqref="AM137">
    <cfRule type="expression" dxfId="1227" priority="571">
      <formula>IF(RIGHT(TEXT(AM137,"0.#"),1)=".",FALSE,TRUE)</formula>
    </cfRule>
    <cfRule type="expression" dxfId="1226" priority="572">
      <formula>IF(RIGHT(TEXT(AM137,"0.#"),1)=".",TRUE,FALSE)</formula>
    </cfRule>
  </conditionalFormatting>
  <conditionalFormatting sqref="AE138 AM138">
    <cfRule type="expression" dxfId="1225" priority="569">
      <formula>IF(RIGHT(TEXT(AE138,"0.#"),1)=".",FALSE,TRUE)</formula>
    </cfRule>
    <cfRule type="expression" dxfId="1224" priority="570">
      <formula>IF(RIGHT(TEXT(AE138,"0.#"),1)=".",TRUE,FALSE)</formula>
    </cfRule>
  </conditionalFormatting>
  <conditionalFormatting sqref="AI138">
    <cfRule type="expression" dxfId="1223" priority="567">
      <formula>IF(RIGHT(TEXT(AI138,"0.#"),1)=".",FALSE,TRUE)</formula>
    </cfRule>
    <cfRule type="expression" dxfId="1222" priority="568">
      <formula>IF(RIGHT(TEXT(AI138,"0.#"),1)=".",TRUE,FALSE)</formula>
    </cfRule>
  </conditionalFormatting>
  <conditionalFormatting sqref="AQ138">
    <cfRule type="expression" dxfId="1221" priority="565">
      <formula>IF(RIGHT(TEXT(AQ138,"0.#"),1)=".",FALSE,TRUE)</formula>
    </cfRule>
    <cfRule type="expression" dxfId="1220" priority="566">
      <formula>IF(RIGHT(TEXT(AQ138,"0.#"),1)=".",TRUE,FALSE)</formula>
    </cfRule>
  </conditionalFormatting>
  <conditionalFormatting sqref="AE137 AQ137">
    <cfRule type="expression" dxfId="1219" priority="575">
      <formula>IF(RIGHT(TEXT(AE137,"0.#"),1)=".",FALSE,TRUE)</formula>
    </cfRule>
    <cfRule type="expression" dxfId="1218" priority="576">
      <formula>IF(RIGHT(TEXT(AE137,"0.#"),1)=".",TRUE,FALSE)</formula>
    </cfRule>
  </conditionalFormatting>
  <conditionalFormatting sqref="AI137">
    <cfRule type="expression" dxfId="1217" priority="573">
      <formula>IF(RIGHT(TEXT(AI137,"0.#"),1)=".",FALSE,TRUE)</formula>
    </cfRule>
    <cfRule type="expression" dxfId="1216" priority="574">
      <formula>IF(RIGHT(TEXT(AI137,"0.#"),1)=".",TRUE,FALSE)</formula>
    </cfRule>
  </conditionalFormatting>
  <conditionalFormatting sqref="AM171">
    <cfRule type="expression" dxfId="1215" priority="559">
      <formula>IF(RIGHT(TEXT(AM171,"0.#"),1)=".",FALSE,TRUE)</formula>
    </cfRule>
    <cfRule type="expression" dxfId="1214" priority="560">
      <formula>IF(RIGHT(TEXT(AM171,"0.#"),1)=".",TRUE,FALSE)</formula>
    </cfRule>
  </conditionalFormatting>
  <conditionalFormatting sqref="AE172 AM172">
    <cfRule type="expression" dxfId="1213" priority="557">
      <formula>IF(RIGHT(TEXT(AE172,"0.#"),1)=".",FALSE,TRUE)</formula>
    </cfRule>
    <cfRule type="expression" dxfId="1212" priority="558">
      <formula>IF(RIGHT(TEXT(AE172,"0.#"),1)=".",TRUE,FALSE)</formula>
    </cfRule>
  </conditionalFormatting>
  <conditionalFormatting sqref="AI172">
    <cfRule type="expression" dxfId="1211" priority="555">
      <formula>IF(RIGHT(TEXT(AI172,"0.#"),1)=".",FALSE,TRUE)</formula>
    </cfRule>
    <cfRule type="expression" dxfId="1210" priority="556">
      <formula>IF(RIGHT(TEXT(AI172,"0.#"),1)=".",TRUE,FALSE)</formula>
    </cfRule>
  </conditionalFormatting>
  <conditionalFormatting sqref="AQ172">
    <cfRule type="expression" dxfId="1209" priority="553">
      <formula>IF(RIGHT(TEXT(AQ172,"0.#"),1)=".",FALSE,TRUE)</formula>
    </cfRule>
    <cfRule type="expression" dxfId="1208" priority="554">
      <formula>IF(RIGHT(TEXT(AQ172,"0.#"),1)=".",TRUE,FALSE)</formula>
    </cfRule>
  </conditionalFormatting>
  <conditionalFormatting sqref="AE171 AQ171">
    <cfRule type="expression" dxfId="1207" priority="563">
      <formula>IF(RIGHT(TEXT(AE171,"0.#"),1)=".",FALSE,TRUE)</formula>
    </cfRule>
    <cfRule type="expression" dxfId="1206" priority="564">
      <formula>IF(RIGHT(TEXT(AE171,"0.#"),1)=".",TRUE,FALSE)</formula>
    </cfRule>
  </conditionalFormatting>
  <conditionalFormatting sqref="AI171">
    <cfRule type="expression" dxfId="1205" priority="561">
      <formula>IF(RIGHT(TEXT(AI171,"0.#"),1)=".",FALSE,TRUE)</formula>
    </cfRule>
    <cfRule type="expression" dxfId="1204" priority="562">
      <formula>IF(RIGHT(TEXT(AI171,"0.#"),1)=".",TRUE,FALSE)</formula>
    </cfRule>
  </conditionalFormatting>
  <conditionalFormatting sqref="AE73">
    <cfRule type="expression" dxfId="1203" priority="551">
      <formula>IF(RIGHT(TEXT(AE73,"0.#"),1)=".",FALSE,TRUE)</formula>
    </cfRule>
    <cfRule type="expression" dxfId="1202" priority="552">
      <formula>IF(RIGHT(TEXT(AE73,"0.#"),1)=".",TRUE,FALSE)</formula>
    </cfRule>
  </conditionalFormatting>
  <conditionalFormatting sqref="AM75">
    <cfRule type="expression" dxfId="1201" priority="535">
      <formula>IF(RIGHT(TEXT(AM75,"0.#"),1)=".",FALSE,TRUE)</formula>
    </cfRule>
    <cfRule type="expression" dxfId="1200" priority="536">
      <formula>IF(RIGHT(TEXT(AM75,"0.#"),1)=".",TRUE,FALSE)</formula>
    </cfRule>
  </conditionalFormatting>
  <conditionalFormatting sqref="AE74">
    <cfRule type="expression" dxfId="1199" priority="549">
      <formula>IF(RIGHT(TEXT(AE74,"0.#"),1)=".",FALSE,TRUE)</formula>
    </cfRule>
    <cfRule type="expression" dxfId="1198" priority="550">
      <formula>IF(RIGHT(TEXT(AE74,"0.#"),1)=".",TRUE,FALSE)</formula>
    </cfRule>
  </conditionalFormatting>
  <conditionalFormatting sqref="AE75">
    <cfRule type="expression" dxfId="1197" priority="547">
      <formula>IF(RIGHT(TEXT(AE75,"0.#"),1)=".",FALSE,TRUE)</formula>
    </cfRule>
    <cfRule type="expression" dxfId="1196" priority="548">
      <formula>IF(RIGHT(TEXT(AE75,"0.#"),1)=".",TRUE,FALSE)</formula>
    </cfRule>
  </conditionalFormatting>
  <conditionalFormatting sqref="AI75">
    <cfRule type="expression" dxfId="1195" priority="545">
      <formula>IF(RIGHT(TEXT(AI75,"0.#"),1)=".",FALSE,TRUE)</formula>
    </cfRule>
    <cfRule type="expression" dxfId="1194" priority="546">
      <formula>IF(RIGHT(TEXT(AI75,"0.#"),1)=".",TRUE,FALSE)</formula>
    </cfRule>
  </conditionalFormatting>
  <conditionalFormatting sqref="AI74">
    <cfRule type="expression" dxfId="1193" priority="543">
      <formula>IF(RIGHT(TEXT(AI74,"0.#"),1)=".",FALSE,TRUE)</formula>
    </cfRule>
    <cfRule type="expression" dxfId="1192" priority="544">
      <formula>IF(RIGHT(TEXT(AI74,"0.#"),1)=".",TRUE,FALSE)</formula>
    </cfRule>
  </conditionalFormatting>
  <conditionalFormatting sqref="AI73">
    <cfRule type="expression" dxfId="1191" priority="541">
      <formula>IF(RIGHT(TEXT(AI73,"0.#"),1)=".",FALSE,TRUE)</formula>
    </cfRule>
    <cfRule type="expression" dxfId="1190" priority="542">
      <formula>IF(RIGHT(TEXT(AI73,"0.#"),1)=".",TRUE,FALSE)</formula>
    </cfRule>
  </conditionalFormatting>
  <conditionalFormatting sqref="AM73">
    <cfRule type="expression" dxfId="1189" priority="539">
      <formula>IF(RIGHT(TEXT(AM73,"0.#"),1)=".",FALSE,TRUE)</formula>
    </cfRule>
    <cfRule type="expression" dxfId="1188" priority="540">
      <formula>IF(RIGHT(TEXT(AM73,"0.#"),1)=".",TRUE,FALSE)</formula>
    </cfRule>
  </conditionalFormatting>
  <conditionalFormatting sqref="AM74">
    <cfRule type="expression" dxfId="1187" priority="537">
      <formula>IF(RIGHT(TEXT(AM74,"0.#"),1)=".",FALSE,TRUE)</formula>
    </cfRule>
    <cfRule type="expression" dxfId="1186" priority="538">
      <formula>IF(RIGHT(TEXT(AM74,"0.#"),1)=".",TRUE,FALSE)</formula>
    </cfRule>
  </conditionalFormatting>
  <conditionalFormatting sqref="AQ73:AQ75">
    <cfRule type="expression" dxfId="1185" priority="533">
      <formula>IF(RIGHT(TEXT(AQ73,"0.#"),1)=".",FALSE,TRUE)</formula>
    </cfRule>
    <cfRule type="expression" dxfId="1184" priority="534">
      <formula>IF(RIGHT(TEXT(AQ73,"0.#"),1)=".",TRUE,FALSE)</formula>
    </cfRule>
  </conditionalFormatting>
  <conditionalFormatting sqref="AU73:AU75">
    <cfRule type="expression" dxfId="1183" priority="531">
      <formula>IF(RIGHT(TEXT(AU73,"0.#"),1)=".",FALSE,TRUE)</formula>
    </cfRule>
    <cfRule type="expression" dxfId="1182" priority="532">
      <formula>IF(RIGHT(TEXT(AU73,"0.#"),1)=".",TRUE,FALSE)</formula>
    </cfRule>
  </conditionalFormatting>
  <conditionalFormatting sqref="AE107">
    <cfRule type="expression" dxfId="1181" priority="529">
      <formula>IF(RIGHT(TEXT(AE107,"0.#"),1)=".",FALSE,TRUE)</formula>
    </cfRule>
    <cfRule type="expression" dxfId="1180" priority="530">
      <formula>IF(RIGHT(TEXT(AE107,"0.#"),1)=".",TRUE,FALSE)</formula>
    </cfRule>
  </conditionalFormatting>
  <conditionalFormatting sqref="AM109">
    <cfRule type="expression" dxfId="1179" priority="513">
      <formula>IF(RIGHT(TEXT(AM109,"0.#"),1)=".",FALSE,TRUE)</formula>
    </cfRule>
    <cfRule type="expression" dxfId="1178" priority="514">
      <formula>IF(RIGHT(TEXT(AM109,"0.#"),1)=".",TRUE,FALSE)</formula>
    </cfRule>
  </conditionalFormatting>
  <conditionalFormatting sqref="AE108">
    <cfRule type="expression" dxfId="1177" priority="527">
      <formula>IF(RIGHT(TEXT(AE108,"0.#"),1)=".",FALSE,TRUE)</formula>
    </cfRule>
    <cfRule type="expression" dxfId="1176" priority="528">
      <formula>IF(RIGHT(TEXT(AE108,"0.#"),1)=".",TRUE,FALSE)</formula>
    </cfRule>
  </conditionalFormatting>
  <conditionalFormatting sqref="AE109">
    <cfRule type="expression" dxfId="1175" priority="525">
      <formula>IF(RIGHT(TEXT(AE109,"0.#"),1)=".",FALSE,TRUE)</formula>
    </cfRule>
    <cfRule type="expression" dxfId="1174" priority="526">
      <formula>IF(RIGHT(TEXT(AE109,"0.#"),1)=".",TRUE,FALSE)</formula>
    </cfRule>
  </conditionalFormatting>
  <conditionalFormatting sqref="AI109">
    <cfRule type="expression" dxfId="1173" priority="523">
      <formula>IF(RIGHT(TEXT(AI109,"0.#"),1)=".",FALSE,TRUE)</formula>
    </cfRule>
    <cfRule type="expression" dxfId="1172" priority="524">
      <formula>IF(RIGHT(TEXT(AI109,"0.#"),1)=".",TRUE,FALSE)</formula>
    </cfRule>
  </conditionalFormatting>
  <conditionalFormatting sqref="AI108">
    <cfRule type="expression" dxfId="1171" priority="521">
      <formula>IF(RIGHT(TEXT(AI108,"0.#"),1)=".",FALSE,TRUE)</formula>
    </cfRule>
    <cfRule type="expression" dxfId="1170" priority="522">
      <formula>IF(RIGHT(TEXT(AI108,"0.#"),1)=".",TRUE,FALSE)</formula>
    </cfRule>
  </conditionalFormatting>
  <conditionalFormatting sqref="AI107">
    <cfRule type="expression" dxfId="1169" priority="519">
      <formula>IF(RIGHT(TEXT(AI107,"0.#"),1)=".",FALSE,TRUE)</formula>
    </cfRule>
    <cfRule type="expression" dxfId="1168" priority="520">
      <formula>IF(RIGHT(TEXT(AI107,"0.#"),1)=".",TRUE,FALSE)</formula>
    </cfRule>
  </conditionalFormatting>
  <conditionalFormatting sqref="AM107">
    <cfRule type="expression" dxfId="1167" priority="517">
      <formula>IF(RIGHT(TEXT(AM107,"0.#"),1)=".",FALSE,TRUE)</formula>
    </cfRule>
    <cfRule type="expression" dxfId="1166" priority="518">
      <formula>IF(RIGHT(TEXT(AM107,"0.#"),1)=".",TRUE,FALSE)</formula>
    </cfRule>
  </conditionalFormatting>
  <conditionalFormatting sqref="AM108">
    <cfRule type="expression" dxfId="1165" priority="515">
      <formula>IF(RIGHT(TEXT(AM108,"0.#"),1)=".",FALSE,TRUE)</formula>
    </cfRule>
    <cfRule type="expression" dxfId="1164" priority="516">
      <formula>IF(RIGHT(TEXT(AM108,"0.#"),1)=".",TRUE,FALSE)</formula>
    </cfRule>
  </conditionalFormatting>
  <conditionalFormatting sqref="AQ107:AQ109">
    <cfRule type="expression" dxfId="1163" priority="511">
      <formula>IF(RIGHT(TEXT(AQ107,"0.#"),1)=".",FALSE,TRUE)</formula>
    </cfRule>
    <cfRule type="expression" dxfId="1162" priority="512">
      <formula>IF(RIGHT(TEXT(AQ107,"0.#"),1)=".",TRUE,FALSE)</formula>
    </cfRule>
  </conditionalFormatting>
  <conditionalFormatting sqref="AU107:AU109">
    <cfRule type="expression" dxfId="1161" priority="509">
      <formula>IF(RIGHT(TEXT(AU107,"0.#"),1)=".",FALSE,TRUE)</formula>
    </cfRule>
    <cfRule type="expression" dxfId="1160" priority="510">
      <formula>IF(RIGHT(TEXT(AU107,"0.#"),1)=".",TRUE,FALSE)</formula>
    </cfRule>
  </conditionalFormatting>
  <conditionalFormatting sqref="AE141">
    <cfRule type="expression" dxfId="1159" priority="507">
      <formula>IF(RIGHT(TEXT(AE141,"0.#"),1)=".",FALSE,TRUE)</formula>
    </cfRule>
    <cfRule type="expression" dxfId="1158" priority="508">
      <formula>IF(RIGHT(TEXT(AE141,"0.#"),1)=".",TRUE,FALSE)</formula>
    </cfRule>
  </conditionalFormatting>
  <conditionalFormatting sqref="AM143">
    <cfRule type="expression" dxfId="1157" priority="491">
      <formula>IF(RIGHT(TEXT(AM143,"0.#"),1)=".",FALSE,TRUE)</formula>
    </cfRule>
    <cfRule type="expression" dxfId="1156" priority="492">
      <formula>IF(RIGHT(TEXT(AM143,"0.#"),1)=".",TRUE,FALSE)</formula>
    </cfRule>
  </conditionalFormatting>
  <conditionalFormatting sqref="AE142">
    <cfRule type="expression" dxfId="1155" priority="505">
      <formula>IF(RIGHT(TEXT(AE142,"0.#"),1)=".",FALSE,TRUE)</formula>
    </cfRule>
    <cfRule type="expression" dxfId="1154" priority="506">
      <formula>IF(RIGHT(TEXT(AE142,"0.#"),1)=".",TRUE,FALSE)</formula>
    </cfRule>
  </conditionalFormatting>
  <conditionalFormatting sqref="AE143">
    <cfRule type="expression" dxfId="1153" priority="503">
      <formula>IF(RIGHT(TEXT(AE143,"0.#"),1)=".",FALSE,TRUE)</formula>
    </cfRule>
    <cfRule type="expression" dxfId="1152" priority="504">
      <formula>IF(RIGHT(TEXT(AE143,"0.#"),1)=".",TRUE,FALSE)</formula>
    </cfRule>
  </conditionalFormatting>
  <conditionalFormatting sqref="AI143">
    <cfRule type="expression" dxfId="1151" priority="501">
      <formula>IF(RIGHT(TEXT(AI143,"0.#"),1)=".",FALSE,TRUE)</formula>
    </cfRule>
    <cfRule type="expression" dxfId="1150" priority="502">
      <formula>IF(RIGHT(TEXT(AI143,"0.#"),1)=".",TRUE,FALSE)</formula>
    </cfRule>
  </conditionalFormatting>
  <conditionalFormatting sqref="AI142">
    <cfRule type="expression" dxfId="1149" priority="499">
      <formula>IF(RIGHT(TEXT(AI142,"0.#"),1)=".",FALSE,TRUE)</formula>
    </cfRule>
    <cfRule type="expression" dxfId="1148" priority="500">
      <formula>IF(RIGHT(TEXT(AI142,"0.#"),1)=".",TRUE,FALSE)</formula>
    </cfRule>
  </conditionalFormatting>
  <conditionalFormatting sqref="AI141">
    <cfRule type="expression" dxfId="1147" priority="497">
      <formula>IF(RIGHT(TEXT(AI141,"0.#"),1)=".",FALSE,TRUE)</formula>
    </cfRule>
    <cfRule type="expression" dxfId="1146" priority="498">
      <formula>IF(RIGHT(TEXT(AI141,"0.#"),1)=".",TRUE,FALSE)</formula>
    </cfRule>
  </conditionalFormatting>
  <conditionalFormatting sqref="AM141">
    <cfRule type="expression" dxfId="1145" priority="495">
      <formula>IF(RIGHT(TEXT(AM141,"0.#"),1)=".",FALSE,TRUE)</formula>
    </cfRule>
    <cfRule type="expression" dxfId="1144" priority="496">
      <formula>IF(RIGHT(TEXT(AM141,"0.#"),1)=".",TRUE,FALSE)</formula>
    </cfRule>
  </conditionalFormatting>
  <conditionalFormatting sqref="AM142">
    <cfRule type="expression" dxfId="1143" priority="493">
      <formula>IF(RIGHT(TEXT(AM142,"0.#"),1)=".",FALSE,TRUE)</formula>
    </cfRule>
    <cfRule type="expression" dxfId="1142" priority="494">
      <formula>IF(RIGHT(TEXT(AM142,"0.#"),1)=".",TRUE,FALSE)</formula>
    </cfRule>
  </conditionalFormatting>
  <conditionalFormatting sqref="AQ141:AQ143">
    <cfRule type="expression" dxfId="1141" priority="489">
      <formula>IF(RIGHT(TEXT(AQ141,"0.#"),1)=".",FALSE,TRUE)</formula>
    </cfRule>
    <cfRule type="expression" dxfId="1140" priority="490">
      <formula>IF(RIGHT(TEXT(AQ141,"0.#"),1)=".",TRUE,FALSE)</formula>
    </cfRule>
  </conditionalFormatting>
  <conditionalFormatting sqref="AU141:AU143">
    <cfRule type="expression" dxfId="1139" priority="487">
      <formula>IF(RIGHT(TEXT(AU141,"0.#"),1)=".",FALSE,TRUE)</formula>
    </cfRule>
    <cfRule type="expression" dxfId="1138" priority="488">
      <formula>IF(RIGHT(TEXT(AU141,"0.#"),1)=".",TRUE,FALSE)</formula>
    </cfRule>
  </conditionalFormatting>
  <conditionalFormatting sqref="AE175">
    <cfRule type="expression" dxfId="1137" priority="485">
      <formula>IF(RIGHT(TEXT(AE175,"0.#"),1)=".",FALSE,TRUE)</formula>
    </cfRule>
    <cfRule type="expression" dxfId="1136" priority="486">
      <formula>IF(RIGHT(TEXT(AE175,"0.#"),1)=".",TRUE,FALSE)</formula>
    </cfRule>
  </conditionalFormatting>
  <conditionalFormatting sqref="AM177">
    <cfRule type="expression" dxfId="1135" priority="469">
      <formula>IF(RIGHT(TEXT(AM177,"0.#"),1)=".",FALSE,TRUE)</formula>
    </cfRule>
    <cfRule type="expression" dxfId="1134" priority="470">
      <formula>IF(RIGHT(TEXT(AM177,"0.#"),1)=".",TRUE,FALSE)</formula>
    </cfRule>
  </conditionalFormatting>
  <conditionalFormatting sqref="AE176">
    <cfRule type="expression" dxfId="1133" priority="483">
      <formula>IF(RIGHT(TEXT(AE176,"0.#"),1)=".",FALSE,TRUE)</formula>
    </cfRule>
    <cfRule type="expression" dxfId="1132" priority="484">
      <formula>IF(RIGHT(TEXT(AE176,"0.#"),1)=".",TRUE,FALSE)</formula>
    </cfRule>
  </conditionalFormatting>
  <conditionalFormatting sqref="AE177">
    <cfRule type="expression" dxfId="1131" priority="481">
      <formula>IF(RIGHT(TEXT(AE177,"0.#"),1)=".",FALSE,TRUE)</formula>
    </cfRule>
    <cfRule type="expression" dxfId="1130" priority="482">
      <formula>IF(RIGHT(TEXT(AE177,"0.#"),1)=".",TRUE,FALSE)</formula>
    </cfRule>
  </conditionalFormatting>
  <conditionalFormatting sqref="AI177">
    <cfRule type="expression" dxfId="1129" priority="479">
      <formula>IF(RIGHT(TEXT(AI177,"0.#"),1)=".",FALSE,TRUE)</formula>
    </cfRule>
    <cfRule type="expression" dxfId="1128" priority="480">
      <formula>IF(RIGHT(TEXT(AI177,"0.#"),1)=".",TRUE,FALSE)</formula>
    </cfRule>
  </conditionalFormatting>
  <conditionalFormatting sqref="AI176">
    <cfRule type="expression" dxfId="1127" priority="477">
      <formula>IF(RIGHT(TEXT(AI176,"0.#"),1)=".",FALSE,TRUE)</formula>
    </cfRule>
    <cfRule type="expression" dxfId="1126" priority="478">
      <formula>IF(RIGHT(TEXT(AI176,"0.#"),1)=".",TRUE,FALSE)</formula>
    </cfRule>
  </conditionalFormatting>
  <conditionalFormatting sqref="AI175">
    <cfRule type="expression" dxfId="1125" priority="475">
      <formula>IF(RIGHT(TEXT(AI175,"0.#"),1)=".",FALSE,TRUE)</formula>
    </cfRule>
    <cfRule type="expression" dxfId="1124" priority="476">
      <formula>IF(RIGHT(TEXT(AI175,"0.#"),1)=".",TRUE,FALSE)</formula>
    </cfRule>
  </conditionalFormatting>
  <conditionalFormatting sqref="AM175">
    <cfRule type="expression" dxfId="1123" priority="473">
      <formula>IF(RIGHT(TEXT(AM175,"0.#"),1)=".",FALSE,TRUE)</formula>
    </cfRule>
    <cfRule type="expression" dxfId="1122" priority="474">
      <formula>IF(RIGHT(TEXT(AM175,"0.#"),1)=".",TRUE,FALSE)</formula>
    </cfRule>
  </conditionalFormatting>
  <conditionalFormatting sqref="AM176">
    <cfRule type="expression" dxfId="1121" priority="471">
      <formula>IF(RIGHT(TEXT(AM176,"0.#"),1)=".",FALSE,TRUE)</formula>
    </cfRule>
    <cfRule type="expression" dxfId="1120" priority="472">
      <formula>IF(RIGHT(TEXT(AM176,"0.#"),1)=".",TRUE,FALSE)</formula>
    </cfRule>
  </conditionalFormatting>
  <conditionalFormatting sqref="AQ175:AQ177">
    <cfRule type="expression" dxfId="1119" priority="467">
      <formula>IF(RIGHT(TEXT(AQ175,"0.#"),1)=".",FALSE,TRUE)</formula>
    </cfRule>
    <cfRule type="expression" dxfId="1118" priority="468">
      <formula>IF(RIGHT(TEXT(AQ175,"0.#"),1)=".",TRUE,FALSE)</formula>
    </cfRule>
  </conditionalFormatting>
  <conditionalFormatting sqref="AU175:AU177">
    <cfRule type="expression" dxfId="1117" priority="465">
      <formula>IF(RIGHT(TEXT(AU175,"0.#"),1)=".",FALSE,TRUE)</formula>
    </cfRule>
    <cfRule type="expression" dxfId="1116" priority="466">
      <formula>IF(RIGHT(TEXT(AU175,"0.#"),1)=".",TRUE,FALSE)</formula>
    </cfRule>
  </conditionalFormatting>
  <conditionalFormatting sqref="AE61">
    <cfRule type="expression" dxfId="1115" priority="419">
      <formula>IF(RIGHT(TEXT(AE61,"0.#"),1)=".",FALSE,TRUE)</formula>
    </cfRule>
    <cfRule type="expression" dxfId="1114" priority="420">
      <formula>IF(RIGHT(TEXT(AE61,"0.#"),1)=".",TRUE,FALSE)</formula>
    </cfRule>
  </conditionalFormatting>
  <conditionalFormatting sqref="AE62">
    <cfRule type="expression" dxfId="1113" priority="417">
      <formula>IF(RIGHT(TEXT(AE62,"0.#"),1)=".",FALSE,TRUE)</formula>
    </cfRule>
    <cfRule type="expression" dxfId="1112" priority="418">
      <formula>IF(RIGHT(TEXT(AE62,"0.#"),1)=".",TRUE,FALSE)</formula>
    </cfRule>
  </conditionalFormatting>
  <conditionalFormatting sqref="AM61">
    <cfRule type="expression" dxfId="1111" priority="407">
      <formula>IF(RIGHT(TEXT(AM61,"0.#"),1)=".",FALSE,TRUE)</formula>
    </cfRule>
    <cfRule type="expression" dxfId="1110" priority="408">
      <formula>IF(RIGHT(TEXT(AM61,"0.#"),1)=".",TRUE,FALSE)</formula>
    </cfRule>
  </conditionalFormatting>
  <conditionalFormatting sqref="AE63">
    <cfRule type="expression" dxfId="1109" priority="415">
      <formula>IF(RIGHT(TEXT(AE63,"0.#"),1)=".",FALSE,TRUE)</formula>
    </cfRule>
    <cfRule type="expression" dxfId="1108" priority="416">
      <formula>IF(RIGHT(TEXT(AE63,"0.#"),1)=".",TRUE,FALSE)</formula>
    </cfRule>
  </conditionalFormatting>
  <conditionalFormatting sqref="AI63">
    <cfRule type="expression" dxfId="1107" priority="413">
      <formula>IF(RIGHT(TEXT(AI63,"0.#"),1)=".",FALSE,TRUE)</formula>
    </cfRule>
    <cfRule type="expression" dxfId="1106" priority="414">
      <formula>IF(RIGHT(TEXT(AI63,"0.#"),1)=".",TRUE,FALSE)</formula>
    </cfRule>
  </conditionalFormatting>
  <conditionalFormatting sqref="AI62">
    <cfRule type="expression" dxfId="1105" priority="411">
      <formula>IF(RIGHT(TEXT(AI62,"0.#"),1)=".",FALSE,TRUE)</formula>
    </cfRule>
    <cfRule type="expression" dxfId="1104" priority="412">
      <formula>IF(RIGHT(TEXT(AI62,"0.#"),1)=".",TRUE,FALSE)</formula>
    </cfRule>
  </conditionalFormatting>
  <conditionalFormatting sqref="AI61">
    <cfRule type="expression" dxfId="1103" priority="409">
      <formula>IF(RIGHT(TEXT(AI61,"0.#"),1)=".",FALSE,TRUE)</formula>
    </cfRule>
    <cfRule type="expression" dxfId="1102" priority="410">
      <formula>IF(RIGHT(TEXT(AI61,"0.#"),1)=".",TRUE,FALSE)</formula>
    </cfRule>
  </conditionalFormatting>
  <conditionalFormatting sqref="AM62">
    <cfRule type="expression" dxfId="1101" priority="405">
      <formula>IF(RIGHT(TEXT(AM62,"0.#"),1)=".",FALSE,TRUE)</formula>
    </cfRule>
    <cfRule type="expression" dxfId="1100" priority="406">
      <formula>IF(RIGHT(TEXT(AM62,"0.#"),1)=".",TRUE,FALSE)</formula>
    </cfRule>
  </conditionalFormatting>
  <conditionalFormatting sqref="AM63">
    <cfRule type="expression" dxfId="1099" priority="403">
      <formula>IF(RIGHT(TEXT(AM63,"0.#"),1)=".",FALSE,TRUE)</formula>
    </cfRule>
    <cfRule type="expression" dxfId="1098" priority="404">
      <formula>IF(RIGHT(TEXT(AM63,"0.#"),1)=".",TRUE,FALSE)</formula>
    </cfRule>
  </conditionalFormatting>
  <conditionalFormatting sqref="AQ61:AQ63">
    <cfRule type="expression" dxfId="1097" priority="401">
      <formula>IF(RIGHT(TEXT(AQ61,"0.#"),1)=".",FALSE,TRUE)</formula>
    </cfRule>
    <cfRule type="expression" dxfId="1096" priority="402">
      <formula>IF(RIGHT(TEXT(AQ61,"0.#"),1)=".",TRUE,FALSE)</formula>
    </cfRule>
  </conditionalFormatting>
  <conditionalFormatting sqref="AU61:AU63">
    <cfRule type="expression" dxfId="1095" priority="399">
      <formula>IF(RIGHT(TEXT(AU61,"0.#"),1)=".",FALSE,TRUE)</formula>
    </cfRule>
    <cfRule type="expression" dxfId="1094" priority="400">
      <formula>IF(RIGHT(TEXT(AU61,"0.#"),1)=".",TRUE,FALSE)</formula>
    </cfRule>
  </conditionalFormatting>
  <conditionalFormatting sqref="AE95">
    <cfRule type="expression" dxfId="1093" priority="397">
      <formula>IF(RIGHT(TEXT(AE95,"0.#"),1)=".",FALSE,TRUE)</formula>
    </cfRule>
    <cfRule type="expression" dxfId="1092" priority="398">
      <formula>IF(RIGHT(TEXT(AE95,"0.#"),1)=".",TRUE,FALSE)</formula>
    </cfRule>
  </conditionalFormatting>
  <conditionalFormatting sqref="AE96">
    <cfRule type="expression" dxfId="1091" priority="395">
      <formula>IF(RIGHT(TEXT(AE96,"0.#"),1)=".",FALSE,TRUE)</formula>
    </cfRule>
    <cfRule type="expression" dxfId="1090" priority="396">
      <formula>IF(RIGHT(TEXT(AE96,"0.#"),1)=".",TRUE,FALSE)</formula>
    </cfRule>
  </conditionalFormatting>
  <conditionalFormatting sqref="AM95">
    <cfRule type="expression" dxfId="1089" priority="385">
      <formula>IF(RIGHT(TEXT(AM95,"0.#"),1)=".",FALSE,TRUE)</formula>
    </cfRule>
    <cfRule type="expression" dxfId="1088" priority="386">
      <formula>IF(RIGHT(TEXT(AM95,"0.#"),1)=".",TRUE,FALSE)</formula>
    </cfRule>
  </conditionalFormatting>
  <conditionalFormatting sqref="AE97">
    <cfRule type="expression" dxfId="1087" priority="393">
      <formula>IF(RIGHT(TEXT(AE97,"0.#"),1)=".",FALSE,TRUE)</formula>
    </cfRule>
    <cfRule type="expression" dxfId="1086" priority="394">
      <formula>IF(RIGHT(TEXT(AE97,"0.#"),1)=".",TRUE,FALSE)</formula>
    </cfRule>
  </conditionalFormatting>
  <conditionalFormatting sqref="AI97">
    <cfRule type="expression" dxfId="1085" priority="391">
      <formula>IF(RIGHT(TEXT(AI97,"0.#"),1)=".",FALSE,TRUE)</formula>
    </cfRule>
    <cfRule type="expression" dxfId="1084" priority="392">
      <formula>IF(RIGHT(TEXT(AI97,"0.#"),1)=".",TRUE,FALSE)</formula>
    </cfRule>
  </conditionalFormatting>
  <conditionalFormatting sqref="AI96">
    <cfRule type="expression" dxfId="1083" priority="389">
      <formula>IF(RIGHT(TEXT(AI96,"0.#"),1)=".",FALSE,TRUE)</formula>
    </cfRule>
    <cfRule type="expression" dxfId="1082" priority="390">
      <formula>IF(RIGHT(TEXT(AI96,"0.#"),1)=".",TRUE,FALSE)</formula>
    </cfRule>
  </conditionalFormatting>
  <conditionalFormatting sqref="AI95">
    <cfRule type="expression" dxfId="1081" priority="387">
      <formula>IF(RIGHT(TEXT(AI95,"0.#"),1)=".",FALSE,TRUE)</formula>
    </cfRule>
    <cfRule type="expression" dxfId="1080" priority="388">
      <formula>IF(RIGHT(TEXT(AI95,"0.#"),1)=".",TRUE,FALSE)</formula>
    </cfRule>
  </conditionalFormatting>
  <conditionalFormatting sqref="AM96">
    <cfRule type="expression" dxfId="1079" priority="383">
      <formula>IF(RIGHT(TEXT(AM96,"0.#"),1)=".",FALSE,TRUE)</formula>
    </cfRule>
    <cfRule type="expression" dxfId="1078" priority="384">
      <formula>IF(RIGHT(TEXT(AM96,"0.#"),1)=".",TRUE,FALSE)</formula>
    </cfRule>
  </conditionalFormatting>
  <conditionalFormatting sqref="AM97">
    <cfRule type="expression" dxfId="1077" priority="381">
      <formula>IF(RIGHT(TEXT(AM97,"0.#"),1)=".",FALSE,TRUE)</formula>
    </cfRule>
    <cfRule type="expression" dxfId="1076" priority="382">
      <formula>IF(RIGHT(TEXT(AM97,"0.#"),1)=".",TRUE,FALSE)</formula>
    </cfRule>
  </conditionalFormatting>
  <conditionalFormatting sqref="AQ95:AQ97">
    <cfRule type="expression" dxfId="1075" priority="379">
      <formula>IF(RIGHT(TEXT(AQ95,"0.#"),1)=".",FALSE,TRUE)</formula>
    </cfRule>
    <cfRule type="expression" dxfId="1074" priority="380">
      <formula>IF(RIGHT(TEXT(AQ95,"0.#"),1)=".",TRUE,FALSE)</formula>
    </cfRule>
  </conditionalFormatting>
  <conditionalFormatting sqref="AU95:AU97">
    <cfRule type="expression" dxfId="1073" priority="377">
      <formula>IF(RIGHT(TEXT(AU95,"0.#"),1)=".",FALSE,TRUE)</formula>
    </cfRule>
    <cfRule type="expression" dxfId="1072" priority="378">
      <formula>IF(RIGHT(TEXT(AU95,"0.#"),1)=".",TRUE,FALSE)</formula>
    </cfRule>
  </conditionalFormatting>
  <conditionalFormatting sqref="AE129">
    <cfRule type="expression" dxfId="1071" priority="375">
      <formula>IF(RIGHT(TEXT(AE129,"0.#"),1)=".",FALSE,TRUE)</formula>
    </cfRule>
    <cfRule type="expression" dxfId="1070" priority="376">
      <formula>IF(RIGHT(TEXT(AE129,"0.#"),1)=".",TRUE,FALSE)</formula>
    </cfRule>
  </conditionalFormatting>
  <conditionalFormatting sqref="AE130">
    <cfRule type="expression" dxfId="1069" priority="373">
      <formula>IF(RIGHT(TEXT(AE130,"0.#"),1)=".",FALSE,TRUE)</formula>
    </cfRule>
    <cfRule type="expression" dxfId="1068" priority="374">
      <formula>IF(RIGHT(TEXT(AE130,"0.#"),1)=".",TRUE,FALSE)</formula>
    </cfRule>
  </conditionalFormatting>
  <conditionalFormatting sqref="AM129">
    <cfRule type="expression" dxfId="1067" priority="363">
      <formula>IF(RIGHT(TEXT(AM129,"0.#"),1)=".",FALSE,TRUE)</formula>
    </cfRule>
    <cfRule type="expression" dxfId="1066" priority="364">
      <formula>IF(RIGHT(TEXT(AM129,"0.#"),1)=".",TRUE,FALSE)</formula>
    </cfRule>
  </conditionalFormatting>
  <conditionalFormatting sqref="AE131">
    <cfRule type="expression" dxfId="1065" priority="371">
      <formula>IF(RIGHT(TEXT(AE131,"0.#"),1)=".",FALSE,TRUE)</formula>
    </cfRule>
    <cfRule type="expression" dxfId="1064" priority="372">
      <formula>IF(RIGHT(TEXT(AE131,"0.#"),1)=".",TRUE,FALSE)</formula>
    </cfRule>
  </conditionalFormatting>
  <conditionalFormatting sqref="AI131">
    <cfRule type="expression" dxfId="1063" priority="369">
      <formula>IF(RIGHT(TEXT(AI131,"0.#"),1)=".",FALSE,TRUE)</formula>
    </cfRule>
    <cfRule type="expression" dxfId="1062" priority="370">
      <formula>IF(RIGHT(TEXT(AI131,"0.#"),1)=".",TRUE,FALSE)</formula>
    </cfRule>
  </conditionalFormatting>
  <conditionalFormatting sqref="AI130">
    <cfRule type="expression" dxfId="1061" priority="367">
      <formula>IF(RIGHT(TEXT(AI130,"0.#"),1)=".",FALSE,TRUE)</formula>
    </cfRule>
    <cfRule type="expression" dxfId="1060" priority="368">
      <formula>IF(RIGHT(TEXT(AI130,"0.#"),1)=".",TRUE,FALSE)</formula>
    </cfRule>
  </conditionalFormatting>
  <conditionalFormatting sqref="AI129">
    <cfRule type="expression" dxfId="1059" priority="365">
      <formula>IF(RIGHT(TEXT(AI129,"0.#"),1)=".",FALSE,TRUE)</formula>
    </cfRule>
    <cfRule type="expression" dxfId="1058" priority="366">
      <formula>IF(RIGHT(TEXT(AI129,"0.#"),1)=".",TRUE,FALSE)</formula>
    </cfRule>
  </conditionalFormatting>
  <conditionalFormatting sqref="AM130">
    <cfRule type="expression" dxfId="1057" priority="361">
      <formula>IF(RIGHT(TEXT(AM130,"0.#"),1)=".",FALSE,TRUE)</formula>
    </cfRule>
    <cfRule type="expression" dxfId="1056" priority="362">
      <formula>IF(RIGHT(TEXT(AM130,"0.#"),1)=".",TRUE,FALSE)</formula>
    </cfRule>
  </conditionalFormatting>
  <conditionalFormatting sqref="AM131">
    <cfRule type="expression" dxfId="1055" priority="359">
      <formula>IF(RIGHT(TEXT(AM131,"0.#"),1)=".",FALSE,TRUE)</formula>
    </cfRule>
    <cfRule type="expression" dxfId="1054" priority="360">
      <formula>IF(RIGHT(TEXT(AM131,"0.#"),1)=".",TRUE,FALSE)</formula>
    </cfRule>
  </conditionalFormatting>
  <conditionalFormatting sqref="AQ129:AQ131">
    <cfRule type="expression" dxfId="1053" priority="357">
      <formula>IF(RIGHT(TEXT(AQ129,"0.#"),1)=".",FALSE,TRUE)</formula>
    </cfRule>
    <cfRule type="expression" dxfId="1052" priority="358">
      <formula>IF(RIGHT(TEXT(AQ129,"0.#"),1)=".",TRUE,FALSE)</formula>
    </cfRule>
  </conditionalFormatting>
  <conditionalFormatting sqref="AU129:AU131">
    <cfRule type="expression" dxfId="1051" priority="355">
      <formula>IF(RIGHT(TEXT(AU129,"0.#"),1)=".",FALSE,TRUE)</formula>
    </cfRule>
    <cfRule type="expression" dxfId="1050" priority="356">
      <formula>IF(RIGHT(TEXT(AU129,"0.#"),1)=".",TRUE,FALSE)</formula>
    </cfRule>
  </conditionalFormatting>
  <conditionalFormatting sqref="AE163">
    <cfRule type="expression" dxfId="1049" priority="353">
      <formula>IF(RIGHT(TEXT(AE163,"0.#"),1)=".",FALSE,TRUE)</formula>
    </cfRule>
    <cfRule type="expression" dxfId="1048" priority="354">
      <formula>IF(RIGHT(TEXT(AE163,"0.#"),1)=".",TRUE,FALSE)</formula>
    </cfRule>
  </conditionalFormatting>
  <conditionalFormatting sqref="AE164">
    <cfRule type="expression" dxfId="1047" priority="351">
      <formula>IF(RIGHT(TEXT(AE164,"0.#"),1)=".",FALSE,TRUE)</formula>
    </cfRule>
    <cfRule type="expression" dxfId="1046" priority="352">
      <formula>IF(RIGHT(TEXT(AE164,"0.#"),1)=".",TRUE,FALSE)</formula>
    </cfRule>
  </conditionalFormatting>
  <conditionalFormatting sqref="AM163">
    <cfRule type="expression" dxfId="1045" priority="341">
      <formula>IF(RIGHT(TEXT(AM163,"0.#"),1)=".",FALSE,TRUE)</formula>
    </cfRule>
    <cfRule type="expression" dxfId="1044" priority="342">
      <formula>IF(RIGHT(TEXT(AM163,"0.#"),1)=".",TRUE,FALSE)</formula>
    </cfRule>
  </conditionalFormatting>
  <conditionalFormatting sqref="AE165">
    <cfRule type="expression" dxfId="1043" priority="349">
      <formula>IF(RIGHT(TEXT(AE165,"0.#"),1)=".",FALSE,TRUE)</formula>
    </cfRule>
    <cfRule type="expression" dxfId="1042" priority="350">
      <formula>IF(RIGHT(TEXT(AE165,"0.#"),1)=".",TRUE,FALSE)</formula>
    </cfRule>
  </conditionalFormatting>
  <conditionalFormatting sqref="AI165">
    <cfRule type="expression" dxfId="1041" priority="347">
      <formula>IF(RIGHT(TEXT(AI165,"0.#"),1)=".",FALSE,TRUE)</formula>
    </cfRule>
    <cfRule type="expression" dxfId="1040" priority="348">
      <formula>IF(RIGHT(TEXT(AI165,"0.#"),1)=".",TRUE,FALSE)</formula>
    </cfRule>
  </conditionalFormatting>
  <conditionalFormatting sqref="AI164">
    <cfRule type="expression" dxfId="1039" priority="345">
      <formula>IF(RIGHT(TEXT(AI164,"0.#"),1)=".",FALSE,TRUE)</formula>
    </cfRule>
    <cfRule type="expression" dxfId="1038" priority="346">
      <formula>IF(RIGHT(TEXT(AI164,"0.#"),1)=".",TRUE,FALSE)</formula>
    </cfRule>
  </conditionalFormatting>
  <conditionalFormatting sqref="AI163">
    <cfRule type="expression" dxfId="1037" priority="343">
      <formula>IF(RIGHT(TEXT(AI163,"0.#"),1)=".",FALSE,TRUE)</formula>
    </cfRule>
    <cfRule type="expression" dxfId="1036" priority="344">
      <formula>IF(RIGHT(TEXT(AI163,"0.#"),1)=".",TRUE,FALSE)</formula>
    </cfRule>
  </conditionalFormatting>
  <conditionalFormatting sqref="AM164">
    <cfRule type="expression" dxfId="1035" priority="339">
      <formula>IF(RIGHT(TEXT(AM164,"0.#"),1)=".",FALSE,TRUE)</formula>
    </cfRule>
    <cfRule type="expression" dxfId="1034" priority="340">
      <formula>IF(RIGHT(TEXT(AM164,"0.#"),1)=".",TRUE,FALSE)</formula>
    </cfRule>
  </conditionalFormatting>
  <conditionalFormatting sqref="AM165">
    <cfRule type="expression" dxfId="1033" priority="337">
      <formula>IF(RIGHT(TEXT(AM165,"0.#"),1)=".",FALSE,TRUE)</formula>
    </cfRule>
    <cfRule type="expression" dxfId="1032" priority="338">
      <formula>IF(RIGHT(TEXT(AM165,"0.#"),1)=".",TRUE,FALSE)</formula>
    </cfRule>
  </conditionalFormatting>
  <conditionalFormatting sqref="AQ163:AQ165">
    <cfRule type="expression" dxfId="1031" priority="335">
      <formula>IF(RIGHT(TEXT(AQ163,"0.#"),1)=".",FALSE,TRUE)</formula>
    </cfRule>
    <cfRule type="expression" dxfId="1030" priority="336">
      <formula>IF(RIGHT(TEXT(AQ163,"0.#"),1)=".",TRUE,FALSE)</formula>
    </cfRule>
  </conditionalFormatting>
  <conditionalFormatting sqref="AU163:AU165">
    <cfRule type="expression" dxfId="1029" priority="333">
      <formula>IF(RIGHT(TEXT(AU163,"0.#"),1)=".",FALSE,TRUE)</formula>
    </cfRule>
    <cfRule type="expression" dxfId="1028" priority="334">
      <formula>IF(RIGHT(TEXT(AU163,"0.#"),1)=".",TRUE,FALSE)</formula>
    </cfRule>
  </conditionalFormatting>
  <conditionalFormatting sqref="AE197">
    <cfRule type="expression" dxfId="1027" priority="331">
      <formula>IF(RIGHT(TEXT(AE197,"0.#"),1)=".",FALSE,TRUE)</formula>
    </cfRule>
    <cfRule type="expression" dxfId="1026" priority="332">
      <formula>IF(RIGHT(TEXT(AE197,"0.#"),1)=".",TRUE,FALSE)</formula>
    </cfRule>
  </conditionalFormatting>
  <conditionalFormatting sqref="AE198">
    <cfRule type="expression" dxfId="1025" priority="329">
      <formula>IF(RIGHT(TEXT(AE198,"0.#"),1)=".",FALSE,TRUE)</formula>
    </cfRule>
    <cfRule type="expression" dxfId="1024" priority="330">
      <formula>IF(RIGHT(TEXT(AE198,"0.#"),1)=".",TRUE,FALSE)</formula>
    </cfRule>
  </conditionalFormatting>
  <conditionalFormatting sqref="AM197">
    <cfRule type="expression" dxfId="1023" priority="319">
      <formula>IF(RIGHT(TEXT(AM197,"0.#"),1)=".",FALSE,TRUE)</formula>
    </cfRule>
    <cfRule type="expression" dxfId="1022" priority="320">
      <formula>IF(RIGHT(TEXT(AM197,"0.#"),1)=".",TRUE,FALSE)</formula>
    </cfRule>
  </conditionalFormatting>
  <conditionalFormatting sqref="AE199">
    <cfRule type="expression" dxfId="1021" priority="327">
      <formula>IF(RIGHT(TEXT(AE199,"0.#"),1)=".",FALSE,TRUE)</formula>
    </cfRule>
    <cfRule type="expression" dxfId="1020" priority="328">
      <formula>IF(RIGHT(TEXT(AE199,"0.#"),1)=".",TRUE,FALSE)</formula>
    </cfRule>
  </conditionalFormatting>
  <conditionalFormatting sqref="AI199">
    <cfRule type="expression" dxfId="1019" priority="325">
      <formula>IF(RIGHT(TEXT(AI199,"0.#"),1)=".",FALSE,TRUE)</formula>
    </cfRule>
    <cfRule type="expression" dxfId="1018" priority="326">
      <formula>IF(RIGHT(TEXT(AI199,"0.#"),1)=".",TRUE,FALSE)</formula>
    </cfRule>
  </conditionalFormatting>
  <conditionalFormatting sqref="AI198">
    <cfRule type="expression" dxfId="1017" priority="323">
      <formula>IF(RIGHT(TEXT(AI198,"0.#"),1)=".",FALSE,TRUE)</formula>
    </cfRule>
    <cfRule type="expression" dxfId="1016" priority="324">
      <formula>IF(RIGHT(TEXT(AI198,"0.#"),1)=".",TRUE,FALSE)</formula>
    </cfRule>
  </conditionalFormatting>
  <conditionalFormatting sqref="AI197">
    <cfRule type="expression" dxfId="1015" priority="321">
      <formula>IF(RIGHT(TEXT(AI197,"0.#"),1)=".",FALSE,TRUE)</formula>
    </cfRule>
    <cfRule type="expression" dxfId="1014" priority="322">
      <formula>IF(RIGHT(TEXT(AI197,"0.#"),1)=".",TRUE,FALSE)</formula>
    </cfRule>
  </conditionalFormatting>
  <conditionalFormatting sqref="AM198">
    <cfRule type="expression" dxfId="1013" priority="317">
      <formula>IF(RIGHT(TEXT(AM198,"0.#"),1)=".",FALSE,TRUE)</formula>
    </cfRule>
    <cfRule type="expression" dxfId="1012" priority="318">
      <formula>IF(RIGHT(TEXT(AM198,"0.#"),1)=".",TRUE,FALSE)</formula>
    </cfRule>
  </conditionalFormatting>
  <conditionalFormatting sqref="AM199">
    <cfRule type="expression" dxfId="1011" priority="315">
      <formula>IF(RIGHT(TEXT(AM199,"0.#"),1)=".",FALSE,TRUE)</formula>
    </cfRule>
    <cfRule type="expression" dxfId="1010" priority="316">
      <formula>IF(RIGHT(TEXT(AM199,"0.#"),1)=".",TRUE,FALSE)</formula>
    </cfRule>
  </conditionalFormatting>
  <conditionalFormatting sqref="AQ197:AQ199">
    <cfRule type="expression" dxfId="1009" priority="313">
      <formula>IF(RIGHT(TEXT(AQ197,"0.#"),1)=".",FALSE,TRUE)</formula>
    </cfRule>
    <cfRule type="expression" dxfId="1008" priority="314">
      <formula>IF(RIGHT(TEXT(AQ197,"0.#"),1)=".",TRUE,FALSE)</formula>
    </cfRule>
  </conditionalFormatting>
  <conditionalFormatting sqref="AU197:AU199">
    <cfRule type="expression" dxfId="1007" priority="311">
      <formula>IF(RIGHT(TEXT(AU197,"0.#"),1)=".",FALSE,TRUE)</formula>
    </cfRule>
    <cfRule type="expression" dxfId="1006" priority="312">
      <formula>IF(RIGHT(TEXT(AU197,"0.#"),1)=".",TRUE,FALSE)</formula>
    </cfRule>
  </conditionalFormatting>
  <conditionalFormatting sqref="AE134 AQ134">
    <cfRule type="expression" dxfId="1005" priority="309">
      <formula>IF(RIGHT(TEXT(AE134,"0.#"),1)=".",FALSE,TRUE)</formula>
    </cfRule>
    <cfRule type="expression" dxfId="1004" priority="310">
      <formula>IF(RIGHT(TEXT(AE134,"0.#"),1)=".",TRUE,FALSE)</formula>
    </cfRule>
  </conditionalFormatting>
  <conditionalFormatting sqref="AI134">
    <cfRule type="expression" dxfId="1003" priority="307">
      <formula>IF(RIGHT(TEXT(AI134,"0.#"),1)=".",FALSE,TRUE)</formula>
    </cfRule>
    <cfRule type="expression" dxfId="1002" priority="308">
      <formula>IF(RIGHT(TEXT(AI134,"0.#"),1)=".",TRUE,FALSE)</formula>
    </cfRule>
  </conditionalFormatting>
  <conditionalFormatting sqref="AM134">
    <cfRule type="expression" dxfId="1001" priority="305">
      <formula>IF(RIGHT(TEXT(AM134,"0.#"),1)=".",FALSE,TRUE)</formula>
    </cfRule>
    <cfRule type="expression" dxfId="1000" priority="306">
      <formula>IF(RIGHT(TEXT(AM134,"0.#"),1)=".",TRUE,FALSE)</formula>
    </cfRule>
  </conditionalFormatting>
  <conditionalFormatting sqref="AE135">
    <cfRule type="expression" dxfId="999" priority="303">
      <formula>IF(RIGHT(TEXT(AE135,"0.#"),1)=".",FALSE,TRUE)</formula>
    </cfRule>
    <cfRule type="expression" dxfId="998" priority="304">
      <formula>IF(RIGHT(TEXT(AE135,"0.#"),1)=".",TRUE,FALSE)</formula>
    </cfRule>
  </conditionalFormatting>
  <conditionalFormatting sqref="AI135">
    <cfRule type="expression" dxfId="997" priority="301">
      <formula>IF(RIGHT(TEXT(AI135,"0.#"),1)=".",FALSE,TRUE)</formula>
    </cfRule>
    <cfRule type="expression" dxfId="996" priority="302">
      <formula>IF(RIGHT(TEXT(AI135,"0.#"),1)=".",TRUE,FALSE)</formula>
    </cfRule>
  </conditionalFormatting>
  <conditionalFormatting sqref="AM135">
    <cfRule type="expression" dxfId="995" priority="299">
      <formula>IF(RIGHT(TEXT(AM135,"0.#"),1)=".",FALSE,TRUE)</formula>
    </cfRule>
    <cfRule type="expression" dxfId="994" priority="300">
      <formula>IF(RIGHT(TEXT(AM135,"0.#"),1)=".",TRUE,FALSE)</formula>
    </cfRule>
  </conditionalFormatting>
  <conditionalFormatting sqref="AQ135">
    <cfRule type="expression" dxfId="993" priority="297">
      <formula>IF(RIGHT(TEXT(AQ135,"0.#"),1)=".",FALSE,TRUE)</formula>
    </cfRule>
    <cfRule type="expression" dxfId="992" priority="298">
      <formula>IF(RIGHT(TEXT(AQ135,"0.#"),1)=".",TRUE,FALSE)</formula>
    </cfRule>
  </conditionalFormatting>
  <conditionalFormatting sqref="AU134">
    <cfRule type="expression" dxfId="991" priority="295">
      <formula>IF(RIGHT(TEXT(AU134,"0.#"),1)=".",FALSE,TRUE)</formula>
    </cfRule>
    <cfRule type="expression" dxfId="990" priority="296">
      <formula>IF(RIGHT(TEXT(AU134,"0.#"),1)=".",TRUE,FALSE)</formula>
    </cfRule>
  </conditionalFormatting>
  <conditionalFormatting sqref="AU135">
    <cfRule type="expression" dxfId="989" priority="293">
      <formula>IF(RIGHT(TEXT(AU135,"0.#"),1)=".",FALSE,TRUE)</formula>
    </cfRule>
    <cfRule type="expression" dxfId="988" priority="294">
      <formula>IF(RIGHT(TEXT(AU135,"0.#"),1)=".",TRUE,FALSE)</formula>
    </cfRule>
  </conditionalFormatting>
  <conditionalFormatting sqref="AE168 AQ168">
    <cfRule type="expression" dxfId="987" priority="291">
      <formula>IF(RIGHT(TEXT(AE168,"0.#"),1)=".",FALSE,TRUE)</formula>
    </cfRule>
    <cfRule type="expression" dxfId="986" priority="292">
      <formula>IF(RIGHT(TEXT(AE168,"0.#"),1)=".",TRUE,FALSE)</formula>
    </cfRule>
  </conditionalFormatting>
  <conditionalFormatting sqref="AI168">
    <cfRule type="expression" dxfId="985" priority="289">
      <formula>IF(RIGHT(TEXT(AI168,"0.#"),1)=".",FALSE,TRUE)</formula>
    </cfRule>
    <cfRule type="expression" dxfId="984" priority="290">
      <formula>IF(RIGHT(TEXT(AI168,"0.#"),1)=".",TRUE,FALSE)</formula>
    </cfRule>
  </conditionalFormatting>
  <conditionalFormatting sqref="AM168">
    <cfRule type="expression" dxfId="983" priority="287">
      <formula>IF(RIGHT(TEXT(AM168,"0.#"),1)=".",FALSE,TRUE)</formula>
    </cfRule>
    <cfRule type="expression" dxfId="982" priority="288">
      <formula>IF(RIGHT(TEXT(AM168,"0.#"),1)=".",TRUE,FALSE)</formula>
    </cfRule>
  </conditionalFormatting>
  <conditionalFormatting sqref="AE169">
    <cfRule type="expression" dxfId="981" priority="285">
      <formula>IF(RIGHT(TEXT(AE169,"0.#"),1)=".",FALSE,TRUE)</formula>
    </cfRule>
    <cfRule type="expression" dxfId="980" priority="286">
      <formula>IF(RIGHT(TEXT(AE169,"0.#"),1)=".",TRUE,FALSE)</formula>
    </cfRule>
  </conditionalFormatting>
  <conditionalFormatting sqref="AI169">
    <cfRule type="expression" dxfId="979" priority="283">
      <formula>IF(RIGHT(TEXT(AI169,"0.#"),1)=".",FALSE,TRUE)</formula>
    </cfRule>
    <cfRule type="expression" dxfId="978" priority="284">
      <formula>IF(RIGHT(TEXT(AI169,"0.#"),1)=".",TRUE,FALSE)</formula>
    </cfRule>
  </conditionalFormatting>
  <conditionalFormatting sqref="AM169">
    <cfRule type="expression" dxfId="977" priority="281">
      <formula>IF(RIGHT(TEXT(AM169,"0.#"),1)=".",FALSE,TRUE)</formula>
    </cfRule>
    <cfRule type="expression" dxfId="976" priority="282">
      <formula>IF(RIGHT(TEXT(AM169,"0.#"),1)=".",TRUE,FALSE)</formula>
    </cfRule>
  </conditionalFormatting>
  <conditionalFormatting sqref="AQ169">
    <cfRule type="expression" dxfId="975" priority="279">
      <formula>IF(RIGHT(TEXT(AQ169,"0.#"),1)=".",FALSE,TRUE)</formula>
    </cfRule>
    <cfRule type="expression" dxfId="974" priority="280">
      <formula>IF(RIGHT(TEXT(AQ169,"0.#"),1)=".",TRUE,FALSE)</formula>
    </cfRule>
  </conditionalFormatting>
  <conditionalFormatting sqref="AU168">
    <cfRule type="expression" dxfId="973" priority="277">
      <formula>IF(RIGHT(TEXT(AU168,"0.#"),1)=".",FALSE,TRUE)</formula>
    </cfRule>
    <cfRule type="expression" dxfId="972" priority="278">
      <formula>IF(RIGHT(TEXT(AU168,"0.#"),1)=".",TRUE,FALSE)</formula>
    </cfRule>
  </conditionalFormatting>
  <conditionalFormatting sqref="AU169">
    <cfRule type="expression" dxfId="971" priority="275">
      <formula>IF(RIGHT(TEXT(AU169,"0.#"),1)=".",FALSE,TRUE)</formula>
    </cfRule>
    <cfRule type="expression" dxfId="970" priority="276">
      <formula>IF(RIGHT(TEXT(AU169,"0.#"),1)=".",TRUE,FALSE)</formula>
    </cfRule>
  </conditionalFormatting>
  <conditionalFormatting sqref="AE90">
    <cfRule type="expression" dxfId="969" priority="273">
      <formula>IF(RIGHT(TEXT(AE90,"0.#"),1)=".",FALSE,TRUE)</formula>
    </cfRule>
    <cfRule type="expression" dxfId="968" priority="274">
      <formula>IF(RIGHT(TEXT(AE90,"0.#"),1)=".",TRUE,FALSE)</formula>
    </cfRule>
  </conditionalFormatting>
  <conditionalFormatting sqref="AE91">
    <cfRule type="expression" dxfId="967" priority="271">
      <formula>IF(RIGHT(TEXT(AE91,"0.#"),1)=".",FALSE,TRUE)</formula>
    </cfRule>
    <cfRule type="expression" dxfId="966" priority="272">
      <formula>IF(RIGHT(TEXT(AE91,"0.#"),1)=".",TRUE,FALSE)</formula>
    </cfRule>
  </conditionalFormatting>
  <conditionalFormatting sqref="AM90">
    <cfRule type="expression" dxfId="965" priority="261">
      <formula>IF(RIGHT(TEXT(AM90,"0.#"),1)=".",FALSE,TRUE)</formula>
    </cfRule>
    <cfRule type="expression" dxfId="964" priority="262">
      <formula>IF(RIGHT(TEXT(AM90,"0.#"),1)=".",TRUE,FALSE)</formula>
    </cfRule>
  </conditionalFormatting>
  <conditionalFormatting sqref="AE92">
    <cfRule type="expression" dxfId="963" priority="269">
      <formula>IF(RIGHT(TEXT(AE92,"0.#"),1)=".",FALSE,TRUE)</formula>
    </cfRule>
    <cfRule type="expression" dxfId="962" priority="270">
      <formula>IF(RIGHT(TEXT(AE92,"0.#"),1)=".",TRUE,FALSE)</formula>
    </cfRule>
  </conditionalFormatting>
  <conditionalFormatting sqref="AI92">
    <cfRule type="expression" dxfId="961" priority="267">
      <formula>IF(RIGHT(TEXT(AI92,"0.#"),1)=".",FALSE,TRUE)</formula>
    </cfRule>
    <cfRule type="expression" dxfId="960" priority="268">
      <formula>IF(RIGHT(TEXT(AI92,"0.#"),1)=".",TRUE,FALSE)</formula>
    </cfRule>
  </conditionalFormatting>
  <conditionalFormatting sqref="AI91">
    <cfRule type="expression" dxfId="959" priority="265">
      <formula>IF(RIGHT(TEXT(AI91,"0.#"),1)=".",FALSE,TRUE)</formula>
    </cfRule>
    <cfRule type="expression" dxfId="958" priority="266">
      <formula>IF(RIGHT(TEXT(AI91,"0.#"),1)=".",TRUE,FALSE)</formula>
    </cfRule>
  </conditionalFormatting>
  <conditionalFormatting sqref="AI90">
    <cfRule type="expression" dxfId="957" priority="263">
      <formula>IF(RIGHT(TEXT(AI90,"0.#"),1)=".",FALSE,TRUE)</formula>
    </cfRule>
    <cfRule type="expression" dxfId="956" priority="264">
      <formula>IF(RIGHT(TEXT(AI90,"0.#"),1)=".",TRUE,FALSE)</formula>
    </cfRule>
  </conditionalFormatting>
  <conditionalFormatting sqref="AM91">
    <cfRule type="expression" dxfId="955" priority="259">
      <formula>IF(RIGHT(TEXT(AM91,"0.#"),1)=".",FALSE,TRUE)</formula>
    </cfRule>
    <cfRule type="expression" dxfId="954" priority="260">
      <formula>IF(RIGHT(TEXT(AM91,"0.#"),1)=".",TRUE,FALSE)</formula>
    </cfRule>
  </conditionalFormatting>
  <conditionalFormatting sqref="AM92">
    <cfRule type="expression" dxfId="953" priority="257">
      <formula>IF(RIGHT(TEXT(AM92,"0.#"),1)=".",FALSE,TRUE)</formula>
    </cfRule>
    <cfRule type="expression" dxfId="952" priority="258">
      <formula>IF(RIGHT(TEXT(AM92,"0.#"),1)=".",TRUE,FALSE)</formula>
    </cfRule>
  </conditionalFormatting>
  <conditionalFormatting sqref="AQ90:AQ92">
    <cfRule type="expression" dxfId="951" priority="255">
      <formula>IF(RIGHT(TEXT(AQ90,"0.#"),1)=".",FALSE,TRUE)</formula>
    </cfRule>
    <cfRule type="expression" dxfId="950" priority="256">
      <formula>IF(RIGHT(TEXT(AQ90,"0.#"),1)=".",TRUE,FALSE)</formula>
    </cfRule>
  </conditionalFormatting>
  <conditionalFormatting sqref="AU90:AU92">
    <cfRule type="expression" dxfId="949" priority="253">
      <formula>IF(RIGHT(TEXT(AU90,"0.#"),1)=".",FALSE,TRUE)</formula>
    </cfRule>
    <cfRule type="expression" dxfId="948" priority="254">
      <formula>IF(RIGHT(TEXT(AU90,"0.#"),1)=".",TRUE,FALSE)</formula>
    </cfRule>
  </conditionalFormatting>
  <conditionalFormatting sqref="AE85">
    <cfRule type="expression" dxfId="947" priority="251">
      <formula>IF(RIGHT(TEXT(AE85,"0.#"),1)=".",FALSE,TRUE)</formula>
    </cfRule>
    <cfRule type="expression" dxfId="946" priority="252">
      <formula>IF(RIGHT(TEXT(AE85,"0.#"),1)=".",TRUE,FALSE)</formula>
    </cfRule>
  </conditionalFormatting>
  <conditionalFormatting sqref="AE86">
    <cfRule type="expression" dxfId="945" priority="249">
      <formula>IF(RIGHT(TEXT(AE86,"0.#"),1)=".",FALSE,TRUE)</formula>
    </cfRule>
    <cfRule type="expression" dxfId="944" priority="250">
      <formula>IF(RIGHT(TEXT(AE86,"0.#"),1)=".",TRUE,FALSE)</formula>
    </cfRule>
  </conditionalFormatting>
  <conditionalFormatting sqref="AM85">
    <cfRule type="expression" dxfId="943" priority="239">
      <formula>IF(RIGHT(TEXT(AM85,"0.#"),1)=".",FALSE,TRUE)</formula>
    </cfRule>
    <cfRule type="expression" dxfId="942" priority="240">
      <formula>IF(RIGHT(TEXT(AM85,"0.#"),1)=".",TRUE,FALSE)</formula>
    </cfRule>
  </conditionalFormatting>
  <conditionalFormatting sqref="AE87">
    <cfRule type="expression" dxfId="941" priority="247">
      <formula>IF(RIGHT(TEXT(AE87,"0.#"),1)=".",FALSE,TRUE)</formula>
    </cfRule>
    <cfRule type="expression" dxfId="940" priority="248">
      <formula>IF(RIGHT(TEXT(AE87,"0.#"),1)=".",TRUE,FALSE)</formula>
    </cfRule>
  </conditionalFormatting>
  <conditionalFormatting sqref="AI87">
    <cfRule type="expression" dxfId="939" priority="245">
      <formula>IF(RIGHT(TEXT(AI87,"0.#"),1)=".",FALSE,TRUE)</formula>
    </cfRule>
    <cfRule type="expression" dxfId="938" priority="246">
      <formula>IF(RIGHT(TEXT(AI87,"0.#"),1)=".",TRUE,FALSE)</formula>
    </cfRule>
  </conditionalFormatting>
  <conditionalFormatting sqref="AI86">
    <cfRule type="expression" dxfId="937" priority="243">
      <formula>IF(RIGHT(TEXT(AI86,"0.#"),1)=".",FALSE,TRUE)</formula>
    </cfRule>
    <cfRule type="expression" dxfId="936" priority="244">
      <formula>IF(RIGHT(TEXT(AI86,"0.#"),1)=".",TRUE,FALSE)</formula>
    </cfRule>
  </conditionalFormatting>
  <conditionalFormatting sqref="AI85">
    <cfRule type="expression" dxfId="935" priority="241">
      <formula>IF(RIGHT(TEXT(AI85,"0.#"),1)=".",FALSE,TRUE)</formula>
    </cfRule>
    <cfRule type="expression" dxfId="934" priority="242">
      <formula>IF(RIGHT(TEXT(AI85,"0.#"),1)=".",TRUE,FALSE)</formula>
    </cfRule>
  </conditionalFormatting>
  <conditionalFormatting sqref="AM86">
    <cfRule type="expression" dxfId="933" priority="237">
      <formula>IF(RIGHT(TEXT(AM86,"0.#"),1)=".",FALSE,TRUE)</formula>
    </cfRule>
    <cfRule type="expression" dxfId="932" priority="238">
      <formula>IF(RIGHT(TEXT(AM86,"0.#"),1)=".",TRUE,FALSE)</formula>
    </cfRule>
  </conditionalFormatting>
  <conditionalFormatting sqref="AM87">
    <cfRule type="expression" dxfId="931" priority="235">
      <formula>IF(RIGHT(TEXT(AM87,"0.#"),1)=".",FALSE,TRUE)</formula>
    </cfRule>
    <cfRule type="expression" dxfId="930" priority="236">
      <formula>IF(RIGHT(TEXT(AM87,"0.#"),1)=".",TRUE,FALSE)</formula>
    </cfRule>
  </conditionalFormatting>
  <conditionalFormatting sqref="AQ85:AQ87">
    <cfRule type="expression" dxfId="929" priority="233">
      <formula>IF(RIGHT(TEXT(AQ85,"0.#"),1)=".",FALSE,TRUE)</formula>
    </cfRule>
    <cfRule type="expression" dxfId="928" priority="234">
      <formula>IF(RIGHT(TEXT(AQ85,"0.#"),1)=".",TRUE,FALSE)</formula>
    </cfRule>
  </conditionalFormatting>
  <conditionalFormatting sqref="AU85:AU87">
    <cfRule type="expression" dxfId="927" priority="231">
      <formula>IF(RIGHT(TEXT(AU85,"0.#"),1)=".",FALSE,TRUE)</formula>
    </cfRule>
    <cfRule type="expression" dxfId="926" priority="232">
      <formula>IF(RIGHT(TEXT(AU85,"0.#"),1)=".",TRUE,FALSE)</formula>
    </cfRule>
  </conditionalFormatting>
  <conditionalFormatting sqref="AE124">
    <cfRule type="expression" dxfId="925" priority="229">
      <formula>IF(RIGHT(TEXT(AE124,"0.#"),1)=".",FALSE,TRUE)</formula>
    </cfRule>
    <cfRule type="expression" dxfId="924" priority="230">
      <formula>IF(RIGHT(TEXT(AE124,"0.#"),1)=".",TRUE,FALSE)</formula>
    </cfRule>
  </conditionalFormatting>
  <conditionalFormatting sqref="AE125">
    <cfRule type="expression" dxfId="923" priority="227">
      <formula>IF(RIGHT(TEXT(AE125,"0.#"),1)=".",FALSE,TRUE)</formula>
    </cfRule>
    <cfRule type="expression" dxfId="922" priority="228">
      <formula>IF(RIGHT(TEXT(AE125,"0.#"),1)=".",TRUE,FALSE)</formula>
    </cfRule>
  </conditionalFormatting>
  <conditionalFormatting sqref="AM124">
    <cfRule type="expression" dxfId="921" priority="217">
      <formula>IF(RIGHT(TEXT(AM124,"0.#"),1)=".",FALSE,TRUE)</formula>
    </cfRule>
    <cfRule type="expression" dxfId="920" priority="218">
      <formula>IF(RIGHT(TEXT(AM124,"0.#"),1)=".",TRUE,FALSE)</formula>
    </cfRule>
  </conditionalFormatting>
  <conditionalFormatting sqref="AE126">
    <cfRule type="expression" dxfId="919" priority="225">
      <formula>IF(RIGHT(TEXT(AE126,"0.#"),1)=".",FALSE,TRUE)</formula>
    </cfRule>
    <cfRule type="expression" dxfId="918" priority="226">
      <formula>IF(RIGHT(TEXT(AE126,"0.#"),1)=".",TRUE,FALSE)</formula>
    </cfRule>
  </conditionalFormatting>
  <conditionalFormatting sqref="AI126">
    <cfRule type="expression" dxfId="917" priority="223">
      <formula>IF(RIGHT(TEXT(AI126,"0.#"),1)=".",FALSE,TRUE)</formula>
    </cfRule>
    <cfRule type="expression" dxfId="916" priority="224">
      <formula>IF(RIGHT(TEXT(AI126,"0.#"),1)=".",TRUE,FALSE)</formula>
    </cfRule>
  </conditionalFormatting>
  <conditionalFormatting sqref="AI125">
    <cfRule type="expression" dxfId="915" priority="221">
      <formula>IF(RIGHT(TEXT(AI125,"0.#"),1)=".",FALSE,TRUE)</formula>
    </cfRule>
    <cfRule type="expression" dxfId="914" priority="222">
      <formula>IF(RIGHT(TEXT(AI125,"0.#"),1)=".",TRUE,FALSE)</formula>
    </cfRule>
  </conditionalFormatting>
  <conditionalFormatting sqref="AI124">
    <cfRule type="expression" dxfId="913" priority="219">
      <formula>IF(RIGHT(TEXT(AI124,"0.#"),1)=".",FALSE,TRUE)</formula>
    </cfRule>
    <cfRule type="expression" dxfId="912" priority="220">
      <formula>IF(RIGHT(TEXT(AI124,"0.#"),1)=".",TRUE,FALSE)</formula>
    </cfRule>
  </conditionalFormatting>
  <conditionalFormatting sqref="AM125">
    <cfRule type="expression" dxfId="911" priority="215">
      <formula>IF(RIGHT(TEXT(AM125,"0.#"),1)=".",FALSE,TRUE)</formula>
    </cfRule>
    <cfRule type="expression" dxfId="910" priority="216">
      <formula>IF(RIGHT(TEXT(AM125,"0.#"),1)=".",TRUE,FALSE)</formula>
    </cfRule>
  </conditionalFormatting>
  <conditionalFormatting sqref="AM126">
    <cfRule type="expression" dxfId="909" priority="213">
      <formula>IF(RIGHT(TEXT(AM126,"0.#"),1)=".",FALSE,TRUE)</formula>
    </cfRule>
    <cfRule type="expression" dxfId="908" priority="214">
      <formula>IF(RIGHT(TEXT(AM126,"0.#"),1)=".",TRUE,FALSE)</formula>
    </cfRule>
  </conditionalFormatting>
  <conditionalFormatting sqref="AQ124:AQ126">
    <cfRule type="expression" dxfId="907" priority="211">
      <formula>IF(RIGHT(TEXT(AQ124,"0.#"),1)=".",FALSE,TRUE)</formula>
    </cfRule>
    <cfRule type="expression" dxfId="906" priority="212">
      <formula>IF(RIGHT(TEXT(AQ124,"0.#"),1)=".",TRUE,FALSE)</formula>
    </cfRule>
  </conditionalFormatting>
  <conditionalFormatting sqref="AU124:AU126">
    <cfRule type="expression" dxfId="905" priority="209">
      <formula>IF(RIGHT(TEXT(AU124,"0.#"),1)=".",FALSE,TRUE)</formula>
    </cfRule>
    <cfRule type="expression" dxfId="904" priority="210">
      <formula>IF(RIGHT(TEXT(AU124,"0.#"),1)=".",TRUE,FALSE)</formula>
    </cfRule>
  </conditionalFormatting>
  <conditionalFormatting sqref="AE119">
    <cfRule type="expression" dxfId="903" priority="207">
      <formula>IF(RIGHT(TEXT(AE119,"0.#"),1)=".",FALSE,TRUE)</formula>
    </cfRule>
    <cfRule type="expression" dxfId="902" priority="208">
      <formula>IF(RIGHT(TEXT(AE119,"0.#"),1)=".",TRUE,FALSE)</formula>
    </cfRule>
  </conditionalFormatting>
  <conditionalFormatting sqref="AE120">
    <cfRule type="expression" dxfId="901" priority="205">
      <formula>IF(RIGHT(TEXT(AE120,"0.#"),1)=".",FALSE,TRUE)</formula>
    </cfRule>
    <cfRule type="expression" dxfId="900" priority="206">
      <formula>IF(RIGHT(TEXT(AE120,"0.#"),1)=".",TRUE,FALSE)</formula>
    </cfRule>
  </conditionalFormatting>
  <conditionalFormatting sqref="AM119">
    <cfRule type="expression" dxfId="899" priority="195">
      <formula>IF(RIGHT(TEXT(AM119,"0.#"),1)=".",FALSE,TRUE)</formula>
    </cfRule>
    <cfRule type="expression" dxfId="898" priority="196">
      <formula>IF(RIGHT(TEXT(AM119,"0.#"),1)=".",TRUE,FALSE)</formula>
    </cfRule>
  </conditionalFormatting>
  <conditionalFormatting sqref="AE121">
    <cfRule type="expression" dxfId="897" priority="203">
      <formula>IF(RIGHT(TEXT(AE121,"0.#"),1)=".",FALSE,TRUE)</formula>
    </cfRule>
    <cfRule type="expression" dxfId="896" priority="204">
      <formula>IF(RIGHT(TEXT(AE121,"0.#"),1)=".",TRUE,FALSE)</formula>
    </cfRule>
  </conditionalFormatting>
  <conditionalFormatting sqref="AI121">
    <cfRule type="expression" dxfId="895" priority="201">
      <formula>IF(RIGHT(TEXT(AI121,"0.#"),1)=".",FALSE,TRUE)</formula>
    </cfRule>
    <cfRule type="expression" dxfId="894" priority="202">
      <formula>IF(RIGHT(TEXT(AI121,"0.#"),1)=".",TRUE,FALSE)</formula>
    </cfRule>
  </conditionalFormatting>
  <conditionalFormatting sqref="AI120">
    <cfRule type="expression" dxfId="893" priority="199">
      <formula>IF(RIGHT(TEXT(AI120,"0.#"),1)=".",FALSE,TRUE)</formula>
    </cfRule>
    <cfRule type="expression" dxfId="892" priority="200">
      <formula>IF(RIGHT(TEXT(AI120,"0.#"),1)=".",TRUE,FALSE)</formula>
    </cfRule>
  </conditionalFormatting>
  <conditionalFormatting sqref="AI119">
    <cfRule type="expression" dxfId="891" priority="197">
      <formula>IF(RIGHT(TEXT(AI119,"0.#"),1)=".",FALSE,TRUE)</formula>
    </cfRule>
    <cfRule type="expression" dxfId="890" priority="198">
      <formula>IF(RIGHT(TEXT(AI119,"0.#"),1)=".",TRUE,FALSE)</formula>
    </cfRule>
  </conditionalFormatting>
  <conditionalFormatting sqref="AM120">
    <cfRule type="expression" dxfId="889" priority="193">
      <formula>IF(RIGHT(TEXT(AM120,"0.#"),1)=".",FALSE,TRUE)</formula>
    </cfRule>
    <cfRule type="expression" dxfId="888" priority="194">
      <formula>IF(RIGHT(TEXT(AM120,"0.#"),1)=".",TRUE,FALSE)</formula>
    </cfRule>
  </conditionalFormatting>
  <conditionalFormatting sqref="AM121">
    <cfRule type="expression" dxfId="887" priority="191">
      <formula>IF(RIGHT(TEXT(AM121,"0.#"),1)=".",FALSE,TRUE)</formula>
    </cfRule>
    <cfRule type="expression" dxfId="886" priority="192">
      <formula>IF(RIGHT(TEXT(AM121,"0.#"),1)=".",TRUE,FALSE)</formula>
    </cfRule>
  </conditionalFormatting>
  <conditionalFormatting sqref="AQ119:AQ121">
    <cfRule type="expression" dxfId="885" priority="189">
      <formula>IF(RIGHT(TEXT(AQ119,"0.#"),1)=".",FALSE,TRUE)</formula>
    </cfRule>
    <cfRule type="expression" dxfId="884" priority="190">
      <formula>IF(RIGHT(TEXT(AQ119,"0.#"),1)=".",TRUE,FALSE)</formula>
    </cfRule>
  </conditionalFormatting>
  <conditionalFormatting sqref="AU119:AU121">
    <cfRule type="expression" dxfId="883" priority="187">
      <formula>IF(RIGHT(TEXT(AU119,"0.#"),1)=".",FALSE,TRUE)</formula>
    </cfRule>
    <cfRule type="expression" dxfId="882" priority="188">
      <formula>IF(RIGHT(TEXT(AU119,"0.#"),1)=".",TRUE,FALSE)</formula>
    </cfRule>
  </conditionalFormatting>
  <conditionalFormatting sqref="AE158">
    <cfRule type="expression" dxfId="881" priority="185">
      <formula>IF(RIGHT(TEXT(AE158,"0.#"),1)=".",FALSE,TRUE)</formula>
    </cfRule>
    <cfRule type="expression" dxfId="880" priority="186">
      <formula>IF(RIGHT(TEXT(AE158,"0.#"),1)=".",TRUE,FALSE)</formula>
    </cfRule>
  </conditionalFormatting>
  <conditionalFormatting sqref="AE159">
    <cfRule type="expression" dxfId="879" priority="183">
      <formula>IF(RIGHT(TEXT(AE159,"0.#"),1)=".",FALSE,TRUE)</formula>
    </cfRule>
    <cfRule type="expression" dxfId="878" priority="184">
      <formula>IF(RIGHT(TEXT(AE159,"0.#"),1)=".",TRUE,FALSE)</formula>
    </cfRule>
  </conditionalFormatting>
  <conditionalFormatting sqref="AM158">
    <cfRule type="expression" dxfId="877" priority="173">
      <formula>IF(RIGHT(TEXT(AM158,"0.#"),1)=".",FALSE,TRUE)</formula>
    </cfRule>
    <cfRule type="expression" dxfId="876" priority="174">
      <formula>IF(RIGHT(TEXT(AM158,"0.#"),1)=".",TRUE,FALSE)</formula>
    </cfRule>
  </conditionalFormatting>
  <conditionalFormatting sqref="AE160">
    <cfRule type="expression" dxfId="875" priority="181">
      <formula>IF(RIGHT(TEXT(AE160,"0.#"),1)=".",FALSE,TRUE)</formula>
    </cfRule>
    <cfRule type="expression" dxfId="874" priority="182">
      <formula>IF(RIGHT(TEXT(AE160,"0.#"),1)=".",TRUE,FALSE)</formula>
    </cfRule>
  </conditionalFormatting>
  <conditionalFormatting sqref="AI160">
    <cfRule type="expression" dxfId="873" priority="179">
      <formula>IF(RIGHT(TEXT(AI160,"0.#"),1)=".",FALSE,TRUE)</formula>
    </cfRule>
    <cfRule type="expression" dxfId="872" priority="180">
      <formula>IF(RIGHT(TEXT(AI160,"0.#"),1)=".",TRUE,FALSE)</formula>
    </cfRule>
  </conditionalFormatting>
  <conditionalFormatting sqref="AI159">
    <cfRule type="expression" dxfId="871" priority="177">
      <formula>IF(RIGHT(TEXT(AI159,"0.#"),1)=".",FALSE,TRUE)</formula>
    </cfRule>
    <cfRule type="expression" dxfId="870" priority="178">
      <formula>IF(RIGHT(TEXT(AI159,"0.#"),1)=".",TRUE,FALSE)</formula>
    </cfRule>
  </conditionalFormatting>
  <conditionalFormatting sqref="AI158">
    <cfRule type="expression" dxfId="869" priority="175">
      <formula>IF(RIGHT(TEXT(AI158,"0.#"),1)=".",FALSE,TRUE)</formula>
    </cfRule>
    <cfRule type="expression" dxfId="868" priority="176">
      <formula>IF(RIGHT(TEXT(AI158,"0.#"),1)=".",TRUE,FALSE)</formula>
    </cfRule>
  </conditionalFormatting>
  <conditionalFormatting sqref="AM159">
    <cfRule type="expression" dxfId="867" priority="171">
      <formula>IF(RIGHT(TEXT(AM159,"0.#"),1)=".",FALSE,TRUE)</formula>
    </cfRule>
    <cfRule type="expression" dxfId="866" priority="172">
      <formula>IF(RIGHT(TEXT(AM159,"0.#"),1)=".",TRUE,FALSE)</formula>
    </cfRule>
  </conditionalFormatting>
  <conditionalFormatting sqref="AM160">
    <cfRule type="expression" dxfId="865" priority="169">
      <formula>IF(RIGHT(TEXT(AM160,"0.#"),1)=".",FALSE,TRUE)</formula>
    </cfRule>
    <cfRule type="expression" dxfId="864" priority="170">
      <formula>IF(RIGHT(TEXT(AM160,"0.#"),1)=".",TRUE,FALSE)</formula>
    </cfRule>
  </conditionalFormatting>
  <conditionalFormatting sqref="AQ158:AQ160">
    <cfRule type="expression" dxfId="863" priority="167">
      <formula>IF(RIGHT(TEXT(AQ158,"0.#"),1)=".",FALSE,TRUE)</formula>
    </cfRule>
    <cfRule type="expression" dxfId="862" priority="168">
      <formula>IF(RIGHT(TEXT(AQ158,"0.#"),1)=".",TRUE,FALSE)</formula>
    </cfRule>
  </conditionalFormatting>
  <conditionalFormatting sqref="AU158:AU160">
    <cfRule type="expression" dxfId="861" priority="165">
      <formula>IF(RIGHT(TEXT(AU158,"0.#"),1)=".",FALSE,TRUE)</formula>
    </cfRule>
    <cfRule type="expression" dxfId="860" priority="166">
      <formula>IF(RIGHT(TEXT(AU158,"0.#"),1)=".",TRUE,FALSE)</formula>
    </cfRule>
  </conditionalFormatting>
  <conditionalFormatting sqref="AE153">
    <cfRule type="expression" dxfId="859" priority="163">
      <formula>IF(RIGHT(TEXT(AE153,"0.#"),1)=".",FALSE,TRUE)</formula>
    </cfRule>
    <cfRule type="expression" dxfId="858" priority="164">
      <formula>IF(RIGHT(TEXT(AE153,"0.#"),1)=".",TRUE,FALSE)</formula>
    </cfRule>
  </conditionalFormatting>
  <conditionalFormatting sqref="AE154">
    <cfRule type="expression" dxfId="857" priority="161">
      <formula>IF(RIGHT(TEXT(AE154,"0.#"),1)=".",FALSE,TRUE)</formula>
    </cfRule>
    <cfRule type="expression" dxfId="856" priority="162">
      <formula>IF(RIGHT(TEXT(AE154,"0.#"),1)=".",TRUE,FALSE)</formula>
    </cfRule>
  </conditionalFormatting>
  <conditionalFormatting sqref="AM153">
    <cfRule type="expression" dxfId="855" priority="151">
      <formula>IF(RIGHT(TEXT(AM153,"0.#"),1)=".",FALSE,TRUE)</formula>
    </cfRule>
    <cfRule type="expression" dxfId="854" priority="152">
      <formula>IF(RIGHT(TEXT(AM153,"0.#"),1)=".",TRUE,FALSE)</formula>
    </cfRule>
  </conditionalFormatting>
  <conditionalFormatting sqref="AE155">
    <cfRule type="expression" dxfId="853" priority="159">
      <formula>IF(RIGHT(TEXT(AE155,"0.#"),1)=".",FALSE,TRUE)</formula>
    </cfRule>
    <cfRule type="expression" dxfId="852" priority="160">
      <formula>IF(RIGHT(TEXT(AE155,"0.#"),1)=".",TRUE,FALSE)</formula>
    </cfRule>
  </conditionalFormatting>
  <conditionalFormatting sqref="AI155">
    <cfRule type="expression" dxfId="851" priority="157">
      <formula>IF(RIGHT(TEXT(AI155,"0.#"),1)=".",FALSE,TRUE)</formula>
    </cfRule>
    <cfRule type="expression" dxfId="850" priority="158">
      <formula>IF(RIGHT(TEXT(AI155,"0.#"),1)=".",TRUE,FALSE)</formula>
    </cfRule>
  </conditionalFormatting>
  <conditionalFormatting sqref="AI154">
    <cfRule type="expression" dxfId="849" priority="155">
      <formula>IF(RIGHT(TEXT(AI154,"0.#"),1)=".",FALSE,TRUE)</formula>
    </cfRule>
    <cfRule type="expression" dxfId="848" priority="156">
      <formula>IF(RIGHT(TEXT(AI154,"0.#"),1)=".",TRUE,FALSE)</formula>
    </cfRule>
  </conditionalFormatting>
  <conditionalFormatting sqref="AI153">
    <cfRule type="expression" dxfId="847" priority="153">
      <formula>IF(RIGHT(TEXT(AI153,"0.#"),1)=".",FALSE,TRUE)</formula>
    </cfRule>
    <cfRule type="expression" dxfId="846" priority="154">
      <formula>IF(RIGHT(TEXT(AI153,"0.#"),1)=".",TRUE,FALSE)</formula>
    </cfRule>
  </conditionalFormatting>
  <conditionalFormatting sqref="AM154">
    <cfRule type="expression" dxfId="845" priority="149">
      <formula>IF(RIGHT(TEXT(AM154,"0.#"),1)=".",FALSE,TRUE)</formula>
    </cfRule>
    <cfRule type="expression" dxfId="844" priority="150">
      <formula>IF(RIGHT(TEXT(AM154,"0.#"),1)=".",TRUE,FALSE)</formula>
    </cfRule>
  </conditionalFormatting>
  <conditionalFormatting sqref="AM155">
    <cfRule type="expression" dxfId="843" priority="147">
      <formula>IF(RIGHT(TEXT(AM155,"0.#"),1)=".",FALSE,TRUE)</formula>
    </cfRule>
    <cfRule type="expression" dxfId="842" priority="148">
      <formula>IF(RIGHT(TEXT(AM155,"0.#"),1)=".",TRUE,FALSE)</formula>
    </cfRule>
  </conditionalFormatting>
  <conditionalFormatting sqref="AQ153:AQ155">
    <cfRule type="expression" dxfId="841" priority="145">
      <formula>IF(RIGHT(TEXT(AQ153,"0.#"),1)=".",FALSE,TRUE)</formula>
    </cfRule>
    <cfRule type="expression" dxfId="840" priority="146">
      <formula>IF(RIGHT(TEXT(AQ153,"0.#"),1)=".",TRUE,FALSE)</formula>
    </cfRule>
  </conditionalFormatting>
  <conditionalFormatting sqref="AU153:AU155">
    <cfRule type="expression" dxfId="839" priority="143">
      <formula>IF(RIGHT(TEXT(AU153,"0.#"),1)=".",FALSE,TRUE)</formula>
    </cfRule>
    <cfRule type="expression" dxfId="838" priority="144">
      <formula>IF(RIGHT(TEXT(AU153,"0.#"),1)=".",TRUE,FALSE)</formula>
    </cfRule>
  </conditionalFormatting>
  <conditionalFormatting sqref="AE192">
    <cfRule type="expression" dxfId="837" priority="141">
      <formula>IF(RIGHT(TEXT(AE192,"0.#"),1)=".",FALSE,TRUE)</formula>
    </cfRule>
    <cfRule type="expression" dxfId="836" priority="142">
      <formula>IF(RIGHT(TEXT(AE192,"0.#"),1)=".",TRUE,FALSE)</formula>
    </cfRule>
  </conditionalFormatting>
  <conditionalFormatting sqref="AE193">
    <cfRule type="expression" dxfId="835" priority="139">
      <formula>IF(RIGHT(TEXT(AE193,"0.#"),1)=".",FALSE,TRUE)</formula>
    </cfRule>
    <cfRule type="expression" dxfId="834" priority="140">
      <formula>IF(RIGHT(TEXT(AE193,"0.#"),1)=".",TRUE,FALSE)</formula>
    </cfRule>
  </conditionalFormatting>
  <conditionalFormatting sqref="AM192">
    <cfRule type="expression" dxfId="833" priority="129">
      <formula>IF(RIGHT(TEXT(AM192,"0.#"),1)=".",FALSE,TRUE)</formula>
    </cfRule>
    <cfRule type="expression" dxfId="832" priority="130">
      <formula>IF(RIGHT(TEXT(AM192,"0.#"),1)=".",TRUE,FALSE)</formula>
    </cfRule>
  </conditionalFormatting>
  <conditionalFormatting sqref="AE194">
    <cfRule type="expression" dxfId="831" priority="137">
      <formula>IF(RIGHT(TEXT(AE194,"0.#"),1)=".",FALSE,TRUE)</formula>
    </cfRule>
    <cfRule type="expression" dxfId="830" priority="138">
      <formula>IF(RIGHT(TEXT(AE194,"0.#"),1)=".",TRUE,FALSE)</formula>
    </cfRule>
  </conditionalFormatting>
  <conditionalFormatting sqref="AI194">
    <cfRule type="expression" dxfId="829" priority="135">
      <formula>IF(RIGHT(TEXT(AI194,"0.#"),1)=".",FALSE,TRUE)</formula>
    </cfRule>
    <cfRule type="expression" dxfId="828" priority="136">
      <formula>IF(RIGHT(TEXT(AI194,"0.#"),1)=".",TRUE,FALSE)</formula>
    </cfRule>
  </conditionalFormatting>
  <conditionalFormatting sqref="AI193">
    <cfRule type="expression" dxfId="827" priority="133">
      <formula>IF(RIGHT(TEXT(AI193,"0.#"),1)=".",FALSE,TRUE)</formula>
    </cfRule>
    <cfRule type="expression" dxfId="826" priority="134">
      <formula>IF(RIGHT(TEXT(AI193,"0.#"),1)=".",TRUE,FALSE)</formula>
    </cfRule>
  </conditionalFormatting>
  <conditionalFormatting sqref="AI192">
    <cfRule type="expression" dxfId="825" priority="131">
      <formula>IF(RIGHT(TEXT(AI192,"0.#"),1)=".",FALSE,TRUE)</formula>
    </cfRule>
    <cfRule type="expression" dxfId="824" priority="132">
      <formula>IF(RIGHT(TEXT(AI192,"0.#"),1)=".",TRUE,FALSE)</formula>
    </cfRule>
  </conditionalFormatting>
  <conditionalFormatting sqref="AM193">
    <cfRule type="expression" dxfId="823" priority="127">
      <formula>IF(RIGHT(TEXT(AM193,"0.#"),1)=".",FALSE,TRUE)</formula>
    </cfRule>
    <cfRule type="expression" dxfId="822" priority="128">
      <formula>IF(RIGHT(TEXT(AM193,"0.#"),1)=".",TRUE,FALSE)</formula>
    </cfRule>
  </conditionalFormatting>
  <conditionalFormatting sqref="AM194">
    <cfRule type="expression" dxfId="821" priority="125">
      <formula>IF(RIGHT(TEXT(AM194,"0.#"),1)=".",FALSE,TRUE)</formula>
    </cfRule>
    <cfRule type="expression" dxfId="820" priority="126">
      <formula>IF(RIGHT(TEXT(AM194,"0.#"),1)=".",TRUE,FALSE)</formula>
    </cfRule>
  </conditionalFormatting>
  <conditionalFormatting sqref="AQ192:AQ194">
    <cfRule type="expression" dxfId="819" priority="123">
      <formula>IF(RIGHT(TEXT(AQ192,"0.#"),1)=".",FALSE,TRUE)</formula>
    </cfRule>
    <cfRule type="expression" dxfId="818" priority="124">
      <formula>IF(RIGHT(TEXT(AQ192,"0.#"),1)=".",TRUE,FALSE)</formula>
    </cfRule>
  </conditionalFormatting>
  <conditionalFormatting sqref="AU192:AU194">
    <cfRule type="expression" dxfId="817" priority="121">
      <formula>IF(RIGHT(TEXT(AU192,"0.#"),1)=".",FALSE,TRUE)</formula>
    </cfRule>
    <cfRule type="expression" dxfId="816" priority="122">
      <formula>IF(RIGHT(TEXT(AU192,"0.#"),1)=".",TRUE,FALSE)</formula>
    </cfRule>
  </conditionalFormatting>
  <conditionalFormatting sqref="AE187">
    <cfRule type="expression" dxfId="815" priority="119">
      <formula>IF(RIGHT(TEXT(AE187,"0.#"),1)=".",FALSE,TRUE)</formula>
    </cfRule>
    <cfRule type="expression" dxfId="814" priority="120">
      <formula>IF(RIGHT(TEXT(AE187,"0.#"),1)=".",TRUE,FALSE)</formula>
    </cfRule>
  </conditionalFormatting>
  <conditionalFormatting sqref="AE188">
    <cfRule type="expression" dxfId="813" priority="117">
      <formula>IF(RIGHT(TEXT(AE188,"0.#"),1)=".",FALSE,TRUE)</formula>
    </cfRule>
    <cfRule type="expression" dxfId="812" priority="118">
      <formula>IF(RIGHT(TEXT(AE188,"0.#"),1)=".",TRUE,FALSE)</formula>
    </cfRule>
  </conditionalFormatting>
  <conditionalFormatting sqref="AM187">
    <cfRule type="expression" dxfId="811" priority="107">
      <formula>IF(RIGHT(TEXT(AM187,"0.#"),1)=".",FALSE,TRUE)</formula>
    </cfRule>
    <cfRule type="expression" dxfId="810" priority="108">
      <formula>IF(RIGHT(TEXT(AM187,"0.#"),1)=".",TRUE,FALSE)</formula>
    </cfRule>
  </conditionalFormatting>
  <conditionalFormatting sqref="AE189">
    <cfRule type="expression" dxfId="809" priority="115">
      <formula>IF(RIGHT(TEXT(AE189,"0.#"),1)=".",FALSE,TRUE)</formula>
    </cfRule>
    <cfRule type="expression" dxfId="808" priority="116">
      <formula>IF(RIGHT(TEXT(AE189,"0.#"),1)=".",TRUE,FALSE)</formula>
    </cfRule>
  </conditionalFormatting>
  <conditionalFormatting sqref="AI189">
    <cfRule type="expression" dxfId="807" priority="113">
      <formula>IF(RIGHT(TEXT(AI189,"0.#"),1)=".",FALSE,TRUE)</formula>
    </cfRule>
    <cfRule type="expression" dxfId="806" priority="114">
      <formula>IF(RIGHT(TEXT(AI189,"0.#"),1)=".",TRUE,FALSE)</formula>
    </cfRule>
  </conditionalFormatting>
  <conditionalFormatting sqref="AI188">
    <cfRule type="expression" dxfId="805" priority="111">
      <formula>IF(RIGHT(TEXT(AI188,"0.#"),1)=".",FALSE,TRUE)</formula>
    </cfRule>
    <cfRule type="expression" dxfId="804" priority="112">
      <formula>IF(RIGHT(TEXT(AI188,"0.#"),1)=".",TRUE,FALSE)</formula>
    </cfRule>
  </conditionalFormatting>
  <conditionalFormatting sqref="AI187">
    <cfRule type="expression" dxfId="803" priority="109">
      <formula>IF(RIGHT(TEXT(AI187,"0.#"),1)=".",FALSE,TRUE)</formula>
    </cfRule>
    <cfRule type="expression" dxfId="802" priority="110">
      <formula>IF(RIGHT(TEXT(AI187,"0.#"),1)=".",TRUE,FALSE)</formula>
    </cfRule>
  </conditionalFormatting>
  <conditionalFormatting sqref="AM188">
    <cfRule type="expression" dxfId="801" priority="105">
      <formula>IF(RIGHT(TEXT(AM188,"0.#"),1)=".",FALSE,TRUE)</formula>
    </cfRule>
    <cfRule type="expression" dxfId="800" priority="106">
      <formula>IF(RIGHT(TEXT(AM188,"0.#"),1)=".",TRUE,FALSE)</formula>
    </cfRule>
  </conditionalFormatting>
  <conditionalFormatting sqref="AM189">
    <cfRule type="expression" dxfId="799" priority="103">
      <formula>IF(RIGHT(TEXT(AM189,"0.#"),1)=".",FALSE,TRUE)</formula>
    </cfRule>
    <cfRule type="expression" dxfId="798" priority="104">
      <formula>IF(RIGHT(TEXT(AM189,"0.#"),1)=".",TRUE,FALSE)</formula>
    </cfRule>
  </conditionalFormatting>
  <conditionalFormatting sqref="AQ187:AQ189">
    <cfRule type="expression" dxfId="797" priority="101">
      <formula>IF(RIGHT(TEXT(AQ187,"0.#"),1)=".",FALSE,TRUE)</formula>
    </cfRule>
    <cfRule type="expression" dxfId="796" priority="102">
      <formula>IF(RIGHT(TEXT(AQ187,"0.#"),1)=".",TRUE,FALSE)</formula>
    </cfRule>
  </conditionalFormatting>
  <conditionalFormatting sqref="AU187:AU189">
    <cfRule type="expression" dxfId="795" priority="99">
      <formula>IF(RIGHT(TEXT(AU187,"0.#"),1)=".",FALSE,TRUE)</formula>
    </cfRule>
    <cfRule type="expression" dxfId="794" priority="100">
      <formula>IF(RIGHT(TEXT(AU187,"0.#"),1)=".",TRUE,FALSE)</formula>
    </cfRule>
  </conditionalFormatting>
  <conditionalFormatting sqref="AE56">
    <cfRule type="expression" dxfId="793" priority="97">
      <formula>IF(RIGHT(TEXT(AE56,"0.#"),1)=".",FALSE,TRUE)</formula>
    </cfRule>
    <cfRule type="expression" dxfId="792" priority="98">
      <formula>IF(RIGHT(TEXT(AE56,"0.#"),1)=".",TRUE,FALSE)</formula>
    </cfRule>
  </conditionalFormatting>
  <conditionalFormatting sqref="AE57">
    <cfRule type="expression" dxfId="791" priority="95">
      <formula>IF(RIGHT(TEXT(AE57,"0.#"),1)=".",FALSE,TRUE)</formula>
    </cfRule>
    <cfRule type="expression" dxfId="790" priority="96">
      <formula>IF(RIGHT(TEXT(AE57,"0.#"),1)=".",TRUE,FALSE)</formula>
    </cfRule>
  </conditionalFormatting>
  <conditionalFormatting sqref="AM56">
    <cfRule type="expression" dxfId="789" priority="85">
      <formula>IF(RIGHT(TEXT(AM56,"0.#"),1)=".",FALSE,TRUE)</formula>
    </cfRule>
    <cfRule type="expression" dxfId="788" priority="86">
      <formula>IF(RIGHT(TEXT(AM56,"0.#"),1)=".",TRUE,FALSE)</formula>
    </cfRule>
  </conditionalFormatting>
  <conditionalFormatting sqref="AE58">
    <cfRule type="expression" dxfId="787" priority="93">
      <formula>IF(RIGHT(TEXT(AE58,"0.#"),1)=".",FALSE,TRUE)</formula>
    </cfRule>
    <cfRule type="expression" dxfId="786" priority="94">
      <formula>IF(RIGHT(TEXT(AE58,"0.#"),1)=".",TRUE,FALSE)</formula>
    </cfRule>
  </conditionalFormatting>
  <conditionalFormatting sqref="AI58">
    <cfRule type="expression" dxfId="785" priority="91">
      <formula>IF(RIGHT(TEXT(AI58,"0.#"),1)=".",FALSE,TRUE)</formula>
    </cfRule>
    <cfRule type="expression" dxfId="784" priority="92">
      <formula>IF(RIGHT(TEXT(AI58,"0.#"),1)=".",TRUE,FALSE)</formula>
    </cfRule>
  </conditionalFormatting>
  <conditionalFormatting sqref="AI57">
    <cfRule type="expression" dxfId="783" priority="89">
      <formula>IF(RIGHT(TEXT(AI57,"0.#"),1)=".",FALSE,TRUE)</formula>
    </cfRule>
    <cfRule type="expression" dxfId="782" priority="90">
      <formula>IF(RIGHT(TEXT(AI57,"0.#"),1)=".",TRUE,FALSE)</formula>
    </cfRule>
  </conditionalFormatting>
  <conditionalFormatting sqref="AI56">
    <cfRule type="expression" dxfId="781" priority="87">
      <formula>IF(RIGHT(TEXT(AI56,"0.#"),1)=".",FALSE,TRUE)</formula>
    </cfRule>
    <cfRule type="expression" dxfId="780" priority="88">
      <formula>IF(RIGHT(TEXT(AI56,"0.#"),1)=".",TRUE,FALSE)</formula>
    </cfRule>
  </conditionalFormatting>
  <conditionalFormatting sqref="AM57">
    <cfRule type="expression" dxfId="779" priority="83">
      <formula>IF(RIGHT(TEXT(AM57,"0.#"),1)=".",FALSE,TRUE)</formula>
    </cfRule>
    <cfRule type="expression" dxfId="778" priority="84">
      <formula>IF(RIGHT(TEXT(AM57,"0.#"),1)=".",TRUE,FALSE)</formula>
    </cfRule>
  </conditionalFormatting>
  <conditionalFormatting sqref="AM58">
    <cfRule type="expression" dxfId="777" priority="81">
      <formula>IF(RIGHT(TEXT(AM58,"0.#"),1)=".",FALSE,TRUE)</formula>
    </cfRule>
    <cfRule type="expression" dxfId="776" priority="82">
      <formula>IF(RIGHT(TEXT(AM58,"0.#"),1)=".",TRUE,FALSE)</formula>
    </cfRule>
  </conditionalFormatting>
  <conditionalFormatting sqref="AQ56:AQ58">
    <cfRule type="expression" dxfId="775" priority="79">
      <formula>IF(RIGHT(TEXT(AQ56,"0.#"),1)=".",FALSE,TRUE)</formula>
    </cfRule>
    <cfRule type="expression" dxfId="774" priority="80">
      <formula>IF(RIGHT(TEXT(AQ56,"0.#"),1)=".",TRUE,FALSE)</formula>
    </cfRule>
  </conditionalFormatting>
  <conditionalFormatting sqref="AU56:AU58">
    <cfRule type="expression" dxfId="773" priority="77">
      <formula>IF(RIGHT(TEXT(AU56,"0.#"),1)=".",FALSE,TRUE)</formula>
    </cfRule>
    <cfRule type="expression" dxfId="772" priority="78">
      <formula>IF(RIGHT(TEXT(AU56,"0.#"),1)=".",TRUE,FALSE)</formula>
    </cfRule>
  </conditionalFormatting>
  <conditionalFormatting sqref="AE51">
    <cfRule type="expression" dxfId="771" priority="75">
      <formula>IF(RIGHT(TEXT(AE51,"0.#"),1)=".",FALSE,TRUE)</formula>
    </cfRule>
    <cfRule type="expression" dxfId="770" priority="76">
      <formula>IF(RIGHT(TEXT(AE51,"0.#"),1)=".",TRUE,FALSE)</formula>
    </cfRule>
  </conditionalFormatting>
  <conditionalFormatting sqref="AE52">
    <cfRule type="expression" dxfId="769" priority="73">
      <formula>IF(RIGHT(TEXT(AE52,"0.#"),1)=".",FALSE,TRUE)</formula>
    </cfRule>
    <cfRule type="expression" dxfId="768" priority="74">
      <formula>IF(RIGHT(TEXT(AE52,"0.#"),1)=".",TRUE,FALSE)</formula>
    </cfRule>
  </conditionalFormatting>
  <conditionalFormatting sqref="AM51">
    <cfRule type="expression" dxfId="767" priority="63">
      <formula>IF(RIGHT(TEXT(AM51,"0.#"),1)=".",FALSE,TRUE)</formula>
    </cfRule>
    <cfRule type="expression" dxfId="766" priority="64">
      <formula>IF(RIGHT(TEXT(AM51,"0.#"),1)=".",TRUE,FALSE)</formula>
    </cfRule>
  </conditionalFormatting>
  <conditionalFormatting sqref="AE53">
    <cfRule type="expression" dxfId="765" priority="71">
      <formula>IF(RIGHT(TEXT(AE53,"0.#"),1)=".",FALSE,TRUE)</formula>
    </cfRule>
    <cfRule type="expression" dxfId="764" priority="72">
      <formula>IF(RIGHT(TEXT(AE53,"0.#"),1)=".",TRUE,FALSE)</formula>
    </cfRule>
  </conditionalFormatting>
  <conditionalFormatting sqref="AI53">
    <cfRule type="expression" dxfId="763" priority="69">
      <formula>IF(RIGHT(TEXT(AI53,"0.#"),1)=".",FALSE,TRUE)</formula>
    </cfRule>
    <cfRule type="expression" dxfId="762" priority="70">
      <formula>IF(RIGHT(TEXT(AI53,"0.#"),1)=".",TRUE,FALSE)</formula>
    </cfRule>
  </conditionalFormatting>
  <conditionalFormatting sqref="AI52">
    <cfRule type="expression" dxfId="761" priority="67">
      <formula>IF(RIGHT(TEXT(AI52,"0.#"),1)=".",FALSE,TRUE)</formula>
    </cfRule>
    <cfRule type="expression" dxfId="760" priority="68">
      <formula>IF(RIGHT(TEXT(AI52,"0.#"),1)=".",TRUE,FALSE)</formula>
    </cfRule>
  </conditionalFormatting>
  <conditionalFormatting sqref="AI51">
    <cfRule type="expression" dxfId="759" priority="65">
      <formula>IF(RIGHT(TEXT(AI51,"0.#"),1)=".",FALSE,TRUE)</formula>
    </cfRule>
    <cfRule type="expression" dxfId="758" priority="66">
      <formula>IF(RIGHT(TEXT(AI51,"0.#"),1)=".",TRUE,FALSE)</formula>
    </cfRule>
  </conditionalFormatting>
  <conditionalFormatting sqref="AM52">
    <cfRule type="expression" dxfId="757" priority="61">
      <formula>IF(RIGHT(TEXT(AM52,"0.#"),1)=".",FALSE,TRUE)</formula>
    </cfRule>
    <cfRule type="expression" dxfId="756" priority="62">
      <formula>IF(RIGHT(TEXT(AM52,"0.#"),1)=".",TRUE,FALSE)</formula>
    </cfRule>
  </conditionalFormatting>
  <conditionalFormatting sqref="AM53">
    <cfRule type="expression" dxfId="755" priority="59">
      <formula>IF(RIGHT(TEXT(AM53,"0.#"),1)=".",FALSE,TRUE)</formula>
    </cfRule>
    <cfRule type="expression" dxfId="754" priority="60">
      <formula>IF(RIGHT(TEXT(AM53,"0.#"),1)=".",TRUE,FALSE)</formula>
    </cfRule>
  </conditionalFormatting>
  <conditionalFormatting sqref="AQ51:AQ53">
    <cfRule type="expression" dxfId="753" priority="57">
      <formula>IF(RIGHT(TEXT(AQ51,"0.#"),1)=".",FALSE,TRUE)</formula>
    </cfRule>
    <cfRule type="expression" dxfId="752" priority="58">
      <formula>IF(RIGHT(TEXT(AQ51,"0.#"),1)=".",TRUE,FALSE)</formula>
    </cfRule>
  </conditionalFormatting>
  <conditionalFormatting sqref="AU51:AU53">
    <cfRule type="expression" dxfId="751" priority="55">
      <formula>IF(RIGHT(TEXT(AU51,"0.#"),1)=".",FALSE,TRUE)</formula>
    </cfRule>
    <cfRule type="expression" dxfId="750" priority="56">
      <formula>IF(RIGHT(TEXT(AU51,"0.#"),1)=".",TRUE,FALSE)</formula>
    </cfRule>
  </conditionalFormatting>
  <conditionalFormatting sqref="AL366:AO366">
    <cfRule type="expression" dxfId="749" priority="51">
      <formula>IF(AND(AL366&gt;=0, RIGHT(TEXT(AL366,"0.#"),1)&lt;&gt;"."),TRUE,FALSE)</formula>
    </cfRule>
    <cfRule type="expression" dxfId="748" priority="52">
      <formula>IF(AND(AL366&gt;=0, RIGHT(TEXT(AL366,"0.#"),1)="."),TRUE,FALSE)</formula>
    </cfRule>
    <cfRule type="expression" dxfId="747" priority="53">
      <formula>IF(AND(AL366&lt;0, RIGHT(TEXT(AL366,"0.#"),1)&lt;&gt;"."),TRUE,FALSE)</formula>
    </cfRule>
    <cfRule type="expression" dxfId="746" priority="54">
      <formula>IF(AND(AL366&lt;0, RIGHT(TEXT(AL366,"0.#"),1)="."),TRUE,FALSE)</formula>
    </cfRule>
  </conditionalFormatting>
  <conditionalFormatting sqref="Y366">
    <cfRule type="expression" dxfId="745" priority="49">
      <formula>IF(RIGHT(TEXT(Y366,"0.#"),1)=".",FALSE,TRUE)</formula>
    </cfRule>
    <cfRule type="expression" dxfId="744" priority="50">
      <formula>IF(RIGHT(TEXT(Y366,"0.#"),1)=".",TRUE,FALSE)</formula>
    </cfRule>
  </conditionalFormatting>
  <conditionalFormatting sqref="Y399">
    <cfRule type="expression" dxfId="743" priority="43">
      <formula>IF(RIGHT(TEXT(Y399,"0.#"),1)=".",FALSE,TRUE)</formula>
    </cfRule>
    <cfRule type="expression" dxfId="742" priority="44">
      <formula>IF(RIGHT(TEXT(Y399,"0.#"),1)=".",TRUE,FALSE)</formula>
    </cfRule>
  </conditionalFormatting>
  <conditionalFormatting sqref="AL399:AO399">
    <cfRule type="expression" dxfId="741" priority="45">
      <formula>IF(AND(AL399&gt;=0, RIGHT(TEXT(AL399,"0.#"),1)&lt;&gt;"."),TRUE,FALSE)</formula>
    </cfRule>
    <cfRule type="expression" dxfId="740" priority="46">
      <formula>IF(AND(AL399&gt;=0, RIGHT(TEXT(AL399,"0.#"),1)="."),TRUE,FALSE)</formula>
    </cfRule>
    <cfRule type="expression" dxfId="739" priority="47">
      <formula>IF(AND(AL399&lt;0, RIGHT(TEXT(AL399,"0.#"),1)&lt;&gt;"."),TRUE,FALSE)</formula>
    </cfRule>
    <cfRule type="expression" dxfId="738" priority="48">
      <formula>IF(AND(AL399&lt;0, RIGHT(TEXT(AL399,"0.#"),1)="."),TRUE,FALSE)</formula>
    </cfRule>
  </conditionalFormatting>
  <conditionalFormatting sqref="Y432">
    <cfRule type="expression" dxfId="737" priority="37">
      <formula>IF(RIGHT(TEXT(Y432,"0.#"),1)=".",FALSE,TRUE)</formula>
    </cfRule>
    <cfRule type="expression" dxfId="736" priority="38">
      <formula>IF(RIGHT(TEXT(Y432,"0.#"),1)=".",TRUE,FALSE)</formula>
    </cfRule>
  </conditionalFormatting>
  <conditionalFormatting sqref="AL432:AO432">
    <cfRule type="expression" dxfId="735" priority="39">
      <formula>IF(AND(AL432&gt;=0, RIGHT(TEXT(AL432,"0.#"),1)&lt;&gt;"."),TRUE,FALSE)</formula>
    </cfRule>
    <cfRule type="expression" dxfId="734" priority="40">
      <formula>IF(AND(AL432&gt;=0, RIGHT(TEXT(AL432,"0.#"),1)="."),TRUE,FALSE)</formula>
    </cfRule>
    <cfRule type="expression" dxfId="733" priority="41">
      <formula>IF(AND(AL432&lt;0, RIGHT(TEXT(AL432,"0.#"),1)&lt;&gt;"."),TRUE,FALSE)</formula>
    </cfRule>
    <cfRule type="expression" dxfId="732" priority="42">
      <formula>IF(AND(AL432&lt;0, RIGHT(TEXT(AL432,"0.#"),1)="."),TRUE,FALSE)</formula>
    </cfRule>
  </conditionalFormatting>
  <conditionalFormatting sqref="AL498:AO498">
    <cfRule type="expression" dxfId="731" priority="33">
      <formula>IF(AND(AL498&gt;=0, RIGHT(TEXT(AL498,"0.#"),1)&lt;&gt;"."),TRUE,FALSE)</formula>
    </cfRule>
    <cfRule type="expression" dxfId="730" priority="34">
      <formula>IF(AND(AL498&gt;=0, RIGHT(TEXT(AL498,"0.#"),1)="."),TRUE,FALSE)</formula>
    </cfRule>
    <cfRule type="expression" dxfId="729" priority="35">
      <formula>IF(AND(AL498&lt;0, RIGHT(TEXT(AL498,"0.#"),1)&lt;&gt;"."),TRUE,FALSE)</formula>
    </cfRule>
    <cfRule type="expression" dxfId="728" priority="36">
      <formula>IF(AND(AL498&lt;0, RIGHT(TEXT(AL498,"0.#"),1)="."),TRUE,FALSE)</formula>
    </cfRule>
  </conditionalFormatting>
  <conditionalFormatting sqref="AL531:AO531">
    <cfRule type="expression" dxfId="727" priority="29">
      <formula>IF(AND(AL531&gt;=0, RIGHT(TEXT(AL531,"0.#"),1)&lt;&gt;"."),TRUE,FALSE)</formula>
    </cfRule>
    <cfRule type="expression" dxfId="726" priority="30">
      <formula>IF(AND(AL531&gt;=0, RIGHT(TEXT(AL531,"0.#"),1)="."),TRUE,FALSE)</formula>
    </cfRule>
    <cfRule type="expression" dxfId="725" priority="31">
      <formula>IF(AND(AL531&lt;0, RIGHT(TEXT(AL531,"0.#"),1)&lt;&gt;"."),TRUE,FALSE)</formula>
    </cfRule>
    <cfRule type="expression" dxfId="724" priority="32">
      <formula>IF(AND(AL531&lt;0, RIGHT(TEXT(AL531,"0.#"),1)="."),TRUE,FALSE)</formula>
    </cfRule>
  </conditionalFormatting>
  <conditionalFormatting sqref="Y531">
    <cfRule type="expression" dxfId="723" priority="27">
      <formula>IF(RIGHT(TEXT(Y531,"0.#"),1)=".",FALSE,TRUE)</formula>
    </cfRule>
    <cfRule type="expression" dxfId="722" priority="28">
      <formula>IF(RIGHT(TEXT(Y531,"0.#"),1)=".",TRUE,FALSE)</formula>
    </cfRule>
  </conditionalFormatting>
  <conditionalFormatting sqref="Y597">
    <cfRule type="expression" dxfId="721" priority="25">
      <formula>IF(RIGHT(TEXT(Y597,"0.#"),1)=".",FALSE,TRUE)</formula>
    </cfRule>
    <cfRule type="expression" dxfId="720" priority="26">
      <formula>IF(RIGHT(TEXT(Y597,"0.#"),1)=".",TRUE,FALSE)</formula>
    </cfRule>
  </conditionalFormatting>
  <conditionalFormatting sqref="AL597:AO597">
    <cfRule type="expression" dxfId="719" priority="21">
      <formula>IF(AND(AL597&gt;=0, RIGHT(TEXT(AL597,"0.#"),1)&lt;&gt;"."),TRUE,FALSE)</formula>
    </cfRule>
    <cfRule type="expression" dxfId="718" priority="22">
      <formula>IF(AND(AL597&gt;=0, RIGHT(TEXT(AL597,"0.#"),1)="."),TRUE,FALSE)</formula>
    </cfRule>
    <cfRule type="expression" dxfId="717" priority="23">
      <formula>IF(AND(AL597&lt;0, RIGHT(TEXT(AL597,"0.#"),1)&lt;&gt;"."),TRUE,FALSE)</formula>
    </cfRule>
    <cfRule type="expression" dxfId="716" priority="24">
      <formula>IF(AND(AL597&lt;0, RIGHT(TEXT(AL597,"0.#"),1)="."),TRUE,FALSE)</formula>
    </cfRule>
  </conditionalFormatting>
  <conditionalFormatting sqref="AM35">
    <cfRule type="expression" dxfId="715" priority="17">
      <formula>IF(RIGHT(TEXT(AM35,"0.#"),1)=".",FALSE,TRUE)</formula>
    </cfRule>
    <cfRule type="expression" dxfId="714" priority="18">
      <formula>IF(RIGHT(TEXT(AM35,"0.#"),1)=".",TRUE,FALSE)</formula>
    </cfRule>
  </conditionalFormatting>
  <conditionalFormatting sqref="AQ35">
    <cfRule type="expression" dxfId="713" priority="19">
      <formula>IF(RIGHT(TEXT(AQ35,"0.#"),1)=".",FALSE,TRUE)</formula>
    </cfRule>
    <cfRule type="expression" dxfId="712" priority="20">
      <formula>IF(RIGHT(TEXT(AQ35,"0.#"),1)=".",TRUE,FALSE)</formula>
    </cfRule>
  </conditionalFormatting>
  <conditionalFormatting sqref="AM36">
    <cfRule type="expression" dxfId="711" priority="13">
      <formula>IF(RIGHT(TEXT(AM36,"0.#"),1)=".",FALSE,TRUE)</formula>
    </cfRule>
    <cfRule type="expression" dxfId="710" priority="14">
      <formula>IF(RIGHT(TEXT(AM36,"0.#"),1)=".",TRUE,FALSE)</formula>
    </cfRule>
  </conditionalFormatting>
  <conditionalFormatting sqref="AM41">
    <cfRule type="expression" dxfId="709" priority="11">
      <formula>IF(RIGHT(TEXT(AM41,"0.#"),1)=".",FALSE,TRUE)</formula>
    </cfRule>
    <cfRule type="expression" dxfId="708" priority="12">
      <formula>IF(RIGHT(TEXT(AM41,"0.#"),1)=".",TRUE,FALSE)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M39">
    <cfRule type="expression" dxfId="705" priority="7">
      <formula>IF(RIGHT(TEXT(AM39,"0.#"),1)=".",FALSE,TRUE)</formula>
    </cfRule>
    <cfRule type="expression" dxfId="704" priority="8">
      <formula>IF(RIGHT(TEXT(AM39,"0.#"),1)=".",TRUE,FALSE)</formula>
    </cfRule>
  </conditionalFormatting>
  <conditionalFormatting sqref="AQ36">
    <cfRule type="expression" dxfId="703" priority="3">
      <formula>IF(RIGHT(TEXT(AQ36,"0.#"),1)=".",FALSE,TRUE)</formula>
    </cfRule>
    <cfRule type="expression" dxfId="702" priority="4">
      <formula>IF(RIGHT(TEXT(AQ36,"0.#"),1)=".",TRUE,FALSE)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4" max="16383" man="1"/>
    <brk id="248" max="49" man="1"/>
    <brk id="307" max="49"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310</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362</v>
      </c>
      <c r="AF2" s="927"/>
      <c r="AG2" s="927"/>
      <c r="AH2" s="128"/>
      <c r="AI2" s="927" t="s">
        <v>458</v>
      </c>
      <c r="AJ2" s="927"/>
      <c r="AK2" s="927"/>
      <c r="AL2" s="128"/>
      <c r="AM2" s="927" t="s">
        <v>459</v>
      </c>
      <c r="AN2" s="927"/>
      <c r="AO2" s="927"/>
      <c r="AP2" s="128"/>
      <c r="AQ2" s="135" t="s">
        <v>222</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5"/>
      <c r="Z3" s="936"/>
      <c r="AA3" s="937"/>
      <c r="AB3" s="941"/>
      <c r="AC3" s="711"/>
      <c r="AD3" s="712"/>
      <c r="AE3" s="694"/>
      <c r="AF3" s="694"/>
      <c r="AG3" s="694"/>
      <c r="AH3" s="131"/>
      <c r="AI3" s="694"/>
      <c r="AJ3" s="694"/>
      <c r="AK3" s="694"/>
      <c r="AL3" s="131"/>
      <c r="AM3" s="694"/>
      <c r="AN3" s="694"/>
      <c r="AO3" s="694"/>
      <c r="AP3" s="131"/>
      <c r="AQ3" s="140"/>
      <c r="AR3" s="141"/>
      <c r="AS3" s="142" t="s">
        <v>223</v>
      </c>
      <c r="AT3" s="143"/>
      <c r="AU3" s="141"/>
      <c r="AV3" s="141"/>
      <c r="AW3" s="123" t="s">
        <v>170</v>
      </c>
      <c r="AX3" s="144"/>
      <c r="AY3" s="34">
        <f t="shared" ref="AY3:AY8" si="0">$AY$2</f>
        <v>0</v>
      </c>
    </row>
    <row r="4" spans="1:51" ht="22.5" customHeight="1" x14ac:dyDescent="0.2">
      <c r="A4" s="689"/>
      <c r="B4" s="687"/>
      <c r="C4" s="687"/>
      <c r="D4" s="687"/>
      <c r="E4" s="687"/>
      <c r="F4" s="688"/>
      <c r="G4" s="193"/>
      <c r="H4" s="945"/>
      <c r="I4" s="945"/>
      <c r="J4" s="945"/>
      <c r="K4" s="945"/>
      <c r="L4" s="945"/>
      <c r="M4" s="945"/>
      <c r="N4" s="945"/>
      <c r="O4" s="946"/>
      <c r="P4" s="146"/>
      <c r="Q4" s="654"/>
      <c r="R4" s="654"/>
      <c r="S4" s="654"/>
      <c r="T4" s="654"/>
      <c r="U4" s="654"/>
      <c r="V4" s="654"/>
      <c r="W4" s="654"/>
      <c r="X4" s="655"/>
      <c r="Y4" s="931" t="s">
        <v>12</v>
      </c>
      <c r="Z4" s="932"/>
      <c r="AA4" s="933"/>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50"/>
      <c r="H6" s="951"/>
      <c r="I6" s="951"/>
      <c r="J6" s="951"/>
      <c r="K6" s="951"/>
      <c r="L6" s="951"/>
      <c r="M6" s="951"/>
      <c r="N6" s="951"/>
      <c r="O6" s="952"/>
      <c r="P6" s="657"/>
      <c r="Q6" s="657"/>
      <c r="R6" s="657"/>
      <c r="S6" s="657"/>
      <c r="T6" s="657"/>
      <c r="U6" s="657"/>
      <c r="V6" s="657"/>
      <c r="W6" s="657"/>
      <c r="X6" s="658"/>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7" t="s">
        <v>335</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310</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362</v>
      </c>
      <c r="AF9" s="927"/>
      <c r="AG9" s="927"/>
      <c r="AH9" s="128"/>
      <c r="AI9" s="927" t="s">
        <v>458</v>
      </c>
      <c r="AJ9" s="927"/>
      <c r="AK9" s="927"/>
      <c r="AL9" s="128"/>
      <c r="AM9" s="927" t="s">
        <v>459</v>
      </c>
      <c r="AN9" s="927"/>
      <c r="AO9" s="927"/>
      <c r="AP9" s="128"/>
      <c r="AQ9" s="135" t="s">
        <v>222</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5"/>
      <c r="Z10" s="936"/>
      <c r="AA10" s="937"/>
      <c r="AB10" s="941"/>
      <c r="AC10" s="711"/>
      <c r="AD10" s="712"/>
      <c r="AE10" s="694"/>
      <c r="AF10" s="694"/>
      <c r="AG10" s="694"/>
      <c r="AH10" s="131"/>
      <c r="AI10" s="694"/>
      <c r="AJ10" s="694"/>
      <c r="AK10" s="694"/>
      <c r="AL10" s="131"/>
      <c r="AM10" s="694"/>
      <c r="AN10" s="694"/>
      <c r="AO10" s="694"/>
      <c r="AP10" s="131"/>
      <c r="AQ10" s="140"/>
      <c r="AR10" s="141"/>
      <c r="AS10" s="142" t="s">
        <v>223</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5"/>
      <c r="I11" s="945"/>
      <c r="J11" s="945"/>
      <c r="K11" s="945"/>
      <c r="L11" s="945"/>
      <c r="M11" s="945"/>
      <c r="N11" s="945"/>
      <c r="O11" s="946"/>
      <c r="P11" s="146"/>
      <c r="Q11" s="654"/>
      <c r="R11" s="654"/>
      <c r="S11" s="654"/>
      <c r="T11" s="654"/>
      <c r="U11" s="654"/>
      <c r="V11" s="654"/>
      <c r="W11" s="654"/>
      <c r="X11" s="655"/>
      <c r="Y11" s="931" t="s">
        <v>12</v>
      </c>
      <c r="Z11" s="932"/>
      <c r="AA11" s="933"/>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2"/>
      <c r="B13" s="943"/>
      <c r="C13" s="943"/>
      <c r="D13" s="943"/>
      <c r="E13" s="943"/>
      <c r="F13" s="944"/>
      <c r="G13" s="950"/>
      <c r="H13" s="951"/>
      <c r="I13" s="951"/>
      <c r="J13" s="951"/>
      <c r="K13" s="951"/>
      <c r="L13" s="951"/>
      <c r="M13" s="951"/>
      <c r="N13" s="951"/>
      <c r="O13" s="952"/>
      <c r="P13" s="657"/>
      <c r="Q13" s="657"/>
      <c r="R13" s="657"/>
      <c r="S13" s="657"/>
      <c r="T13" s="657"/>
      <c r="U13" s="657"/>
      <c r="V13" s="657"/>
      <c r="W13" s="657"/>
      <c r="X13" s="658"/>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7" t="s">
        <v>335</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310</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362</v>
      </c>
      <c r="AF16" s="927"/>
      <c r="AG16" s="927"/>
      <c r="AH16" s="128"/>
      <c r="AI16" s="927" t="s">
        <v>458</v>
      </c>
      <c r="AJ16" s="927"/>
      <c r="AK16" s="927"/>
      <c r="AL16" s="128"/>
      <c r="AM16" s="927" t="s">
        <v>459</v>
      </c>
      <c r="AN16" s="927"/>
      <c r="AO16" s="927"/>
      <c r="AP16" s="128"/>
      <c r="AQ16" s="135" t="s">
        <v>222</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5"/>
      <c r="Z17" s="936"/>
      <c r="AA17" s="937"/>
      <c r="AB17" s="941"/>
      <c r="AC17" s="711"/>
      <c r="AD17" s="712"/>
      <c r="AE17" s="694"/>
      <c r="AF17" s="694"/>
      <c r="AG17" s="694"/>
      <c r="AH17" s="131"/>
      <c r="AI17" s="694"/>
      <c r="AJ17" s="694"/>
      <c r="AK17" s="694"/>
      <c r="AL17" s="131"/>
      <c r="AM17" s="694"/>
      <c r="AN17" s="694"/>
      <c r="AO17" s="694"/>
      <c r="AP17" s="131"/>
      <c r="AQ17" s="140"/>
      <c r="AR17" s="141"/>
      <c r="AS17" s="142" t="s">
        <v>223</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5"/>
      <c r="I18" s="945"/>
      <c r="J18" s="945"/>
      <c r="K18" s="945"/>
      <c r="L18" s="945"/>
      <c r="M18" s="945"/>
      <c r="N18" s="945"/>
      <c r="O18" s="946"/>
      <c r="P18" s="146"/>
      <c r="Q18" s="654"/>
      <c r="R18" s="654"/>
      <c r="S18" s="654"/>
      <c r="T18" s="654"/>
      <c r="U18" s="654"/>
      <c r="V18" s="654"/>
      <c r="W18" s="654"/>
      <c r="X18" s="655"/>
      <c r="Y18" s="931" t="s">
        <v>12</v>
      </c>
      <c r="Z18" s="932"/>
      <c r="AA18" s="933"/>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2"/>
      <c r="B20" s="943"/>
      <c r="C20" s="943"/>
      <c r="D20" s="943"/>
      <c r="E20" s="943"/>
      <c r="F20" s="944"/>
      <c r="G20" s="950"/>
      <c r="H20" s="951"/>
      <c r="I20" s="951"/>
      <c r="J20" s="951"/>
      <c r="K20" s="951"/>
      <c r="L20" s="951"/>
      <c r="M20" s="951"/>
      <c r="N20" s="951"/>
      <c r="O20" s="952"/>
      <c r="P20" s="657"/>
      <c r="Q20" s="657"/>
      <c r="R20" s="657"/>
      <c r="S20" s="657"/>
      <c r="T20" s="657"/>
      <c r="U20" s="657"/>
      <c r="V20" s="657"/>
      <c r="W20" s="657"/>
      <c r="X20" s="658"/>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7" t="s">
        <v>335</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310</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362</v>
      </c>
      <c r="AF23" s="927"/>
      <c r="AG23" s="927"/>
      <c r="AH23" s="128"/>
      <c r="AI23" s="927" t="s">
        <v>458</v>
      </c>
      <c r="AJ23" s="927"/>
      <c r="AK23" s="927"/>
      <c r="AL23" s="128"/>
      <c r="AM23" s="927" t="s">
        <v>459</v>
      </c>
      <c r="AN23" s="927"/>
      <c r="AO23" s="927"/>
      <c r="AP23" s="128"/>
      <c r="AQ23" s="135" t="s">
        <v>222</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5"/>
      <c r="Z24" s="936"/>
      <c r="AA24" s="937"/>
      <c r="AB24" s="941"/>
      <c r="AC24" s="711"/>
      <c r="AD24" s="712"/>
      <c r="AE24" s="694"/>
      <c r="AF24" s="694"/>
      <c r="AG24" s="694"/>
      <c r="AH24" s="131"/>
      <c r="AI24" s="694"/>
      <c r="AJ24" s="694"/>
      <c r="AK24" s="694"/>
      <c r="AL24" s="131"/>
      <c r="AM24" s="694"/>
      <c r="AN24" s="694"/>
      <c r="AO24" s="694"/>
      <c r="AP24" s="131"/>
      <c r="AQ24" s="140"/>
      <c r="AR24" s="141"/>
      <c r="AS24" s="142" t="s">
        <v>223</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5"/>
      <c r="I25" s="945"/>
      <c r="J25" s="945"/>
      <c r="K25" s="945"/>
      <c r="L25" s="945"/>
      <c r="M25" s="945"/>
      <c r="N25" s="945"/>
      <c r="O25" s="946"/>
      <c r="P25" s="146"/>
      <c r="Q25" s="654"/>
      <c r="R25" s="654"/>
      <c r="S25" s="654"/>
      <c r="T25" s="654"/>
      <c r="U25" s="654"/>
      <c r="V25" s="654"/>
      <c r="W25" s="654"/>
      <c r="X25" s="655"/>
      <c r="Y25" s="931" t="s">
        <v>12</v>
      </c>
      <c r="Z25" s="932"/>
      <c r="AA25" s="933"/>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2"/>
      <c r="B27" s="943"/>
      <c r="C27" s="943"/>
      <c r="D27" s="943"/>
      <c r="E27" s="943"/>
      <c r="F27" s="944"/>
      <c r="G27" s="950"/>
      <c r="H27" s="951"/>
      <c r="I27" s="951"/>
      <c r="J27" s="951"/>
      <c r="K27" s="951"/>
      <c r="L27" s="951"/>
      <c r="M27" s="951"/>
      <c r="N27" s="951"/>
      <c r="O27" s="952"/>
      <c r="P27" s="657"/>
      <c r="Q27" s="657"/>
      <c r="R27" s="657"/>
      <c r="S27" s="657"/>
      <c r="T27" s="657"/>
      <c r="U27" s="657"/>
      <c r="V27" s="657"/>
      <c r="W27" s="657"/>
      <c r="X27" s="658"/>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7" t="s">
        <v>335</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310</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362</v>
      </c>
      <c r="AF30" s="927"/>
      <c r="AG30" s="927"/>
      <c r="AH30" s="128"/>
      <c r="AI30" s="927" t="s">
        <v>458</v>
      </c>
      <c r="AJ30" s="927"/>
      <c r="AK30" s="927"/>
      <c r="AL30" s="128"/>
      <c r="AM30" s="927" t="s">
        <v>459</v>
      </c>
      <c r="AN30" s="927"/>
      <c r="AO30" s="927"/>
      <c r="AP30" s="128"/>
      <c r="AQ30" s="135" t="s">
        <v>222</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5"/>
      <c r="Z31" s="936"/>
      <c r="AA31" s="937"/>
      <c r="AB31" s="941"/>
      <c r="AC31" s="711"/>
      <c r="AD31" s="712"/>
      <c r="AE31" s="694"/>
      <c r="AF31" s="694"/>
      <c r="AG31" s="694"/>
      <c r="AH31" s="131"/>
      <c r="AI31" s="694"/>
      <c r="AJ31" s="694"/>
      <c r="AK31" s="694"/>
      <c r="AL31" s="131"/>
      <c r="AM31" s="694"/>
      <c r="AN31" s="694"/>
      <c r="AO31" s="694"/>
      <c r="AP31" s="131"/>
      <c r="AQ31" s="140"/>
      <c r="AR31" s="141"/>
      <c r="AS31" s="142" t="s">
        <v>223</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5"/>
      <c r="I32" s="945"/>
      <c r="J32" s="945"/>
      <c r="K32" s="945"/>
      <c r="L32" s="945"/>
      <c r="M32" s="945"/>
      <c r="N32" s="945"/>
      <c r="O32" s="946"/>
      <c r="P32" s="146"/>
      <c r="Q32" s="654"/>
      <c r="R32" s="654"/>
      <c r="S32" s="654"/>
      <c r="T32" s="654"/>
      <c r="U32" s="654"/>
      <c r="V32" s="654"/>
      <c r="W32" s="654"/>
      <c r="X32" s="655"/>
      <c r="Y32" s="931" t="s">
        <v>12</v>
      </c>
      <c r="Z32" s="932"/>
      <c r="AA32" s="933"/>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2"/>
      <c r="B34" s="943"/>
      <c r="C34" s="943"/>
      <c r="D34" s="943"/>
      <c r="E34" s="943"/>
      <c r="F34" s="944"/>
      <c r="G34" s="950"/>
      <c r="H34" s="951"/>
      <c r="I34" s="951"/>
      <c r="J34" s="951"/>
      <c r="K34" s="951"/>
      <c r="L34" s="951"/>
      <c r="M34" s="951"/>
      <c r="N34" s="951"/>
      <c r="O34" s="952"/>
      <c r="P34" s="657"/>
      <c r="Q34" s="657"/>
      <c r="R34" s="657"/>
      <c r="S34" s="657"/>
      <c r="T34" s="657"/>
      <c r="U34" s="657"/>
      <c r="V34" s="657"/>
      <c r="W34" s="657"/>
      <c r="X34" s="658"/>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7" t="s">
        <v>335</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310</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362</v>
      </c>
      <c r="AF37" s="927"/>
      <c r="AG37" s="927"/>
      <c r="AH37" s="128"/>
      <c r="AI37" s="927" t="s">
        <v>458</v>
      </c>
      <c r="AJ37" s="927"/>
      <c r="AK37" s="927"/>
      <c r="AL37" s="128"/>
      <c r="AM37" s="927" t="s">
        <v>459</v>
      </c>
      <c r="AN37" s="927"/>
      <c r="AO37" s="927"/>
      <c r="AP37" s="128"/>
      <c r="AQ37" s="135" t="s">
        <v>222</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5"/>
      <c r="Z38" s="936"/>
      <c r="AA38" s="937"/>
      <c r="AB38" s="941"/>
      <c r="AC38" s="711"/>
      <c r="AD38" s="712"/>
      <c r="AE38" s="694"/>
      <c r="AF38" s="694"/>
      <c r="AG38" s="694"/>
      <c r="AH38" s="131"/>
      <c r="AI38" s="694"/>
      <c r="AJ38" s="694"/>
      <c r="AK38" s="694"/>
      <c r="AL38" s="131"/>
      <c r="AM38" s="694"/>
      <c r="AN38" s="694"/>
      <c r="AO38" s="694"/>
      <c r="AP38" s="131"/>
      <c r="AQ38" s="140"/>
      <c r="AR38" s="141"/>
      <c r="AS38" s="142" t="s">
        <v>223</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5"/>
      <c r="I39" s="945"/>
      <c r="J39" s="945"/>
      <c r="K39" s="945"/>
      <c r="L39" s="945"/>
      <c r="M39" s="945"/>
      <c r="N39" s="945"/>
      <c r="O39" s="946"/>
      <c r="P39" s="146"/>
      <c r="Q39" s="654"/>
      <c r="R39" s="654"/>
      <c r="S39" s="654"/>
      <c r="T39" s="654"/>
      <c r="U39" s="654"/>
      <c r="V39" s="654"/>
      <c r="W39" s="654"/>
      <c r="X39" s="655"/>
      <c r="Y39" s="931" t="s">
        <v>12</v>
      </c>
      <c r="Z39" s="932"/>
      <c r="AA39" s="933"/>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2"/>
      <c r="B41" s="943"/>
      <c r="C41" s="943"/>
      <c r="D41" s="943"/>
      <c r="E41" s="943"/>
      <c r="F41" s="944"/>
      <c r="G41" s="950"/>
      <c r="H41" s="951"/>
      <c r="I41" s="951"/>
      <c r="J41" s="951"/>
      <c r="K41" s="951"/>
      <c r="L41" s="951"/>
      <c r="M41" s="951"/>
      <c r="N41" s="951"/>
      <c r="O41" s="952"/>
      <c r="P41" s="657"/>
      <c r="Q41" s="657"/>
      <c r="R41" s="657"/>
      <c r="S41" s="657"/>
      <c r="T41" s="657"/>
      <c r="U41" s="657"/>
      <c r="V41" s="657"/>
      <c r="W41" s="657"/>
      <c r="X41" s="658"/>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7" t="s">
        <v>335</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310</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362</v>
      </c>
      <c r="AF44" s="927"/>
      <c r="AG44" s="927"/>
      <c r="AH44" s="128"/>
      <c r="AI44" s="927" t="s">
        <v>458</v>
      </c>
      <c r="AJ44" s="927"/>
      <c r="AK44" s="927"/>
      <c r="AL44" s="128"/>
      <c r="AM44" s="927" t="s">
        <v>459</v>
      </c>
      <c r="AN44" s="927"/>
      <c r="AO44" s="927"/>
      <c r="AP44" s="128"/>
      <c r="AQ44" s="135" t="s">
        <v>222</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5"/>
      <c r="Z45" s="936"/>
      <c r="AA45" s="937"/>
      <c r="AB45" s="941"/>
      <c r="AC45" s="711"/>
      <c r="AD45" s="712"/>
      <c r="AE45" s="694"/>
      <c r="AF45" s="694"/>
      <c r="AG45" s="694"/>
      <c r="AH45" s="131"/>
      <c r="AI45" s="694"/>
      <c r="AJ45" s="694"/>
      <c r="AK45" s="694"/>
      <c r="AL45" s="131"/>
      <c r="AM45" s="694"/>
      <c r="AN45" s="694"/>
      <c r="AO45" s="694"/>
      <c r="AP45" s="131"/>
      <c r="AQ45" s="140"/>
      <c r="AR45" s="141"/>
      <c r="AS45" s="142" t="s">
        <v>223</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5"/>
      <c r="I46" s="945"/>
      <c r="J46" s="945"/>
      <c r="K46" s="945"/>
      <c r="L46" s="945"/>
      <c r="M46" s="945"/>
      <c r="N46" s="945"/>
      <c r="O46" s="946"/>
      <c r="P46" s="146"/>
      <c r="Q46" s="654"/>
      <c r="R46" s="654"/>
      <c r="S46" s="654"/>
      <c r="T46" s="654"/>
      <c r="U46" s="654"/>
      <c r="V46" s="654"/>
      <c r="W46" s="654"/>
      <c r="X46" s="655"/>
      <c r="Y46" s="931" t="s">
        <v>12</v>
      </c>
      <c r="Z46" s="932"/>
      <c r="AA46" s="933"/>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2"/>
      <c r="B48" s="943"/>
      <c r="C48" s="943"/>
      <c r="D48" s="943"/>
      <c r="E48" s="943"/>
      <c r="F48" s="944"/>
      <c r="G48" s="950"/>
      <c r="H48" s="951"/>
      <c r="I48" s="951"/>
      <c r="J48" s="951"/>
      <c r="K48" s="951"/>
      <c r="L48" s="951"/>
      <c r="M48" s="951"/>
      <c r="N48" s="951"/>
      <c r="O48" s="952"/>
      <c r="P48" s="657"/>
      <c r="Q48" s="657"/>
      <c r="R48" s="657"/>
      <c r="S48" s="657"/>
      <c r="T48" s="657"/>
      <c r="U48" s="657"/>
      <c r="V48" s="657"/>
      <c r="W48" s="657"/>
      <c r="X48" s="658"/>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7" t="s">
        <v>335</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310</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362</v>
      </c>
      <c r="AF51" s="927"/>
      <c r="AG51" s="927"/>
      <c r="AH51" s="128"/>
      <c r="AI51" s="927" t="s">
        <v>458</v>
      </c>
      <c r="AJ51" s="927"/>
      <c r="AK51" s="927"/>
      <c r="AL51" s="128"/>
      <c r="AM51" s="927" t="s">
        <v>459</v>
      </c>
      <c r="AN51" s="927"/>
      <c r="AO51" s="927"/>
      <c r="AP51" s="128"/>
      <c r="AQ51" s="135" t="s">
        <v>222</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5"/>
      <c r="Z52" s="936"/>
      <c r="AA52" s="937"/>
      <c r="AB52" s="941"/>
      <c r="AC52" s="711"/>
      <c r="AD52" s="712"/>
      <c r="AE52" s="694"/>
      <c r="AF52" s="694"/>
      <c r="AG52" s="694"/>
      <c r="AH52" s="131"/>
      <c r="AI52" s="694"/>
      <c r="AJ52" s="694"/>
      <c r="AK52" s="694"/>
      <c r="AL52" s="131"/>
      <c r="AM52" s="694"/>
      <c r="AN52" s="694"/>
      <c r="AO52" s="694"/>
      <c r="AP52" s="131"/>
      <c r="AQ52" s="140"/>
      <c r="AR52" s="141"/>
      <c r="AS52" s="142" t="s">
        <v>223</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5"/>
      <c r="I53" s="945"/>
      <c r="J53" s="945"/>
      <c r="K53" s="945"/>
      <c r="L53" s="945"/>
      <c r="M53" s="945"/>
      <c r="N53" s="945"/>
      <c r="O53" s="946"/>
      <c r="P53" s="146"/>
      <c r="Q53" s="654"/>
      <c r="R53" s="654"/>
      <c r="S53" s="654"/>
      <c r="T53" s="654"/>
      <c r="U53" s="654"/>
      <c r="V53" s="654"/>
      <c r="W53" s="654"/>
      <c r="X53" s="655"/>
      <c r="Y53" s="931" t="s">
        <v>12</v>
      </c>
      <c r="Z53" s="932"/>
      <c r="AA53" s="933"/>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2"/>
      <c r="B55" s="943"/>
      <c r="C55" s="943"/>
      <c r="D55" s="943"/>
      <c r="E55" s="943"/>
      <c r="F55" s="944"/>
      <c r="G55" s="950"/>
      <c r="H55" s="951"/>
      <c r="I55" s="951"/>
      <c r="J55" s="951"/>
      <c r="K55" s="951"/>
      <c r="L55" s="951"/>
      <c r="M55" s="951"/>
      <c r="N55" s="951"/>
      <c r="O55" s="952"/>
      <c r="P55" s="657"/>
      <c r="Q55" s="657"/>
      <c r="R55" s="657"/>
      <c r="S55" s="657"/>
      <c r="T55" s="657"/>
      <c r="U55" s="657"/>
      <c r="V55" s="657"/>
      <c r="W55" s="657"/>
      <c r="X55" s="658"/>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7" t="s">
        <v>335</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310</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362</v>
      </c>
      <c r="AF58" s="927"/>
      <c r="AG58" s="927"/>
      <c r="AH58" s="128"/>
      <c r="AI58" s="927" t="s">
        <v>458</v>
      </c>
      <c r="AJ58" s="927"/>
      <c r="AK58" s="927"/>
      <c r="AL58" s="128"/>
      <c r="AM58" s="927" t="s">
        <v>459</v>
      </c>
      <c r="AN58" s="927"/>
      <c r="AO58" s="927"/>
      <c r="AP58" s="128"/>
      <c r="AQ58" s="135" t="s">
        <v>222</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5"/>
      <c r="Z59" s="936"/>
      <c r="AA59" s="937"/>
      <c r="AB59" s="941"/>
      <c r="AC59" s="711"/>
      <c r="AD59" s="712"/>
      <c r="AE59" s="694"/>
      <c r="AF59" s="694"/>
      <c r="AG59" s="694"/>
      <c r="AH59" s="131"/>
      <c r="AI59" s="694"/>
      <c r="AJ59" s="694"/>
      <c r="AK59" s="694"/>
      <c r="AL59" s="131"/>
      <c r="AM59" s="694"/>
      <c r="AN59" s="694"/>
      <c r="AO59" s="694"/>
      <c r="AP59" s="131"/>
      <c r="AQ59" s="140"/>
      <c r="AR59" s="141"/>
      <c r="AS59" s="142" t="s">
        <v>223</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5"/>
      <c r="I60" s="945"/>
      <c r="J60" s="945"/>
      <c r="K60" s="945"/>
      <c r="L60" s="945"/>
      <c r="M60" s="945"/>
      <c r="N60" s="945"/>
      <c r="O60" s="946"/>
      <c r="P60" s="146"/>
      <c r="Q60" s="654"/>
      <c r="R60" s="654"/>
      <c r="S60" s="654"/>
      <c r="T60" s="654"/>
      <c r="U60" s="654"/>
      <c r="V60" s="654"/>
      <c r="W60" s="654"/>
      <c r="X60" s="655"/>
      <c r="Y60" s="931" t="s">
        <v>12</v>
      </c>
      <c r="Z60" s="932"/>
      <c r="AA60" s="933"/>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2"/>
      <c r="B62" s="943"/>
      <c r="C62" s="943"/>
      <c r="D62" s="943"/>
      <c r="E62" s="943"/>
      <c r="F62" s="944"/>
      <c r="G62" s="950"/>
      <c r="H62" s="951"/>
      <c r="I62" s="951"/>
      <c r="J62" s="951"/>
      <c r="K62" s="951"/>
      <c r="L62" s="951"/>
      <c r="M62" s="951"/>
      <c r="N62" s="951"/>
      <c r="O62" s="952"/>
      <c r="P62" s="657"/>
      <c r="Q62" s="657"/>
      <c r="R62" s="657"/>
      <c r="S62" s="657"/>
      <c r="T62" s="657"/>
      <c r="U62" s="657"/>
      <c r="V62" s="657"/>
      <c r="W62" s="657"/>
      <c r="X62" s="658"/>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7" t="s">
        <v>335</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310</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362</v>
      </c>
      <c r="AF65" s="927"/>
      <c r="AG65" s="927"/>
      <c r="AH65" s="128"/>
      <c r="AI65" s="927" t="s">
        <v>458</v>
      </c>
      <c r="AJ65" s="927"/>
      <c r="AK65" s="927"/>
      <c r="AL65" s="128"/>
      <c r="AM65" s="927" t="s">
        <v>459</v>
      </c>
      <c r="AN65" s="927"/>
      <c r="AO65" s="927"/>
      <c r="AP65" s="128"/>
      <c r="AQ65" s="135" t="s">
        <v>222</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5"/>
      <c r="Z66" s="936"/>
      <c r="AA66" s="937"/>
      <c r="AB66" s="941"/>
      <c r="AC66" s="711"/>
      <c r="AD66" s="712"/>
      <c r="AE66" s="694"/>
      <c r="AF66" s="694"/>
      <c r="AG66" s="694"/>
      <c r="AH66" s="131"/>
      <c r="AI66" s="694"/>
      <c r="AJ66" s="694"/>
      <c r="AK66" s="694"/>
      <c r="AL66" s="131"/>
      <c r="AM66" s="694"/>
      <c r="AN66" s="694"/>
      <c r="AO66" s="694"/>
      <c r="AP66" s="131"/>
      <c r="AQ66" s="140"/>
      <c r="AR66" s="141"/>
      <c r="AS66" s="142" t="s">
        <v>223</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5"/>
      <c r="I67" s="945"/>
      <c r="J67" s="945"/>
      <c r="K67" s="945"/>
      <c r="L67" s="945"/>
      <c r="M67" s="945"/>
      <c r="N67" s="945"/>
      <c r="O67" s="946"/>
      <c r="P67" s="146"/>
      <c r="Q67" s="654"/>
      <c r="R67" s="654"/>
      <c r="S67" s="654"/>
      <c r="T67" s="654"/>
      <c r="U67" s="654"/>
      <c r="V67" s="654"/>
      <c r="W67" s="654"/>
      <c r="X67" s="655"/>
      <c r="Y67" s="931" t="s">
        <v>12</v>
      </c>
      <c r="Z67" s="932"/>
      <c r="AA67" s="933"/>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2"/>
      <c r="B69" s="943"/>
      <c r="C69" s="943"/>
      <c r="D69" s="943"/>
      <c r="E69" s="943"/>
      <c r="F69" s="944"/>
      <c r="G69" s="950"/>
      <c r="H69" s="951"/>
      <c r="I69" s="951"/>
      <c r="J69" s="951"/>
      <c r="K69" s="951"/>
      <c r="L69" s="951"/>
      <c r="M69" s="951"/>
      <c r="N69" s="951"/>
      <c r="O69" s="952"/>
      <c r="P69" s="657"/>
      <c r="Q69" s="657"/>
      <c r="R69" s="657"/>
      <c r="S69" s="657"/>
      <c r="T69" s="657"/>
      <c r="U69" s="657"/>
      <c r="V69" s="657"/>
      <c r="W69" s="657"/>
      <c r="X69" s="658"/>
      <c r="Y69" s="190" t="s">
        <v>13</v>
      </c>
      <c r="Z69" s="928"/>
      <c r="AA69" s="929"/>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7" t="s">
        <v>335</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0" zoomScaleNormal="75" zoomScaleSheetLayoutView="80" zoomScalePageLayoutView="70" workbookViewId="0">
      <selection activeCell="AH4" sqref="AH4:AT4"/>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6" t="s">
        <v>26</v>
      </c>
      <c r="B2" s="967"/>
      <c r="C2" s="967"/>
      <c r="D2" s="967"/>
      <c r="E2" s="967"/>
      <c r="F2" s="968"/>
      <c r="G2" s="309" t="s">
        <v>730</v>
      </c>
      <c r="H2" s="310"/>
      <c r="I2" s="310"/>
      <c r="J2" s="310"/>
      <c r="K2" s="310"/>
      <c r="L2" s="310"/>
      <c r="M2" s="310"/>
      <c r="N2" s="310"/>
      <c r="O2" s="310"/>
      <c r="P2" s="310"/>
      <c r="Q2" s="310"/>
      <c r="R2" s="310"/>
      <c r="S2" s="310"/>
      <c r="T2" s="310"/>
      <c r="U2" s="310"/>
      <c r="V2" s="310"/>
      <c r="W2" s="310"/>
      <c r="X2" s="310"/>
      <c r="Y2" s="310"/>
      <c r="Z2" s="310"/>
      <c r="AA2" s="310"/>
      <c r="AB2" s="311"/>
      <c r="AC2" s="309" t="s">
        <v>757</v>
      </c>
      <c r="AD2" s="975"/>
      <c r="AE2" s="975"/>
      <c r="AF2" s="975"/>
      <c r="AG2" s="975"/>
      <c r="AH2" s="975"/>
      <c r="AI2" s="975"/>
      <c r="AJ2" s="975"/>
      <c r="AK2" s="975"/>
      <c r="AL2" s="975"/>
      <c r="AM2" s="975"/>
      <c r="AN2" s="975"/>
      <c r="AO2" s="975"/>
      <c r="AP2" s="975"/>
      <c r="AQ2" s="975"/>
      <c r="AR2" s="975"/>
      <c r="AS2" s="975"/>
      <c r="AT2" s="975"/>
      <c r="AU2" s="975"/>
      <c r="AV2" s="975"/>
      <c r="AW2" s="975"/>
      <c r="AX2" s="976"/>
      <c r="AY2">
        <f>COUNTA($G$4,$AC$4)</f>
        <v>2</v>
      </c>
    </row>
    <row r="3" spans="1:51" ht="24.75" customHeight="1" x14ac:dyDescent="0.2">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2</v>
      </c>
    </row>
    <row r="4" spans="1:51" ht="24.75" customHeight="1" x14ac:dyDescent="0.2">
      <c r="A4" s="969"/>
      <c r="B4" s="970"/>
      <c r="C4" s="970"/>
      <c r="D4" s="970"/>
      <c r="E4" s="970"/>
      <c r="F4" s="971"/>
      <c r="G4" s="299" t="s">
        <v>770</v>
      </c>
      <c r="H4" s="300"/>
      <c r="I4" s="300"/>
      <c r="J4" s="300"/>
      <c r="K4" s="301"/>
      <c r="L4" s="302" t="s">
        <v>803</v>
      </c>
      <c r="M4" s="303"/>
      <c r="N4" s="303"/>
      <c r="O4" s="303"/>
      <c r="P4" s="303"/>
      <c r="Q4" s="303"/>
      <c r="R4" s="303"/>
      <c r="S4" s="303"/>
      <c r="T4" s="303"/>
      <c r="U4" s="303"/>
      <c r="V4" s="303"/>
      <c r="W4" s="303"/>
      <c r="X4" s="304"/>
      <c r="Y4" s="305">
        <v>2.6</v>
      </c>
      <c r="Z4" s="306"/>
      <c r="AA4" s="306"/>
      <c r="AB4" s="307"/>
      <c r="AC4" s="299" t="s">
        <v>759</v>
      </c>
      <c r="AD4" s="300"/>
      <c r="AE4" s="300"/>
      <c r="AF4" s="300"/>
      <c r="AG4" s="301"/>
      <c r="AH4" s="302" t="s">
        <v>804</v>
      </c>
      <c r="AI4" s="303"/>
      <c r="AJ4" s="303"/>
      <c r="AK4" s="303"/>
      <c r="AL4" s="303"/>
      <c r="AM4" s="303"/>
      <c r="AN4" s="303"/>
      <c r="AO4" s="303"/>
      <c r="AP4" s="303"/>
      <c r="AQ4" s="303"/>
      <c r="AR4" s="303"/>
      <c r="AS4" s="303"/>
      <c r="AT4" s="304"/>
      <c r="AU4" s="305">
        <v>13.5</v>
      </c>
      <c r="AV4" s="306"/>
      <c r="AW4" s="306"/>
      <c r="AX4" s="308"/>
      <c r="AY4" s="34">
        <f t="shared" ref="AY4:AY14" si="0">$AY$2</f>
        <v>2</v>
      </c>
    </row>
    <row r="5" spans="1:51" ht="24.75" customHeight="1" x14ac:dyDescent="0.2">
      <c r="A5" s="969"/>
      <c r="B5" s="970"/>
      <c r="C5" s="970"/>
      <c r="D5" s="970"/>
      <c r="E5" s="970"/>
      <c r="F5" s="971"/>
      <c r="G5" s="289" t="s">
        <v>771</v>
      </c>
      <c r="H5" s="290"/>
      <c r="I5" s="290"/>
      <c r="J5" s="290"/>
      <c r="K5" s="291"/>
      <c r="L5" s="292" t="s">
        <v>772</v>
      </c>
      <c r="M5" s="293"/>
      <c r="N5" s="293"/>
      <c r="O5" s="293"/>
      <c r="P5" s="293"/>
      <c r="Q5" s="293"/>
      <c r="R5" s="293"/>
      <c r="S5" s="293"/>
      <c r="T5" s="293"/>
      <c r="U5" s="293"/>
      <c r="V5" s="293"/>
      <c r="W5" s="293"/>
      <c r="X5" s="294"/>
      <c r="Y5" s="295">
        <v>3.7</v>
      </c>
      <c r="Z5" s="296"/>
      <c r="AA5" s="296"/>
      <c r="AB5" s="297"/>
      <c r="AC5" s="289" t="s">
        <v>760</v>
      </c>
      <c r="AD5" s="290"/>
      <c r="AE5" s="290"/>
      <c r="AF5" s="290"/>
      <c r="AG5" s="291"/>
      <c r="AH5" s="292" t="s">
        <v>800</v>
      </c>
      <c r="AI5" s="293"/>
      <c r="AJ5" s="293"/>
      <c r="AK5" s="293"/>
      <c r="AL5" s="293"/>
      <c r="AM5" s="293"/>
      <c r="AN5" s="293"/>
      <c r="AO5" s="293"/>
      <c r="AP5" s="293"/>
      <c r="AQ5" s="293"/>
      <c r="AR5" s="293"/>
      <c r="AS5" s="293"/>
      <c r="AT5" s="294"/>
      <c r="AU5" s="295">
        <v>0.8</v>
      </c>
      <c r="AV5" s="296"/>
      <c r="AW5" s="296"/>
      <c r="AX5" s="298"/>
      <c r="AY5" s="34">
        <f t="shared" si="0"/>
        <v>2</v>
      </c>
    </row>
    <row r="6" spans="1:51" ht="24.75" customHeight="1" x14ac:dyDescent="0.2">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t="s">
        <v>758</v>
      </c>
      <c r="AD6" s="290"/>
      <c r="AE6" s="290"/>
      <c r="AF6" s="290"/>
      <c r="AG6" s="291"/>
      <c r="AH6" s="292" t="s">
        <v>761</v>
      </c>
      <c r="AI6" s="293"/>
      <c r="AJ6" s="293"/>
      <c r="AK6" s="293"/>
      <c r="AL6" s="293"/>
      <c r="AM6" s="293"/>
      <c r="AN6" s="293"/>
      <c r="AO6" s="293"/>
      <c r="AP6" s="293"/>
      <c r="AQ6" s="293"/>
      <c r="AR6" s="293"/>
      <c r="AS6" s="293"/>
      <c r="AT6" s="294"/>
      <c r="AU6" s="295">
        <v>3.1</v>
      </c>
      <c r="AV6" s="296"/>
      <c r="AW6" s="296"/>
      <c r="AX6" s="298"/>
      <c r="AY6" s="34">
        <f t="shared" si="0"/>
        <v>2</v>
      </c>
    </row>
    <row r="7" spans="1:51" ht="24.75" hidden="1" customHeight="1" x14ac:dyDescent="0.2">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2</v>
      </c>
    </row>
    <row r="8" spans="1:51" ht="24.75" hidden="1" customHeight="1" x14ac:dyDescent="0.2">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2</v>
      </c>
    </row>
    <row r="9" spans="1:51" ht="24.75" hidden="1" customHeight="1" x14ac:dyDescent="0.2">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2</v>
      </c>
    </row>
    <row r="10" spans="1:51" ht="24.75" hidden="1" customHeight="1" x14ac:dyDescent="0.2">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2</v>
      </c>
    </row>
    <row r="11" spans="1:51" ht="24.75" hidden="1" customHeight="1" x14ac:dyDescent="0.2">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2</v>
      </c>
    </row>
    <row r="12" spans="1:51" ht="24.75" hidden="1" customHeight="1" x14ac:dyDescent="0.2">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2</v>
      </c>
    </row>
    <row r="13" spans="1:51" ht="24.75" hidden="1" customHeight="1" x14ac:dyDescent="0.2">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2</v>
      </c>
    </row>
    <row r="14" spans="1:51" ht="24.75" customHeight="1" x14ac:dyDescent="0.2">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6.3000000000000007</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17.400000000000002</v>
      </c>
      <c r="AV14" s="286"/>
      <c r="AW14" s="286"/>
      <c r="AX14" s="288"/>
      <c r="AY14" s="34">
        <f t="shared" si="0"/>
        <v>2</v>
      </c>
    </row>
    <row r="15" spans="1:51" ht="30" hidden="1" customHeight="1" x14ac:dyDescent="0.2">
      <c r="A15" s="969"/>
      <c r="B15" s="970"/>
      <c r="C15" s="970"/>
      <c r="D15" s="970"/>
      <c r="E15" s="970"/>
      <c r="F15" s="971"/>
      <c r="G15" s="309" t="s">
        <v>244</v>
      </c>
      <c r="H15" s="310"/>
      <c r="I15" s="310"/>
      <c r="J15" s="310"/>
      <c r="K15" s="310"/>
      <c r="L15" s="310"/>
      <c r="M15" s="310"/>
      <c r="N15" s="310"/>
      <c r="O15" s="310"/>
      <c r="P15" s="310"/>
      <c r="Q15" s="310"/>
      <c r="R15" s="310"/>
      <c r="S15" s="310"/>
      <c r="T15" s="310"/>
      <c r="U15" s="310"/>
      <c r="V15" s="310"/>
      <c r="W15" s="310"/>
      <c r="X15" s="310"/>
      <c r="Y15" s="310"/>
      <c r="Z15" s="310"/>
      <c r="AA15" s="310"/>
      <c r="AB15" s="311"/>
      <c r="AC15" s="309" t="s">
        <v>245</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hidden="1" customHeight="1" x14ac:dyDescent="0.2">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hidden="1" customHeight="1" x14ac:dyDescent="0.2">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hidden="1" customHeight="1" x14ac:dyDescent="0.2">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hidden="1" customHeight="1" x14ac:dyDescent="0.2">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hidden="1" customHeight="1" x14ac:dyDescent="0.2">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hidden="1" customHeight="1" x14ac:dyDescent="0.2">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hidden="1" customHeight="1" x14ac:dyDescent="0.2">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hidden="1" customHeight="1" x14ac:dyDescent="0.2">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hidden="1" customHeight="1" x14ac:dyDescent="0.2">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hidden="1" customHeight="1" x14ac:dyDescent="0.2">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hidden="1" customHeight="1" x14ac:dyDescent="0.2">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hidden="1" customHeight="1" thickBot="1" x14ac:dyDescent="0.25">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hidden="1" customHeight="1" x14ac:dyDescent="0.2">
      <c r="A28" s="969"/>
      <c r="B28" s="970"/>
      <c r="C28" s="970"/>
      <c r="D28" s="970"/>
      <c r="E28" s="970"/>
      <c r="F28" s="971"/>
      <c r="G28" s="309" t="s">
        <v>243</v>
      </c>
      <c r="H28" s="310"/>
      <c r="I28" s="310"/>
      <c r="J28" s="310"/>
      <c r="K28" s="310"/>
      <c r="L28" s="310"/>
      <c r="M28" s="310"/>
      <c r="N28" s="310"/>
      <c r="O28" s="310"/>
      <c r="P28" s="310"/>
      <c r="Q28" s="310"/>
      <c r="R28" s="310"/>
      <c r="S28" s="310"/>
      <c r="T28" s="310"/>
      <c r="U28" s="310"/>
      <c r="V28" s="310"/>
      <c r="W28" s="310"/>
      <c r="X28" s="310"/>
      <c r="Y28" s="310"/>
      <c r="Z28" s="310"/>
      <c r="AA28" s="310"/>
      <c r="AB28" s="311"/>
      <c r="AC28" s="309" t="s">
        <v>246</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hidden="1" customHeight="1" x14ac:dyDescent="0.2">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hidden="1" customHeight="1" x14ac:dyDescent="0.2">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hidden="1" customHeight="1" x14ac:dyDescent="0.2">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hidden="1" customHeight="1" x14ac:dyDescent="0.2">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hidden="1" customHeight="1" x14ac:dyDescent="0.2">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hidden="1" customHeight="1" x14ac:dyDescent="0.2">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hidden="1" customHeight="1" x14ac:dyDescent="0.2">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hidden="1" customHeight="1" x14ac:dyDescent="0.2">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hidden="1" customHeight="1" x14ac:dyDescent="0.2">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hidden="1" customHeight="1" x14ac:dyDescent="0.2">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hidden="1" customHeight="1" x14ac:dyDescent="0.2">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hidden="1" customHeight="1" thickBot="1" x14ac:dyDescent="0.25">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hidden="1" customHeight="1" x14ac:dyDescent="0.2">
      <c r="A41" s="969"/>
      <c r="B41" s="970"/>
      <c r="C41" s="970"/>
      <c r="D41" s="970"/>
      <c r="E41" s="970"/>
      <c r="F41" s="971"/>
      <c r="G41" s="309" t="s">
        <v>290</v>
      </c>
      <c r="H41" s="310"/>
      <c r="I41" s="310"/>
      <c r="J41" s="310"/>
      <c r="K41" s="310"/>
      <c r="L41" s="310"/>
      <c r="M41" s="310"/>
      <c r="N41" s="310"/>
      <c r="O41" s="310"/>
      <c r="P41" s="310"/>
      <c r="Q41" s="310"/>
      <c r="R41" s="310"/>
      <c r="S41" s="310"/>
      <c r="T41" s="310"/>
      <c r="U41" s="310"/>
      <c r="V41" s="310"/>
      <c r="W41" s="310"/>
      <c r="X41" s="310"/>
      <c r="Y41" s="310"/>
      <c r="Z41" s="310"/>
      <c r="AA41" s="310"/>
      <c r="AB41" s="311"/>
      <c r="AC41" s="309" t="s">
        <v>172</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hidden="1" customHeight="1" x14ac:dyDescent="0.2">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hidden="1" customHeight="1" x14ac:dyDescent="0.2">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hidden="1" customHeight="1" x14ac:dyDescent="0.2">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hidden="1" customHeight="1" x14ac:dyDescent="0.2">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hidden="1" customHeight="1" x14ac:dyDescent="0.2">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hidden="1" customHeight="1" x14ac:dyDescent="0.2">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hidden="1" customHeight="1" x14ac:dyDescent="0.2">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hidden="1" customHeight="1" x14ac:dyDescent="0.2">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hidden="1" customHeight="1" x14ac:dyDescent="0.2">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hidden="1" customHeight="1" x14ac:dyDescent="0.2">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hidden="1" customHeight="1" x14ac:dyDescent="0.2">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hidden="1" customHeight="1" thickBot="1" x14ac:dyDescent="0.25">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hidden="1" customHeight="1" thickBot="1" x14ac:dyDescent="0.25"/>
    <row r="55" spans="1:51" ht="30" hidden="1" customHeight="1" x14ac:dyDescent="0.2">
      <c r="A55" s="966" t="s">
        <v>26</v>
      </c>
      <c r="B55" s="967"/>
      <c r="C55" s="967"/>
      <c r="D55" s="967"/>
      <c r="E55" s="967"/>
      <c r="F55" s="968"/>
      <c r="G55" s="309" t="s">
        <v>173</v>
      </c>
      <c r="H55" s="310"/>
      <c r="I55" s="310"/>
      <c r="J55" s="310"/>
      <c r="K55" s="310"/>
      <c r="L55" s="310"/>
      <c r="M55" s="310"/>
      <c r="N55" s="310"/>
      <c r="O55" s="310"/>
      <c r="P55" s="310"/>
      <c r="Q55" s="310"/>
      <c r="R55" s="310"/>
      <c r="S55" s="310"/>
      <c r="T55" s="310"/>
      <c r="U55" s="310"/>
      <c r="V55" s="310"/>
      <c r="W55" s="310"/>
      <c r="X55" s="310"/>
      <c r="Y55" s="310"/>
      <c r="Z55" s="310"/>
      <c r="AA55" s="310"/>
      <c r="AB55" s="311"/>
      <c r="AC55" s="309" t="s">
        <v>247</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hidden="1" customHeight="1" x14ac:dyDescent="0.2">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hidden="1" customHeight="1" x14ac:dyDescent="0.2">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hidden="1" customHeight="1" x14ac:dyDescent="0.2">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hidden="1" customHeight="1" x14ac:dyDescent="0.2">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hidden="1" customHeight="1" x14ac:dyDescent="0.2">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hidden="1" customHeight="1" x14ac:dyDescent="0.2">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hidden="1" customHeight="1" x14ac:dyDescent="0.2">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hidden="1" customHeight="1" x14ac:dyDescent="0.2">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hidden="1" customHeight="1" x14ac:dyDescent="0.2">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hidden="1" customHeight="1" x14ac:dyDescent="0.2">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hidden="1" customHeight="1" x14ac:dyDescent="0.2">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hidden="1" customHeight="1" thickBot="1" x14ac:dyDescent="0.25">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hidden="1" customHeight="1" x14ac:dyDescent="0.2">
      <c r="A68" s="969"/>
      <c r="B68" s="970"/>
      <c r="C68" s="970"/>
      <c r="D68" s="970"/>
      <c r="E68" s="970"/>
      <c r="F68" s="971"/>
      <c r="G68" s="309" t="s">
        <v>248</v>
      </c>
      <c r="H68" s="310"/>
      <c r="I68" s="310"/>
      <c r="J68" s="310"/>
      <c r="K68" s="310"/>
      <c r="L68" s="310"/>
      <c r="M68" s="310"/>
      <c r="N68" s="310"/>
      <c r="O68" s="310"/>
      <c r="P68" s="310"/>
      <c r="Q68" s="310"/>
      <c r="R68" s="310"/>
      <c r="S68" s="310"/>
      <c r="T68" s="310"/>
      <c r="U68" s="310"/>
      <c r="V68" s="310"/>
      <c r="W68" s="310"/>
      <c r="X68" s="310"/>
      <c r="Y68" s="310"/>
      <c r="Z68" s="310"/>
      <c r="AA68" s="310"/>
      <c r="AB68" s="311"/>
      <c r="AC68" s="309" t="s">
        <v>249</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hidden="1" customHeight="1" x14ac:dyDescent="0.2">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hidden="1" customHeight="1" x14ac:dyDescent="0.2">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hidden="1" customHeight="1" x14ac:dyDescent="0.2">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hidden="1" customHeight="1" x14ac:dyDescent="0.2">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hidden="1" customHeight="1" x14ac:dyDescent="0.2">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hidden="1" customHeight="1" x14ac:dyDescent="0.2">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hidden="1" customHeight="1" x14ac:dyDescent="0.2">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hidden="1" customHeight="1" x14ac:dyDescent="0.2">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hidden="1" customHeight="1" x14ac:dyDescent="0.2">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hidden="1" customHeight="1" x14ac:dyDescent="0.2">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hidden="1" customHeight="1" x14ac:dyDescent="0.2">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hidden="1" customHeight="1" thickBot="1" x14ac:dyDescent="0.25">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hidden="1" customHeight="1" x14ac:dyDescent="0.2">
      <c r="A81" s="969"/>
      <c r="B81" s="970"/>
      <c r="C81" s="970"/>
      <c r="D81" s="970"/>
      <c r="E81" s="970"/>
      <c r="F81" s="971"/>
      <c r="G81" s="309" t="s">
        <v>250</v>
      </c>
      <c r="H81" s="310"/>
      <c r="I81" s="310"/>
      <c r="J81" s="310"/>
      <c r="K81" s="310"/>
      <c r="L81" s="310"/>
      <c r="M81" s="310"/>
      <c r="N81" s="310"/>
      <c r="O81" s="310"/>
      <c r="P81" s="310"/>
      <c r="Q81" s="310"/>
      <c r="R81" s="310"/>
      <c r="S81" s="310"/>
      <c r="T81" s="310"/>
      <c r="U81" s="310"/>
      <c r="V81" s="310"/>
      <c r="W81" s="310"/>
      <c r="X81" s="310"/>
      <c r="Y81" s="310"/>
      <c r="Z81" s="310"/>
      <c r="AA81" s="310"/>
      <c r="AB81" s="311"/>
      <c r="AC81" s="309" t="s">
        <v>251</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hidden="1" customHeight="1" x14ac:dyDescent="0.2">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hidden="1" customHeight="1" x14ac:dyDescent="0.2">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hidden="1" customHeight="1" x14ac:dyDescent="0.2">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hidden="1" customHeight="1" x14ac:dyDescent="0.2">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hidden="1" customHeight="1" x14ac:dyDescent="0.2">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hidden="1" customHeight="1" x14ac:dyDescent="0.2">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hidden="1" customHeight="1" x14ac:dyDescent="0.2">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hidden="1" customHeight="1" x14ac:dyDescent="0.2">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hidden="1" customHeight="1" x14ac:dyDescent="0.2">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hidden="1" customHeight="1" x14ac:dyDescent="0.2">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hidden="1" customHeight="1" x14ac:dyDescent="0.2">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hidden="1" customHeight="1" thickBot="1" x14ac:dyDescent="0.25">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hidden="1" customHeight="1" x14ac:dyDescent="0.2">
      <c r="A94" s="969"/>
      <c r="B94" s="970"/>
      <c r="C94" s="970"/>
      <c r="D94" s="970"/>
      <c r="E94" s="970"/>
      <c r="F94" s="971"/>
      <c r="G94" s="309" t="s">
        <v>252</v>
      </c>
      <c r="H94" s="310"/>
      <c r="I94" s="310"/>
      <c r="J94" s="310"/>
      <c r="K94" s="310"/>
      <c r="L94" s="310"/>
      <c r="M94" s="310"/>
      <c r="N94" s="310"/>
      <c r="O94" s="310"/>
      <c r="P94" s="310"/>
      <c r="Q94" s="310"/>
      <c r="R94" s="310"/>
      <c r="S94" s="310"/>
      <c r="T94" s="310"/>
      <c r="U94" s="310"/>
      <c r="V94" s="310"/>
      <c r="W94" s="310"/>
      <c r="X94" s="310"/>
      <c r="Y94" s="310"/>
      <c r="Z94" s="310"/>
      <c r="AA94" s="310"/>
      <c r="AB94" s="311"/>
      <c r="AC94" s="309" t="s">
        <v>174</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hidden="1" customHeight="1" x14ac:dyDescent="0.2">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hidden="1" customHeight="1" x14ac:dyDescent="0.2">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hidden="1" customHeight="1" x14ac:dyDescent="0.2">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hidden="1" customHeight="1" x14ac:dyDescent="0.2">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hidden="1" customHeight="1" x14ac:dyDescent="0.2">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hidden="1" customHeight="1" x14ac:dyDescent="0.2">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hidden="1" customHeight="1" x14ac:dyDescent="0.2">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hidden="1" customHeight="1" x14ac:dyDescent="0.2">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hidden="1" customHeight="1" x14ac:dyDescent="0.2">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hidden="1" customHeight="1" x14ac:dyDescent="0.2">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hidden="1" customHeight="1" x14ac:dyDescent="0.2">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hidden="1" customHeight="1" thickBot="1" x14ac:dyDescent="0.25">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hidden="1" customHeight="1" thickBot="1" x14ac:dyDescent="0.25"/>
    <row r="108" spans="1:51" ht="30" hidden="1" customHeight="1" x14ac:dyDescent="0.2">
      <c r="A108" s="966" t="s">
        <v>26</v>
      </c>
      <c r="B108" s="967"/>
      <c r="C108" s="967"/>
      <c r="D108" s="967"/>
      <c r="E108" s="967"/>
      <c r="F108" s="968"/>
      <c r="G108" s="309" t="s">
        <v>175</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253</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hidden="1" customHeight="1" x14ac:dyDescent="0.2">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hidden="1" customHeight="1" x14ac:dyDescent="0.2">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hidden="1" customHeight="1" x14ac:dyDescent="0.2">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hidden="1" customHeight="1" x14ac:dyDescent="0.2">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hidden="1" customHeight="1" x14ac:dyDescent="0.2">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hidden="1" customHeight="1" x14ac:dyDescent="0.2">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hidden="1" customHeight="1" x14ac:dyDescent="0.2">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hidden="1" customHeight="1" x14ac:dyDescent="0.2">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hidden="1" customHeight="1" x14ac:dyDescent="0.2">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hidden="1" customHeight="1" x14ac:dyDescent="0.2">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hidden="1" customHeight="1" x14ac:dyDescent="0.2">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hidden="1" customHeight="1" thickBot="1" x14ac:dyDescent="0.25">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hidden="1" customHeight="1" x14ac:dyDescent="0.2">
      <c r="A121" s="969"/>
      <c r="B121" s="970"/>
      <c r="C121" s="970"/>
      <c r="D121" s="970"/>
      <c r="E121" s="970"/>
      <c r="F121" s="971"/>
      <c r="G121" s="309" t="s">
        <v>254</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255</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hidden="1" customHeight="1" x14ac:dyDescent="0.2">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hidden="1" customHeight="1" x14ac:dyDescent="0.2">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hidden="1" customHeight="1" x14ac:dyDescent="0.2">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hidden="1" customHeight="1" x14ac:dyDescent="0.2">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hidden="1" customHeight="1" x14ac:dyDescent="0.2">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hidden="1" customHeight="1" x14ac:dyDescent="0.2">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hidden="1" customHeight="1" x14ac:dyDescent="0.2">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hidden="1" customHeight="1" x14ac:dyDescent="0.2">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hidden="1" customHeight="1" x14ac:dyDescent="0.2">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hidden="1" customHeight="1" x14ac:dyDescent="0.2">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hidden="1" customHeight="1" x14ac:dyDescent="0.2">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hidden="1" customHeight="1" thickBot="1" x14ac:dyDescent="0.25">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hidden="1" customHeight="1" x14ac:dyDescent="0.2">
      <c r="A134" s="969"/>
      <c r="B134" s="970"/>
      <c r="C134" s="970"/>
      <c r="D134" s="970"/>
      <c r="E134" s="970"/>
      <c r="F134" s="971"/>
      <c r="G134" s="309" t="s">
        <v>256</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257</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hidden="1" customHeight="1" x14ac:dyDescent="0.2">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hidden="1" customHeight="1" x14ac:dyDescent="0.2">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hidden="1" customHeight="1" x14ac:dyDescent="0.2">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hidden="1" customHeight="1" x14ac:dyDescent="0.2">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hidden="1" customHeight="1" x14ac:dyDescent="0.2">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hidden="1" customHeight="1" x14ac:dyDescent="0.2">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hidden="1" customHeight="1" x14ac:dyDescent="0.2">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hidden="1" customHeight="1" x14ac:dyDescent="0.2">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hidden="1" customHeight="1" x14ac:dyDescent="0.2">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hidden="1" customHeight="1" x14ac:dyDescent="0.2">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hidden="1" customHeight="1" x14ac:dyDescent="0.2">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hidden="1" customHeight="1" thickBot="1" x14ac:dyDescent="0.25">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hidden="1" customHeight="1" x14ac:dyDescent="0.2">
      <c r="A147" s="969"/>
      <c r="B147" s="970"/>
      <c r="C147" s="970"/>
      <c r="D147" s="970"/>
      <c r="E147" s="970"/>
      <c r="F147" s="971"/>
      <c r="G147" s="309" t="s">
        <v>258</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176</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hidden="1" customHeight="1" x14ac:dyDescent="0.2">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hidden="1" customHeight="1" x14ac:dyDescent="0.2">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hidden="1" customHeight="1" x14ac:dyDescent="0.2">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hidden="1" customHeight="1" x14ac:dyDescent="0.2">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hidden="1" customHeight="1" x14ac:dyDescent="0.2">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hidden="1" customHeight="1" x14ac:dyDescent="0.2">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hidden="1" customHeight="1" x14ac:dyDescent="0.2">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hidden="1" customHeight="1" x14ac:dyDescent="0.2">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hidden="1" customHeight="1" x14ac:dyDescent="0.2">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hidden="1" customHeight="1" x14ac:dyDescent="0.2">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hidden="1" customHeight="1" x14ac:dyDescent="0.2">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hidden="1" customHeight="1" thickBot="1" x14ac:dyDescent="0.25">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hidden="1" customHeight="1" thickBot="1" x14ac:dyDescent="0.25"/>
    <row r="161" spans="1:51" ht="30" hidden="1" customHeight="1" x14ac:dyDescent="0.2">
      <c r="A161" s="966" t="s">
        <v>26</v>
      </c>
      <c r="B161" s="967"/>
      <c r="C161" s="967"/>
      <c r="D161" s="967"/>
      <c r="E161" s="967"/>
      <c r="F161" s="968"/>
      <c r="G161" s="309" t="s">
        <v>177</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259</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hidden="1" customHeight="1" x14ac:dyDescent="0.2">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hidden="1" customHeight="1" x14ac:dyDescent="0.2">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hidden="1" customHeight="1" x14ac:dyDescent="0.2">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hidden="1" customHeight="1" x14ac:dyDescent="0.2">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hidden="1" customHeight="1" x14ac:dyDescent="0.2">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hidden="1" customHeight="1" x14ac:dyDescent="0.2">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hidden="1" customHeight="1" x14ac:dyDescent="0.2">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hidden="1" customHeight="1" x14ac:dyDescent="0.2">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hidden="1" customHeight="1" x14ac:dyDescent="0.2">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hidden="1" customHeight="1" x14ac:dyDescent="0.2">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hidden="1" customHeight="1" x14ac:dyDescent="0.2">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hidden="1" customHeight="1" thickBot="1" x14ac:dyDescent="0.25">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hidden="1" customHeight="1" x14ac:dyDescent="0.2">
      <c r="A174" s="969"/>
      <c r="B174" s="970"/>
      <c r="C174" s="970"/>
      <c r="D174" s="970"/>
      <c r="E174" s="970"/>
      <c r="F174" s="971"/>
      <c r="G174" s="309" t="s">
        <v>260</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261</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hidden="1" customHeight="1" x14ac:dyDescent="0.2">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hidden="1" customHeight="1" x14ac:dyDescent="0.2">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hidden="1" customHeight="1" x14ac:dyDescent="0.2">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hidden="1" customHeight="1" x14ac:dyDescent="0.2">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hidden="1" customHeight="1" x14ac:dyDescent="0.2">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hidden="1" customHeight="1" x14ac:dyDescent="0.2">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hidden="1" customHeight="1" x14ac:dyDescent="0.2">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hidden="1" customHeight="1" x14ac:dyDescent="0.2">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hidden="1" customHeight="1" x14ac:dyDescent="0.2">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hidden="1" customHeight="1" x14ac:dyDescent="0.2">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hidden="1" customHeight="1" x14ac:dyDescent="0.2">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hidden="1" customHeight="1" thickBot="1" x14ac:dyDescent="0.25">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hidden="1" customHeight="1" x14ac:dyDescent="0.2">
      <c r="A187" s="969"/>
      <c r="B187" s="970"/>
      <c r="C187" s="970"/>
      <c r="D187" s="970"/>
      <c r="E187" s="970"/>
      <c r="F187" s="971"/>
      <c r="G187" s="309" t="s">
        <v>263</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262</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hidden="1" customHeight="1" x14ac:dyDescent="0.2">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hidden="1" customHeight="1" x14ac:dyDescent="0.2">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hidden="1" customHeight="1" x14ac:dyDescent="0.2">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hidden="1" customHeight="1" x14ac:dyDescent="0.2">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hidden="1" customHeight="1" x14ac:dyDescent="0.2">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hidden="1" customHeight="1" x14ac:dyDescent="0.2">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hidden="1" customHeight="1" x14ac:dyDescent="0.2">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hidden="1" customHeight="1" x14ac:dyDescent="0.2">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hidden="1" customHeight="1" x14ac:dyDescent="0.2">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hidden="1" customHeight="1" x14ac:dyDescent="0.2">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hidden="1" customHeight="1" x14ac:dyDescent="0.2">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hidden="1" customHeight="1" thickBot="1" x14ac:dyDescent="0.25">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hidden="1" customHeight="1" x14ac:dyDescent="0.2">
      <c r="A200" s="969"/>
      <c r="B200" s="970"/>
      <c r="C200" s="970"/>
      <c r="D200" s="970"/>
      <c r="E200" s="970"/>
      <c r="F200" s="971"/>
      <c r="G200" s="309" t="s">
        <v>264</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178</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hidden="1" customHeight="1" x14ac:dyDescent="0.2">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hidden="1" customHeight="1" x14ac:dyDescent="0.2">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hidden="1" customHeight="1" x14ac:dyDescent="0.2">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hidden="1" customHeight="1" x14ac:dyDescent="0.2">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hidden="1" customHeight="1" x14ac:dyDescent="0.2">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hidden="1" customHeight="1" x14ac:dyDescent="0.2">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hidden="1" customHeight="1" x14ac:dyDescent="0.2">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hidden="1" customHeight="1" x14ac:dyDescent="0.2">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hidden="1" customHeight="1" x14ac:dyDescent="0.2">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hidden="1" customHeight="1" x14ac:dyDescent="0.2">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hidden="1" customHeight="1" x14ac:dyDescent="0.2">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hidden="1" customHeight="1" thickBot="1" x14ac:dyDescent="0.25">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hidden="1" customHeight="1" thickBot="1" x14ac:dyDescent="0.25"/>
    <row r="214" spans="1:51" ht="30" hidden="1" customHeight="1" x14ac:dyDescent="0.2">
      <c r="A214" s="986" t="s">
        <v>26</v>
      </c>
      <c r="B214" s="987"/>
      <c r="C214" s="987"/>
      <c r="D214" s="987"/>
      <c r="E214" s="987"/>
      <c r="F214" s="988"/>
      <c r="G214" s="309" t="s">
        <v>179</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265</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hidden="1" customHeight="1" x14ac:dyDescent="0.2">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hidden="1" customHeight="1" x14ac:dyDescent="0.2">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hidden="1" customHeight="1" x14ac:dyDescent="0.2">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hidden="1" customHeight="1" x14ac:dyDescent="0.2">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hidden="1" customHeight="1" x14ac:dyDescent="0.2">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hidden="1" customHeight="1" x14ac:dyDescent="0.2">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hidden="1" customHeight="1" x14ac:dyDescent="0.2">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hidden="1" customHeight="1" x14ac:dyDescent="0.2">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hidden="1" customHeight="1" x14ac:dyDescent="0.2">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hidden="1" customHeight="1" x14ac:dyDescent="0.2">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hidden="1" customHeight="1" x14ac:dyDescent="0.2">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hidden="1" customHeight="1" thickBot="1" x14ac:dyDescent="0.25">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hidden="1" customHeight="1" x14ac:dyDescent="0.2">
      <c r="A227" s="969"/>
      <c r="B227" s="970"/>
      <c r="C227" s="970"/>
      <c r="D227" s="970"/>
      <c r="E227" s="970"/>
      <c r="F227" s="971"/>
      <c r="G227" s="309" t="s">
        <v>266</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267</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hidden="1" customHeight="1" x14ac:dyDescent="0.2">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hidden="1" customHeight="1" x14ac:dyDescent="0.2">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hidden="1" customHeight="1" x14ac:dyDescent="0.2">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hidden="1" customHeight="1" x14ac:dyDescent="0.2">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hidden="1" customHeight="1" x14ac:dyDescent="0.2">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hidden="1" customHeight="1" x14ac:dyDescent="0.2">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hidden="1" customHeight="1" x14ac:dyDescent="0.2">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hidden="1" customHeight="1" x14ac:dyDescent="0.2">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hidden="1" customHeight="1" x14ac:dyDescent="0.2">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hidden="1" customHeight="1" x14ac:dyDescent="0.2">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hidden="1" customHeight="1" x14ac:dyDescent="0.2">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hidden="1" customHeight="1" thickBot="1" x14ac:dyDescent="0.25">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hidden="1" customHeight="1" x14ac:dyDescent="0.2">
      <c r="A240" s="969"/>
      <c r="B240" s="970"/>
      <c r="C240" s="970"/>
      <c r="D240" s="970"/>
      <c r="E240" s="970"/>
      <c r="F240" s="971"/>
      <c r="G240" s="309" t="s">
        <v>268</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269</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hidden="1" customHeight="1" x14ac:dyDescent="0.2">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hidden="1" customHeight="1" x14ac:dyDescent="0.2">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hidden="1" customHeight="1" x14ac:dyDescent="0.2">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hidden="1" customHeight="1" x14ac:dyDescent="0.2">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hidden="1" customHeight="1" x14ac:dyDescent="0.2">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hidden="1" customHeight="1" x14ac:dyDescent="0.2">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hidden="1" customHeight="1" x14ac:dyDescent="0.2">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hidden="1" customHeight="1" x14ac:dyDescent="0.2">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hidden="1" customHeight="1" x14ac:dyDescent="0.2">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hidden="1" customHeight="1" x14ac:dyDescent="0.2">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hidden="1" customHeight="1" x14ac:dyDescent="0.2">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hidden="1" customHeight="1" thickBot="1" x14ac:dyDescent="0.25">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hidden="1" customHeight="1" x14ac:dyDescent="0.2">
      <c r="A253" s="969"/>
      <c r="B253" s="970"/>
      <c r="C253" s="970"/>
      <c r="D253" s="970"/>
      <c r="E253" s="970"/>
      <c r="F253" s="971"/>
      <c r="G253" s="309" t="s">
        <v>270</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180</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hidden="1" customHeight="1" x14ac:dyDescent="0.2">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hidden="1" customHeight="1" x14ac:dyDescent="0.2">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hidden="1" customHeight="1" x14ac:dyDescent="0.2">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hidden="1" customHeight="1" x14ac:dyDescent="0.2">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hidden="1" customHeight="1" x14ac:dyDescent="0.2">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hidden="1" customHeight="1" x14ac:dyDescent="0.2">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hidden="1" customHeight="1" x14ac:dyDescent="0.2">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hidden="1" customHeight="1" x14ac:dyDescent="0.2">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hidden="1" customHeight="1" x14ac:dyDescent="0.2">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hidden="1" customHeight="1" x14ac:dyDescent="0.2">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hidden="1" customHeight="1" x14ac:dyDescent="0.2">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hidden="1" customHeight="1" thickBot="1" x14ac:dyDescent="0.25">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0" zoomScaleNormal="75" zoomScaleSheetLayoutView="80" zoomScalePageLayoutView="70" workbookViewId="0">
      <selection activeCell="J4" sqref="J4:O4"/>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0"/>
      <c r="B3" s="270"/>
      <c r="C3" s="270" t="s">
        <v>24</v>
      </c>
      <c r="D3" s="270"/>
      <c r="E3" s="270"/>
      <c r="F3" s="270"/>
      <c r="G3" s="270"/>
      <c r="H3" s="270"/>
      <c r="I3" s="270"/>
      <c r="J3" s="991" t="s">
        <v>272</v>
      </c>
      <c r="K3" s="992"/>
      <c r="L3" s="992"/>
      <c r="M3" s="992"/>
      <c r="N3" s="992"/>
      <c r="O3" s="992"/>
      <c r="P3" s="134" t="s">
        <v>25</v>
      </c>
      <c r="Q3" s="134"/>
      <c r="R3" s="134"/>
      <c r="S3" s="134"/>
      <c r="T3" s="134"/>
      <c r="U3" s="134"/>
      <c r="V3" s="134"/>
      <c r="W3" s="134"/>
      <c r="X3" s="134"/>
      <c r="Y3" s="272" t="s">
        <v>313</v>
      </c>
      <c r="Z3" s="273"/>
      <c r="AA3" s="273"/>
      <c r="AB3" s="273"/>
      <c r="AC3" s="991" t="s">
        <v>304</v>
      </c>
      <c r="AD3" s="991"/>
      <c r="AE3" s="991"/>
      <c r="AF3" s="991"/>
      <c r="AG3" s="991"/>
      <c r="AH3" s="272" t="s">
        <v>235</v>
      </c>
      <c r="AI3" s="270"/>
      <c r="AJ3" s="270"/>
      <c r="AK3" s="270"/>
      <c r="AL3" s="270" t="s">
        <v>19</v>
      </c>
      <c r="AM3" s="270"/>
      <c r="AN3" s="270"/>
      <c r="AO3" s="274"/>
      <c r="AP3" s="990" t="s">
        <v>273</v>
      </c>
      <c r="AQ3" s="990"/>
      <c r="AR3" s="990"/>
      <c r="AS3" s="990"/>
      <c r="AT3" s="990"/>
      <c r="AU3" s="990"/>
      <c r="AV3" s="990"/>
      <c r="AW3" s="990"/>
      <c r="AX3" s="990"/>
      <c r="AY3">
        <f>$AY$2</f>
        <v>1</v>
      </c>
    </row>
    <row r="4" spans="1:51" ht="66.599999999999994" customHeight="1" x14ac:dyDescent="0.2">
      <c r="A4" s="993">
        <v>1</v>
      </c>
      <c r="B4" s="993">
        <v>1</v>
      </c>
      <c r="C4" s="266" t="s">
        <v>753</v>
      </c>
      <c r="D4" s="265"/>
      <c r="E4" s="265"/>
      <c r="F4" s="265"/>
      <c r="G4" s="265"/>
      <c r="H4" s="265"/>
      <c r="I4" s="265"/>
      <c r="J4" s="248">
        <v>5010401023057</v>
      </c>
      <c r="K4" s="249"/>
      <c r="L4" s="249"/>
      <c r="M4" s="249"/>
      <c r="N4" s="249"/>
      <c r="O4" s="249"/>
      <c r="P4" s="267" t="s">
        <v>773</v>
      </c>
      <c r="Q4" s="250"/>
      <c r="R4" s="250"/>
      <c r="S4" s="250"/>
      <c r="T4" s="250"/>
      <c r="U4" s="250"/>
      <c r="V4" s="250"/>
      <c r="W4" s="250"/>
      <c r="X4" s="250"/>
      <c r="Y4" s="251">
        <v>6.3</v>
      </c>
      <c r="Z4" s="252"/>
      <c r="AA4" s="252"/>
      <c r="AB4" s="253"/>
      <c r="AC4" s="989" t="s">
        <v>327</v>
      </c>
      <c r="AD4" s="989"/>
      <c r="AE4" s="989"/>
      <c r="AF4" s="989"/>
      <c r="AG4" s="989"/>
      <c r="AH4" s="239">
        <v>2</v>
      </c>
      <c r="AI4" s="240"/>
      <c r="AJ4" s="240"/>
      <c r="AK4" s="240"/>
      <c r="AL4" s="241">
        <v>41</v>
      </c>
      <c r="AM4" s="242"/>
      <c r="AN4" s="242"/>
      <c r="AO4" s="243"/>
      <c r="AP4" s="244" t="s">
        <v>754</v>
      </c>
      <c r="AQ4" s="244"/>
      <c r="AR4" s="244"/>
      <c r="AS4" s="244"/>
      <c r="AT4" s="244"/>
      <c r="AU4" s="244"/>
      <c r="AV4" s="244"/>
      <c r="AW4" s="244"/>
      <c r="AX4" s="244"/>
      <c r="AY4">
        <f>$AY$2</f>
        <v>1</v>
      </c>
    </row>
    <row r="5" spans="1:51" ht="26.25" hidden="1" customHeight="1" x14ac:dyDescent="0.2">
      <c r="A5" s="993">
        <v>2</v>
      </c>
      <c r="B5" s="99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2">
      <c r="A6" s="993">
        <v>3</v>
      </c>
      <c r="B6" s="99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993">
        <v>4</v>
      </c>
      <c r="B7" s="99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993">
        <v>5</v>
      </c>
      <c r="B8" s="99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993">
        <v>6</v>
      </c>
      <c r="B9" s="99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993">
        <v>7</v>
      </c>
      <c r="B10" s="99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993">
        <v>8</v>
      </c>
      <c r="B11" s="99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993">
        <v>9</v>
      </c>
      <c r="B12" s="99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993">
        <v>10</v>
      </c>
      <c r="B13" s="99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993">
        <v>11</v>
      </c>
      <c r="B14" s="99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993">
        <v>12</v>
      </c>
      <c r="B15" s="99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993">
        <v>13</v>
      </c>
      <c r="B16" s="99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993">
        <v>14</v>
      </c>
      <c r="B17" s="99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993">
        <v>15</v>
      </c>
      <c r="B18" s="99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993">
        <v>16</v>
      </c>
      <c r="B19" s="99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993">
        <v>17</v>
      </c>
      <c r="B20" s="99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993">
        <v>18</v>
      </c>
      <c r="B21" s="99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993">
        <v>19</v>
      </c>
      <c r="B22" s="99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993">
        <v>20</v>
      </c>
      <c r="B23" s="99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993">
        <v>21</v>
      </c>
      <c r="B24" s="99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993">
        <v>22</v>
      </c>
      <c r="B25" s="99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993">
        <v>23</v>
      </c>
      <c r="B26" s="99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993">
        <v>24</v>
      </c>
      <c r="B27" s="99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993">
        <v>25</v>
      </c>
      <c r="B28" s="99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993">
        <v>26</v>
      </c>
      <c r="B29" s="99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993">
        <v>27</v>
      </c>
      <c r="B30" s="99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993">
        <v>28</v>
      </c>
      <c r="B31" s="99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993">
        <v>29</v>
      </c>
      <c r="B32" s="99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993">
        <v>30</v>
      </c>
      <c r="B33" s="99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0"/>
      <c r="B36" s="270"/>
      <c r="C36" s="270" t="s">
        <v>24</v>
      </c>
      <c r="D36" s="270"/>
      <c r="E36" s="270"/>
      <c r="F36" s="270"/>
      <c r="G36" s="270"/>
      <c r="H36" s="270"/>
      <c r="I36" s="270"/>
      <c r="J36" s="991" t="s">
        <v>272</v>
      </c>
      <c r="K36" s="992"/>
      <c r="L36" s="992"/>
      <c r="M36" s="992"/>
      <c r="N36" s="992"/>
      <c r="O36" s="992"/>
      <c r="P36" s="134" t="s">
        <v>25</v>
      </c>
      <c r="Q36" s="134"/>
      <c r="R36" s="134"/>
      <c r="S36" s="134"/>
      <c r="T36" s="134"/>
      <c r="U36" s="134"/>
      <c r="V36" s="134"/>
      <c r="W36" s="134"/>
      <c r="X36" s="134"/>
      <c r="Y36" s="272" t="s">
        <v>313</v>
      </c>
      <c r="Z36" s="273"/>
      <c r="AA36" s="273"/>
      <c r="AB36" s="273"/>
      <c r="AC36" s="991" t="s">
        <v>304</v>
      </c>
      <c r="AD36" s="991"/>
      <c r="AE36" s="991"/>
      <c r="AF36" s="991"/>
      <c r="AG36" s="991"/>
      <c r="AH36" s="272" t="s">
        <v>235</v>
      </c>
      <c r="AI36" s="270"/>
      <c r="AJ36" s="270"/>
      <c r="AK36" s="270"/>
      <c r="AL36" s="270" t="s">
        <v>19</v>
      </c>
      <c r="AM36" s="270"/>
      <c r="AN36" s="270"/>
      <c r="AO36" s="274"/>
      <c r="AP36" s="990" t="s">
        <v>273</v>
      </c>
      <c r="AQ36" s="990"/>
      <c r="AR36" s="990"/>
      <c r="AS36" s="990"/>
      <c r="AT36" s="990"/>
      <c r="AU36" s="990"/>
      <c r="AV36" s="990"/>
      <c r="AW36" s="990"/>
      <c r="AX36" s="990"/>
      <c r="AY36">
        <f>$AY$34</f>
        <v>1</v>
      </c>
    </row>
    <row r="37" spans="1:51" ht="45" customHeight="1" x14ac:dyDescent="0.2">
      <c r="A37" s="993">
        <v>1</v>
      </c>
      <c r="B37" s="993">
        <v>1</v>
      </c>
      <c r="C37" s="266" t="s">
        <v>811</v>
      </c>
      <c r="D37" s="265"/>
      <c r="E37" s="265"/>
      <c r="F37" s="265"/>
      <c r="G37" s="265"/>
      <c r="H37" s="265"/>
      <c r="I37" s="265"/>
      <c r="J37" s="248">
        <v>1020001028459</v>
      </c>
      <c r="K37" s="249"/>
      <c r="L37" s="249"/>
      <c r="M37" s="249"/>
      <c r="N37" s="249"/>
      <c r="O37" s="249"/>
      <c r="P37" s="267" t="s">
        <v>774</v>
      </c>
      <c r="Q37" s="250"/>
      <c r="R37" s="250"/>
      <c r="S37" s="250"/>
      <c r="T37" s="250"/>
      <c r="U37" s="250"/>
      <c r="V37" s="250"/>
      <c r="W37" s="250"/>
      <c r="X37" s="250"/>
      <c r="Y37" s="251">
        <v>17.399999999999999</v>
      </c>
      <c r="Z37" s="252"/>
      <c r="AA37" s="252"/>
      <c r="AB37" s="253"/>
      <c r="AC37" s="989" t="s">
        <v>76</v>
      </c>
      <c r="AD37" s="989"/>
      <c r="AE37" s="989"/>
      <c r="AF37" s="989"/>
      <c r="AG37" s="989"/>
      <c r="AH37" s="239" t="s">
        <v>775</v>
      </c>
      <c r="AI37" s="240"/>
      <c r="AJ37" s="240"/>
      <c r="AK37" s="240"/>
      <c r="AL37" s="241" t="s">
        <v>776</v>
      </c>
      <c r="AM37" s="242"/>
      <c r="AN37" s="242"/>
      <c r="AO37" s="243"/>
      <c r="AP37" s="244" t="s">
        <v>775</v>
      </c>
      <c r="AQ37" s="244"/>
      <c r="AR37" s="244"/>
      <c r="AS37" s="244"/>
      <c r="AT37" s="244"/>
      <c r="AU37" s="244"/>
      <c r="AV37" s="244"/>
      <c r="AW37" s="244"/>
      <c r="AX37" s="244"/>
      <c r="AY37">
        <f>$AY$34</f>
        <v>1</v>
      </c>
    </row>
    <row r="38" spans="1:51" ht="26.25" hidden="1" customHeight="1" x14ac:dyDescent="0.2">
      <c r="A38" s="993">
        <v>2</v>
      </c>
      <c r="B38" s="99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993">
        <v>3</v>
      </c>
      <c r="B39" s="99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993">
        <v>4</v>
      </c>
      <c r="B40" s="99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993">
        <v>5</v>
      </c>
      <c r="B41" s="99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993">
        <v>6</v>
      </c>
      <c r="B42" s="99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993">
        <v>7</v>
      </c>
      <c r="B43" s="99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993">
        <v>8</v>
      </c>
      <c r="B44" s="99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993">
        <v>9</v>
      </c>
      <c r="B45" s="99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993">
        <v>10</v>
      </c>
      <c r="B46" s="99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993">
        <v>11</v>
      </c>
      <c r="B47" s="99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993">
        <v>12</v>
      </c>
      <c r="B48" s="99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993">
        <v>13</v>
      </c>
      <c r="B49" s="99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993">
        <v>14</v>
      </c>
      <c r="B50" s="99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993">
        <v>15</v>
      </c>
      <c r="B51" s="99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993">
        <v>16</v>
      </c>
      <c r="B52" s="99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993">
        <v>17</v>
      </c>
      <c r="B53" s="99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993">
        <v>18</v>
      </c>
      <c r="B54" s="99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993">
        <v>19</v>
      </c>
      <c r="B55" s="99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993">
        <v>20</v>
      </c>
      <c r="B56" s="99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993">
        <v>21</v>
      </c>
      <c r="B57" s="99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993">
        <v>22</v>
      </c>
      <c r="B58" s="99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993">
        <v>23</v>
      </c>
      <c r="B59" s="99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993">
        <v>24</v>
      </c>
      <c r="B60" s="99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993">
        <v>25</v>
      </c>
      <c r="B61" s="99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993">
        <v>26</v>
      </c>
      <c r="B62" s="99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993">
        <v>27</v>
      </c>
      <c r="B63" s="99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993">
        <v>28</v>
      </c>
      <c r="B64" s="99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993">
        <v>29</v>
      </c>
      <c r="B65" s="99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993">
        <v>30</v>
      </c>
      <c r="B66" s="99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70"/>
      <c r="B69" s="270"/>
      <c r="C69" s="270" t="s">
        <v>24</v>
      </c>
      <c r="D69" s="270"/>
      <c r="E69" s="270"/>
      <c r="F69" s="270"/>
      <c r="G69" s="270"/>
      <c r="H69" s="270"/>
      <c r="I69" s="270"/>
      <c r="J69" s="991" t="s">
        <v>272</v>
      </c>
      <c r="K69" s="992"/>
      <c r="L69" s="992"/>
      <c r="M69" s="992"/>
      <c r="N69" s="992"/>
      <c r="O69" s="992"/>
      <c r="P69" s="134" t="s">
        <v>25</v>
      </c>
      <c r="Q69" s="134"/>
      <c r="R69" s="134"/>
      <c r="S69" s="134"/>
      <c r="T69" s="134"/>
      <c r="U69" s="134"/>
      <c r="V69" s="134"/>
      <c r="W69" s="134"/>
      <c r="X69" s="134"/>
      <c r="Y69" s="272" t="s">
        <v>313</v>
      </c>
      <c r="Z69" s="273"/>
      <c r="AA69" s="273"/>
      <c r="AB69" s="273"/>
      <c r="AC69" s="991" t="s">
        <v>304</v>
      </c>
      <c r="AD69" s="991"/>
      <c r="AE69" s="991"/>
      <c r="AF69" s="991"/>
      <c r="AG69" s="991"/>
      <c r="AH69" s="272" t="s">
        <v>235</v>
      </c>
      <c r="AI69" s="270"/>
      <c r="AJ69" s="270"/>
      <c r="AK69" s="270"/>
      <c r="AL69" s="270" t="s">
        <v>19</v>
      </c>
      <c r="AM69" s="270"/>
      <c r="AN69" s="270"/>
      <c r="AO69" s="274"/>
      <c r="AP69" s="990" t="s">
        <v>273</v>
      </c>
      <c r="AQ69" s="990"/>
      <c r="AR69" s="990"/>
      <c r="AS69" s="990"/>
      <c r="AT69" s="990"/>
      <c r="AU69" s="990"/>
      <c r="AV69" s="990"/>
      <c r="AW69" s="990"/>
      <c r="AX69" s="990"/>
      <c r="AY69" s="34">
        <f>$AY$67</f>
        <v>0</v>
      </c>
    </row>
    <row r="70" spans="1:51" ht="26.25" hidden="1" customHeight="1" x14ac:dyDescent="0.2">
      <c r="A70" s="993">
        <v>1</v>
      </c>
      <c r="B70" s="99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hidden="1" customHeight="1" x14ac:dyDescent="0.2">
      <c r="A71" s="993">
        <v>2</v>
      </c>
      <c r="B71" s="99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993">
        <v>3</v>
      </c>
      <c r="B72" s="99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993">
        <v>4</v>
      </c>
      <c r="B73" s="99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993">
        <v>5</v>
      </c>
      <c r="B74" s="99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993">
        <v>6</v>
      </c>
      <c r="B75" s="99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993">
        <v>7</v>
      </c>
      <c r="B76" s="99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993">
        <v>8</v>
      </c>
      <c r="B77" s="99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993">
        <v>9</v>
      </c>
      <c r="B78" s="99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993">
        <v>10</v>
      </c>
      <c r="B79" s="99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993">
        <v>11</v>
      </c>
      <c r="B80" s="99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993">
        <v>12</v>
      </c>
      <c r="B81" s="99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993">
        <v>13</v>
      </c>
      <c r="B82" s="99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993">
        <v>14</v>
      </c>
      <c r="B83" s="99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993">
        <v>15</v>
      </c>
      <c r="B84" s="99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993">
        <v>16</v>
      </c>
      <c r="B85" s="99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993">
        <v>17</v>
      </c>
      <c r="B86" s="99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993">
        <v>18</v>
      </c>
      <c r="B87" s="99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993">
        <v>19</v>
      </c>
      <c r="B88" s="99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993">
        <v>20</v>
      </c>
      <c r="B89" s="99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993">
        <v>21</v>
      </c>
      <c r="B90" s="99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993">
        <v>22</v>
      </c>
      <c r="B91" s="99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993">
        <v>23</v>
      </c>
      <c r="B92" s="99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993">
        <v>24</v>
      </c>
      <c r="B93" s="99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993">
        <v>25</v>
      </c>
      <c r="B94" s="99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993">
        <v>26</v>
      </c>
      <c r="B95" s="99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993">
        <v>27</v>
      </c>
      <c r="B96" s="99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993">
        <v>28</v>
      </c>
      <c r="B97" s="99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993">
        <v>29</v>
      </c>
      <c r="B98" s="99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993">
        <v>30</v>
      </c>
      <c r="B99" s="99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70"/>
      <c r="B102" s="270"/>
      <c r="C102" s="270" t="s">
        <v>24</v>
      </c>
      <c r="D102" s="270"/>
      <c r="E102" s="270"/>
      <c r="F102" s="270"/>
      <c r="G102" s="270"/>
      <c r="H102" s="270"/>
      <c r="I102" s="270"/>
      <c r="J102" s="991" t="s">
        <v>272</v>
      </c>
      <c r="K102" s="992"/>
      <c r="L102" s="992"/>
      <c r="M102" s="992"/>
      <c r="N102" s="992"/>
      <c r="O102" s="992"/>
      <c r="P102" s="134" t="s">
        <v>25</v>
      </c>
      <c r="Q102" s="134"/>
      <c r="R102" s="134"/>
      <c r="S102" s="134"/>
      <c r="T102" s="134"/>
      <c r="U102" s="134"/>
      <c r="V102" s="134"/>
      <c r="W102" s="134"/>
      <c r="X102" s="134"/>
      <c r="Y102" s="272" t="s">
        <v>313</v>
      </c>
      <c r="Z102" s="273"/>
      <c r="AA102" s="273"/>
      <c r="AB102" s="273"/>
      <c r="AC102" s="991" t="s">
        <v>304</v>
      </c>
      <c r="AD102" s="991"/>
      <c r="AE102" s="991"/>
      <c r="AF102" s="991"/>
      <c r="AG102" s="991"/>
      <c r="AH102" s="272" t="s">
        <v>235</v>
      </c>
      <c r="AI102" s="270"/>
      <c r="AJ102" s="270"/>
      <c r="AK102" s="270"/>
      <c r="AL102" s="270" t="s">
        <v>19</v>
      </c>
      <c r="AM102" s="270"/>
      <c r="AN102" s="270"/>
      <c r="AO102" s="274"/>
      <c r="AP102" s="990" t="s">
        <v>273</v>
      </c>
      <c r="AQ102" s="990"/>
      <c r="AR102" s="990"/>
      <c r="AS102" s="990"/>
      <c r="AT102" s="990"/>
      <c r="AU102" s="990"/>
      <c r="AV102" s="990"/>
      <c r="AW102" s="990"/>
      <c r="AX102" s="990"/>
      <c r="AY102" s="34">
        <f>$AY$100</f>
        <v>0</v>
      </c>
    </row>
    <row r="103" spans="1:51" ht="26.25" hidden="1" customHeight="1" x14ac:dyDescent="0.2">
      <c r="A103" s="993">
        <v>1</v>
      </c>
      <c r="B103" s="99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hidden="1" customHeight="1" x14ac:dyDescent="0.2">
      <c r="A104" s="993">
        <v>2</v>
      </c>
      <c r="B104" s="99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993">
        <v>3</v>
      </c>
      <c r="B105" s="99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993">
        <v>4</v>
      </c>
      <c r="B106" s="99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993">
        <v>5</v>
      </c>
      <c r="B107" s="99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993">
        <v>6</v>
      </c>
      <c r="B108" s="99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993">
        <v>7</v>
      </c>
      <c r="B109" s="99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993">
        <v>8</v>
      </c>
      <c r="B110" s="99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993">
        <v>9</v>
      </c>
      <c r="B111" s="99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993">
        <v>10</v>
      </c>
      <c r="B112" s="99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993">
        <v>11</v>
      </c>
      <c r="B113" s="99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993">
        <v>12</v>
      </c>
      <c r="B114" s="99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993">
        <v>13</v>
      </c>
      <c r="B115" s="99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993">
        <v>14</v>
      </c>
      <c r="B116" s="99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993">
        <v>15</v>
      </c>
      <c r="B117" s="99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993">
        <v>16</v>
      </c>
      <c r="B118" s="99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993">
        <v>17</v>
      </c>
      <c r="B119" s="99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993">
        <v>18</v>
      </c>
      <c r="B120" s="99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993">
        <v>19</v>
      </c>
      <c r="B121" s="99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993">
        <v>20</v>
      </c>
      <c r="B122" s="99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993">
        <v>21</v>
      </c>
      <c r="B123" s="99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993">
        <v>22</v>
      </c>
      <c r="B124" s="99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993">
        <v>23</v>
      </c>
      <c r="B125" s="99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993">
        <v>24</v>
      </c>
      <c r="B126" s="99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993">
        <v>25</v>
      </c>
      <c r="B127" s="99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993">
        <v>26</v>
      </c>
      <c r="B128" s="99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993">
        <v>27</v>
      </c>
      <c r="B129" s="99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993">
        <v>28</v>
      </c>
      <c r="B130" s="99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993">
        <v>29</v>
      </c>
      <c r="B131" s="99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993">
        <v>30</v>
      </c>
      <c r="B132" s="99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70"/>
      <c r="B135" s="270"/>
      <c r="C135" s="270" t="s">
        <v>24</v>
      </c>
      <c r="D135" s="270"/>
      <c r="E135" s="270"/>
      <c r="F135" s="270"/>
      <c r="G135" s="270"/>
      <c r="H135" s="270"/>
      <c r="I135" s="270"/>
      <c r="J135" s="991" t="s">
        <v>272</v>
      </c>
      <c r="K135" s="992"/>
      <c r="L135" s="992"/>
      <c r="M135" s="992"/>
      <c r="N135" s="992"/>
      <c r="O135" s="992"/>
      <c r="P135" s="134" t="s">
        <v>25</v>
      </c>
      <c r="Q135" s="134"/>
      <c r="R135" s="134"/>
      <c r="S135" s="134"/>
      <c r="T135" s="134"/>
      <c r="U135" s="134"/>
      <c r="V135" s="134"/>
      <c r="W135" s="134"/>
      <c r="X135" s="134"/>
      <c r="Y135" s="272" t="s">
        <v>313</v>
      </c>
      <c r="Z135" s="273"/>
      <c r="AA135" s="273"/>
      <c r="AB135" s="273"/>
      <c r="AC135" s="991" t="s">
        <v>304</v>
      </c>
      <c r="AD135" s="991"/>
      <c r="AE135" s="991"/>
      <c r="AF135" s="991"/>
      <c r="AG135" s="991"/>
      <c r="AH135" s="272" t="s">
        <v>235</v>
      </c>
      <c r="AI135" s="270"/>
      <c r="AJ135" s="270"/>
      <c r="AK135" s="270"/>
      <c r="AL135" s="270" t="s">
        <v>19</v>
      </c>
      <c r="AM135" s="270"/>
      <c r="AN135" s="270"/>
      <c r="AO135" s="274"/>
      <c r="AP135" s="990" t="s">
        <v>273</v>
      </c>
      <c r="AQ135" s="990"/>
      <c r="AR135" s="990"/>
      <c r="AS135" s="990"/>
      <c r="AT135" s="990"/>
      <c r="AU135" s="990"/>
      <c r="AV135" s="990"/>
      <c r="AW135" s="990"/>
      <c r="AX135" s="990"/>
      <c r="AY135" s="34">
        <f>$AY$133</f>
        <v>0</v>
      </c>
    </row>
    <row r="136" spans="1:51" ht="26.25" hidden="1" customHeight="1" x14ac:dyDescent="0.2">
      <c r="A136" s="993">
        <v>1</v>
      </c>
      <c r="B136" s="99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2">
      <c r="A137" s="993">
        <v>2</v>
      </c>
      <c r="B137" s="99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2">
      <c r="A138" s="993">
        <v>3</v>
      </c>
      <c r="B138" s="99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993">
        <v>4</v>
      </c>
      <c r="B139" s="99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993">
        <v>5</v>
      </c>
      <c r="B140" s="99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993">
        <v>6</v>
      </c>
      <c r="B141" s="99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993">
        <v>7</v>
      </c>
      <c r="B142" s="99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993">
        <v>8</v>
      </c>
      <c r="B143" s="99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993">
        <v>9</v>
      </c>
      <c r="B144" s="99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993">
        <v>10</v>
      </c>
      <c r="B145" s="99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993">
        <v>11</v>
      </c>
      <c r="B146" s="99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993">
        <v>12</v>
      </c>
      <c r="B147" s="99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993">
        <v>13</v>
      </c>
      <c r="B148" s="99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993">
        <v>14</v>
      </c>
      <c r="B149" s="99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993">
        <v>15</v>
      </c>
      <c r="B150" s="99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993">
        <v>16</v>
      </c>
      <c r="B151" s="99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993">
        <v>17</v>
      </c>
      <c r="B152" s="99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993">
        <v>18</v>
      </c>
      <c r="B153" s="99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993">
        <v>19</v>
      </c>
      <c r="B154" s="99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993">
        <v>20</v>
      </c>
      <c r="B155" s="99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993">
        <v>21</v>
      </c>
      <c r="B156" s="99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993">
        <v>22</v>
      </c>
      <c r="B157" s="99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993">
        <v>23</v>
      </c>
      <c r="B158" s="99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993">
        <v>24</v>
      </c>
      <c r="B159" s="99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993">
        <v>25</v>
      </c>
      <c r="B160" s="99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993">
        <v>26</v>
      </c>
      <c r="B161" s="99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993">
        <v>27</v>
      </c>
      <c r="B162" s="99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993">
        <v>28</v>
      </c>
      <c r="B163" s="99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993">
        <v>29</v>
      </c>
      <c r="B164" s="99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993">
        <v>30</v>
      </c>
      <c r="B165" s="99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70"/>
      <c r="B168" s="270"/>
      <c r="C168" s="270" t="s">
        <v>24</v>
      </c>
      <c r="D168" s="270"/>
      <c r="E168" s="270"/>
      <c r="F168" s="270"/>
      <c r="G168" s="270"/>
      <c r="H168" s="270"/>
      <c r="I168" s="270"/>
      <c r="J168" s="991" t="s">
        <v>272</v>
      </c>
      <c r="K168" s="992"/>
      <c r="L168" s="992"/>
      <c r="M168" s="992"/>
      <c r="N168" s="992"/>
      <c r="O168" s="992"/>
      <c r="P168" s="134" t="s">
        <v>25</v>
      </c>
      <c r="Q168" s="134"/>
      <c r="R168" s="134"/>
      <c r="S168" s="134"/>
      <c r="T168" s="134"/>
      <c r="U168" s="134"/>
      <c r="V168" s="134"/>
      <c r="W168" s="134"/>
      <c r="X168" s="134"/>
      <c r="Y168" s="272" t="s">
        <v>313</v>
      </c>
      <c r="Z168" s="273"/>
      <c r="AA168" s="273"/>
      <c r="AB168" s="273"/>
      <c r="AC168" s="991" t="s">
        <v>304</v>
      </c>
      <c r="AD168" s="991"/>
      <c r="AE168" s="991"/>
      <c r="AF168" s="991"/>
      <c r="AG168" s="991"/>
      <c r="AH168" s="272" t="s">
        <v>235</v>
      </c>
      <c r="AI168" s="270"/>
      <c r="AJ168" s="270"/>
      <c r="AK168" s="270"/>
      <c r="AL168" s="270" t="s">
        <v>19</v>
      </c>
      <c r="AM168" s="270"/>
      <c r="AN168" s="270"/>
      <c r="AO168" s="274"/>
      <c r="AP168" s="990" t="s">
        <v>273</v>
      </c>
      <c r="AQ168" s="990"/>
      <c r="AR168" s="990"/>
      <c r="AS168" s="990"/>
      <c r="AT168" s="990"/>
      <c r="AU168" s="990"/>
      <c r="AV168" s="990"/>
      <c r="AW168" s="990"/>
      <c r="AX168" s="990"/>
      <c r="AY168" s="34">
        <f>$AY$166</f>
        <v>0</v>
      </c>
    </row>
    <row r="169" spans="1:51" ht="26.25" hidden="1" customHeight="1" x14ac:dyDescent="0.2">
      <c r="A169" s="993">
        <v>1</v>
      </c>
      <c r="B169" s="99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2">
      <c r="A170" s="993">
        <v>2</v>
      </c>
      <c r="B170" s="99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993">
        <v>3</v>
      </c>
      <c r="B171" s="99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993">
        <v>4</v>
      </c>
      <c r="B172" s="99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993">
        <v>5</v>
      </c>
      <c r="B173" s="99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993">
        <v>6</v>
      </c>
      <c r="B174" s="99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993">
        <v>7</v>
      </c>
      <c r="B175" s="99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993">
        <v>8</v>
      </c>
      <c r="B176" s="99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993">
        <v>9</v>
      </c>
      <c r="B177" s="99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993">
        <v>10</v>
      </c>
      <c r="B178" s="99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993">
        <v>11</v>
      </c>
      <c r="B179" s="99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993">
        <v>12</v>
      </c>
      <c r="B180" s="99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993">
        <v>13</v>
      </c>
      <c r="B181" s="99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993">
        <v>14</v>
      </c>
      <c r="B182" s="99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993">
        <v>15</v>
      </c>
      <c r="B183" s="99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993">
        <v>16</v>
      </c>
      <c r="B184" s="99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993">
        <v>17</v>
      </c>
      <c r="B185" s="99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993">
        <v>18</v>
      </c>
      <c r="B186" s="99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993">
        <v>19</v>
      </c>
      <c r="B187" s="99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993">
        <v>20</v>
      </c>
      <c r="B188" s="99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993">
        <v>21</v>
      </c>
      <c r="B189" s="99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993">
        <v>22</v>
      </c>
      <c r="B190" s="99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993">
        <v>23</v>
      </c>
      <c r="B191" s="99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993">
        <v>24</v>
      </c>
      <c r="B192" s="99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993">
        <v>25</v>
      </c>
      <c r="B193" s="99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993">
        <v>26</v>
      </c>
      <c r="B194" s="99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993">
        <v>27</v>
      </c>
      <c r="B195" s="99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993">
        <v>28</v>
      </c>
      <c r="B196" s="99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993">
        <v>29</v>
      </c>
      <c r="B197" s="99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993">
        <v>30</v>
      </c>
      <c r="B198" s="99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70"/>
      <c r="B201" s="270"/>
      <c r="C201" s="270" t="s">
        <v>24</v>
      </c>
      <c r="D201" s="270"/>
      <c r="E201" s="270"/>
      <c r="F201" s="270"/>
      <c r="G201" s="270"/>
      <c r="H201" s="270"/>
      <c r="I201" s="270"/>
      <c r="J201" s="991" t="s">
        <v>272</v>
      </c>
      <c r="K201" s="992"/>
      <c r="L201" s="992"/>
      <c r="M201" s="992"/>
      <c r="N201" s="992"/>
      <c r="O201" s="992"/>
      <c r="P201" s="134" t="s">
        <v>25</v>
      </c>
      <c r="Q201" s="134"/>
      <c r="R201" s="134"/>
      <c r="S201" s="134"/>
      <c r="T201" s="134"/>
      <c r="U201" s="134"/>
      <c r="V201" s="134"/>
      <c r="W201" s="134"/>
      <c r="X201" s="134"/>
      <c r="Y201" s="272" t="s">
        <v>313</v>
      </c>
      <c r="Z201" s="273"/>
      <c r="AA201" s="273"/>
      <c r="AB201" s="273"/>
      <c r="AC201" s="991" t="s">
        <v>304</v>
      </c>
      <c r="AD201" s="991"/>
      <c r="AE201" s="991"/>
      <c r="AF201" s="991"/>
      <c r="AG201" s="991"/>
      <c r="AH201" s="272" t="s">
        <v>235</v>
      </c>
      <c r="AI201" s="270"/>
      <c r="AJ201" s="270"/>
      <c r="AK201" s="270"/>
      <c r="AL201" s="270" t="s">
        <v>19</v>
      </c>
      <c r="AM201" s="270"/>
      <c r="AN201" s="270"/>
      <c r="AO201" s="274"/>
      <c r="AP201" s="990" t="s">
        <v>273</v>
      </c>
      <c r="AQ201" s="990"/>
      <c r="AR201" s="990"/>
      <c r="AS201" s="990"/>
      <c r="AT201" s="990"/>
      <c r="AU201" s="990"/>
      <c r="AV201" s="990"/>
      <c r="AW201" s="990"/>
      <c r="AX201" s="990"/>
      <c r="AY201" s="34">
        <f>$AY$199</f>
        <v>0</v>
      </c>
    </row>
    <row r="202" spans="1:51" ht="26.25" hidden="1" customHeight="1" x14ac:dyDescent="0.2">
      <c r="A202" s="993">
        <v>1</v>
      </c>
      <c r="B202" s="99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2">
      <c r="A203" s="993">
        <v>2</v>
      </c>
      <c r="B203" s="99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993">
        <v>3</v>
      </c>
      <c r="B204" s="99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993">
        <v>4</v>
      </c>
      <c r="B205" s="99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993">
        <v>5</v>
      </c>
      <c r="B206" s="99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993">
        <v>6</v>
      </c>
      <c r="B207" s="99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993">
        <v>7</v>
      </c>
      <c r="B208" s="99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993">
        <v>8</v>
      </c>
      <c r="B209" s="99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993">
        <v>9</v>
      </c>
      <c r="B210" s="99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993">
        <v>10</v>
      </c>
      <c r="B211" s="99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993">
        <v>11</v>
      </c>
      <c r="B212" s="99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993">
        <v>12</v>
      </c>
      <c r="B213" s="99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993">
        <v>13</v>
      </c>
      <c r="B214" s="99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993">
        <v>14</v>
      </c>
      <c r="B215" s="99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993">
        <v>15</v>
      </c>
      <c r="B216" s="99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993">
        <v>16</v>
      </c>
      <c r="B217" s="99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993">
        <v>17</v>
      </c>
      <c r="B218" s="99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993">
        <v>18</v>
      </c>
      <c r="B219" s="99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993">
        <v>19</v>
      </c>
      <c r="B220" s="99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993">
        <v>20</v>
      </c>
      <c r="B221" s="99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993">
        <v>21</v>
      </c>
      <c r="B222" s="99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993">
        <v>22</v>
      </c>
      <c r="B223" s="99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993">
        <v>23</v>
      </c>
      <c r="B224" s="99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993">
        <v>24</v>
      </c>
      <c r="B225" s="99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993">
        <v>25</v>
      </c>
      <c r="B226" s="99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993">
        <v>26</v>
      </c>
      <c r="B227" s="99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993">
        <v>27</v>
      </c>
      <c r="B228" s="99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993">
        <v>28</v>
      </c>
      <c r="B229" s="99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993">
        <v>29</v>
      </c>
      <c r="B230" s="99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993">
        <v>30</v>
      </c>
      <c r="B231" s="99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70"/>
      <c r="B234" s="270"/>
      <c r="C234" s="270" t="s">
        <v>24</v>
      </c>
      <c r="D234" s="270"/>
      <c r="E234" s="270"/>
      <c r="F234" s="270"/>
      <c r="G234" s="270"/>
      <c r="H234" s="270"/>
      <c r="I234" s="270"/>
      <c r="J234" s="991" t="s">
        <v>272</v>
      </c>
      <c r="K234" s="992"/>
      <c r="L234" s="992"/>
      <c r="M234" s="992"/>
      <c r="N234" s="992"/>
      <c r="O234" s="992"/>
      <c r="P234" s="134" t="s">
        <v>25</v>
      </c>
      <c r="Q234" s="134"/>
      <c r="R234" s="134"/>
      <c r="S234" s="134"/>
      <c r="T234" s="134"/>
      <c r="U234" s="134"/>
      <c r="V234" s="134"/>
      <c r="W234" s="134"/>
      <c r="X234" s="134"/>
      <c r="Y234" s="272" t="s">
        <v>313</v>
      </c>
      <c r="Z234" s="273"/>
      <c r="AA234" s="273"/>
      <c r="AB234" s="273"/>
      <c r="AC234" s="991" t="s">
        <v>304</v>
      </c>
      <c r="AD234" s="991"/>
      <c r="AE234" s="991"/>
      <c r="AF234" s="991"/>
      <c r="AG234" s="991"/>
      <c r="AH234" s="272" t="s">
        <v>235</v>
      </c>
      <c r="AI234" s="270"/>
      <c r="AJ234" s="270"/>
      <c r="AK234" s="270"/>
      <c r="AL234" s="270" t="s">
        <v>19</v>
      </c>
      <c r="AM234" s="270"/>
      <c r="AN234" s="270"/>
      <c r="AO234" s="274"/>
      <c r="AP234" s="990" t="s">
        <v>273</v>
      </c>
      <c r="AQ234" s="990"/>
      <c r="AR234" s="990"/>
      <c r="AS234" s="990"/>
      <c r="AT234" s="990"/>
      <c r="AU234" s="990"/>
      <c r="AV234" s="990"/>
      <c r="AW234" s="990"/>
      <c r="AX234" s="990"/>
      <c r="AY234" s="84">
        <f>$AY$232</f>
        <v>0</v>
      </c>
    </row>
    <row r="235" spans="1:51" ht="26.25" hidden="1" customHeight="1" x14ac:dyDescent="0.2">
      <c r="A235" s="993">
        <v>1</v>
      </c>
      <c r="B235" s="99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2">
      <c r="A236" s="993">
        <v>2</v>
      </c>
      <c r="B236" s="99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993">
        <v>3</v>
      </c>
      <c r="B237" s="99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993">
        <v>4</v>
      </c>
      <c r="B238" s="99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993">
        <v>5</v>
      </c>
      <c r="B239" s="99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993">
        <v>6</v>
      </c>
      <c r="B240" s="99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993">
        <v>7</v>
      </c>
      <c r="B241" s="99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993">
        <v>8</v>
      </c>
      <c r="B242" s="99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993">
        <v>9</v>
      </c>
      <c r="B243" s="99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993">
        <v>10</v>
      </c>
      <c r="B244" s="99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993">
        <v>11</v>
      </c>
      <c r="B245" s="99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993">
        <v>12</v>
      </c>
      <c r="B246" s="99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993">
        <v>13</v>
      </c>
      <c r="B247" s="99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993">
        <v>14</v>
      </c>
      <c r="B248" s="99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993">
        <v>15</v>
      </c>
      <c r="B249" s="99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993">
        <v>16</v>
      </c>
      <c r="B250" s="99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993">
        <v>17</v>
      </c>
      <c r="B251" s="99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993">
        <v>18</v>
      </c>
      <c r="B252" s="99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993">
        <v>19</v>
      </c>
      <c r="B253" s="99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993">
        <v>20</v>
      </c>
      <c r="B254" s="99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993">
        <v>21</v>
      </c>
      <c r="B255" s="99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993">
        <v>22</v>
      </c>
      <c r="B256" s="99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993">
        <v>23</v>
      </c>
      <c r="B257" s="99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993">
        <v>24</v>
      </c>
      <c r="B258" s="99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993">
        <v>25</v>
      </c>
      <c r="B259" s="99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993">
        <v>26</v>
      </c>
      <c r="B260" s="99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993">
        <v>27</v>
      </c>
      <c r="B261" s="99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993">
        <v>28</v>
      </c>
      <c r="B262" s="99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993">
        <v>29</v>
      </c>
      <c r="B263" s="99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993">
        <v>30</v>
      </c>
      <c r="B264" s="99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70"/>
      <c r="B267" s="270"/>
      <c r="C267" s="270" t="s">
        <v>24</v>
      </c>
      <c r="D267" s="270"/>
      <c r="E267" s="270"/>
      <c r="F267" s="270"/>
      <c r="G267" s="270"/>
      <c r="H267" s="270"/>
      <c r="I267" s="270"/>
      <c r="J267" s="991" t="s">
        <v>272</v>
      </c>
      <c r="K267" s="992"/>
      <c r="L267" s="992"/>
      <c r="M267" s="992"/>
      <c r="N267" s="992"/>
      <c r="O267" s="992"/>
      <c r="P267" s="134" t="s">
        <v>25</v>
      </c>
      <c r="Q267" s="134"/>
      <c r="R267" s="134"/>
      <c r="S267" s="134"/>
      <c r="T267" s="134"/>
      <c r="U267" s="134"/>
      <c r="V267" s="134"/>
      <c r="W267" s="134"/>
      <c r="X267" s="134"/>
      <c r="Y267" s="272" t="s">
        <v>313</v>
      </c>
      <c r="Z267" s="273"/>
      <c r="AA267" s="273"/>
      <c r="AB267" s="273"/>
      <c r="AC267" s="991" t="s">
        <v>304</v>
      </c>
      <c r="AD267" s="991"/>
      <c r="AE267" s="991"/>
      <c r="AF267" s="991"/>
      <c r="AG267" s="991"/>
      <c r="AH267" s="272" t="s">
        <v>235</v>
      </c>
      <c r="AI267" s="270"/>
      <c r="AJ267" s="270"/>
      <c r="AK267" s="270"/>
      <c r="AL267" s="270" t="s">
        <v>19</v>
      </c>
      <c r="AM267" s="270"/>
      <c r="AN267" s="270"/>
      <c r="AO267" s="274"/>
      <c r="AP267" s="990" t="s">
        <v>273</v>
      </c>
      <c r="AQ267" s="990"/>
      <c r="AR267" s="990"/>
      <c r="AS267" s="990"/>
      <c r="AT267" s="990"/>
      <c r="AU267" s="990"/>
      <c r="AV267" s="990"/>
      <c r="AW267" s="990"/>
      <c r="AX267" s="990"/>
      <c r="AY267" s="34">
        <f>$AY$265</f>
        <v>0</v>
      </c>
    </row>
    <row r="268" spans="1:51" ht="26.25" hidden="1" customHeight="1" x14ac:dyDescent="0.2">
      <c r="A268" s="993">
        <v>1</v>
      </c>
      <c r="B268" s="99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2">
      <c r="A269" s="993">
        <v>2</v>
      </c>
      <c r="B269" s="99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993">
        <v>3</v>
      </c>
      <c r="B270" s="99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993">
        <v>4</v>
      </c>
      <c r="B271" s="99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993">
        <v>5</v>
      </c>
      <c r="B272" s="99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993">
        <v>6</v>
      </c>
      <c r="B273" s="99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993">
        <v>7</v>
      </c>
      <c r="B274" s="99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993">
        <v>8</v>
      </c>
      <c r="B275" s="99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993">
        <v>9</v>
      </c>
      <c r="B276" s="99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993">
        <v>10</v>
      </c>
      <c r="B277" s="99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993">
        <v>11</v>
      </c>
      <c r="B278" s="99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993">
        <v>12</v>
      </c>
      <c r="B279" s="99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993">
        <v>13</v>
      </c>
      <c r="B280" s="99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993">
        <v>14</v>
      </c>
      <c r="B281" s="99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993">
        <v>15</v>
      </c>
      <c r="B282" s="99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993">
        <v>16</v>
      </c>
      <c r="B283" s="99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993">
        <v>17</v>
      </c>
      <c r="B284" s="99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993">
        <v>18</v>
      </c>
      <c r="B285" s="99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993">
        <v>19</v>
      </c>
      <c r="B286" s="99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993">
        <v>20</v>
      </c>
      <c r="B287" s="99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993">
        <v>21</v>
      </c>
      <c r="B288" s="99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993">
        <v>22</v>
      </c>
      <c r="B289" s="99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993">
        <v>23</v>
      </c>
      <c r="B290" s="99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993">
        <v>24</v>
      </c>
      <c r="B291" s="99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993">
        <v>25</v>
      </c>
      <c r="B292" s="99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993">
        <v>26</v>
      </c>
      <c r="B293" s="99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993">
        <v>27</v>
      </c>
      <c r="B294" s="99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993">
        <v>28</v>
      </c>
      <c r="B295" s="99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993">
        <v>29</v>
      </c>
      <c r="B296" s="99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993">
        <v>30</v>
      </c>
      <c r="B297" s="99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70"/>
      <c r="B300" s="270"/>
      <c r="C300" s="270" t="s">
        <v>24</v>
      </c>
      <c r="D300" s="270"/>
      <c r="E300" s="270"/>
      <c r="F300" s="270"/>
      <c r="G300" s="270"/>
      <c r="H300" s="270"/>
      <c r="I300" s="270"/>
      <c r="J300" s="991" t="s">
        <v>272</v>
      </c>
      <c r="K300" s="992"/>
      <c r="L300" s="992"/>
      <c r="M300" s="992"/>
      <c r="N300" s="992"/>
      <c r="O300" s="992"/>
      <c r="P300" s="134" t="s">
        <v>25</v>
      </c>
      <c r="Q300" s="134"/>
      <c r="R300" s="134"/>
      <c r="S300" s="134"/>
      <c r="T300" s="134"/>
      <c r="U300" s="134"/>
      <c r="V300" s="134"/>
      <c r="W300" s="134"/>
      <c r="X300" s="134"/>
      <c r="Y300" s="272" t="s">
        <v>313</v>
      </c>
      <c r="Z300" s="273"/>
      <c r="AA300" s="273"/>
      <c r="AB300" s="273"/>
      <c r="AC300" s="991" t="s">
        <v>304</v>
      </c>
      <c r="AD300" s="991"/>
      <c r="AE300" s="991"/>
      <c r="AF300" s="991"/>
      <c r="AG300" s="991"/>
      <c r="AH300" s="272" t="s">
        <v>235</v>
      </c>
      <c r="AI300" s="270"/>
      <c r="AJ300" s="270"/>
      <c r="AK300" s="270"/>
      <c r="AL300" s="270" t="s">
        <v>19</v>
      </c>
      <c r="AM300" s="270"/>
      <c r="AN300" s="270"/>
      <c r="AO300" s="274"/>
      <c r="AP300" s="990" t="s">
        <v>273</v>
      </c>
      <c r="AQ300" s="990"/>
      <c r="AR300" s="990"/>
      <c r="AS300" s="990"/>
      <c r="AT300" s="990"/>
      <c r="AU300" s="990"/>
      <c r="AV300" s="990"/>
      <c r="AW300" s="990"/>
      <c r="AX300" s="990"/>
      <c r="AY300" s="34">
        <f>$AY$298</f>
        <v>0</v>
      </c>
    </row>
    <row r="301" spans="1:51" ht="26.25" hidden="1" customHeight="1" x14ac:dyDescent="0.2">
      <c r="A301" s="993">
        <v>1</v>
      </c>
      <c r="B301" s="99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2">
      <c r="A302" s="993">
        <v>2</v>
      </c>
      <c r="B302" s="99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2">
      <c r="A303" s="993">
        <v>3</v>
      </c>
      <c r="B303" s="99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2">
      <c r="A304" s="993">
        <v>4</v>
      </c>
      <c r="B304" s="99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2">
      <c r="A305" s="993">
        <v>5</v>
      </c>
      <c r="B305" s="99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993">
        <v>6</v>
      </c>
      <c r="B306" s="99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993">
        <v>7</v>
      </c>
      <c r="B307" s="99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993">
        <v>8</v>
      </c>
      <c r="B308" s="99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993">
        <v>9</v>
      </c>
      <c r="B309" s="99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993">
        <v>10</v>
      </c>
      <c r="B310" s="99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993">
        <v>11</v>
      </c>
      <c r="B311" s="99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993">
        <v>12</v>
      </c>
      <c r="B312" s="99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993">
        <v>13</v>
      </c>
      <c r="B313" s="99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993">
        <v>14</v>
      </c>
      <c r="B314" s="99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993">
        <v>15</v>
      </c>
      <c r="B315" s="99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993">
        <v>16</v>
      </c>
      <c r="B316" s="99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993">
        <v>17</v>
      </c>
      <c r="B317" s="99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993">
        <v>18</v>
      </c>
      <c r="B318" s="99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993">
        <v>19</v>
      </c>
      <c r="B319" s="99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993">
        <v>20</v>
      </c>
      <c r="B320" s="99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993">
        <v>21</v>
      </c>
      <c r="B321" s="99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993">
        <v>22</v>
      </c>
      <c r="B322" s="99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993">
        <v>23</v>
      </c>
      <c r="B323" s="99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993">
        <v>24</v>
      </c>
      <c r="B324" s="99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993">
        <v>25</v>
      </c>
      <c r="B325" s="99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993">
        <v>26</v>
      </c>
      <c r="B326" s="99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993">
        <v>27</v>
      </c>
      <c r="B327" s="99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993">
        <v>28</v>
      </c>
      <c r="B328" s="99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993">
        <v>29</v>
      </c>
      <c r="B329" s="99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993">
        <v>30</v>
      </c>
      <c r="B330" s="99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70"/>
      <c r="B333" s="270"/>
      <c r="C333" s="270" t="s">
        <v>24</v>
      </c>
      <c r="D333" s="270"/>
      <c r="E333" s="270"/>
      <c r="F333" s="270"/>
      <c r="G333" s="270"/>
      <c r="H333" s="270"/>
      <c r="I333" s="270"/>
      <c r="J333" s="991" t="s">
        <v>272</v>
      </c>
      <c r="K333" s="992"/>
      <c r="L333" s="992"/>
      <c r="M333" s="992"/>
      <c r="N333" s="992"/>
      <c r="O333" s="992"/>
      <c r="P333" s="134" t="s">
        <v>25</v>
      </c>
      <c r="Q333" s="134"/>
      <c r="R333" s="134"/>
      <c r="S333" s="134"/>
      <c r="T333" s="134"/>
      <c r="U333" s="134"/>
      <c r="V333" s="134"/>
      <c r="W333" s="134"/>
      <c r="X333" s="134"/>
      <c r="Y333" s="272" t="s">
        <v>313</v>
      </c>
      <c r="Z333" s="273"/>
      <c r="AA333" s="273"/>
      <c r="AB333" s="273"/>
      <c r="AC333" s="991" t="s">
        <v>304</v>
      </c>
      <c r="AD333" s="991"/>
      <c r="AE333" s="991"/>
      <c r="AF333" s="991"/>
      <c r="AG333" s="991"/>
      <c r="AH333" s="272" t="s">
        <v>235</v>
      </c>
      <c r="AI333" s="270"/>
      <c r="AJ333" s="270"/>
      <c r="AK333" s="270"/>
      <c r="AL333" s="270" t="s">
        <v>19</v>
      </c>
      <c r="AM333" s="270"/>
      <c r="AN333" s="270"/>
      <c r="AO333" s="274"/>
      <c r="AP333" s="990" t="s">
        <v>273</v>
      </c>
      <c r="AQ333" s="990"/>
      <c r="AR333" s="990"/>
      <c r="AS333" s="990"/>
      <c r="AT333" s="990"/>
      <c r="AU333" s="990"/>
      <c r="AV333" s="990"/>
      <c r="AW333" s="990"/>
      <c r="AX333" s="990"/>
      <c r="AY333" s="34">
        <f>$AY$331</f>
        <v>0</v>
      </c>
    </row>
    <row r="334" spans="1:51" ht="26.25" hidden="1" customHeight="1" x14ac:dyDescent="0.2">
      <c r="A334" s="993">
        <v>1</v>
      </c>
      <c r="B334" s="99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2">
      <c r="A335" s="993">
        <v>2</v>
      </c>
      <c r="B335" s="99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993">
        <v>3</v>
      </c>
      <c r="B336" s="99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993">
        <v>4</v>
      </c>
      <c r="B337" s="99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993">
        <v>5</v>
      </c>
      <c r="B338" s="99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993">
        <v>6</v>
      </c>
      <c r="B339" s="99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993">
        <v>7</v>
      </c>
      <c r="B340" s="99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993">
        <v>8</v>
      </c>
      <c r="B341" s="99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993">
        <v>9</v>
      </c>
      <c r="B342" s="99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993">
        <v>10</v>
      </c>
      <c r="B343" s="99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993">
        <v>11</v>
      </c>
      <c r="B344" s="99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993">
        <v>12</v>
      </c>
      <c r="B345" s="99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993">
        <v>13</v>
      </c>
      <c r="B346" s="99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993">
        <v>14</v>
      </c>
      <c r="B347" s="99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993">
        <v>15</v>
      </c>
      <c r="B348" s="99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993">
        <v>16</v>
      </c>
      <c r="B349" s="99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993">
        <v>17</v>
      </c>
      <c r="B350" s="99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993">
        <v>18</v>
      </c>
      <c r="B351" s="99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993">
        <v>19</v>
      </c>
      <c r="B352" s="99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993">
        <v>20</v>
      </c>
      <c r="B353" s="99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993">
        <v>21</v>
      </c>
      <c r="B354" s="99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993">
        <v>22</v>
      </c>
      <c r="B355" s="99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993">
        <v>23</v>
      </c>
      <c r="B356" s="99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993">
        <v>24</v>
      </c>
      <c r="B357" s="99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993">
        <v>25</v>
      </c>
      <c r="B358" s="99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993">
        <v>26</v>
      </c>
      <c r="B359" s="99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993">
        <v>27</v>
      </c>
      <c r="B360" s="99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993">
        <v>28</v>
      </c>
      <c r="B361" s="99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993">
        <v>29</v>
      </c>
      <c r="B362" s="99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993">
        <v>30</v>
      </c>
      <c r="B363" s="99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70"/>
      <c r="B366" s="270"/>
      <c r="C366" s="270" t="s">
        <v>24</v>
      </c>
      <c r="D366" s="270"/>
      <c r="E366" s="270"/>
      <c r="F366" s="270"/>
      <c r="G366" s="270"/>
      <c r="H366" s="270"/>
      <c r="I366" s="270"/>
      <c r="J366" s="991" t="s">
        <v>272</v>
      </c>
      <c r="K366" s="992"/>
      <c r="L366" s="992"/>
      <c r="M366" s="992"/>
      <c r="N366" s="992"/>
      <c r="O366" s="992"/>
      <c r="P366" s="134" t="s">
        <v>25</v>
      </c>
      <c r="Q366" s="134"/>
      <c r="R366" s="134"/>
      <c r="S366" s="134"/>
      <c r="T366" s="134"/>
      <c r="U366" s="134"/>
      <c r="V366" s="134"/>
      <c r="W366" s="134"/>
      <c r="X366" s="134"/>
      <c r="Y366" s="272" t="s">
        <v>313</v>
      </c>
      <c r="Z366" s="273"/>
      <c r="AA366" s="273"/>
      <c r="AB366" s="273"/>
      <c r="AC366" s="991" t="s">
        <v>304</v>
      </c>
      <c r="AD366" s="991"/>
      <c r="AE366" s="991"/>
      <c r="AF366" s="991"/>
      <c r="AG366" s="991"/>
      <c r="AH366" s="272" t="s">
        <v>235</v>
      </c>
      <c r="AI366" s="270"/>
      <c r="AJ366" s="270"/>
      <c r="AK366" s="270"/>
      <c r="AL366" s="270" t="s">
        <v>19</v>
      </c>
      <c r="AM366" s="270"/>
      <c r="AN366" s="270"/>
      <c r="AO366" s="274"/>
      <c r="AP366" s="990" t="s">
        <v>273</v>
      </c>
      <c r="AQ366" s="990"/>
      <c r="AR366" s="990"/>
      <c r="AS366" s="990"/>
      <c r="AT366" s="990"/>
      <c r="AU366" s="990"/>
      <c r="AV366" s="990"/>
      <c r="AW366" s="990"/>
      <c r="AX366" s="990"/>
      <c r="AY366" s="34">
        <f>$AY$364</f>
        <v>0</v>
      </c>
    </row>
    <row r="367" spans="1:51" ht="26.25" hidden="1" customHeight="1" x14ac:dyDescent="0.2">
      <c r="A367" s="993">
        <v>1</v>
      </c>
      <c r="B367" s="99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2">
      <c r="A368" s="993">
        <v>2</v>
      </c>
      <c r="B368" s="99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993">
        <v>3</v>
      </c>
      <c r="B369" s="99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993">
        <v>4</v>
      </c>
      <c r="B370" s="99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993">
        <v>5</v>
      </c>
      <c r="B371" s="99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993">
        <v>6</v>
      </c>
      <c r="B372" s="99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993">
        <v>7</v>
      </c>
      <c r="B373" s="99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993">
        <v>8</v>
      </c>
      <c r="B374" s="99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993">
        <v>9</v>
      </c>
      <c r="B375" s="99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993">
        <v>10</v>
      </c>
      <c r="B376" s="99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993">
        <v>11</v>
      </c>
      <c r="B377" s="99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993">
        <v>12</v>
      </c>
      <c r="B378" s="99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993">
        <v>13</v>
      </c>
      <c r="B379" s="99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993">
        <v>14</v>
      </c>
      <c r="B380" s="99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993">
        <v>15</v>
      </c>
      <c r="B381" s="99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993">
        <v>16</v>
      </c>
      <c r="B382" s="99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993">
        <v>17</v>
      </c>
      <c r="B383" s="99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993">
        <v>18</v>
      </c>
      <c r="B384" s="99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993">
        <v>19</v>
      </c>
      <c r="B385" s="99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993">
        <v>20</v>
      </c>
      <c r="B386" s="99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993">
        <v>21</v>
      </c>
      <c r="B387" s="99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993">
        <v>22</v>
      </c>
      <c r="B388" s="99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993">
        <v>23</v>
      </c>
      <c r="B389" s="99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993">
        <v>24</v>
      </c>
      <c r="B390" s="99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993">
        <v>25</v>
      </c>
      <c r="B391" s="99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993">
        <v>26</v>
      </c>
      <c r="B392" s="99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993">
        <v>27</v>
      </c>
      <c r="B393" s="99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993">
        <v>28</v>
      </c>
      <c r="B394" s="99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993">
        <v>29</v>
      </c>
      <c r="B395" s="99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993">
        <v>30</v>
      </c>
      <c r="B396" s="99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70"/>
      <c r="B399" s="270"/>
      <c r="C399" s="270" t="s">
        <v>24</v>
      </c>
      <c r="D399" s="270"/>
      <c r="E399" s="270"/>
      <c r="F399" s="270"/>
      <c r="G399" s="270"/>
      <c r="H399" s="270"/>
      <c r="I399" s="270"/>
      <c r="J399" s="991" t="s">
        <v>272</v>
      </c>
      <c r="K399" s="992"/>
      <c r="L399" s="992"/>
      <c r="M399" s="992"/>
      <c r="N399" s="992"/>
      <c r="O399" s="992"/>
      <c r="P399" s="134" t="s">
        <v>25</v>
      </c>
      <c r="Q399" s="134"/>
      <c r="R399" s="134"/>
      <c r="S399" s="134"/>
      <c r="T399" s="134"/>
      <c r="U399" s="134"/>
      <c r="V399" s="134"/>
      <c r="W399" s="134"/>
      <c r="X399" s="134"/>
      <c r="Y399" s="272" t="s">
        <v>313</v>
      </c>
      <c r="Z399" s="273"/>
      <c r="AA399" s="273"/>
      <c r="AB399" s="273"/>
      <c r="AC399" s="991" t="s">
        <v>304</v>
      </c>
      <c r="AD399" s="991"/>
      <c r="AE399" s="991"/>
      <c r="AF399" s="991"/>
      <c r="AG399" s="991"/>
      <c r="AH399" s="272" t="s">
        <v>235</v>
      </c>
      <c r="AI399" s="270"/>
      <c r="AJ399" s="270"/>
      <c r="AK399" s="270"/>
      <c r="AL399" s="270" t="s">
        <v>19</v>
      </c>
      <c r="AM399" s="270"/>
      <c r="AN399" s="270"/>
      <c r="AO399" s="274"/>
      <c r="AP399" s="990" t="s">
        <v>273</v>
      </c>
      <c r="AQ399" s="990"/>
      <c r="AR399" s="990"/>
      <c r="AS399" s="990"/>
      <c r="AT399" s="990"/>
      <c r="AU399" s="990"/>
      <c r="AV399" s="990"/>
      <c r="AW399" s="990"/>
      <c r="AX399" s="990"/>
      <c r="AY399" s="34">
        <f>$AY$397</f>
        <v>0</v>
      </c>
    </row>
    <row r="400" spans="1:51" ht="26.25" hidden="1" customHeight="1" x14ac:dyDescent="0.2">
      <c r="A400" s="993">
        <v>1</v>
      </c>
      <c r="B400" s="99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2">
      <c r="A401" s="993">
        <v>2</v>
      </c>
      <c r="B401" s="99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993">
        <v>3</v>
      </c>
      <c r="B402" s="99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993">
        <v>4</v>
      </c>
      <c r="B403" s="99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993">
        <v>5</v>
      </c>
      <c r="B404" s="99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993">
        <v>6</v>
      </c>
      <c r="B405" s="99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993">
        <v>7</v>
      </c>
      <c r="B406" s="99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993">
        <v>8</v>
      </c>
      <c r="B407" s="99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993">
        <v>9</v>
      </c>
      <c r="B408" s="99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993">
        <v>10</v>
      </c>
      <c r="B409" s="99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993">
        <v>11</v>
      </c>
      <c r="B410" s="99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993">
        <v>12</v>
      </c>
      <c r="B411" s="99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993">
        <v>13</v>
      </c>
      <c r="B412" s="99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993">
        <v>14</v>
      </c>
      <c r="B413" s="99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993">
        <v>15</v>
      </c>
      <c r="B414" s="99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993">
        <v>16</v>
      </c>
      <c r="B415" s="99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993">
        <v>17</v>
      </c>
      <c r="B416" s="99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993">
        <v>18</v>
      </c>
      <c r="B417" s="99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993">
        <v>19</v>
      </c>
      <c r="B418" s="99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993">
        <v>20</v>
      </c>
      <c r="B419" s="99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993">
        <v>21</v>
      </c>
      <c r="B420" s="99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993">
        <v>22</v>
      </c>
      <c r="B421" s="99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993">
        <v>23</v>
      </c>
      <c r="B422" s="99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993">
        <v>24</v>
      </c>
      <c r="B423" s="99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993">
        <v>25</v>
      </c>
      <c r="B424" s="99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993">
        <v>26</v>
      </c>
      <c r="B425" s="99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993">
        <v>27</v>
      </c>
      <c r="B426" s="99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993">
        <v>28</v>
      </c>
      <c r="B427" s="99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993">
        <v>29</v>
      </c>
      <c r="B428" s="99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993">
        <v>30</v>
      </c>
      <c r="B429" s="99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70"/>
      <c r="B432" s="270"/>
      <c r="C432" s="270" t="s">
        <v>24</v>
      </c>
      <c r="D432" s="270"/>
      <c r="E432" s="270"/>
      <c r="F432" s="270"/>
      <c r="G432" s="270"/>
      <c r="H432" s="270"/>
      <c r="I432" s="270"/>
      <c r="J432" s="991" t="s">
        <v>272</v>
      </c>
      <c r="K432" s="992"/>
      <c r="L432" s="992"/>
      <c r="M432" s="992"/>
      <c r="N432" s="992"/>
      <c r="O432" s="992"/>
      <c r="P432" s="134" t="s">
        <v>25</v>
      </c>
      <c r="Q432" s="134"/>
      <c r="R432" s="134"/>
      <c r="S432" s="134"/>
      <c r="T432" s="134"/>
      <c r="U432" s="134"/>
      <c r="V432" s="134"/>
      <c r="W432" s="134"/>
      <c r="X432" s="134"/>
      <c r="Y432" s="272" t="s">
        <v>313</v>
      </c>
      <c r="Z432" s="273"/>
      <c r="AA432" s="273"/>
      <c r="AB432" s="273"/>
      <c r="AC432" s="991" t="s">
        <v>304</v>
      </c>
      <c r="AD432" s="991"/>
      <c r="AE432" s="991"/>
      <c r="AF432" s="991"/>
      <c r="AG432" s="991"/>
      <c r="AH432" s="272" t="s">
        <v>235</v>
      </c>
      <c r="AI432" s="270"/>
      <c r="AJ432" s="270"/>
      <c r="AK432" s="270"/>
      <c r="AL432" s="270" t="s">
        <v>19</v>
      </c>
      <c r="AM432" s="270"/>
      <c r="AN432" s="270"/>
      <c r="AO432" s="274"/>
      <c r="AP432" s="990" t="s">
        <v>273</v>
      </c>
      <c r="AQ432" s="990"/>
      <c r="AR432" s="990"/>
      <c r="AS432" s="990"/>
      <c r="AT432" s="990"/>
      <c r="AU432" s="990"/>
      <c r="AV432" s="990"/>
      <c r="AW432" s="990"/>
      <c r="AX432" s="990"/>
      <c r="AY432" s="34">
        <f>$AY$430</f>
        <v>0</v>
      </c>
    </row>
    <row r="433" spans="1:51" ht="26.25" hidden="1" customHeight="1" x14ac:dyDescent="0.2">
      <c r="A433" s="993">
        <v>1</v>
      </c>
      <c r="B433" s="99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993">
        <v>2</v>
      </c>
      <c r="B434" s="99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993">
        <v>3</v>
      </c>
      <c r="B435" s="99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993">
        <v>4</v>
      </c>
      <c r="B436" s="99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993">
        <v>5</v>
      </c>
      <c r="B437" s="99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993">
        <v>6</v>
      </c>
      <c r="B438" s="99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993">
        <v>7</v>
      </c>
      <c r="B439" s="99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993">
        <v>8</v>
      </c>
      <c r="B440" s="99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993">
        <v>9</v>
      </c>
      <c r="B441" s="99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993">
        <v>10</v>
      </c>
      <c r="B442" s="99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993">
        <v>11</v>
      </c>
      <c r="B443" s="99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993">
        <v>12</v>
      </c>
      <c r="B444" s="99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993">
        <v>13</v>
      </c>
      <c r="B445" s="99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993">
        <v>14</v>
      </c>
      <c r="B446" s="99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993">
        <v>15</v>
      </c>
      <c r="B447" s="99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993">
        <v>16</v>
      </c>
      <c r="B448" s="99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993">
        <v>17</v>
      </c>
      <c r="B449" s="99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993">
        <v>18</v>
      </c>
      <c r="B450" s="99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993">
        <v>19</v>
      </c>
      <c r="B451" s="99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993">
        <v>20</v>
      </c>
      <c r="B452" s="99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993">
        <v>21</v>
      </c>
      <c r="B453" s="99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993">
        <v>22</v>
      </c>
      <c r="B454" s="99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993">
        <v>23</v>
      </c>
      <c r="B455" s="99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993">
        <v>24</v>
      </c>
      <c r="B456" s="99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993">
        <v>25</v>
      </c>
      <c r="B457" s="99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993">
        <v>26</v>
      </c>
      <c r="B458" s="99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993">
        <v>27</v>
      </c>
      <c r="B459" s="99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993">
        <v>28</v>
      </c>
      <c r="B460" s="99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993">
        <v>29</v>
      </c>
      <c r="B461" s="99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993">
        <v>30</v>
      </c>
      <c r="B462" s="99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70"/>
      <c r="B465" s="270"/>
      <c r="C465" s="270" t="s">
        <v>24</v>
      </c>
      <c r="D465" s="270"/>
      <c r="E465" s="270"/>
      <c r="F465" s="270"/>
      <c r="G465" s="270"/>
      <c r="H465" s="270"/>
      <c r="I465" s="270"/>
      <c r="J465" s="991" t="s">
        <v>272</v>
      </c>
      <c r="K465" s="992"/>
      <c r="L465" s="992"/>
      <c r="M465" s="992"/>
      <c r="N465" s="992"/>
      <c r="O465" s="992"/>
      <c r="P465" s="134" t="s">
        <v>25</v>
      </c>
      <c r="Q465" s="134"/>
      <c r="R465" s="134"/>
      <c r="S465" s="134"/>
      <c r="T465" s="134"/>
      <c r="U465" s="134"/>
      <c r="V465" s="134"/>
      <c r="W465" s="134"/>
      <c r="X465" s="134"/>
      <c r="Y465" s="272" t="s">
        <v>313</v>
      </c>
      <c r="Z465" s="273"/>
      <c r="AA465" s="273"/>
      <c r="AB465" s="273"/>
      <c r="AC465" s="991" t="s">
        <v>304</v>
      </c>
      <c r="AD465" s="991"/>
      <c r="AE465" s="991"/>
      <c r="AF465" s="991"/>
      <c r="AG465" s="991"/>
      <c r="AH465" s="272" t="s">
        <v>235</v>
      </c>
      <c r="AI465" s="270"/>
      <c r="AJ465" s="270"/>
      <c r="AK465" s="270"/>
      <c r="AL465" s="270" t="s">
        <v>19</v>
      </c>
      <c r="AM465" s="270"/>
      <c r="AN465" s="270"/>
      <c r="AO465" s="274"/>
      <c r="AP465" s="990" t="s">
        <v>273</v>
      </c>
      <c r="AQ465" s="990"/>
      <c r="AR465" s="990"/>
      <c r="AS465" s="990"/>
      <c r="AT465" s="990"/>
      <c r="AU465" s="990"/>
      <c r="AV465" s="990"/>
      <c r="AW465" s="990"/>
      <c r="AX465" s="990"/>
      <c r="AY465" s="34">
        <f>$AY$463</f>
        <v>0</v>
      </c>
    </row>
    <row r="466" spans="1:51" ht="26.25" hidden="1" customHeight="1" x14ac:dyDescent="0.2">
      <c r="A466" s="993">
        <v>1</v>
      </c>
      <c r="B466" s="99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993">
        <v>2</v>
      </c>
      <c r="B467" s="99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993">
        <v>3</v>
      </c>
      <c r="B468" s="99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993">
        <v>4</v>
      </c>
      <c r="B469" s="99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993">
        <v>5</v>
      </c>
      <c r="B470" s="99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993">
        <v>6</v>
      </c>
      <c r="B471" s="99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993">
        <v>7</v>
      </c>
      <c r="B472" s="99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993">
        <v>8</v>
      </c>
      <c r="B473" s="99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993">
        <v>9</v>
      </c>
      <c r="B474" s="99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993">
        <v>10</v>
      </c>
      <c r="B475" s="99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993">
        <v>11</v>
      </c>
      <c r="B476" s="99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993">
        <v>12</v>
      </c>
      <c r="B477" s="99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993">
        <v>13</v>
      </c>
      <c r="B478" s="99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993">
        <v>14</v>
      </c>
      <c r="B479" s="99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993">
        <v>15</v>
      </c>
      <c r="B480" s="99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993">
        <v>16</v>
      </c>
      <c r="B481" s="99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993">
        <v>17</v>
      </c>
      <c r="B482" s="99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993">
        <v>18</v>
      </c>
      <c r="B483" s="99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993">
        <v>19</v>
      </c>
      <c r="B484" s="99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993">
        <v>20</v>
      </c>
      <c r="B485" s="99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993">
        <v>21</v>
      </c>
      <c r="B486" s="99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993">
        <v>22</v>
      </c>
      <c r="B487" s="99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993">
        <v>23</v>
      </c>
      <c r="B488" s="99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993">
        <v>24</v>
      </c>
      <c r="B489" s="99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993">
        <v>25</v>
      </c>
      <c r="B490" s="99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993">
        <v>26</v>
      </c>
      <c r="B491" s="99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993">
        <v>27</v>
      </c>
      <c r="B492" s="99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993">
        <v>28</v>
      </c>
      <c r="B493" s="99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993">
        <v>29</v>
      </c>
      <c r="B494" s="99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993">
        <v>30</v>
      </c>
      <c r="B495" s="99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0"/>
      <c r="B498" s="270"/>
      <c r="C498" s="270" t="s">
        <v>24</v>
      </c>
      <c r="D498" s="270"/>
      <c r="E498" s="270"/>
      <c r="F498" s="270"/>
      <c r="G498" s="270"/>
      <c r="H498" s="270"/>
      <c r="I498" s="270"/>
      <c r="J498" s="991" t="s">
        <v>272</v>
      </c>
      <c r="K498" s="992"/>
      <c r="L498" s="992"/>
      <c r="M498" s="992"/>
      <c r="N498" s="992"/>
      <c r="O498" s="992"/>
      <c r="P498" s="134" t="s">
        <v>25</v>
      </c>
      <c r="Q498" s="134"/>
      <c r="R498" s="134"/>
      <c r="S498" s="134"/>
      <c r="T498" s="134"/>
      <c r="U498" s="134"/>
      <c r="V498" s="134"/>
      <c r="W498" s="134"/>
      <c r="X498" s="134"/>
      <c r="Y498" s="272" t="s">
        <v>313</v>
      </c>
      <c r="Z498" s="273"/>
      <c r="AA498" s="273"/>
      <c r="AB498" s="273"/>
      <c r="AC498" s="991" t="s">
        <v>304</v>
      </c>
      <c r="AD498" s="991"/>
      <c r="AE498" s="991"/>
      <c r="AF498" s="991"/>
      <c r="AG498" s="991"/>
      <c r="AH498" s="272" t="s">
        <v>235</v>
      </c>
      <c r="AI498" s="270"/>
      <c r="AJ498" s="270"/>
      <c r="AK498" s="270"/>
      <c r="AL498" s="270" t="s">
        <v>19</v>
      </c>
      <c r="AM498" s="270"/>
      <c r="AN498" s="270"/>
      <c r="AO498" s="274"/>
      <c r="AP498" s="990" t="s">
        <v>273</v>
      </c>
      <c r="AQ498" s="990"/>
      <c r="AR498" s="990"/>
      <c r="AS498" s="990"/>
      <c r="AT498" s="990"/>
      <c r="AU498" s="990"/>
      <c r="AV498" s="990"/>
      <c r="AW498" s="990"/>
      <c r="AX498" s="990"/>
      <c r="AY498" s="34">
        <f>$AY$496</f>
        <v>0</v>
      </c>
    </row>
    <row r="499" spans="1:51" ht="26.25" hidden="1" customHeight="1" x14ac:dyDescent="0.2">
      <c r="A499" s="993">
        <v>1</v>
      </c>
      <c r="B499" s="99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993">
        <v>2</v>
      </c>
      <c r="B500" s="99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993">
        <v>3</v>
      </c>
      <c r="B501" s="99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993">
        <v>4</v>
      </c>
      <c r="B502" s="99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993">
        <v>5</v>
      </c>
      <c r="B503" s="99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993">
        <v>6</v>
      </c>
      <c r="B504" s="99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993">
        <v>7</v>
      </c>
      <c r="B505" s="99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993">
        <v>8</v>
      </c>
      <c r="B506" s="99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993">
        <v>9</v>
      </c>
      <c r="B507" s="99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993">
        <v>10</v>
      </c>
      <c r="B508" s="99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993">
        <v>11</v>
      </c>
      <c r="B509" s="99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993">
        <v>12</v>
      </c>
      <c r="B510" s="99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993">
        <v>13</v>
      </c>
      <c r="B511" s="99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993">
        <v>14</v>
      </c>
      <c r="B512" s="99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993">
        <v>15</v>
      </c>
      <c r="B513" s="99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993">
        <v>16</v>
      </c>
      <c r="B514" s="99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993">
        <v>17</v>
      </c>
      <c r="B515" s="99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993">
        <v>18</v>
      </c>
      <c r="B516" s="99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993">
        <v>19</v>
      </c>
      <c r="B517" s="99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993">
        <v>20</v>
      </c>
      <c r="B518" s="99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993">
        <v>21</v>
      </c>
      <c r="B519" s="99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993">
        <v>22</v>
      </c>
      <c r="B520" s="99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993">
        <v>23</v>
      </c>
      <c r="B521" s="99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993">
        <v>24</v>
      </c>
      <c r="B522" s="99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993">
        <v>25</v>
      </c>
      <c r="B523" s="99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993">
        <v>26</v>
      </c>
      <c r="B524" s="99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993">
        <v>27</v>
      </c>
      <c r="B525" s="99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993">
        <v>28</v>
      </c>
      <c r="B526" s="99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993">
        <v>29</v>
      </c>
      <c r="B527" s="99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993">
        <v>30</v>
      </c>
      <c r="B528" s="99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0"/>
      <c r="B531" s="270"/>
      <c r="C531" s="270" t="s">
        <v>24</v>
      </c>
      <c r="D531" s="270"/>
      <c r="E531" s="270"/>
      <c r="F531" s="270"/>
      <c r="G531" s="270"/>
      <c r="H531" s="270"/>
      <c r="I531" s="270"/>
      <c r="J531" s="991" t="s">
        <v>272</v>
      </c>
      <c r="K531" s="992"/>
      <c r="L531" s="992"/>
      <c r="M531" s="992"/>
      <c r="N531" s="992"/>
      <c r="O531" s="992"/>
      <c r="P531" s="134" t="s">
        <v>25</v>
      </c>
      <c r="Q531" s="134"/>
      <c r="R531" s="134"/>
      <c r="S531" s="134"/>
      <c r="T531" s="134"/>
      <c r="U531" s="134"/>
      <c r="V531" s="134"/>
      <c r="W531" s="134"/>
      <c r="X531" s="134"/>
      <c r="Y531" s="272" t="s">
        <v>313</v>
      </c>
      <c r="Z531" s="273"/>
      <c r="AA531" s="273"/>
      <c r="AB531" s="273"/>
      <c r="AC531" s="991" t="s">
        <v>304</v>
      </c>
      <c r="AD531" s="991"/>
      <c r="AE531" s="991"/>
      <c r="AF531" s="991"/>
      <c r="AG531" s="991"/>
      <c r="AH531" s="272" t="s">
        <v>235</v>
      </c>
      <c r="AI531" s="270"/>
      <c r="AJ531" s="270"/>
      <c r="AK531" s="270"/>
      <c r="AL531" s="270" t="s">
        <v>19</v>
      </c>
      <c r="AM531" s="270"/>
      <c r="AN531" s="270"/>
      <c r="AO531" s="274"/>
      <c r="AP531" s="990" t="s">
        <v>273</v>
      </c>
      <c r="AQ531" s="990"/>
      <c r="AR531" s="990"/>
      <c r="AS531" s="990"/>
      <c r="AT531" s="990"/>
      <c r="AU531" s="990"/>
      <c r="AV531" s="990"/>
      <c r="AW531" s="990"/>
      <c r="AX531" s="990"/>
      <c r="AY531" s="34">
        <f>$AY$529</f>
        <v>0</v>
      </c>
    </row>
    <row r="532" spans="1:51" ht="26.25" hidden="1" customHeight="1" x14ac:dyDescent="0.2">
      <c r="A532" s="993">
        <v>1</v>
      </c>
      <c r="B532" s="99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993">
        <v>2</v>
      </c>
      <c r="B533" s="99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993">
        <v>3</v>
      </c>
      <c r="B534" s="99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993">
        <v>4</v>
      </c>
      <c r="B535" s="99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993">
        <v>5</v>
      </c>
      <c r="B536" s="99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993">
        <v>6</v>
      </c>
      <c r="B537" s="99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993">
        <v>7</v>
      </c>
      <c r="B538" s="99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993">
        <v>8</v>
      </c>
      <c r="B539" s="99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993">
        <v>9</v>
      </c>
      <c r="B540" s="99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993">
        <v>10</v>
      </c>
      <c r="B541" s="99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993">
        <v>11</v>
      </c>
      <c r="B542" s="99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993">
        <v>12</v>
      </c>
      <c r="B543" s="99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993">
        <v>13</v>
      </c>
      <c r="B544" s="99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993">
        <v>14</v>
      </c>
      <c r="B545" s="99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993">
        <v>15</v>
      </c>
      <c r="B546" s="99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993">
        <v>16</v>
      </c>
      <c r="B547" s="99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993">
        <v>17</v>
      </c>
      <c r="B548" s="99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993">
        <v>18</v>
      </c>
      <c r="B549" s="99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993">
        <v>19</v>
      </c>
      <c r="B550" s="99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993">
        <v>20</v>
      </c>
      <c r="B551" s="99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993">
        <v>21</v>
      </c>
      <c r="B552" s="99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993">
        <v>22</v>
      </c>
      <c r="B553" s="99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993">
        <v>23</v>
      </c>
      <c r="B554" s="99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993">
        <v>24</v>
      </c>
      <c r="B555" s="99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993">
        <v>25</v>
      </c>
      <c r="B556" s="99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993">
        <v>26</v>
      </c>
      <c r="B557" s="99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993">
        <v>27</v>
      </c>
      <c r="B558" s="99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993">
        <v>28</v>
      </c>
      <c r="B559" s="99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993">
        <v>29</v>
      </c>
      <c r="B560" s="99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993">
        <v>30</v>
      </c>
      <c r="B561" s="99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0"/>
      <c r="B564" s="270"/>
      <c r="C564" s="270" t="s">
        <v>24</v>
      </c>
      <c r="D564" s="270"/>
      <c r="E564" s="270"/>
      <c r="F564" s="270"/>
      <c r="G564" s="270"/>
      <c r="H564" s="270"/>
      <c r="I564" s="270"/>
      <c r="J564" s="991" t="s">
        <v>272</v>
      </c>
      <c r="K564" s="992"/>
      <c r="L564" s="992"/>
      <c r="M564" s="992"/>
      <c r="N564" s="992"/>
      <c r="O564" s="992"/>
      <c r="P564" s="134" t="s">
        <v>25</v>
      </c>
      <c r="Q564" s="134"/>
      <c r="R564" s="134"/>
      <c r="S564" s="134"/>
      <c r="T564" s="134"/>
      <c r="U564" s="134"/>
      <c r="V564" s="134"/>
      <c r="W564" s="134"/>
      <c r="X564" s="134"/>
      <c r="Y564" s="272" t="s">
        <v>313</v>
      </c>
      <c r="Z564" s="273"/>
      <c r="AA564" s="273"/>
      <c r="AB564" s="273"/>
      <c r="AC564" s="991" t="s">
        <v>304</v>
      </c>
      <c r="AD564" s="991"/>
      <c r="AE564" s="991"/>
      <c r="AF564" s="991"/>
      <c r="AG564" s="991"/>
      <c r="AH564" s="272" t="s">
        <v>235</v>
      </c>
      <c r="AI564" s="270"/>
      <c r="AJ564" s="270"/>
      <c r="AK564" s="270"/>
      <c r="AL564" s="270" t="s">
        <v>19</v>
      </c>
      <c r="AM564" s="270"/>
      <c r="AN564" s="270"/>
      <c r="AO564" s="274"/>
      <c r="AP564" s="990" t="s">
        <v>273</v>
      </c>
      <c r="AQ564" s="990"/>
      <c r="AR564" s="990"/>
      <c r="AS564" s="990"/>
      <c r="AT564" s="990"/>
      <c r="AU564" s="990"/>
      <c r="AV564" s="990"/>
      <c r="AW564" s="990"/>
      <c r="AX564" s="990"/>
      <c r="AY564" s="34">
        <f>$AY$562</f>
        <v>0</v>
      </c>
    </row>
    <row r="565" spans="1:51" ht="26.25" hidden="1" customHeight="1" x14ac:dyDescent="0.2">
      <c r="A565" s="993">
        <v>1</v>
      </c>
      <c r="B565" s="99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993">
        <v>2</v>
      </c>
      <c r="B566" s="99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993">
        <v>3</v>
      </c>
      <c r="B567" s="99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993">
        <v>4</v>
      </c>
      <c r="B568" s="99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993">
        <v>5</v>
      </c>
      <c r="B569" s="99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993">
        <v>6</v>
      </c>
      <c r="B570" s="99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993">
        <v>7</v>
      </c>
      <c r="B571" s="99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993">
        <v>8</v>
      </c>
      <c r="B572" s="99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993">
        <v>9</v>
      </c>
      <c r="B573" s="99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993">
        <v>10</v>
      </c>
      <c r="B574" s="99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993">
        <v>11</v>
      </c>
      <c r="B575" s="99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993">
        <v>12</v>
      </c>
      <c r="B576" s="99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993">
        <v>13</v>
      </c>
      <c r="B577" s="99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993">
        <v>14</v>
      </c>
      <c r="B578" s="99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993">
        <v>15</v>
      </c>
      <c r="B579" s="99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993">
        <v>16</v>
      </c>
      <c r="B580" s="99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993">
        <v>17</v>
      </c>
      <c r="B581" s="99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993">
        <v>18</v>
      </c>
      <c r="B582" s="99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993">
        <v>19</v>
      </c>
      <c r="B583" s="99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993">
        <v>20</v>
      </c>
      <c r="B584" s="99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993">
        <v>21</v>
      </c>
      <c r="B585" s="99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993">
        <v>22</v>
      </c>
      <c r="B586" s="99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993">
        <v>23</v>
      </c>
      <c r="B587" s="99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993">
        <v>24</v>
      </c>
      <c r="B588" s="99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993">
        <v>25</v>
      </c>
      <c r="B589" s="99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993">
        <v>26</v>
      </c>
      <c r="B590" s="99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993">
        <v>27</v>
      </c>
      <c r="B591" s="99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993">
        <v>28</v>
      </c>
      <c r="B592" s="99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993">
        <v>29</v>
      </c>
      <c r="B593" s="99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993">
        <v>30</v>
      </c>
      <c r="B594" s="99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0"/>
      <c r="B597" s="270"/>
      <c r="C597" s="270" t="s">
        <v>24</v>
      </c>
      <c r="D597" s="270"/>
      <c r="E597" s="270"/>
      <c r="F597" s="270"/>
      <c r="G597" s="270"/>
      <c r="H597" s="270"/>
      <c r="I597" s="270"/>
      <c r="J597" s="991" t="s">
        <v>272</v>
      </c>
      <c r="K597" s="992"/>
      <c r="L597" s="992"/>
      <c r="M597" s="992"/>
      <c r="N597" s="992"/>
      <c r="O597" s="992"/>
      <c r="P597" s="134" t="s">
        <v>25</v>
      </c>
      <c r="Q597" s="134"/>
      <c r="R597" s="134"/>
      <c r="S597" s="134"/>
      <c r="T597" s="134"/>
      <c r="U597" s="134"/>
      <c r="V597" s="134"/>
      <c r="W597" s="134"/>
      <c r="X597" s="134"/>
      <c r="Y597" s="272" t="s">
        <v>313</v>
      </c>
      <c r="Z597" s="273"/>
      <c r="AA597" s="273"/>
      <c r="AB597" s="273"/>
      <c r="AC597" s="991" t="s">
        <v>304</v>
      </c>
      <c r="AD597" s="991"/>
      <c r="AE597" s="991"/>
      <c r="AF597" s="991"/>
      <c r="AG597" s="991"/>
      <c r="AH597" s="272" t="s">
        <v>235</v>
      </c>
      <c r="AI597" s="270"/>
      <c r="AJ597" s="270"/>
      <c r="AK597" s="270"/>
      <c r="AL597" s="270" t="s">
        <v>19</v>
      </c>
      <c r="AM597" s="270"/>
      <c r="AN597" s="270"/>
      <c r="AO597" s="274"/>
      <c r="AP597" s="990" t="s">
        <v>273</v>
      </c>
      <c r="AQ597" s="990"/>
      <c r="AR597" s="990"/>
      <c r="AS597" s="990"/>
      <c r="AT597" s="990"/>
      <c r="AU597" s="990"/>
      <c r="AV597" s="990"/>
      <c r="AW597" s="990"/>
      <c r="AX597" s="990"/>
      <c r="AY597" s="34">
        <f>$AY$595</f>
        <v>0</v>
      </c>
    </row>
    <row r="598" spans="1:51" ht="26.25" hidden="1" customHeight="1" x14ac:dyDescent="0.2">
      <c r="A598" s="993">
        <v>1</v>
      </c>
      <c r="B598" s="99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993">
        <v>2</v>
      </c>
      <c r="B599" s="99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993">
        <v>3</v>
      </c>
      <c r="B600" s="99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993">
        <v>4</v>
      </c>
      <c r="B601" s="99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993">
        <v>5</v>
      </c>
      <c r="B602" s="99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993">
        <v>6</v>
      </c>
      <c r="B603" s="99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993">
        <v>7</v>
      </c>
      <c r="B604" s="99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993">
        <v>8</v>
      </c>
      <c r="B605" s="99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993">
        <v>9</v>
      </c>
      <c r="B606" s="99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993">
        <v>10</v>
      </c>
      <c r="B607" s="99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993">
        <v>11</v>
      </c>
      <c r="B608" s="99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993">
        <v>12</v>
      </c>
      <c r="B609" s="99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993">
        <v>13</v>
      </c>
      <c r="B610" s="99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993">
        <v>14</v>
      </c>
      <c r="B611" s="99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993">
        <v>15</v>
      </c>
      <c r="B612" s="99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993">
        <v>16</v>
      </c>
      <c r="B613" s="99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993">
        <v>17</v>
      </c>
      <c r="B614" s="99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993">
        <v>18</v>
      </c>
      <c r="B615" s="99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993">
        <v>19</v>
      </c>
      <c r="B616" s="99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993">
        <v>20</v>
      </c>
      <c r="B617" s="99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993">
        <v>21</v>
      </c>
      <c r="B618" s="99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993">
        <v>22</v>
      </c>
      <c r="B619" s="99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993">
        <v>23</v>
      </c>
      <c r="B620" s="99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993">
        <v>24</v>
      </c>
      <c r="B621" s="99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993">
        <v>25</v>
      </c>
      <c r="B622" s="99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993">
        <v>26</v>
      </c>
      <c r="B623" s="99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993">
        <v>27</v>
      </c>
      <c r="B624" s="99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993">
        <v>28</v>
      </c>
      <c r="B625" s="99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993">
        <v>29</v>
      </c>
      <c r="B626" s="99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993">
        <v>30</v>
      </c>
      <c r="B627" s="99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0"/>
      <c r="B630" s="270"/>
      <c r="C630" s="270" t="s">
        <v>24</v>
      </c>
      <c r="D630" s="270"/>
      <c r="E630" s="270"/>
      <c r="F630" s="270"/>
      <c r="G630" s="270"/>
      <c r="H630" s="270"/>
      <c r="I630" s="270"/>
      <c r="J630" s="991" t="s">
        <v>272</v>
      </c>
      <c r="K630" s="992"/>
      <c r="L630" s="992"/>
      <c r="M630" s="992"/>
      <c r="N630" s="992"/>
      <c r="O630" s="992"/>
      <c r="P630" s="134" t="s">
        <v>25</v>
      </c>
      <c r="Q630" s="134"/>
      <c r="R630" s="134"/>
      <c r="S630" s="134"/>
      <c r="T630" s="134"/>
      <c r="U630" s="134"/>
      <c r="V630" s="134"/>
      <c r="W630" s="134"/>
      <c r="X630" s="134"/>
      <c r="Y630" s="272" t="s">
        <v>313</v>
      </c>
      <c r="Z630" s="273"/>
      <c r="AA630" s="273"/>
      <c r="AB630" s="273"/>
      <c r="AC630" s="991" t="s">
        <v>304</v>
      </c>
      <c r="AD630" s="991"/>
      <c r="AE630" s="991"/>
      <c r="AF630" s="991"/>
      <c r="AG630" s="991"/>
      <c r="AH630" s="272" t="s">
        <v>235</v>
      </c>
      <c r="AI630" s="270"/>
      <c r="AJ630" s="270"/>
      <c r="AK630" s="270"/>
      <c r="AL630" s="270" t="s">
        <v>19</v>
      </c>
      <c r="AM630" s="270"/>
      <c r="AN630" s="270"/>
      <c r="AO630" s="274"/>
      <c r="AP630" s="990" t="s">
        <v>273</v>
      </c>
      <c r="AQ630" s="990"/>
      <c r="AR630" s="990"/>
      <c r="AS630" s="990"/>
      <c r="AT630" s="990"/>
      <c r="AU630" s="990"/>
      <c r="AV630" s="990"/>
      <c r="AW630" s="990"/>
      <c r="AX630" s="990"/>
      <c r="AY630" s="34">
        <f>$AY$628</f>
        <v>0</v>
      </c>
    </row>
    <row r="631" spans="1:51" ht="26.25" hidden="1" customHeight="1" x14ac:dyDescent="0.2">
      <c r="A631" s="993">
        <v>1</v>
      </c>
      <c r="B631" s="99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993">
        <v>2</v>
      </c>
      <c r="B632" s="99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993">
        <v>3</v>
      </c>
      <c r="B633" s="99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993">
        <v>4</v>
      </c>
      <c r="B634" s="99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993">
        <v>5</v>
      </c>
      <c r="B635" s="99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993">
        <v>6</v>
      </c>
      <c r="B636" s="99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993">
        <v>7</v>
      </c>
      <c r="B637" s="99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993">
        <v>8</v>
      </c>
      <c r="B638" s="99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993">
        <v>9</v>
      </c>
      <c r="B639" s="99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993">
        <v>10</v>
      </c>
      <c r="B640" s="99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993">
        <v>11</v>
      </c>
      <c r="B641" s="99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993">
        <v>12</v>
      </c>
      <c r="B642" s="99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993">
        <v>13</v>
      </c>
      <c r="B643" s="99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993">
        <v>14</v>
      </c>
      <c r="B644" s="99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993">
        <v>15</v>
      </c>
      <c r="B645" s="99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993">
        <v>16</v>
      </c>
      <c r="B646" s="99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993">
        <v>17</v>
      </c>
      <c r="B647" s="99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993">
        <v>18</v>
      </c>
      <c r="B648" s="99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993">
        <v>19</v>
      </c>
      <c r="B649" s="99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993">
        <v>20</v>
      </c>
      <c r="B650" s="99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993">
        <v>21</v>
      </c>
      <c r="B651" s="99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993">
        <v>22</v>
      </c>
      <c r="B652" s="99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993">
        <v>23</v>
      </c>
      <c r="B653" s="99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993">
        <v>24</v>
      </c>
      <c r="B654" s="99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993">
        <v>25</v>
      </c>
      <c r="B655" s="99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993">
        <v>26</v>
      </c>
      <c r="B656" s="99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993">
        <v>27</v>
      </c>
      <c r="B657" s="99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993">
        <v>28</v>
      </c>
      <c r="B658" s="99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993">
        <v>29</v>
      </c>
      <c r="B659" s="99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993">
        <v>30</v>
      </c>
      <c r="B660" s="99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0"/>
      <c r="B663" s="270"/>
      <c r="C663" s="270" t="s">
        <v>24</v>
      </c>
      <c r="D663" s="270"/>
      <c r="E663" s="270"/>
      <c r="F663" s="270"/>
      <c r="G663" s="270"/>
      <c r="H663" s="270"/>
      <c r="I663" s="270"/>
      <c r="J663" s="991" t="s">
        <v>272</v>
      </c>
      <c r="K663" s="992"/>
      <c r="L663" s="992"/>
      <c r="M663" s="992"/>
      <c r="N663" s="992"/>
      <c r="O663" s="992"/>
      <c r="P663" s="134" t="s">
        <v>25</v>
      </c>
      <c r="Q663" s="134"/>
      <c r="R663" s="134"/>
      <c r="S663" s="134"/>
      <c r="T663" s="134"/>
      <c r="U663" s="134"/>
      <c r="V663" s="134"/>
      <c r="W663" s="134"/>
      <c r="X663" s="134"/>
      <c r="Y663" s="272" t="s">
        <v>313</v>
      </c>
      <c r="Z663" s="273"/>
      <c r="AA663" s="273"/>
      <c r="AB663" s="273"/>
      <c r="AC663" s="991" t="s">
        <v>304</v>
      </c>
      <c r="AD663" s="991"/>
      <c r="AE663" s="991"/>
      <c r="AF663" s="991"/>
      <c r="AG663" s="991"/>
      <c r="AH663" s="272" t="s">
        <v>235</v>
      </c>
      <c r="AI663" s="270"/>
      <c r="AJ663" s="270"/>
      <c r="AK663" s="270"/>
      <c r="AL663" s="270" t="s">
        <v>19</v>
      </c>
      <c r="AM663" s="270"/>
      <c r="AN663" s="270"/>
      <c r="AO663" s="274"/>
      <c r="AP663" s="990" t="s">
        <v>273</v>
      </c>
      <c r="AQ663" s="990"/>
      <c r="AR663" s="990"/>
      <c r="AS663" s="990"/>
      <c r="AT663" s="990"/>
      <c r="AU663" s="990"/>
      <c r="AV663" s="990"/>
      <c r="AW663" s="990"/>
      <c r="AX663" s="990"/>
      <c r="AY663" s="34">
        <f>$AY$661</f>
        <v>0</v>
      </c>
    </row>
    <row r="664" spans="1:51" ht="26.25" hidden="1" customHeight="1" x14ac:dyDescent="0.2">
      <c r="A664" s="993">
        <v>1</v>
      </c>
      <c r="B664" s="99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993">
        <v>2</v>
      </c>
      <c r="B665" s="99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993">
        <v>3</v>
      </c>
      <c r="B666" s="99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993">
        <v>4</v>
      </c>
      <c r="B667" s="99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993">
        <v>5</v>
      </c>
      <c r="B668" s="99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993">
        <v>6</v>
      </c>
      <c r="B669" s="99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993">
        <v>7</v>
      </c>
      <c r="B670" s="99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993">
        <v>8</v>
      </c>
      <c r="B671" s="99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993">
        <v>9</v>
      </c>
      <c r="B672" s="99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993">
        <v>10</v>
      </c>
      <c r="B673" s="99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993">
        <v>11</v>
      </c>
      <c r="B674" s="99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993">
        <v>12</v>
      </c>
      <c r="B675" s="99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993">
        <v>13</v>
      </c>
      <c r="B676" s="99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993">
        <v>14</v>
      </c>
      <c r="B677" s="99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993">
        <v>15</v>
      </c>
      <c r="B678" s="99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993">
        <v>16</v>
      </c>
      <c r="B679" s="99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993">
        <v>17</v>
      </c>
      <c r="B680" s="99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993">
        <v>18</v>
      </c>
      <c r="B681" s="99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993">
        <v>19</v>
      </c>
      <c r="B682" s="99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993">
        <v>20</v>
      </c>
      <c r="B683" s="99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993">
        <v>21</v>
      </c>
      <c r="B684" s="99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993">
        <v>22</v>
      </c>
      <c r="B685" s="99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993">
        <v>23</v>
      </c>
      <c r="B686" s="99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993">
        <v>24</v>
      </c>
      <c r="B687" s="99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993">
        <v>25</v>
      </c>
      <c r="B688" s="99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993">
        <v>26</v>
      </c>
      <c r="B689" s="99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993">
        <v>27</v>
      </c>
      <c r="B690" s="99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993">
        <v>28</v>
      </c>
      <c r="B691" s="99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993">
        <v>29</v>
      </c>
      <c r="B692" s="99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993">
        <v>30</v>
      </c>
      <c r="B693" s="99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0"/>
      <c r="B696" s="270"/>
      <c r="C696" s="270" t="s">
        <v>24</v>
      </c>
      <c r="D696" s="270"/>
      <c r="E696" s="270"/>
      <c r="F696" s="270"/>
      <c r="G696" s="270"/>
      <c r="H696" s="270"/>
      <c r="I696" s="270"/>
      <c r="J696" s="991" t="s">
        <v>272</v>
      </c>
      <c r="K696" s="992"/>
      <c r="L696" s="992"/>
      <c r="M696" s="992"/>
      <c r="N696" s="992"/>
      <c r="O696" s="992"/>
      <c r="P696" s="134" t="s">
        <v>25</v>
      </c>
      <c r="Q696" s="134"/>
      <c r="R696" s="134"/>
      <c r="S696" s="134"/>
      <c r="T696" s="134"/>
      <c r="U696" s="134"/>
      <c r="V696" s="134"/>
      <c r="W696" s="134"/>
      <c r="X696" s="134"/>
      <c r="Y696" s="272" t="s">
        <v>313</v>
      </c>
      <c r="Z696" s="273"/>
      <c r="AA696" s="273"/>
      <c r="AB696" s="273"/>
      <c r="AC696" s="991" t="s">
        <v>304</v>
      </c>
      <c r="AD696" s="991"/>
      <c r="AE696" s="991"/>
      <c r="AF696" s="991"/>
      <c r="AG696" s="991"/>
      <c r="AH696" s="272" t="s">
        <v>235</v>
      </c>
      <c r="AI696" s="270"/>
      <c r="AJ696" s="270"/>
      <c r="AK696" s="270"/>
      <c r="AL696" s="270" t="s">
        <v>19</v>
      </c>
      <c r="AM696" s="270"/>
      <c r="AN696" s="270"/>
      <c r="AO696" s="274"/>
      <c r="AP696" s="990" t="s">
        <v>273</v>
      </c>
      <c r="AQ696" s="990"/>
      <c r="AR696" s="990"/>
      <c r="AS696" s="990"/>
      <c r="AT696" s="990"/>
      <c r="AU696" s="990"/>
      <c r="AV696" s="990"/>
      <c r="AW696" s="990"/>
      <c r="AX696" s="990"/>
      <c r="AY696" s="34">
        <f>$AY$694</f>
        <v>0</v>
      </c>
    </row>
    <row r="697" spans="1:51" ht="26.25" hidden="1" customHeight="1" x14ac:dyDescent="0.2">
      <c r="A697" s="993">
        <v>1</v>
      </c>
      <c r="B697" s="99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993">
        <v>2</v>
      </c>
      <c r="B698" s="99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993">
        <v>3</v>
      </c>
      <c r="B699" s="99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993">
        <v>4</v>
      </c>
      <c r="B700" s="99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993">
        <v>5</v>
      </c>
      <c r="B701" s="99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993">
        <v>6</v>
      </c>
      <c r="B702" s="99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993">
        <v>7</v>
      </c>
      <c r="B703" s="99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993">
        <v>8</v>
      </c>
      <c r="B704" s="99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993">
        <v>9</v>
      </c>
      <c r="B705" s="99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993">
        <v>10</v>
      </c>
      <c r="B706" s="99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993">
        <v>11</v>
      </c>
      <c r="B707" s="99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993">
        <v>12</v>
      </c>
      <c r="B708" s="99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993">
        <v>13</v>
      </c>
      <c r="B709" s="99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993">
        <v>14</v>
      </c>
      <c r="B710" s="99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993">
        <v>15</v>
      </c>
      <c r="B711" s="99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993">
        <v>16</v>
      </c>
      <c r="B712" s="99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993">
        <v>17</v>
      </c>
      <c r="B713" s="99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993">
        <v>18</v>
      </c>
      <c r="B714" s="99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993">
        <v>19</v>
      </c>
      <c r="B715" s="99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993">
        <v>20</v>
      </c>
      <c r="B716" s="99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993">
        <v>21</v>
      </c>
      <c r="B717" s="99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993">
        <v>22</v>
      </c>
      <c r="B718" s="99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993">
        <v>23</v>
      </c>
      <c r="B719" s="99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993">
        <v>24</v>
      </c>
      <c r="B720" s="99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993">
        <v>25</v>
      </c>
      <c r="B721" s="99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993">
        <v>26</v>
      </c>
      <c r="B722" s="99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993">
        <v>27</v>
      </c>
      <c r="B723" s="99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993">
        <v>28</v>
      </c>
      <c r="B724" s="99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993">
        <v>29</v>
      </c>
      <c r="B725" s="99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993">
        <v>30</v>
      </c>
      <c r="B726" s="99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0"/>
      <c r="B729" s="270"/>
      <c r="C729" s="270" t="s">
        <v>24</v>
      </c>
      <c r="D729" s="270"/>
      <c r="E729" s="270"/>
      <c r="F729" s="270"/>
      <c r="G729" s="270"/>
      <c r="H729" s="270"/>
      <c r="I729" s="270"/>
      <c r="J729" s="991" t="s">
        <v>272</v>
      </c>
      <c r="K729" s="992"/>
      <c r="L729" s="992"/>
      <c r="M729" s="992"/>
      <c r="N729" s="992"/>
      <c r="O729" s="992"/>
      <c r="P729" s="134" t="s">
        <v>25</v>
      </c>
      <c r="Q729" s="134"/>
      <c r="R729" s="134"/>
      <c r="S729" s="134"/>
      <c r="T729" s="134"/>
      <c r="U729" s="134"/>
      <c r="V729" s="134"/>
      <c r="W729" s="134"/>
      <c r="X729" s="134"/>
      <c r="Y729" s="272" t="s">
        <v>313</v>
      </c>
      <c r="Z729" s="273"/>
      <c r="AA729" s="273"/>
      <c r="AB729" s="273"/>
      <c r="AC729" s="991" t="s">
        <v>304</v>
      </c>
      <c r="AD729" s="991"/>
      <c r="AE729" s="991"/>
      <c r="AF729" s="991"/>
      <c r="AG729" s="991"/>
      <c r="AH729" s="272" t="s">
        <v>235</v>
      </c>
      <c r="AI729" s="270"/>
      <c r="AJ729" s="270"/>
      <c r="AK729" s="270"/>
      <c r="AL729" s="270" t="s">
        <v>19</v>
      </c>
      <c r="AM729" s="270"/>
      <c r="AN729" s="270"/>
      <c r="AO729" s="274"/>
      <c r="AP729" s="990" t="s">
        <v>273</v>
      </c>
      <c r="AQ729" s="990"/>
      <c r="AR729" s="990"/>
      <c r="AS729" s="990"/>
      <c r="AT729" s="990"/>
      <c r="AU729" s="990"/>
      <c r="AV729" s="990"/>
      <c r="AW729" s="990"/>
      <c r="AX729" s="990"/>
      <c r="AY729" s="34">
        <f>$AY$727</f>
        <v>0</v>
      </c>
    </row>
    <row r="730" spans="1:51" ht="26.25" hidden="1" customHeight="1" x14ac:dyDescent="0.2">
      <c r="A730" s="993">
        <v>1</v>
      </c>
      <c r="B730" s="99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993">
        <v>2</v>
      </c>
      <c r="B731" s="99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993">
        <v>3</v>
      </c>
      <c r="B732" s="99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993">
        <v>4</v>
      </c>
      <c r="B733" s="99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993">
        <v>5</v>
      </c>
      <c r="B734" s="99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993">
        <v>6</v>
      </c>
      <c r="B735" s="99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993">
        <v>7</v>
      </c>
      <c r="B736" s="99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993">
        <v>8</v>
      </c>
      <c r="B737" s="99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993">
        <v>9</v>
      </c>
      <c r="B738" s="99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993">
        <v>10</v>
      </c>
      <c r="B739" s="99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993">
        <v>11</v>
      </c>
      <c r="B740" s="99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993">
        <v>12</v>
      </c>
      <c r="B741" s="99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993">
        <v>13</v>
      </c>
      <c r="B742" s="99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993">
        <v>14</v>
      </c>
      <c r="B743" s="99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993">
        <v>15</v>
      </c>
      <c r="B744" s="99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993">
        <v>16</v>
      </c>
      <c r="B745" s="99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993">
        <v>17</v>
      </c>
      <c r="B746" s="99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993">
        <v>18</v>
      </c>
      <c r="B747" s="99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993">
        <v>19</v>
      </c>
      <c r="B748" s="99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993">
        <v>20</v>
      </c>
      <c r="B749" s="99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993">
        <v>21</v>
      </c>
      <c r="B750" s="99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993">
        <v>22</v>
      </c>
      <c r="B751" s="99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993">
        <v>23</v>
      </c>
      <c r="B752" s="99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993">
        <v>24</v>
      </c>
      <c r="B753" s="99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993">
        <v>25</v>
      </c>
      <c r="B754" s="99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993">
        <v>26</v>
      </c>
      <c r="B755" s="99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993">
        <v>27</v>
      </c>
      <c r="B756" s="99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993">
        <v>28</v>
      </c>
      <c r="B757" s="99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993">
        <v>29</v>
      </c>
      <c r="B758" s="99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993">
        <v>30</v>
      </c>
      <c r="B759" s="99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0"/>
      <c r="B762" s="270"/>
      <c r="C762" s="270" t="s">
        <v>24</v>
      </c>
      <c r="D762" s="270"/>
      <c r="E762" s="270"/>
      <c r="F762" s="270"/>
      <c r="G762" s="270"/>
      <c r="H762" s="270"/>
      <c r="I762" s="270"/>
      <c r="J762" s="991" t="s">
        <v>272</v>
      </c>
      <c r="K762" s="992"/>
      <c r="L762" s="992"/>
      <c r="M762" s="992"/>
      <c r="N762" s="992"/>
      <c r="O762" s="992"/>
      <c r="P762" s="134" t="s">
        <v>25</v>
      </c>
      <c r="Q762" s="134"/>
      <c r="R762" s="134"/>
      <c r="S762" s="134"/>
      <c r="T762" s="134"/>
      <c r="U762" s="134"/>
      <c r="V762" s="134"/>
      <c r="W762" s="134"/>
      <c r="X762" s="134"/>
      <c r="Y762" s="272" t="s">
        <v>313</v>
      </c>
      <c r="Z762" s="273"/>
      <c r="AA762" s="273"/>
      <c r="AB762" s="273"/>
      <c r="AC762" s="991" t="s">
        <v>304</v>
      </c>
      <c r="AD762" s="991"/>
      <c r="AE762" s="991"/>
      <c r="AF762" s="991"/>
      <c r="AG762" s="991"/>
      <c r="AH762" s="272" t="s">
        <v>235</v>
      </c>
      <c r="AI762" s="270"/>
      <c r="AJ762" s="270"/>
      <c r="AK762" s="270"/>
      <c r="AL762" s="270" t="s">
        <v>19</v>
      </c>
      <c r="AM762" s="270"/>
      <c r="AN762" s="270"/>
      <c r="AO762" s="274"/>
      <c r="AP762" s="990" t="s">
        <v>273</v>
      </c>
      <c r="AQ762" s="990"/>
      <c r="AR762" s="990"/>
      <c r="AS762" s="990"/>
      <c r="AT762" s="990"/>
      <c r="AU762" s="990"/>
      <c r="AV762" s="990"/>
      <c r="AW762" s="990"/>
      <c r="AX762" s="990"/>
      <c r="AY762" s="34">
        <f>$AY$760</f>
        <v>0</v>
      </c>
    </row>
    <row r="763" spans="1:51" ht="26.25" hidden="1" customHeight="1" x14ac:dyDescent="0.2">
      <c r="A763" s="993">
        <v>1</v>
      </c>
      <c r="B763" s="99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993">
        <v>2</v>
      </c>
      <c r="B764" s="99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993">
        <v>3</v>
      </c>
      <c r="B765" s="99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993">
        <v>4</v>
      </c>
      <c r="B766" s="99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993">
        <v>5</v>
      </c>
      <c r="B767" s="99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993">
        <v>6</v>
      </c>
      <c r="B768" s="99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993">
        <v>7</v>
      </c>
      <c r="B769" s="99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993">
        <v>8</v>
      </c>
      <c r="B770" s="99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993">
        <v>9</v>
      </c>
      <c r="B771" s="99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993">
        <v>10</v>
      </c>
      <c r="B772" s="99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993">
        <v>11</v>
      </c>
      <c r="B773" s="99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993">
        <v>12</v>
      </c>
      <c r="B774" s="99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993">
        <v>13</v>
      </c>
      <c r="B775" s="99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993">
        <v>14</v>
      </c>
      <c r="B776" s="99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993">
        <v>15</v>
      </c>
      <c r="B777" s="99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993">
        <v>16</v>
      </c>
      <c r="B778" s="99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993">
        <v>17</v>
      </c>
      <c r="B779" s="99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993">
        <v>18</v>
      </c>
      <c r="B780" s="99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993">
        <v>19</v>
      </c>
      <c r="B781" s="99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993">
        <v>20</v>
      </c>
      <c r="B782" s="99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993">
        <v>21</v>
      </c>
      <c r="B783" s="99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993">
        <v>22</v>
      </c>
      <c r="B784" s="99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993">
        <v>23</v>
      </c>
      <c r="B785" s="99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993">
        <v>24</v>
      </c>
      <c r="B786" s="99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993">
        <v>25</v>
      </c>
      <c r="B787" s="99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993">
        <v>26</v>
      </c>
      <c r="B788" s="99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993">
        <v>27</v>
      </c>
      <c r="B789" s="99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993">
        <v>28</v>
      </c>
      <c r="B790" s="99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993">
        <v>29</v>
      </c>
      <c r="B791" s="99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993">
        <v>30</v>
      </c>
      <c r="B792" s="99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0"/>
      <c r="B795" s="270"/>
      <c r="C795" s="270" t="s">
        <v>24</v>
      </c>
      <c r="D795" s="270"/>
      <c r="E795" s="270"/>
      <c r="F795" s="270"/>
      <c r="G795" s="270"/>
      <c r="H795" s="270"/>
      <c r="I795" s="270"/>
      <c r="J795" s="991" t="s">
        <v>272</v>
      </c>
      <c r="K795" s="992"/>
      <c r="L795" s="992"/>
      <c r="M795" s="992"/>
      <c r="N795" s="992"/>
      <c r="O795" s="992"/>
      <c r="P795" s="134" t="s">
        <v>25</v>
      </c>
      <c r="Q795" s="134"/>
      <c r="R795" s="134"/>
      <c r="S795" s="134"/>
      <c r="T795" s="134"/>
      <c r="U795" s="134"/>
      <c r="V795" s="134"/>
      <c r="W795" s="134"/>
      <c r="X795" s="134"/>
      <c r="Y795" s="272" t="s">
        <v>313</v>
      </c>
      <c r="Z795" s="273"/>
      <c r="AA795" s="273"/>
      <c r="AB795" s="273"/>
      <c r="AC795" s="991" t="s">
        <v>304</v>
      </c>
      <c r="AD795" s="991"/>
      <c r="AE795" s="991"/>
      <c r="AF795" s="991"/>
      <c r="AG795" s="991"/>
      <c r="AH795" s="272" t="s">
        <v>235</v>
      </c>
      <c r="AI795" s="270"/>
      <c r="AJ795" s="270"/>
      <c r="AK795" s="270"/>
      <c r="AL795" s="270" t="s">
        <v>19</v>
      </c>
      <c r="AM795" s="270"/>
      <c r="AN795" s="270"/>
      <c r="AO795" s="274"/>
      <c r="AP795" s="990" t="s">
        <v>273</v>
      </c>
      <c r="AQ795" s="990"/>
      <c r="AR795" s="990"/>
      <c r="AS795" s="990"/>
      <c r="AT795" s="990"/>
      <c r="AU795" s="990"/>
      <c r="AV795" s="990"/>
      <c r="AW795" s="990"/>
      <c r="AX795" s="990"/>
      <c r="AY795" s="34">
        <f>$AY$793</f>
        <v>0</v>
      </c>
    </row>
    <row r="796" spans="1:51" ht="26.25" hidden="1" customHeight="1" x14ac:dyDescent="0.2">
      <c r="A796" s="993">
        <v>1</v>
      </c>
      <c r="B796" s="99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993">
        <v>2</v>
      </c>
      <c r="B797" s="99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993">
        <v>3</v>
      </c>
      <c r="B798" s="99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993">
        <v>4</v>
      </c>
      <c r="B799" s="99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993">
        <v>5</v>
      </c>
      <c r="B800" s="99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993">
        <v>6</v>
      </c>
      <c r="B801" s="99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993">
        <v>7</v>
      </c>
      <c r="B802" s="99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993">
        <v>8</v>
      </c>
      <c r="B803" s="99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993">
        <v>9</v>
      </c>
      <c r="B804" s="99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993">
        <v>10</v>
      </c>
      <c r="B805" s="99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993">
        <v>11</v>
      </c>
      <c r="B806" s="99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993">
        <v>12</v>
      </c>
      <c r="B807" s="99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993">
        <v>13</v>
      </c>
      <c r="B808" s="99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993">
        <v>14</v>
      </c>
      <c r="B809" s="99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993">
        <v>15</v>
      </c>
      <c r="B810" s="99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993">
        <v>16</v>
      </c>
      <c r="B811" s="99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993">
        <v>17</v>
      </c>
      <c r="B812" s="99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993">
        <v>18</v>
      </c>
      <c r="B813" s="99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993">
        <v>19</v>
      </c>
      <c r="B814" s="99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993">
        <v>20</v>
      </c>
      <c r="B815" s="99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993">
        <v>21</v>
      </c>
      <c r="B816" s="99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993">
        <v>22</v>
      </c>
      <c r="B817" s="99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993">
        <v>23</v>
      </c>
      <c r="B818" s="99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993">
        <v>24</v>
      </c>
      <c r="B819" s="99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993">
        <v>25</v>
      </c>
      <c r="B820" s="99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993">
        <v>26</v>
      </c>
      <c r="B821" s="99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993">
        <v>27</v>
      </c>
      <c r="B822" s="99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993">
        <v>28</v>
      </c>
      <c r="B823" s="99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993">
        <v>29</v>
      </c>
      <c r="B824" s="99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993">
        <v>30</v>
      </c>
      <c r="B825" s="99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0"/>
      <c r="B828" s="270"/>
      <c r="C828" s="270" t="s">
        <v>24</v>
      </c>
      <c r="D828" s="270"/>
      <c r="E828" s="270"/>
      <c r="F828" s="270"/>
      <c r="G828" s="270"/>
      <c r="H828" s="270"/>
      <c r="I828" s="270"/>
      <c r="J828" s="991" t="s">
        <v>272</v>
      </c>
      <c r="K828" s="992"/>
      <c r="L828" s="992"/>
      <c r="M828" s="992"/>
      <c r="N828" s="992"/>
      <c r="O828" s="992"/>
      <c r="P828" s="134" t="s">
        <v>25</v>
      </c>
      <c r="Q828" s="134"/>
      <c r="R828" s="134"/>
      <c r="S828" s="134"/>
      <c r="T828" s="134"/>
      <c r="U828" s="134"/>
      <c r="V828" s="134"/>
      <c r="W828" s="134"/>
      <c r="X828" s="134"/>
      <c r="Y828" s="272" t="s">
        <v>313</v>
      </c>
      <c r="Z828" s="273"/>
      <c r="AA828" s="273"/>
      <c r="AB828" s="273"/>
      <c r="AC828" s="991" t="s">
        <v>304</v>
      </c>
      <c r="AD828" s="991"/>
      <c r="AE828" s="991"/>
      <c r="AF828" s="991"/>
      <c r="AG828" s="991"/>
      <c r="AH828" s="272" t="s">
        <v>235</v>
      </c>
      <c r="AI828" s="270"/>
      <c r="AJ828" s="270"/>
      <c r="AK828" s="270"/>
      <c r="AL828" s="270" t="s">
        <v>19</v>
      </c>
      <c r="AM828" s="270"/>
      <c r="AN828" s="270"/>
      <c r="AO828" s="274"/>
      <c r="AP828" s="990" t="s">
        <v>273</v>
      </c>
      <c r="AQ828" s="990"/>
      <c r="AR828" s="990"/>
      <c r="AS828" s="990"/>
      <c r="AT828" s="990"/>
      <c r="AU828" s="990"/>
      <c r="AV828" s="990"/>
      <c r="AW828" s="990"/>
      <c r="AX828" s="990"/>
      <c r="AY828" s="34">
        <f>$AY$826</f>
        <v>0</v>
      </c>
    </row>
    <row r="829" spans="1:51" ht="26.25" hidden="1" customHeight="1" x14ac:dyDescent="0.2">
      <c r="A829" s="993">
        <v>1</v>
      </c>
      <c r="B829" s="99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993">
        <v>2</v>
      </c>
      <c r="B830" s="99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993">
        <v>3</v>
      </c>
      <c r="B831" s="99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993">
        <v>4</v>
      </c>
      <c r="B832" s="99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993">
        <v>5</v>
      </c>
      <c r="B833" s="99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993">
        <v>6</v>
      </c>
      <c r="B834" s="99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993">
        <v>7</v>
      </c>
      <c r="B835" s="99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993">
        <v>8</v>
      </c>
      <c r="B836" s="99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993">
        <v>9</v>
      </c>
      <c r="B837" s="99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993">
        <v>10</v>
      </c>
      <c r="B838" s="99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993">
        <v>11</v>
      </c>
      <c r="B839" s="99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993">
        <v>12</v>
      </c>
      <c r="B840" s="99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993">
        <v>13</v>
      </c>
      <c r="B841" s="99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993">
        <v>14</v>
      </c>
      <c r="B842" s="99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993">
        <v>15</v>
      </c>
      <c r="B843" s="99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993">
        <v>16</v>
      </c>
      <c r="B844" s="99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993">
        <v>17</v>
      </c>
      <c r="B845" s="99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993">
        <v>18</v>
      </c>
      <c r="B846" s="99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993">
        <v>19</v>
      </c>
      <c r="B847" s="99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993">
        <v>20</v>
      </c>
      <c r="B848" s="99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993">
        <v>21</v>
      </c>
      <c r="B849" s="99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993">
        <v>22</v>
      </c>
      <c r="B850" s="99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993">
        <v>23</v>
      </c>
      <c r="B851" s="99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993">
        <v>24</v>
      </c>
      <c r="B852" s="99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993">
        <v>25</v>
      </c>
      <c r="B853" s="99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993">
        <v>26</v>
      </c>
      <c r="B854" s="99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993">
        <v>27</v>
      </c>
      <c r="B855" s="99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993">
        <v>28</v>
      </c>
      <c r="B856" s="99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993">
        <v>29</v>
      </c>
      <c r="B857" s="99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993">
        <v>30</v>
      </c>
      <c r="B858" s="99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0"/>
      <c r="B861" s="270"/>
      <c r="C861" s="270" t="s">
        <v>24</v>
      </c>
      <c r="D861" s="270"/>
      <c r="E861" s="270"/>
      <c r="F861" s="270"/>
      <c r="G861" s="270"/>
      <c r="H861" s="270"/>
      <c r="I861" s="270"/>
      <c r="J861" s="991" t="s">
        <v>272</v>
      </c>
      <c r="K861" s="992"/>
      <c r="L861" s="992"/>
      <c r="M861" s="992"/>
      <c r="N861" s="992"/>
      <c r="O861" s="992"/>
      <c r="P861" s="134" t="s">
        <v>25</v>
      </c>
      <c r="Q861" s="134"/>
      <c r="R861" s="134"/>
      <c r="S861" s="134"/>
      <c r="T861" s="134"/>
      <c r="U861" s="134"/>
      <c r="V861" s="134"/>
      <c r="W861" s="134"/>
      <c r="X861" s="134"/>
      <c r="Y861" s="272" t="s">
        <v>313</v>
      </c>
      <c r="Z861" s="273"/>
      <c r="AA861" s="273"/>
      <c r="AB861" s="273"/>
      <c r="AC861" s="991" t="s">
        <v>304</v>
      </c>
      <c r="AD861" s="991"/>
      <c r="AE861" s="991"/>
      <c r="AF861" s="991"/>
      <c r="AG861" s="991"/>
      <c r="AH861" s="272" t="s">
        <v>235</v>
      </c>
      <c r="AI861" s="270"/>
      <c r="AJ861" s="270"/>
      <c r="AK861" s="270"/>
      <c r="AL861" s="270" t="s">
        <v>19</v>
      </c>
      <c r="AM861" s="270"/>
      <c r="AN861" s="270"/>
      <c r="AO861" s="274"/>
      <c r="AP861" s="990" t="s">
        <v>273</v>
      </c>
      <c r="AQ861" s="990"/>
      <c r="AR861" s="990"/>
      <c r="AS861" s="990"/>
      <c r="AT861" s="990"/>
      <c r="AU861" s="990"/>
      <c r="AV861" s="990"/>
      <c r="AW861" s="990"/>
      <c r="AX861" s="990"/>
      <c r="AY861" s="34">
        <f>$AY$859</f>
        <v>0</v>
      </c>
    </row>
    <row r="862" spans="1:51" ht="26.25" hidden="1" customHeight="1" x14ac:dyDescent="0.2">
      <c r="A862" s="993">
        <v>1</v>
      </c>
      <c r="B862" s="99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993">
        <v>2</v>
      </c>
      <c r="B863" s="99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993">
        <v>3</v>
      </c>
      <c r="B864" s="99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993">
        <v>4</v>
      </c>
      <c r="B865" s="99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993">
        <v>5</v>
      </c>
      <c r="B866" s="99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993">
        <v>6</v>
      </c>
      <c r="B867" s="99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993">
        <v>7</v>
      </c>
      <c r="B868" s="99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993">
        <v>8</v>
      </c>
      <c r="B869" s="99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993">
        <v>9</v>
      </c>
      <c r="B870" s="99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993">
        <v>10</v>
      </c>
      <c r="B871" s="99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993">
        <v>11</v>
      </c>
      <c r="B872" s="99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993">
        <v>12</v>
      </c>
      <c r="B873" s="99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993">
        <v>13</v>
      </c>
      <c r="B874" s="99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993">
        <v>14</v>
      </c>
      <c r="B875" s="99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993">
        <v>15</v>
      </c>
      <c r="B876" s="99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993">
        <v>16</v>
      </c>
      <c r="B877" s="99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993">
        <v>17</v>
      </c>
      <c r="B878" s="99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993">
        <v>18</v>
      </c>
      <c r="B879" s="99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993">
        <v>19</v>
      </c>
      <c r="B880" s="99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993">
        <v>20</v>
      </c>
      <c r="B881" s="99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993">
        <v>21</v>
      </c>
      <c r="B882" s="99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993">
        <v>22</v>
      </c>
      <c r="B883" s="99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993">
        <v>23</v>
      </c>
      <c r="B884" s="99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993">
        <v>24</v>
      </c>
      <c r="B885" s="99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993">
        <v>25</v>
      </c>
      <c r="B886" s="99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993">
        <v>26</v>
      </c>
      <c r="B887" s="99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993">
        <v>27</v>
      </c>
      <c r="B888" s="99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993">
        <v>28</v>
      </c>
      <c r="B889" s="99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993">
        <v>29</v>
      </c>
      <c r="B890" s="99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993">
        <v>30</v>
      </c>
      <c r="B891" s="99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0"/>
      <c r="B894" s="270"/>
      <c r="C894" s="270" t="s">
        <v>24</v>
      </c>
      <c r="D894" s="270"/>
      <c r="E894" s="270"/>
      <c r="F894" s="270"/>
      <c r="G894" s="270"/>
      <c r="H894" s="270"/>
      <c r="I894" s="270"/>
      <c r="J894" s="991" t="s">
        <v>272</v>
      </c>
      <c r="K894" s="992"/>
      <c r="L894" s="992"/>
      <c r="M894" s="992"/>
      <c r="N894" s="992"/>
      <c r="O894" s="992"/>
      <c r="P894" s="134" t="s">
        <v>25</v>
      </c>
      <c r="Q894" s="134"/>
      <c r="R894" s="134"/>
      <c r="S894" s="134"/>
      <c r="T894" s="134"/>
      <c r="U894" s="134"/>
      <c r="V894" s="134"/>
      <c r="W894" s="134"/>
      <c r="X894" s="134"/>
      <c r="Y894" s="272" t="s">
        <v>313</v>
      </c>
      <c r="Z894" s="273"/>
      <c r="AA894" s="273"/>
      <c r="AB894" s="273"/>
      <c r="AC894" s="991" t="s">
        <v>304</v>
      </c>
      <c r="AD894" s="991"/>
      <c r="AE894" s="991"/>
      <c r="AF894" s="991"/>
      <c r="AG894" s="991"/>
      <c r="AH894" s="272" t="s">
        <v>235</v>
      </c>
      <c r="AI894" s="270"/>
      <c r="AJ894" s="270"/>
      <c r="AK894" s="270"/>
      <c r="AL894" s="270" t="s">
        <v>19</v>
      </c>
      <c r="AM894" s="270"/>
      <c r="AN894" s="270"/>
      <c r="AO894" s="274"/>
      <c r="AP894" s="990" t="s">
        <v>273</v>
      </c>
      <c r="AQ894" s="990"/>
      <c r="AR894" s="990"/>
      <c r="AS894" s="990"/>
      <c r="AT894" s="990"/>
      <c r="AU894" s="990"/>
      <c r="AV894" s="990"/>
      <c r="AW894" s="990"/>
      <c r="AX894" s="990"/>
      <c r="AY894" s="34">
        <f>$AY$892</f>
        <v>0</v>
      </c>
    </row>
    <row r="895" spans="1:51" ht="26.25" hidden="1" customHeight="1" x14ac:dyDescent="0.2">
      <c r="A895" s="993">
        <v>1</v>
      </c>
      <c r="B895" s="99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993">
        <v>2</v>
      </c>
      <c r="B896" s="99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993">
        <v>3</v>
      </c>
      <c r="B897" s="99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993">
        <v>4</v>
      </c>
      <c r="B898" s="99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993">
        <v>5</v>
      </c>
      <c r="B899" s="99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993">
        <v>6</v>
      </c>
      <c r="B900" s="99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993">
        <v>7</v>
      </c>
      <c r="B901" s="99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993">
        <v>8</v>
      </c>
      <c r="B902" s="99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993">
        <v>9</v>
      </c>
      <c r="B903" s="99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993">
        <v>10</v>
      </c>
      <c r="B904" s="99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993">
        <v>11</v>
      </c>
      <c r="B905" s="99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993">
        <v>12</v>
      </c>
      <c r="B906" s="99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993">
        <v>13</v>
      </c>
      <c r="B907" s="99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993">
        <v>14</v>
      </c>
      <c r="B908" s="99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993">
        <v>15</v>
      </c>
      <c r="B909" s="99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993">
        <v>16</v>
      </c>
      <c r="B910" s="99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993">
        <v>17</v>
      </c>
      <c r="B911" s="99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993">
        <v>18</v>
      </c>
      <c r="B912" s="99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993">
        <v>19</v>
      </c>
      <c r="B913" s="99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993">
        <v>20</v>
      </c>
      <c r="B914" s="99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993">
        <v>21</v>
      </c>
      <c r="B915" s="99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993">
        <v>22</v>
      </c>
      <c r="B916" s="99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993">
        <v>23</v>
      </c>
      <c r="B917" s="99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993">
        <v>24</v>
      </c>
      <c r="B918" s="99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993">
        <v>25</v>
      </c>
      <c r="B919" s="99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993">
        <v>26</v>
      </c>
      <c r="B920" s="99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993">
        <v>27</v>
      </c>
      <c r="B921" s="99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993">
        <v>28</v>
      </c>
      <c r="B922" s="99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993">
        <v>29</v>
      </c>
      <c r="B923" s="99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993">
        <v>30</v>
      </c>
      <c r="B924" s="99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0"/>
      <c r="B927" s="270"/>
      <c r="C927" s="270" t="s">
        <v>24</v>
      </c>
      <c r="D927" s="270"/>
      <c r="E927" s="270"/>
      <c r="F927" s="270"/>
      <c r="G927" s="270"/>
      <c r="H927" s="270"/>
      <c r="I927" s="270"/>
      <c r="J927" s="991" t="s">
        <v>272</v>
      </c>
      <c r="K927" s="992"/>
      <c r="L927" s="992"/>
      <c r="M927" s="992"/>
      <c r="N927" s="992"/>
      <c r="O927" s="992"/>
      <c r="P927" s="134" t="s">
        <v>25</v>
      </c>
      <c r="Q927" s="134"/>
      <c r="R927" s="134"/>
      <c r="S927" s="134"/>
      <c r="T927" s="134"/>
      <c r="U927" s="134"/>
      <c r="V927" s="134"/>
      <c r="W927" s="134"/>
      <c r="X927" s="134"/>
      <c r="Y927" s="272" t="s">
        <v>313</v>
      </c>
      <c r="Z927" s="273"/>
      <c r="AA927" s="273"/>
      <c r="AB927" s="273"/>
      <c r="AC927" s="991" t="s">
        <v>304</v>
      </c>
      <c r="AD927" s="991"/>
      <c r="AE927" s="991"/>
      <c r="AF927" s="991"/>
      <c r="AG927" s="991"/>
      <c r="AH927" s="272" t="s">
        <v>235</v>
      </c>
      <c r="AI927" s="270"/>
      <c r="AJ927" s="270"/>
      <c r="AK927" s="270"/>
      <c r="AL927" s="270" t="s">
        <v>19</v>
      </c>
      <c r="AM927" s="270"/>
      <c r="AN927" s="270"/>
      <c r="AO927" s="274"/>
      <c r="AP927" s="990" t="s">
        <v>273</v>
      </c>
      <c r="AQ927" s="990"/>
      <c r="AR927" s="990"/>
      <c r="AS927" s="990"/>
      <c r="AT927" s="990"/>
      <c r="AU927" s="990"/>
      <c r="AV927" s="990"/>
      <c r="AW927" s="990"/>
      <c r="AX927" s="990"/>
      <c r="AY927" s="34">
        <f>$AY$925</f>
        <v>0</v>
      </c>
    </row>
    <row r="928" spans="1:51" ht="26.25" hidden="1" customHeight="1" x14ac:dyDescent="0.2">
      <c r="A928" s="993">
        <v>1</v>
      </c>
      <c r="B928" s="99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993">
        <v>2</v>
      </c>
      <c r="B929" s="99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993">
        <v>3</v>
      </c>
      <c r="B930" s="99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993">
        <v>4</v>
      </c>
      <c r="B931" s="99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993">
        <v>5</v>
      </c>
      <c r="B932" s="99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993">
        <v>6</v>
      </c>
      <c r="B933" s="99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993">
        <v>7</v>
      </c>
      <c r="B934" s="99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993">
        <v>8</v>
      </c>
      <c r="B935" s="99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993">
        <v>9</v>
      </c>
      <c r="B936" s="99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993">
        <v>10</v>
      </c>
      <c r="B937" s="99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993">
        <v>11</v>
      </c>
      <c r="B938" s="99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993">
        <v>12</v>
      </c>
      <c r="B939" s="99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993">
        <v>13</v>
      </c>
      <c r="B940" s="99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993">
        <v>14</v>
      </c>
      <c r="B941" s="99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993">
        <v>15</v>
      </c>
      <c r="B942" s="99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993">
        <v>16</v>
      </c>
      <c r="B943" s="99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993">
        <v>17</v>
      </c>
      <c r="B944" s="99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993">
        <v>18</v>
      </c>
      <c r="B945" s="99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993">
        <v>19</v>
      </c>
      <c r="B946" s="99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993">
        <v>20</v>
      </c>
      <c r="B947" s="99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993">
        <v>21</v>
      </c>
      <c r="B948" s="99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993">
        <v>22</v>
      </c>
      <c r="B949" s="99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993">
        <v>23</v>
      </c>
      <c r="B950" s="99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993">
        <v>24</v>
      </c>
      <c r="B951" s="99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993">
        <v>25</v>
      </c>
      <c r="B952" s="99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993">
        <v>26</v>
      </c>
      <c r="B953" s="99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993">
        <v>27</v>
      </c>
      <c r="B954" s="99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993">
        <v>28</v>
      </c>
      <c r="B955" s="99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993">
        <v>29</v>
      </c>
      <c r="B956" s="99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993">
        <v>30</v>
      </c>
      <c r="B957" s="99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0"/>
      <c r="B960" s="270"/>
      <c r="C960" s="270" t="s">
        <v>24</v>
      </c>
      <c r="D960" s="270"/>
      <c r="E960" s="270"/>
      <c r="F960" s="270"/>
      <c r="G960" s="270"/>
      <c r="H960" s="270"/>
      <c r="I960" s="270"/>
      <c r="J960" s="991" t="s">
        <v>272</v>
      </c>
      <c r="K960" s="992"/>
      <c r="L960" s="992"/>
      <c r="M960" s="992"/>
      <c r="N960" s="992"/>
      <c r="O960" s="992"/>
      <c r="P960" s="134" t="s">
        <v>25</v>
      </c>
      <c r="Q960" s="134"/>
      <c r="R960" s="134"/>
      <c r="S960" s="134"/>
      <c r="T960" s="134"/>
      <c r="U960" s="134"/>
      <c r="V960" s="134"/>
      <c r="W960" s="134"/>
      <c r="X960" s="134"/>
      <c r="Y960" s="272" t="s">
        <v>313</v>
      </c>
      <c r="Z960" s="273"/>
      <c r="AA960" s="273"/>
      <c r="AB960" s="273"/>
      <c r="AC960" s="991" t="s">
        <v>304</v>
      </c>
      <c r="AD960" s="991"/>
      <c r="AE960" s="991"/>
      <c r="AF960" s="991"/>
      <c r="AG960" s="991"/>
      <c r="AH960" s="272" t="s">
        <v>235</v>
      </c>
      <c r="AI960" s="270"/>
      <c r="AJ960" s="270"/>
      <c r="AK960" s="270"/>
      <c r="AL960" s="270" t="s">
        <v>19</v>
      </c>
      <c r="AM960" s="270"/>
      <c r="AN960" s="270"/>
      <c r="AO960" s="274"/>
      <c r="AP960" s="990" t="s">
        <v>273</v>
      </c>
      <c r="AQ960" s="990"/>
      <c r="AR960" s="990"/>
      <c r="AS960" s="990"/>
      <c r="AT960" s="990"/>
      <c r="AU960" s="990"/>
      <c r="AV960" s="990"/>
      <c r="AW960" s="990"/>
      <c r="AX960" s="990"/>
      <c r="AY960" s="34">
        <f>$AY$958</f>
        <v>0</v>
      </c>
    </row>
    <row r="961" spans="1:51" ht="26.25" hidden="1" customHeight="1" x14ac:dyDescent="0.2">
      <c r="A961" s="993">
        <v>1</v>
      </c>
      <c r="B961" s="99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993">
        <v>2</v>
      </c>
      <c r="B962" s="99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993">
        <v>3</v>
      </c>
      <c r="B963" s="99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993">
        <v>4</v>
      </c>
      <c r="B964" s="99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993">
        <v>5</v>
      </c>
      <c r="B965" s="99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993">
        <v>6</v>
      </c>
      <c r="B966" s="99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993">
        <v>7</v>
      </c>
      <c r="B967" s="99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993">
        <v>8</v>
      </c>
      <c r="B968" s="99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993">
        <v>9</v>
      </c>
      <c r="B969" s="99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993">
        <v>10</v>
      </c>
      <c r="B970" s="99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993">
        <v>11</v>
      </c>
      <c r="B971" s="99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993">
        <v>12</v>
      </c>
      <c r="B972" s="99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993">
        <v>13</v>
      </c>
      <c r="B973" s="99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993">
        <v>14</v>
      </c>
      <c r="B974" s="99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993">
        <v>15</v>
      </c>
      <c r="B975" s="99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993">
        <v>16</v>
      </c>
      <c r="B976" s="99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993">
        <v>17</v>
      </c>
      <c r="B977" s="99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993">
        <v>18</v>
      </c>
      <c r="B978" s="99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993">
        <v>19</v>
      </c>
      <c r="B979" s="99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993">
        <v>20</v>
      </c>
      <c r="B980" s="99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993">
        <v>21</v>
      </c>
      <c r="B981" s="99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993">
        <v>22</v>
      </c>
      <c r="B982" s="99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993">
        <v>23</v>
      </c>
      <c r="B983" s="99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993">
        <v>24</v>
      </c>
      <c r="B984" s="99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993">
        <v>25</v>
      </c>
      <c r="B985" s="99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993">
        <v>26</v>
      </c>
      <c r="B986" s="99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993">
        <v>27</v>
      </c>
      <c r="B987" s="99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993">
        <v>28</v>
      </c>
      <c r="B988" s="99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993">
        <v>29</v>
      </c>
      <c r="B989" s="99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993">
        <v>30</v>
      </c>
      <c r="B990" s="99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0"/>
      <c r="B993" s="270"/>
      <c r="C993" s="270" t="s">
        <v>24</v>
      </c>
      <c r="D993" s="270"/>
      <c r="E993" s="270"/>
      <c r="F993" s="270"/>
      <c r="G993" s="270"/>
      <c r="H993" s="270"/>
      <c r="I993" s="270"/>
      <c r="J993" s="991" t="s">
        <v>272</v>
      </c>
      <c r="K993" s="992"/>
      <c r="L993" s="992"/>
      <c r="M993" s="992"/>
      <c r="N993" s="992"/>
      <c r="O993" s="992"/>
      <c r="P993" s="134" t="s">
        <v>25</v>
      </c>
      <c r="Q993" s="134"/>
      <c r="R993" s="134"/>
      <c r="S993" s="134"/>
      <c r="T993" s="134"/>
      <c r="U993" s="134"/>
      <c r="V993" s="134"/>
      <c r="W993" s="134"/>
      <c r="X993" s="134"/>
      <c r="Y993" s="272" t="s">
        <v>313</v>
      </c>
      <c r="Z993" s="273"/>
      <c r="AA993" s="273"/>
      <c r="AB993" s="273"/>
      <c r="AC993" s="991" t="s">
        <v>304</v>
      </c>
      <c r="AD993" s="991"/>
      <c r="AE993" s="991"/>
      <c r="AF993" s="991"/>
      <c r="AG993" s="991"/>
      <c r="AH993" s="272" t="s">
        <v>235</v>
      </c>
      <c r="AI993" s="270"/>
      <c r="AJ993" s="270"/>
      <c r="AK993" s="270"/>
      <c r="AL993" s="270" t="s">
        <v>19</v>
      </c>
      <c r="AM993" s="270"/>
      <c r="AN993" s="270"/>
      <c r="AO993" s="274"/>
      <c r="AP993" s="990" t="s">
        <v>273</v>
      </c>
      <c r="AQ993" s="990"/>
      <c r="AR993" s="990"/>
      <c r="AS993" s="990"/>
      <c r="AT993" s="990"/>
      <c r="AU993" s="990"/>
      <c r="AV993" s="990"/>
      <c r="AW993" s="990"/>
      <c r="AX993" s="990"/>
      <c r="AY993" s="34">
        <f>$AY$991</f>
        <v>0</v>
      </c>
    </row>
    <row r="994" spans="1:51" ht="26.25" hidden="1" customHeight="1" x14ac:dyDescent="0.2">
      <c r="A994" s="993">
        <v>1</v>
      </c>
      <c r="B994" s="99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993">
        <v>2</v>
      </c>
      <c r="B995" s="99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993">
        <v>3</v>
      </c>
      <c r="B996" s="99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993">
        <v>4</v>
      </c>
      <c r="B997" s="99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993">
        <v>5</v>
      </c>
      <c r="B998" s="99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993">
        <v>6</v>
      </c>
      <c r="B999" s="99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993">
        <v>7</v>
      </c>
      <c r="B1000" s="99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993">
        <v>8</v>
      </c>
      <c r="B1001" s="99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993">
        <v>9</v>
      </c>
      <c r="B1002" s="99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993">
        <v>10</v>
      </c>
      <c r="B1003" s="99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993">
        <v>11</v>
      </c>
      <c r="B1004" s="99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993">
        <v>12</v>
      </c>
      <c r="B1005" s="99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993">
        <v>13</v>
      </c>
      <c r="B1006" s="99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993">
        <v>14</v>
      </c>
      <c r="B1007" s="99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993">
        <v>15</v>
      </c>
      <c r="B1008" s="99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993">
        <v>16</v>
      </c>
      <c r="B1009" s="99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993">
        <v>17</v>
      </c>
      <c r="B1010" s="99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993">
        <v>18</v>
      </c>
      <c r="B1011" s="99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993">
        <v>19</v>
      </c>
      <c r="B1012" s="99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993">
        <v>20</v>
      </c>
      <c r="B1013" s="99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993">
        <v>21</v>
      </c>
      <c r="B1014" s="99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993">
        <v>22</v>
      </c>
      <c r="B1015" s="99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993">
        <v>23</v>
      </c>
      <c r="B1016" s="99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993">
        <v>24</v>
      </c>
      <c r="B1017" s="99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993">
        <v>25</v>
      </c>
      <c r="B1018" s="99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993">
        <v>26</v>
      </c>
      <c r="B1019" s="99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993">
        <v>27</v>
      </c>
      <c r="B1020" s="99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993">
        <v>28</v>
      </c>
      <c r="B1021" s="99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993">
        <v>29</v>
      </c>
      <c r="B1022" s="99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993">
        <v>30</v>
      </c>
      <c r="B1023" s="99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0"/>
      <c r="B1026" s="270"/>
      <c r="C1026" s="270" t="s">
        <v>24</v>
      </c>
      <c r="D1026" s="270"/>
      <c r="E1026" s="270"/>
      <c r="F1026" s="270"/>
      <c r="G1026" s="270"/>
      <c r="H1026" s="270"/>
      <c r="I1026" s="270"/>
      <c r="J1026" s="991" t="s">
        <v>272</v>
      </c>
      <c r="K1026" s="992"/>
      <c r="L1026" s="992"/>
      <c r="M1026" s="992"/>
      <c r="N1026" s="992"/>
      <c r="O1026" s="992"/>
      <c r="P1026" s="134" t="s">
        <v>25</v>
      </c>
      <c r="Q1026" s="134"/>
      <c r="R1026" s="134"/>
      <c r="S1026" s="134"/>
      <c r="T1026" s="134"/>
      <c r="U1026" s="134"/>
      <c r="V1026" s="134"/>
      <c r="W1026" s="134"/>
      <c r="X1026" s="134"/>
      <c r="Y1026" s="272" t="s">
        <v>313</v>
      </c>
      <c r="Z1026" s="273"/>
      <c r="AA1026" s="273"/>
      <c r="AB1026" s="273"/>
      <c r="AC1026" s="991" t="s">
        <v>304</v>
      </c>
      <c r="AD1026" s="991"/>
      <c r="AE1026" s="991"/>
      <c r="AF1026" s="991"/>
      <c r="AG1026" s="991"/>
      <c r="AH1026" s="272" t="s">
        <v>235</v>
      </c>
      <c r="AI1026" s="270"/>
      <c r="AJ1026" s="270"/>
      <c r="AK1026" s="270"/>
      <c r="AL1026" s="270" t="s">
        <v>19</v>
      </c>
      <c r="AM1026" s="270"/>
      <c r="AN1026" s="270"/>
      <c r="AO1026" s="274"/>
      <c r="AP1026" s="990" t="s">
        <v>273</v>
      </c>
      <c r="AQ1026" s="990"/>
      <c r="AR1026" s="990"/>
      <c r="AS1026" s="990"/>
      <c r="AT1026" s="990"/>
      <c r="AU1026" s="990"/>
      <c r="AV1026" s="990"/>
      <c r="AW1026" s="990"/>
      <c r="AX1026" s="990"/>
      <c r="AY1026" s="34">
        <f>$AY$1024</f>
        <v>0</v>
      </c>
    </row>
    <row r="1027" spans="1:51" ht="26.25" hidden="1" customHeight="1" x14ac:dyDescent="0.2">
      <c r="A1027" s="993">
        <v>1</v>
      </c>
      <c r="B1027" s="99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993">
        <v>2</v>
      </c>
      <c r="B1028" s="99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993">
        <v>3</v>
      </c>
      <c r="B1029" s="99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993">
        <v>4</v>
      </c>
      <c r="B1030" s="99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993">
        <v>5</v>
      </c>
      <c r="B1031" s="99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993">
        <v>6</v>
      </c>
      <c r="B1032" s="99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993">
        <v>7</v>
      </c>
      <c r="B1033" s="99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993">
        <v>8</v>
      </c>
      <c r="B1034" s="99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993">
        <v>9</v>
      </c>
      <c r="B1035" s="99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993">
        <v>10</v>
      </c>
      <c r="B1036" s="99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993">
        <v>11</v>
      </c>
      <c r="B1037" s="99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993">
        <v>12</v>
      </c>
      <c r="B1038" s="99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993">
        <v>13</v>
      </c>
      <c r="B1039" s="99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993">
        <v>14</v>
      </c>
      <c r="B1040" s="99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993">
        <v>15</v>
      </c>
      <c r="B1041" s="99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993">
        <v>16</v>
      </c>
      <c r="B1042" s="99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993">
        <v>17</v>
      </c>
      <c r="B1043" s="99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993">
        <v>18</v>
      </c>
      <c r="B1044" s="99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993">
        <v>19</v>
      </c>
      <c r="B1045" s="99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993">
        <v>20</v>
      </c>
      <c r="B1046" s="99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993">
        <v>21</v>
      </c>
      <c r="B1047" s="99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993">
        <v>22</v>
      </c>
      <c r="B1048" s="99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993">
        <v>23</v>
      </c>
      <c r="B1049" s="99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993">
        <v>24</v>
      </c>
      <c r="B1050" s="99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993">
        <v>25</v>
      </c>
      <c r="B1051" s="99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993">
        <v>26</v>
      </c>
      <c r="B1052" s="99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993">
        <v>27</v>
      </c>
      <c r="B1053" s="99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993">
        <v>28</v>
      </c>
      <c r="B1054" s="99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993">
        <v>29</v>
      </c>
      <c r="B1055" s="99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993">
        <v>30</v>
      </c>
      <c r="B1056" s="99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0"/>
      <c r="B1059" s="270"/>
      <c r="C1059" s="270" t="s">
        <v>24</v>
      </c>
      <c r="D1059" s="270"/>
      <c r="E1059" s="270"/>
      <c r="F1059" s="270"/>
      <c r="G1059" s="270"/>
      <c r="H1059" s="270"/>
      <c r="I1059" s="270"/>
      <c r="J1059" s="991" t="s">
        <v>272</v>
      </c>
      <c r="K1059" s="992"/>
      <c r="L1059" s="992"/>
      <c r="M1059" s="992"/>
      <c r="N1059" s="992"/>
      <c r="O1059" s="992"/>
      <c r="P1059" s="134" t="s">
        <v>25</v>
      </c>
      <c r="Q1059" s="134"/>
      <c r="R1059" s="134"/>
      <c r="S1059" s="134"/>
      <c r="T1059" s="134"/>
      <c r="U1059" s="134"/>
      <c r="V1059" s="134"/>
      <c r="W1059" s="134"/>
      <c r="X1059" s="134"/>
      <c r="Y1059" s="272" t="s">
        <v>313</v>
      </c>
      <c r="Z1059" s="273"/>
      <c r="AA1059" s="273"/>
      <c r="AB1059" s="273"/>
      <c r="AC1059" s="991" t="s">
        <v>304</v>
      </c>
      <c r="AD1059" s="991"/>
      <c r="AE1059" s="991"/>
      <c r="AF1059" s="991"/>
      <c r="AG1059" s="991"/>
      <c r="AH1059" s="272" t="s">
        <v>235</v>
      </c>
      <c r="AI1059" s="270"/>
      <c r="AJ1059" s="270"/>
      <c r="AK1059" s="270"/>
      <c r="AL1059" s="270" t="s">
        <v>19</v>
      </c>
      <c r="AM1059" s="270"/>
      <c r="AN1059" s="270"/>
      <c r="AO1059" s="274"/>
      <c r="AP1059" s="990" t="s">
        <v>273</v>
      </c>
      <c r="AQ1059" s="990"/>
      <c r="AR1059" s="990"/>
      <c r="AS1059" s="990"/>
      <c r="AT1059" s="990"/>
      <c r="AU1059" s="990"/>
      <c r="AV1059" s="990"/>
      <c r="AW1059" s="990"/>
      <c r="AX1059" s="990"/>
      <c r="AY1059" s="34">
        <f>$AY$1057</f>
        <v>0</v>
      </c>
    </row>
    <row r="1060" spans="1:51" ht="26.25" hidden="1" customHeight="1" x14ac:dyDescent="0.2">
      <c r="A1060" s="993">
        <v>1</v>
      </c>
      <c r="B1060" s="99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993">
        <v>2</v>
      </c>
      <c r="B1061" s="99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993">
        <v>3</v>
      </c>
      <c r="B1062" s="99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993">
        <v>4</v>
      </c>
      <c r="B1063" s="99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993">
        <v>5</v>
      </c>
      <c r="B1064" s="99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993">
        <v>6</v>
      </c>
      <c r="B1065" s="99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993">
        <v>7</v>
      </c>
      <c r="B1066" s="99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993">
        <v>8</v>
      </c>
      <c r="B1067" s="99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993">
        <v>9</v>
      </c>
      <c r="B1068" s="99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993">
        <v>10</v>
      </c>
      <c r="B1069" s="99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993">
        <v>11</v>
      </c>
      <c r="B1070" s="99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993">
        <v>12</v>
      </c>
      <c r="B1071" s="99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993">
        <v>13</v>
      </c>
      <c r="B1072" s="99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993">
        <v>14</v>
      </c>
      <c r="B1073" s="99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993">
        <v>15</v>
      </c>
      <c r="B1074" s="99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993">
        <v>16</v>
      </c>
      <c r="B1075" s="99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993">
        <v>17</v>
      </c>
      <c r="B1076" s="99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993">
        <v>18</v>
      </c>
      <c r="B1077" s="99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993">
        <v>19</v>
      </c>
      <c r="B1078" s="99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993">
        <v>20</v>
      </c>
      <c r="B1079" s="99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993">
        <v>21</v>
      </c>
      <c r="B1080" s="99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993">
        <v>22</v>
      </c>
      <c r="B1081" s="99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993">
        <v>23</v>
      </c>
      <c r="B1082" s="99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993">
        <v>24</v>
      </c>
      <c r="B1083" s="99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993">
        <v>25</v>
      </c>
      <c r="B1084" s="99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993">
        <v>26</v>
      </c>
      <c r="B1085" s="99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993">
        <v>27</v>
      </c>
      <c r="B1086" s="99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993">
        <v>28</v>
      </c>
      <c r="B1087" s="99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993">
        <v>29</v>
      </c>
      <c r="B1088" s="99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993">
        <v>30</v>
      </c>
      <c r="B1089" s="99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0"/>
      <c r="B1092" s="270"/>
      <c r="C1092" s="270" t="s">
        <v>24</v>
      </c>
      <c r="D1092" s="270"/>
      <c r="E1092" s="270"/>
      <c r="F1092" s="270"/>
      <c r="G1092" s="270"/>
      <c r="H1092" s="270"/>
      <c r="I1092" s="270"/>
      <c r="J1092" s="991" t="s">
        <v>272</v>
      </c>
      <c r="K1092" s="992"/>
      <c r="L1092" s="992"/>
      <c r="M1092" s="992"/>
      <c r="N1092" s="992"/>
      <c r="O1092" s="992"/>
      <c r="P1092" s="134" t="s">
        <v>25</v>
      </c>
      <c r="Q1092" s="134"/>
      <c r="R1092" s="134"/>
      <c r="S1092" s="134"/>
      <c r="T1092" s="134"/>
      <c r="U1092" s="134"/>
      <c r="V1092" s="134"/>
      <c r="W1092" s="134"/>
      <c r="X1092" s="134"/>
      <c r="Y1092" s="272" t="s">
        <v>313</v>
      </c>
      <c r="Z1092" s="273"/>
      <c r="AA1092" s="273"/>
      <c r="AB1092" s="273"/>
      <c r="AC1092" s="991" t="s">
        <v>304</v>
      </c>
      <c r="AD1092" s="991"/>
      <c r="AE1092" s="991"/>
      <c r="AF1092" s="991"/>
      <c r="AG1092" s="991"/>
      <c r="AH1092" s="272" t="s">
        <v>235</v>
      </c>
      <c r="AI1092" s="270"/>
      <c r="AJ1092" s="270"/>
      <c r="AK1092" s="270"/>
      <c r="AL1092" s="270" t="s">
        <v>19</v>
      </c>
      <c r="AM1092" s="270"/>
      <c r="AN1092" s="270"/>
      <c r="AO1092" s="274"/>
      <c r="AP1092" s="990" t="s">
        <v>273</v>
      </c>
      <c r="AQ1092" s="990"/>
      <c r="AR1092" s="990"/>
      <c r="AS1092" s="990"/>
      <c r="AT1092" s="990"/>
      <c r="AU1092" s="990"/>
      <c r="AV1092" s="990"/>
      <c r="AW1092" s="990"/>
      <c r="AX1092" s="990"/>
      <c r="AY1092">
        <f>$AY$1090</f>
        <v>0</v>
      </c>
    </row>
    <row r="1093" spans="1:51" ht="26.25" hidden="1" customHeight="1" x14ac:dyDescent="0.2">
      <c r="A1093" s="993">
        <v>1</v>
      </c>
      <c r="B1093" s="99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993">
        <v>2</v>
      </c>
      <c r="B1094" s="99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993">
        <v>3</v>
      </c>
      <c r="B1095" s="99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993">
        <v>4</v>
      </c>
      <c r="B1096" s="99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993">
        <v>5</v>
      </c>
      <c r="B1097" s="99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993">
        <v>6</v>
      </c>
      <c r="B1098" s="99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993">
        <v>7</v>
      </c>
      <c r="B1099" s="99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993">
        <v>8</v>
      </c>
      <c r="B1100" s="99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993">
        <v>9</v>
      </c>
      <c r="B1101" s="99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993">
        <v>10</v>
      </c>
      <c r="B1102" s="99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993">
        <v>11</v>
      </c>
      <c r="B1103" s="99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993">
        <v>12</v>
      </c>
      <c r="B1104" s="99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993">
        <v>13</v>
      </c>
      <c r="B1105" s="99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993">
        <v>14</v>
      </c>
      <c r="B1106" s="99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993">
        <v>15</v>
      </c>
      <c r="B1107" s="99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993">
        <v>16</v>
      </c>
      <c r="B1108" s="99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993">
        <v>17</v>
      </c>
      <c r="B1109" s="99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993">
        <v>18</v>
      </c>
      <c r="B1110" s="99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993">
        <v>19</v>
      </c>
      <c r="B1111" s="99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993">
        <v>20</v>
      </c>
      <c r="B1112" s="99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993">
        <v>21</v>
      </c>
      <c r="B1113" s="99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993">
        <v>22</v>
      </c>
      <c r="B1114" s="99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993">
        <v>23</v>
      </c>
      <c r="B1115" s="99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993">
        <v>24</v>
      </c>
      <c r="B1116" s="99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993">
        <v>25</v>
      </c>
      <c r="B1117" s="99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993">
        <v>26</v>
      </c>
      <c r="B1118" s="99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993">
        <v>27</v>
      </c>
      <c r="B1119" s="99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993">
        <v>28</v>
      </c>
      <c r="B1120" s="99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993">
        <v>29</v>
      </c>
      <c r="B1121" s="99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993">
        <v>30</v>
      </c>
      <c r="B1122" s="99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0"/>
      <c r="B1125" s="270"/>
      <c r="C1125" s="270" t="s">
        <v>24</v>
      </c>
      <c r="D1125" s="270"/>
      <c r="E1125" s="270"/>
      <c r="F1125" s="270"/>
      <c r="G1125" s="270"/>
      <c r="H1125" s="270"/>
      <c r="I1125" s="270"/>
      <c r="J1125" s="991" t="s">
        <v>272</v>
      </c>
      <c r="K1125" s="992"/>
      <c r="L1125" s="992"/>
      <c r="M1125" s="992"/>
      <c r="N1125" s="992"/>
      <c r="O1125" s="992"/>
      <c r="P1125" s="134" t="s">
        <v>25</v>
      </c>
      <c r="Q1125" s="134"/>
      <c r="R1125" s="134"/>
      <c r="S1125" s="134"/>
      <c r="T1125" s="134"/>
      <c r="U1125" s="134"/>
      <c r="V1125" s="134"/>
      <c r="W1125" s="134"/>
      <c r="X1125" s="134"/>
      <c r="Y1125" s="272" t="s">
        <v>313</v>
      </c>
      <c r="Z1125" s="273"/>
      <c r="AA1125" s="273"/>
      <c r="AB1125" s="273"/>
      <c r="AC1125" s="991" t="s">
        <v>304</v>
      </c>
      <c r="AD1125" s="991"/>
      <c r="AE1125" s="991"/>
      <c r="AF1125" s="991"/>
      <c r="AG1125" s="991"/>
      <c r="AH1125" s="272" t="s">
        <v>235</v>
      </c>
      <c r="AI1125" s="270"/>
      <c r="AJ1125" s="270"/>
      <c r="AK1125" s="270"/>
      <c r="AL1125" s="270" t="s">
        <v>19</v>
      </c>
      <c r="AM1125" s="270"/>
      <c r="AN1125" s="270"/>
      <c r="AO1125" s="274"/>
      <c r="AP1125" s="990" t="s">
        <v>273</v>
      </c>
      <c r="AQ1125" s="990"/>
      <c r="AR1125" s="990"/>
      <c r="AS1125" s="990"/>
      <c r="AT1125" s="990"/>
      <c r="AU1125" s="990"/>
      <c r="AV1125" s="990"/>
      <c r="AW1125" s="990"/>
      <c r="AX1125" s="990"/>
      <c r="AY1125">
        <f>$AY$1123</f>
        <v>0</v>
      </c>
    </row>
    <row r="1126" spans="1:51" ht="26.25" hidden="1" customHeight="1" x14ac:dyDescent="0.2">
      <c r="A1126" s="993">
        <v>1</v>
      </c>
      <c r="B1126" s="99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993">
        <v>2</v>
      </c>
      <c r="B1127" s="99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993">
        <v>3</v>
      </c>
      <c r="B1128" s="99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993">
        <v>4</v>
      </c>
      <c r="B1129" s="99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993">
        <v>5</v>
      </c>
      <c r="B1130" s="99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993">
        <v>6</v>
      </c>
      <c r="B1131" s="99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993">
        <v>7</v>
      </c>
      <c r="B1132" s="99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993">
        <v>8</v>
      </c>
      <c r="B1133" s="99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993">
        <v>9</v>
      </c>
      <c r="B1134" s="99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993">
        <v>10</v>
      </c>
      <c r="B1135" s="99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993">
        <v>11</v>
      </c>
      <c r="B1136" s="99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993">
        <v>12</v>
      </c>
      <c r="B1137" s="99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993">
        <v>13</v>
      </c>
      <c r="B1138" s="99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993">
        <v>14</v>
      </c>
      <c r="B1139" s="99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993">
        <v>15</v>
      </c>
      <c r="B1140" s="99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993">
        <v>16</v>
      </c>
      <c r="B1141" s="99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993">
        <v>17</v>
      </c>
      <c r="B1142" s="99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993">
        <v>18</v>
      </c>
      <c r="B1143" s="99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993">
        <v>19</v>
      </c>
      <c r="B1144" s="99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993">
        <v>20</v>
      </c>
      <c r="B1145" s="99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993">
        <v>21</v>
      </c>
      <c r="B1146" s="99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993">
        <v>22</v>
      </c>
      <c r="B1147" s="99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993">
        <v>23</v>
      </c>
      <c r="B1148" s="99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993">
        <v>24</v>
      </c>
      <c r="B1149" s="99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993">
        <v>25</v>
      </c>
      <c r="B1150" s="99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993">
        <v>26</v>
      </c>
      <c r="B1151" s="99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993">
        <v>27</v>
      </c>
      <c r="B1152" s="99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993">
        <v>28</v>
      </c>
      <c r="B1153" s="99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993">
        <v>29</v>
      </c>
      <c r="B1154" s="99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993">
        <v>30</v>
      </c>
      <c r="B1155" s="99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0"/>
      <c r="B1158" s="270"/>
      <c r="C1158" s="270" t="s">
        <v>24</v>
      </c>
      <c r="D1158" s="270"/>
      <c r="E1158" s="270"/>
      <c r="F1158" s="270"/>
      <c r="G1158" s="270"/>
      <c r="H1158" s="270"/>
      <c r="I1158" s="270"/>
      <c r="J1158" s="991" t="s">
        <v>272</v>
      </c>
      <c r="K1158" s="992"/>
      <c r="L1158" s="992"/>
      <c r="M1158" s="992"/>
      <c r="N1158" s="992"/>
      <c r="O1158" s="992"/>
      <c r="P1158" s="134" t="s">
        <v>25</v>
      </c>
      <c r="Q1158" s="134"/>
      <c r="R1158" s="134"/>
      <c r="S1158" s="134"/>
      <c r="T1158" s="134"/>
      <c r="U1158" s="134"/>
      <c r="V1158" s="134"/>
      <c r="W1158" s="134"/>
      <c r="X1158" s="134"/>
      <c r="Y1158" s="272" t="s">
        <v>313</v>
      </c>
      <c r="Z1158" s="273"/>
      <c r="AA1158" s="273"/>
      <c r="AB1158" s="273"/>
      <c r="AC1158" s="991" t="s">
        <v>304</v>
      </c>
      <c r="AD1158" s="991"/>
      <c r="AE1158" s="991"/>
      <c r="AF1158" s="991"/>
      <c r="AG1158" s="991"/>
      <c r="AH1158" s="272" t="s">
        <v>235</v>
      </c>
      <c r="AI1158" s="270"/>
      <c r="AJ1158" s="270"/>
      <c r="AK1158" s="270"/>
      <c r="AL1158" s="270" t="s">
        <v>19</v>
      </c>
      <c r="AM1158" s="270"/>
      <c r="AN1158" s="270"/>
      <c r="AO1158" s="274"/>
      <c r="AP1158" s="990" t="s">
        <v>273</v>
      </c>
      <c r="AQ1158" s="990"/>
      <c r="AR1158" s="990"/>
      <c r="AS1158" s="990"/>
      <c r="AT1158" s="990"/>
      <c r="AU1158" s="990"/>
      <c r="AV1158" s="990"/>
      <c r="AW1158" s="990"/>
      <c r="AX1158" s="990"/>
      <c r="AY1158">
        <f>$AY$1156</f>
        <v>0</v>
      </c>
    </row>
    <row r="1159" spans="1:51" ht="26.25" hidden="1" customHeight="1" x14ac:dyDescent="0.2">
      <c r="A1159" s="993">
        <v>1</v>
      </c>
      <c r="B1159" s="99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993">
        <v>2</v>
      </c>
      <c r="B1160" s="99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993">
        <v>3</v>
      </c>
      <c r="B1161" s="99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993">
        <v>4</v>
      </c>
      <c r="B1162" s="99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993">
        <v>5</v>
      </c>
      <c r="B1163" s="99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993">
        <v>6</v>
      </c>
      <c r="B1164" s="99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993">
        <v>7</v>
      </c>
      <c r="B1165" s="99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993">
        <v>8</v>
      </c>
      <c r="B1166" s="99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993">
        <v>9</v>
      </c>
      <c r="B1167" s="99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993">
        <v>10</v>
      </c>
      <c r="B1168" s="99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993">
        <v>11</v>
      </c>
      <c r="B1169" s="99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993">
        <v>12</v>
      </c>
      <c r="B1170" s="99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993">
        <v>13</v>
      </c>
      <c r="B1171" s="99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993">
        <v>14</v>
      </c>
      <c r="B1172" s="99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993">
        <v>15</v>
      </c>
      <c r="B1173" s="99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993">
        <v>16</v>
      </c>
      <c r="B1174" s="99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993">
        <v>17</v>
      </c>
      <c r="B1175" s="99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993">
        <v>18</v>
      </c>
      <c r="B1176" s="99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993">
        <v>19</v>
      </c>
      <c r="B1177" s="99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993">
        <v>20</v>
      </c>
      <c r="B1178" s="99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993">
        <v>21</v>
      </c>
      <c r="B1179" s="99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993">
        <v>22</v>
      </c>
      <c r="B1180" s="99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993">
        <v>23</v>
      </c>
      <c r="B1181" s="99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993">
        <v>24</v>
      </c>
      <c r="B1182" s="99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993">
        <v>25</v>
      </c>
      <c r="B1183" s="99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993">
        <v>26</v>
      </c>
      <c r="B1184" s="99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993">
        <v>27</v>
      </c>
      <c r="B1185" s="99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993">
        <v>28</v>
      </c>
      <c r="B1186" s="99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993">
        <v>29</v>
      </c>
      <c r="B1187" s="99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993">
        <v>30</v>
      </c>
      <c r="B1188" s="99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0"/>
      <c r="B1191" s="270"/>
      <c r="C1191" s="270" t="s">
        <v>24</v>
      </c>
      <c r="D1191" s="270"/>
      <c r="E1191" s="270"/>
      <c r="F1191" s="270"/>
      <c r="G1191" s="270"/>
      <c r="H1191" s="270"/>
      <c r="I1191" s="270"/>
      <c r="J1191" s="991" t="s">
        <v>272</v>
      </c>
      <c r="K1191" s="992"/>
      <c r="L1191" s="992"/>
      <c r="M1191" s="992"/>
      <c r="N1191" s="992"/>
      <c r="O1191" s="992"/>
      <c r="P1191" s="134" t="s">
        <v>25</v>
      </c>
      <c r="Q1191" s="134"/>
      <c r="R1191" s="134"/>
      <c r="S1191" s="134"/>
      <c r="T1191" s="134"/>
      <c r="U1191" s="134"/>
      <c r="V1191" s="134"/>
      <c r="W1191" s="134"/>
      <c r="X1191" s="134"/>
      <c r="Y1191" s="272" t="s">
        <v>313</v>
      </c>
      <c r="Z1191" s="273"/>
      <c r="AA1191" s="273"/>
      <c r="AB1191" s="273"/>
      <c r="AC1191" s="991" t="s">
        <v>304</v>
      </c>
      <c r="AD1191" s="991"/>
      <c r="AE1191" s="991"/>
      <c r="AF1191" s="991"/>
      <c r="AG1191" s="991"/>
      <c r="AH1191" s="272" t="s">
        <v>235</v>
      </c>
      <c r="AI1191" s="270"/>
      <c r="AJ1191" s="270"/>
      <c r="AK1191" s="270"/>
      <c r="AL1191" s="270" t="s">
        <v>19</v>
      </c>
      <c r="AM1191" s="270"/>
      <c r="AN1191" s="270"/>
      <c r="AO1191" s="274"/>
      <c r="AP1191" s="990" t="s">
        <v>273</v>
      </c>
      <c r="AQ1191" s="990"/>
      <c r="AR1191" s="990"/>
      <c r="AS1191" s="990"/>
      <c r="AT1191" s="990"/>
      <c r="AU1191" s="990"/>
      <c r="AV1191" s="990"/>
      <c r="AW1191" s="990"/>
      <c r="AX1191" s="990"/>
      <c r="AY1191">
        <f>$AY$1189</f>
        <v>0</v>
      </c>
    </row>
    <row r="1192" spans="1:51" ht="26.25" hidden="1" customHeight="1" x14ac:dyDescent="0.2">
      <c r="A1192" s="993">
        <v>1</v>
      </c>
      <c r="B1192" s="99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993">
        <v>2</v>
      </c>
      <c r="B1193" s="99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993">
        <v>3</v>
      </c>
      <c r="B1194" s="99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993">
        <v>4</v>
      </c>
      <c r="B1195" s="99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993">
        <v>5</v>
      </c>
      <c r="B1196" s="99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993">
        <v>6</v>
      </c>
      <c r="B1197" s="99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993">
        <v>7</v>
      </c>
      <c r="B1198" s="99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993">
        <v>8</v>
      </c>
      <c r="B1199" s="99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993">
        <v>9</v>
      </c>
      <c r="B1200" s="99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993">
        <v>10</v>
      </c>
      <c r="B1201" s="99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993">
        <v>11</v>
      </c>
      <c r="B1202" s="99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993">
        <v>12</v>
      </c>
      <c r="B1203" s="99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993">
        <v>13</v>
      </c>
      <c r="B1204" s="99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993">
        <v>14</v>
      </c>
      <c r="B1205" s="99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993">
        <v>15</v>
      </c>
      <c r="B1206" s="99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993">
        <v>16</v>
      </c>
      <c r="B1207" s="99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993">
        <v>17</v>
      </c>
      <c r="B1208" s="99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993">
        <v>18</v>
      </c>
      <c r="B1209" s="99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993">
        <v>19</v>
      </c>
      <c r="B1210" s="99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993">
        <v>20</v>
      </c>
      <c r="B1211" s="99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993">
        <v>21</v>
      </c>
      <c r="B1212" s="99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993">
        <v>22</v>
      </c>
      <c r="B1213" s="99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993">
        <v>23</v>
      </c>
      <c r="B1214" s="99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993">
        <v>24</v>
      </c>
      <c r="B1215" s="99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993">
        <v>25</v>
      </c>
      <c r="B1216" s="99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993">
        <v>26</v>
      </c>
      <c r="B1217" s="99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993">
        <v>27</v>
      </c>
      <c r="B1218" s="99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993">
        <v>28</v>
      </c>
      <c r="B1219" s="99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993">
        <v>29</v>
      </c>
      <c r="B1220" s="99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993">
        <v>30</v>
      </c>
      <c r="B1221" s="99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0"/>
      <c r="B1224" s="270"/>
      <c r="C1224" s="270" t="s">
        <v>24</v>
      </c>
      <c r="D1224" s="270"/>
      <c r="E1224" s="270"/>
      <c r="F1224" s="270"/>
      <c r="G1224" s="270"/>
      <c r="H1224" s="270"/>
      <c r="I1224" s="270"/>
      <c r="J1224" s="991" t="s">
        <v>272</v>
      </c>
      <c r="K1224" s="992"/>
      <c r="L1224" s="992"/>
      <c r="M1224" s="992"/>
      <c r="N1224" s="992"/>
      <c r="O1224" s="992"/>
      <c r="P1224" s="134" t="s">
        <v>25</v>
      </c>
      <c r="Q1224" s="134"/>
      <c r="R1224" s="134"/>
      <c r="S1224" s="134"/>
      <c r="T1224" s="134"/>
      <c r="U1224" s="134"/>
      <c r="V1224" s="134"/>
      <c r="W1224" s="134"/>
      <c r="X1224" s="134"/>
      <c r="Y1224" s="272" t="s">
        <v>313</v>
      </c>
      <c r="Z1224" s="273"/>
      <c r="AA1224" s="273"/>
      <c r="AB1224" s="273"/>
      <c r="AC1224" s="991" t="s">
        <v>304</v>
      </c>
      <c r="AD1224" s="991"/>
      <c r="AE1224" s="991"/>
      <c r="AF1224" s="991"/>
      <c r="AG1224" s="991"/>
      <c r="AH1224" s="272" t="s">
        <v>235</v>
      </c>
      <c r="AI1224" s="270"/>
      <c r="AJ1224" s="270"/>
      <c r="AK1224" s="270"/>
      <c r="AL1224" s="270" t="s">
        <v>19</v>
      </c>
      <c r="AM1224" s="270"/>
      <c r="AN1224" s="270"/>
      <c r="AO1224" s="274"/>
      <c r="AP1224" s="990" t="s">
        <v>273</v>
      </c>
      <c r="AQ1224" s="990"/>
      <c r="AR1224" s="990"/>
      <c r="AS1224" s="990"/>
      <c r="AT1224" s="990"/>
      <c r="AU1224" s="990"/>
      <c r="AV1224" s="990"/>
      <c r="AW1224" s="990"/>
      <c r="AX1224" s="990"/>
      <c r="AY1224">
        <f>$AY$1222</f>
        <v>0</v>
      </c>
    </row>
    <row r="1225" spans="1:51" ht="26.25" hidden="1" customHeight="1" x14ac:dyDescent="0.2">
      <c r="A1225" s="993">
        <v>1</v>
      </c>
      <c r="B1225" s="99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993">
        <v>2</v>
      </c>
      <c r="B1226" s="99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993">
        <v>3</v>
      </c>
      <c r="B1227" s="99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993">
        <v>4</v>
      </c>
      <c r="B1228" s="99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993">
        <v>5</v>
      </c>
      <c r="B1229" s="99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993">
        <v>6</v>
      </c>
      <c r="B1230" s="99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993">
        <v>7</v>
      </c>
      <c r="B1231" s="99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993">
        <v>8</v>
      </c>
      <c r="B1232" s="99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993">
        <v>9</v>
      </c>
      <c r="B1233" s="99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993">
        <v>10</v>
      </c>
      <c r="B1234" s="99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993">
        <v>11</v>
      </c>
      <c r="B1235" s="99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993">
        <v>12</v>
      </c>
      <c r="B1236" s="99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993">
        <v>13</v>
      </c>
      <c r="B1237" s="99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993">
        <v>14</v>
      </c>
      <c r="B1238" s="99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993">
        <v>15</v>
      </c>
      <c r="B1239" s="99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993">
        <v>16</v>
      </c>
      <c r="B1240" s="99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993">
        <v>17</v>
      </c>
      <c r="B1241" s="99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993">
        <v>18</v>
      </c>
      <c r="B1242" s="99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993">
        <v>19</v>
      </c>
      <c r="B1243" s="99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993">
        <v>20</v>
      </c>
      <c r="B1244" s="99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993">
        <v>21</v>
      </c>
      <c r="B1245" s="99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993">
        <v>22</v>
      </c>
      <c r="B1246" s="99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993">
        <v>23</v>
      </c>
      <c r="B1247" s="99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993">
        <v>24</v>
      </c>
      <c r="B1248" s="99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993">
        <v>25</v>
      </c>
      <c r="B1249" s="99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993">
        <v>26</v>
      </c>
      <c r="B1250" s="99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993">
        <v>27</v>
      </c>
      <c r="B1251" s="99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993">
        <v>28</v>
      </c>
      <c r="B1252" s="99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993">
        <v>29</v>
      </c>
      <c r="B1253" s="99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993">
        <v>30</v>
      </c>
      <c r="B1254" s="99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0"/>
      <c r="B1257" s="270"/>
      <c r="C1257" s="270" t="s">
        <v>24</v>
      </c>
      <c r="D1257" s="270"/>
      <c r="E1257" s="270"/>
      <c r="F1257" s="270"/>
      <c r="G1257" s="270"/>
      <c r="H1257" s="270"/>
      <c r="I1257" s="270"/>
      <c r="J1257" s="991" t="s">
        <v>272</v>
      </c>
      <c r="K1257" s="992"/>
      <c r="L1257" s="992"/>
      <c r="M1257" s="992"/>
      <c r="N1257" s="992"/>
      <c r="O1257" s="992"/>
      <c r="P1257" s="134" t="s">
        <v>25</v>
      </c>
      <c r="Q1257" s="134"/>
      <c r="R1257" s="134"/>
      <c r="S1257" s="134"/>
      <c r="T1257" s="134"/>
      <c r="U1257" s="134"/>
      <c r="V1257" s="134"/>
      <c r="W1257" s="134"/>
      <c r="X1257" s="134"/>
      <c r="Y1257" s="272" t="s">
        <v>313</v>
      </c>
      <c r="Z1257" s="273"/>
      <c r="AA1257" s="273"/>
      <c r="AB1257" s="273"/>
      <c r="AC1257" s="991" t="s">
        <v>304</v>
      </c>
      <c r="AD1257" s="991"/>
      <c r="AE1257" s="991"/>
      <c r="AF1257" s="991"/>
      <c r="AG1257" s="991"/>
      <c r="AH1257" s="272" t="s">
        <v>235</v>
      </c>
      <c r="AI1257" s="270"/>
      <c r="AJ1257" s="270"/>
      <c r="AK1257" s="270"/>
      <c r="AL1257" s="270" t="s">
        <v>19</v>
      </c>
      <c r="AM1257" s="270"/>
      <c r="AN1257" s="270"/>
      <c r="AO1257" s="274"/>
      <c r="AP1257" s="990" t="s">
        <v>273</v>
      </c>
      <c r="AQ1257" s="990"/>
      <c r="AR1257" s="990"/>
      <c r="AS1257" s="990"/>
      <c r="AT1257" s="990"/>
      <c r="AU1257" s="990"/>
      <c r="AV1257" s="990"/>
      <c r="AW1257" s="990"/>
      <c r="AX1257" s="990"/>
      <c r="AY1257">
        <f>$AY$1255</f>
        <v>0</v>
      </c>
    </row>
    <row r="1258" spans="1:51" ht="26.25" hidden="1" customHeight="1" x14ac:dyDescent="0.2">
      <c r="A1258" s="993">
        <v>1</v>
      </c>
      <c r="B1258" s="99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993">
        <v>2</v>
      </c>
      <c r="B1259" s="99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993">
        <v>3</v>
      </c>
      <c r="B1260" s="99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993">
        <v>4</v>
      </c>
      <c r="B1261" s="99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993">
        <v>5</v>
      </c>
      <c r="B1262" s="99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993">
        <v>6</v>
      </c>
      <c r="B1263" s="99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993">
        <v>7</v>
      </c>
      <c r="B1264" s="99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993">
        <v>8</v>
      </c>
      <c r="B1265" s="99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993">
        <v>9</v>
      </c>
      <c r="B1266" s="99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993">
        <v>10</v>
      </c>
      <c r="B1267" s="99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993">
        <v>11</v>
      </c>
      <c r="B1268" s="99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993">
        <v>12</v>
      </c>
      <c r="B1269" s="99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993">
        <v>13</v>
      </c>
      <c r="B1270" s="99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993">
        <v>14</v>
      </c>
      <c r="B1271" s="99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993">
        <v>15</v>
      </c>
      <c r="B1272" s="99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993">
        <v>16</v>
      </c>
      <c r="B1273" s="99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993">
        <v>17</v>
      </c>
      <c r="B1274" s="99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993">
        <v>18</v>
      </c>
      <c r="B1275" s="99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993">
        <v>19</v>
      </c>
      <c r="B1276" s="99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993">
        <v>20</v>
      </c>
      <c r="B1277" s="99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993">
        <v>21</v>
      </c>
      <c r="B1278" s="99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993">
        <v>22</v>
      </c>
      <c r="B1279" s="99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993">
        <v>23</v>
      </c>
      <c r="B1280" s="99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993">
        <v>24</v>
      </c>
      <c r="B1281" s="99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993">
        <v>25</v>
      </c>
      <c r="B1282" s="99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993">
        <v>26</v>
      </c>
      <c r="B1283" s="99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993">
        <v>27</v>
      </c>
      <c r="B1284" s="99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993">
        <v>28</v>
      </c>
      <c r="B1285" s="99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993">
        <v>29</v>
      </c>
      <c r="B1286" s="99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993">
        <v>30</v>
      </c>
      <c r="B1287" s="99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0"/>
      <c r="B1290" s="270"/>
      <c r="C1290" s="270" t="s">
        <v>24</v>
      </c>
      <c r="D1290" s="270"/>
      <c r="E1290" s="270"/>
      <c r="F1290" s="270"/>
      <c r="G1290" s="270"/>
      <c r="H1290" s="270"/>
      <c r="I1290" s="270"/>
      <c r="J1290" s="991" t="s">
        <v>272</v>
      </c>
      <c r="K1290" s="992"/>
      <c r="L1290" s="992"/>
      <c r="M1290" s="992"/>
      <c r="N1290" s="992"/>
      <c r="O1290" s="992"/>
      <c r="P1290" s="134" t="s">
        <v>25</v>
      </c>
      <c r="Q1290" s="134"/>
      <c r="R1290" s="134"/>
      <c r="S1290" s="134"/>
      <c r="T1290" s="134"/>
      <c r="U1290" s="134"/>
      <c r="V1290" s="134"/>
      <c r="W1290" s="134"/>
      <c r="X1290" s="134"/>
      <c r="Y1290" s="272" t="s">
        <v>313</v>
      </c>
      <c r="Z1290" s="273"/>
      <c r="AA1290" s="273"/>
      <c r="AB1290" s="273"/>
      <c r="AC1290" s="991" t="s">
        <v>304</v>
      </c>
      <c r="AD1290" s="991"/>
      <c r="AE1290" s="991"/>
      <c r="AF1290" s="991"/>
      <c r="AG1290" s="991"/>
      <c r="AH1290" s="272" t="s">
        <v>235</v>
      </c>
      <c r="AI1290" s="270"/>
      <c r="AJ1290" s="270"/>
      <c r="AK1290" s="270"/>
      <c r="AL1290" s="270" t="s">
        <v>19</v>
      </c>
      <c r="AM1290" s="270"/>
      <c r="AN1290" s="270"/>
      <c r="AO1290" s="274"/>
      <c r="AP1290" s="990" t="s">
        <v>273</v>
      </c>
      <c r="AQ1290" s="990"/>
      <c r="AR1290" s="990"/>
      <c r="AS1290" s="990"/>
      <c r="AT1290" s="990"/>
      <c r="AU1290" s="990"/>
      <c r="AV1290" s="990"/>
      <c r="AW1290" s="990"/>
      <c r="AX1290" s="990"/>
      <c r="AY1290">
        <f>$AY$1288</f>
        <v>0</v>
      </c>
    </row>
    <row r="1291" spans="1:51" ht="26.25" hidden="1" customHeight="1" x14ac:dyDescent="0.2">
      <c r="A1291" s="993">
        <v>1</v>
      </c>
      <c r="B1291" s="99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993">
        <v>2</v>
      </c>
      <c r="B1292" s="99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993">
        <v>3</v>
      </c>
      <c r="B1293" s="99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993">
        <v>4</v>
      </c>
      <c r="B1294" s="99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993">
        <v>5</v>
      </c>
      <c r="B1295" s="99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993">
        <v>6</v>
      </c>
      <c r="B1296" s="99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993">
        <v>7</v>
      </c>
      <c r="B1297" s="99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993">
        <v>8</v>
      </c>
      <c r="B1298" s="99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993">
        <v>9</v>
      </c>
      <c r="B1299" s="99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993">
        <v>10</v>
      </c>
      <c r="B1300" s="99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993">
        <v>11</v>
      </c>
      <c r="B1301" s="99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993">
        <v>12</v>
      </c>
      <c r="B1302" s="99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993">
        <v>13</v>
      </c>
      <c r="B1303" s="99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993">
        <v>14</v>
      </c>
      <c r="B1304" s="99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993">
        <v>15</v>
      </c>
      <c r="B1305" s="99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993">
        <v>16</v>
      </c>
      <c r="B1306" s="99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993">
        <v>17</v>
      </c>
      <c r="B1307" s="99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993">
        <v>18</v>
      </c>
      <c r="B1308" s="99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993">
        <v>19</v>
      </c>
      <c r="B1309" s="99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993">
        <v>20</v>
      </c>
      <c r="B1310" s="99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993">
        <v>21</v>
      </c>
      <c r="B1311" s="99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993">
        <v>22</v>
      </c>
      <c r="B1312" s="99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993">
        <v>23</v>
      </c>
      <c r="B1313" s="99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993">
        <v>24</v>
      </c>
      <c r="B1314" s="99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993">
        <v>25</v>
      </c>
      <c r="B1315" s="99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993">
        <v>26</v>
      </c>
      <c r="B1316" s="99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993">
        <v>27</v>
      </c>
      <c r="B1317" s="99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993">
        <v>28</v>
      </c>
      <c r="B1318" s="99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993">
        <v>29</v>
      </c>
      <c r="B1319" s="99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1.75" hidden="1" customHeight="1" x14ac:dyDescent="0.2">
      <c r="A1320" s="993">
        <v>30</v>
      </c>
      <c r="B1320" s="99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361</v>
      </c>
      <c r="AB2" s="86" t="s">
        <v>587</v>
      </c>
      <c r="AC2" s="87" t="s">
        <v>130</v>
      </c>
      <c r="AD2" s="28"/>
      <c r="AE2" s="43" t="s">
        <v>165</v>
      </c>
      <c r="AF2" s="30"/>
      <c r="AG2" s="53" t="s">
        <v>327</v>
      </c>
      <c r="AI2" s="51" t="s">
        <v>358</v>
      </c>
      <c r="AK2" s="51" t="s">
        <v>237</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704</v>
      </c>
      <c r="R3" s="13" t="str">
        <f t="shared" ref="R3:R8" si="3">IF(Q3="","",P3)</f>
        <v>委託・請負</v>
      </c>
      <c r="S3" s="13" t="str">
        <f t="shared" ref="S3:S8" si="4">IF(R3="",S2,IF(S2&lt;&gt;"",CONCATENATE(S2,"、",R3),R3))</f>
        <v>委託・請負</v>
      </c>
      <c r="T3" s="13"/>
      <c r="U3" s="32" t="s">
        <v>618</v>
      </c>
      <c r="W3" s="32" t="s">
        <v>141</v>
      </c>
      <c r="Y3" s="32" t="s">
        <v>65</v>
      </c>
      <c r="Z3" s="32" t="s">
        <v>494</v>
      </c>
      <c r="AA3" s="86" t="s">
        <v>460</v>
      </c>
      <c r="AB3" s="86" t="s">
        <v>588</v>
      </c>
      <c r="AC3" s="87" t="s">
        <v>131</v>
      </c>
      <c r="AD3" s="28"/>
      <c r="AE3" s="43" t="s">
        <v>166</v>
      </c>
      <c r="AF3" s="30"/>
      <c r="AG3" s="53" t="s">
        <v>328</v>
      </c>
      <c r="AI3" s="51" t="s">
        <v>230</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678</v>
      </c>
      <c r="W4" s="32" t="s">
        <v>142</v>
      </c>
      <c r="Y4" s="32" t="s">
        <v>367</v>
      </c>
      <c r="Z4" s="32" t="s">
        <v>495</v>
      </c>
      <c r="AA4" s="86" t="s">
        <v>461</v>
      </c>
      <c r="AB4" s="86" t="s">
        <v>589</v>
      </c>
      <c r="AC4" s="86" t="s">
        <v>132</v>
      </c>
      <c r="AD4" s="28"/>
      <c r="AE4" s="43" t="s">
        <v>167</v>
      </c>
      <c r="AF4" s="30"/>
      <c r="AG4" s="53" t="s">
        <v>329</v>
      </c>
      <c r="AI4" s="51" t="s">
        <v>232</v>
      </c>
      <c r="AK4" s="51" t="str">
        <f t="shared" ref="AK4:AK49" si="7">CHAR(CODE(AK3)+1)</f>
        <v>C</v>
      </c>
      <c r="AM4" s="77"/>
      <c r="AN4" s="77"/>
      <c r="AP4" s="53" t="s">
        <v>329</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642</v>
      </c>
      <c r="Y5" s="32" t="s">
        <v>368</v>
      </c>
      <c r="Z5" s="32" t="s">
        <v>496</v>
      </c>
      <c r="AA5" s="86" t="s">
        <v>462</v>
      </c>
      <c r="AB5" s="86" t="s">
        <v>590</v>
      </c>
      <c r="AC5" s="86" t="s">
        <v>168</v>
      </c>
      <c r="AD5" s="31"/>
      <c r="AE5" s="43" t="s">
        <v>339</v>
      </c>
      <c r="AF5" s="30"/>
      <c r="AG5" s="53" t="s">
        <v>330</v>
      </c>
      <c r="AI5" s="51" t="s">
        <v>365</v>
      </c>
      <c r="AK5" s="51" t="str">
        <f t="shared" si="7"/>
        <v>D</v>
      </c>
      <c r="AP5" s="53" t="s">
        <v>330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341</v>
      </c>
      <c r="W6" s="32" t="s">
        <v>644</v>
      </c>
      <c r="Y6" s="32" t="s">
        <v>369</v>
      </c>
      <c r="Z6" s="32" t="s">
        <v>497</v>
      </c>
      <c r="AA6" s="86" t="s">
        <v>463</v>
      </c>
      <c r="AB6" s="86" t="s">
        <v>591</v>
      </c>
      <c r="AC6" s="86" t="s">
        <v>133</v>
      </c>
      <c r="AD6" s="31"/>
      <c r="AE6" s="43" t="s">
        <v>337</v>
      </c>
      <c r="AF6" s="30"/>
      <c r="AG6" s="53" t="s">
        <v>331</v>
      </c>
      <c r="AI6" s="51" t="s">
        <v>366</v>
      </c>
      <c r="AK6" s="51" t="str">
        <f>CHAR(CODE(AK5)+1)</f>
        <v>E</v>
      </c>
      <c r="AP6" s="53" t="s">
        <v>331</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370</v>
      </c>
      <c r="Z7" s="32" t="s">
        <v>498</v>
      </c>
      <c r="AA7" s="86" t="s">
        <v>464</v>
      </c>
      <c r="AB7" s="86" t="s">
        <v>592</v>
      </c>
      <c r="AC7" s="31"/>
      <c r="AD7" s="31"/>
      <c r="AE7" s="32" t="s">
        <v>133</v>
      </c>
      <c r="AF7" s="30"/>
      <c r="AG7" s="53" t="s">
        <v>332</v>
      </c>
      <c r="AH7" s="80"/>
      <c r="AI7" s="53" t="s">
        <v>354</v>
      </c>
      <c r="AK7" s="51" t="str">
        <f>CHAR(CODE(AK6)+1)</f>
        <v>F</v>
      </c>
      <c r="AP7" s="53" t="s">
        <v>332</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363</v>
      </c>
      <c r="W8" s="32" t="s">
        <v>144</v>
      </c>
      <c r="Y8" s="32" t="s">
        <v>371</v>
      </c>
      <c r="Z8" s="32" t="s">
        <v>499</v>
      </c>
      <c r="AA8" s="86" t="s">
        <v>465</v>
      </c>
      <c r="AB8" s="86" t="s">
        <v>593</v>
      </c>
      <c r="AC8" s="31"/>
      <c r="AD8" s="31"/>
      <c r="AE8" s="31"/>
      <c r="AF8" s="30"/>
      <c r="AG8" s="53" t="s">
        <v>333</v>
      </c>
      <c r="AI8" s="51" t="s">
        <v>355</v>
      </c>
      <c r="AK8" s="51" t="str">
        <f t="shared" si="7"/>
        <v>G</v>
      </c>
      <c r="AP8" s="53" t="s">
        <v>333</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6" t="s">
        <v>466</v>
      </c>
      <c r="AB9" s="86" t="s">
        <v>594</v>
      </c>
      <c r="AC9" s="31"/>
      <c r="AD9" s="31"/>
      <c r="AE9" s="31"/>
      <c r="AF9" s="30"/>
      <c r="AG9" s="53" t="s">
        <v>334</v>
      </c>
      <c r="AI9" s="76"/>
      <c r="AK9" s="51" t="str">
        <f t="shared" si="7"/>
        <v>H</v>
      </c>
      <c r="AP9" s="53" t="s">
        <v>334</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373</v>
      </c>
      <c r="Z10" s="32" t="s">
        <v>501</v>
      </c>
      <c r="AA10" s="86" t="s">
        <v>467</v>
      </c>
      <c r="AB10" s="86" t="s">
        <v>595</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704</v>
      </c>
      <c r="M11" s="13" t="str">
        <f t="shared" si="2"/>
        <v>その他の事項経費</v>
      </c>
      <c r="N11" s="13" t="str">
        <f t="shared" si="6"/>
        <v>その他の事項経費</v>
      </c>
      <c r="O11" s="13"/>
      <c r="P11" s="13"/>
      <c r="Q11" s="19"/>
      <c r="T11" s="13"/>
      <c r="W11" s="32" t="s">
        <v>675</v>
      </c>
      <c r="Y11" s="32" t="s">
        <v>374</v>
      </c>
      <c r="Z11" s="32" t="s">
        <v>502</v>
      </c>
      <c r="AA11" s="86" t="s">
        <v>468</v>
      </c>
      <c r="AB11" s="86" t="s">
        <v>596</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677</v>
      </c>
      <c r="W22" s="32" t="s">
        <v>157</v>
      </c>
      <c r="Y22" s="32" t="s">
        <v>385</v>
      </c>
      <c r="Z22" s="32" t="s">
        <v>513</v>
      </c>
      <c r="AA22" s="86" t="s">
        <v>479</v>
      </c>
      <c r="AB22" s="86" t="s">
        <v>607</v>
      </c>
      <c r="AC22" s="31"/>
      <c r="AD22" s="31"/>
      <c r="AE22" s="31"/>
      <c r="AF22" s="30"/>
      <c r="AK22" s="51" t="str">
        <f t="shared" si="7"/>
        <v>U</v>
      </c>
    </row>
    <row r="23" spans="1:37" ht="13.5" customHeight="1" x14ac:dyDescent="0.2">
      <c r="A23" s="83" t="s">
        <v>356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2">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2">
      <c r="A38" s="13"/>
      <c r="B38" s="13"/>
      <c r="F38" s="13"/>
      <c r="G38" s="19"/>
      <c r="K38" s="13"/>
      <c r="L38" s="13"/>
      <c r="O38" s="13"/>
      <c r="P38" s="13"/>
      <c r="Q38" s="19"/>
      <c r="T38" s="13"/>
      <c r="Y38" s="32" t="s">
        <v>401</v>
      </c>
      <c r="Z38" s="32" t="s">
        <v>529</v>
      </c>
      <c r="AF38" s="30"/>
      <c r="AK38" s="51" t="str">
        <f t="shared" si="7"/>
        <v>k</v>
      </c>
    </row>
    <row r="39" spans="1:37" x14ac:dyDescent="0.2">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2">
      <c r="A40" s="13"/>
      <c r="B40" s="13"/>
      <c r="F40" s="13"/>
      <c r="G40" s="19"/>
      <c r="K40" s="13"/>
      <c r="L40" s="13"/>
      <c r="O40" s="13"/>
      <c r="P40" s="13"/>
      <c r="Q40" s="19"/>
      <c r="T40" s="13"/>
      <c r="U40" s="32"/>
      <c r="Y40" s="32" t="s">
        <v>403</v>
      </c>
      <c r="Z40" s="32" t="s">
        <v>531</v>
      </c>
      <c r="AF40" s="30"/>
      <c r="AK40" s="51" t="str">
        <f t="shared" si="7"/>
        <v>m</v>
      </c>
    </row>
    <row r="41" spans="1:37" x14ac:dyDescent="0.2">
      <c r="A41" s="13"/>
      <c r="B41" s="13"/>
      <c r="F41" s="13"/>
      <c r="G41" s="19"/>
      <c r="K41" s="13"/>
      <c r="L41" s="13"/>
      <c r="O41" s="13"/>
      <c r="P41" s="13"/>
      <c r="Q41" s="19"/>
      <c r="T41" s="13"/>
      <c r="U41" s="32" t="s">
        <v>342</v>
      </c>
      <c r="Y41" s="32" t="s">
        <v>404</v>
      </c>
      <c r="Z41" s="32" t="s">
        <v>532</v>
      </c>
      <c r="AF41" s="30"/>
      <c r="AK41" s="51" t="str">
        <f t="shared" si="7"/>
        <v>n</v>
      </c>
    </row>
    <row r="42" spans="1:37" x14ac:dyDescent="0.2">
      <c r="A42" s="13"/>
      <c r="B42" s="13"/>
      <c r="F42" s="13"/>
      <c r="G42" s="19"/>
      <c r="K42" s="13"/>
      <c r="L42" s="13"/>
      <c r="O42" s="13"/>
      <c r="P42" s="13"/>
      <c r="Q42" s="19"/>
      <c r="T42" s="13"/>
      <c r="U42" s="32" t="s">
        <v>352</v>
      </c>
      <c r="Y42" s="32" t="s">
        <v>405</v>
      </c>
      <c r="Z42" s="32" t="s">
        <v>533</v>
      </c>
      <c r="AF42" s="30"/>
      <c r="AK42" s="51" t="str">
        <f t="shared" si="7"/>
        <v>o</v>
      </c>
    </row>
    <row r="43" spans="1:37" x14ac:dyDescent="0.2">
      <c r="A43" s="13"/>
      <c r="B43" s="13"/>
      <c r="F43" s="13"/>
      <c r="G43" s="19"/>
      <c r="K43" s="13"/>
      <c r="L43" s="13"/>
      <c r="O43" s="13"/>
      <c r="P43" s="13"/>
      <c r="Q43" s="19"/>
      <c r="T43" s="13"/>
      <c r="Y43" s="32" t="s">
        <v>406</v>
      </c>
      <c r="Z43" s="32" t="s">
        <v>534</v>
      </c>
      <c r="AF43" s="30"/>
      <c r="AK43" s="51" t="str">
        <f t="shared" si="7"/>
        <v>p</v>
      </c>
    </row>
    <row r="44" spans="1:37" x14ac:dyDescent="0.2">
      <c r="A44" s="13"/>
      <c r="B44" s="13"/>
      <c r="F44" s="13"/>
      <c r="G44" s="19"/>
      <c r="K44" s="13"/>
      <c r="L44" s="13"/>
      <c r="O44" s="13"/>
      <c r="P44" s="13"/>
      <c r="Q44" s="19"/>
      <c r="T44" s="13"/>
      <c r="Y44" s="32" t="s">
        <v>407</v>
      </c>
      <c r="Z44" s="32" t="s">
        <v>535</v>
      </c>
      <c r="AF44" s="30"/>
      <c r="AK44" s="51" t="str">
        <f t="shared" si="7"/>
        <v>q</v>
      </c>
    </row>
    <row r="45" spans="1:37" x14ac:dyDescent="0.2">
      <c r="A45" s="13"/>
      <c r="B45" s="13"/>
      <c r="F45" s="13"/>
      <c r="G45" s="19"/>
      <c r="K45" s="13"/>
      <c r="L45" s="13"/>
      <c r="O45" s="13"/>
      <c r="P45" s="13"/>
      <c r="Q45" s="19"/>
      <c r="T45" s="13"/>
      <c r="U45" s="29" t="s">
        <v>161</v>
      </c>
      <c r="Y45" s="32" t="s">
        <v>408</v>
      </c>
      <c r="Z45" s="32" t="s">
        <v>536</v>
      </c>
      <c r="AF45" s="30"/>
      <c r="AK45" s="51" t="str">
        <f t="shared" si="7"/>
        <v>r</v>
      </c>
    </row>
    <row r="46" spans="1:37" x14ac:dyDescent="0.2">
      <c r="A46" s="13"/>
      <c r="B46" s="13"/>
      <c r="F46" s="13"/>
      <c r="G46" s="19"/>
      <c r="K46" s="13"/>
      <c r="L46" s="13"/>
      <c r="O46" s="13"/>
      <c r="P46" s="13"/>
      <c r="Q46" s="19"/>
      <c r="T46" s="13"/>
      <c r="U46" s="93" t="s">
        <v>676</v>
      </c>
      <c r="Y46" s="32" t="s">
        <v>409</v>
      </c>
      <c r="Z46" s="32" t="s">
        <v>537</v>
      </c>
      <c r="AF46" s="30"/>
      <c r="AK46" s="51" t="str">
        <f t="shared" si="7"/>
        <v>s</v>
      </c>
    </row>
    <row r="47" spans="1:37" x14ac:dyDescent="0.2">
      <c r="A47" s="13"/>
      <c r="B47" s="13"/>
      <c r="F47" s="13"/>
      <c r="G47" s="19"/>
      <c r="K47" s="13"/>
      <c r="L47" s="13"/>
      <c r="O47" s="13"/>
      <c r="P47" s="13"/>
      <c r="Q47" s="19"/>
      <c r="T47" s="13"/>
      <c r="Y47" s="32" t="s">
        <v>410</v>
      </c>
      <c r="Z47" s="32" t="s">
        <v>538</v>
      </c>
      <c r="AF47" s="30"/>
      <c r="AK47" s="51" t="str">
        <f t="shared" si="7"/>
        <v>t</v>
      </c>
    </row>
    <row r="48" spans="1:37" x14ac:dyDescent="0.2">
      <c r="A48" s="13"/>
      <c r="B48" s="13"/>
      <c r="F48" s="13"/>
      <c r="G48" s="19"/>
      <c r="K48" s="13"/>
      <c r="L48" s="13"/>
      <c r="O48" s="13"/>
      <c r="P48" s="13"/>
      <c r="Q48" s="19"/>
      <c r="T48" s="13"/>
      <c r="U48" s="93">
        <v>2021</v>
      </c>
      <c r="Y48" s="32" t="s">
        <v>411</v>
      </c>
      <c r="Z48" s="32" t="s">
        <v>539</v>
      </c>
      <c r="AF48" s="30"/>
      <c r="AK48" s="51" t="str">
        <f t="shared" si="7"/>
        <v>u</v>
      </c>
    </row>
    <row r="49" spans="1:37" x14ac:dyDescent="0.2">
      <c r="A49" s="13"/>
      <c r="B49" s="13"/>
      <c r="F49" s="13"/>
      <c r="G49" s="19"/>
      <c r="K49" s="13"/>
      <c r="L49" s="13"/>
      <c r="O49" s="13"/>
      <c r="P49" s="13"/>
      <c r="Q49" s="19"/>
      <c r="T49" s="13"/>
      <c r="U49" s="93">
        <v>2022</v>
      </c>
      <c r="Y49" s="32" t="s">
        <v>412</v>
      </c>
      <c r="Z49" s="32" t="s">
        <v>540</v>
      </c>
      <c r="AF49" s="30"/>
      <c r="AK49" s="51" t="str">
        <f t="shared" si="7"/>
        <v>v</v>
      </c>
    </row>
    <row r="50" spans="1:37" x14ac:dyDescent="0.2">
      <c r="A50" s="13"/>
      <c r="B50" s="13"/>
      <c r="F50" s="13"/>
      <c r="G50" s="19"/>
      <c r="K50" s="13"/>
      <c r="L50" s="13"/>
      <c r="O50" s="13"/>
      <c r="P50" s="13"/>
      <c r="Q50" s="19"/>
      <c r="T50" s="13"/>
      <c r="U50" s="93">
        <v>2023</v>
      </c>
      <c r="Y50" s="32" t="s">
        <v>413</v>
      </c>
      <c r="Z50" s="32" t="s">
        <v>541</v>
      </c>
      <c r="AF50" s="30"/>
    </row>
    <row r="51" spans="1:37" x14ac:dyDescent="0.2">
      <c r="A51" s="13"/>
      <c r="B51" s="13"/>
      <c r="F51" s="13"/>
      <c r="G51" s="19"/>
      <c r="K51" s="13"/>
      <c r="L51" s="13"/>
      <c r="O51" s="13"/>
      <c r="P51" s="13"/>
      <c r="Q51" s="19"/>
      <c r="T51" s="13"/>
      <c r="U51" s="93">
        <v>2024</v>
      </c>
      <c r="Y51" s="32" t="s">
        <v>414</v>
      </c>
      <c r="Z51" s="32" t="s">
        <v>542</v>
      </c>
      <c r="AF51" s="30"/>
    </row>
    <row r="52" spans="1:37" x14ac:dyDescent="0.2">
      <c r="A52" s="13"/>
      <c r="B52" s="13"/>
      <c r="F52" s="13"/>
      <c r="G52" s="19"/>
      <c r="K52" s="13"/>
      <c r="L52" s="13"/>
      <c r="O52" s="13"/>
      <c r="P52" s="13"/>
      <c r="Q52" s="19"/>
      <c r="T52" s="13"/>
      <c r="U52" s="93">
        <v>2025</v>
      </c>
      <c r="Y52" s="32" t="s">
        <v>415</v>
      </c>
      <c r="Z52" s="32" t="s">
        <v>543</v>
      </c>
      <c r="AF52" s="30"/>
    </row>
    <row r="53" spans="1:37" x14ac:dyDescent="0.2">
      <c r="A53" s="13"/>
      <c r="B53" s="13"/>
      <c r="F53" s="13"/>
      <c r="G53" s="19"/>
      <c r="K53" s="13"/>
      <c r="L53" s="13"/>
      <c r="O53" s="13"/>
      <c r="P53" s="13"/>
      <c r="Q53" s="19"/>
      <c r="T53" s="13"/>
      <c r="U53" s="93">
        <v>2026</v>
      </c>
      <c r="Y53" s="32" t="s">
        <v>416</v>
      </c>
      <c r="Z53" s="32" t="s">
        <v>544</v>
      </c>
      <c r="AF53" s="30"/>
    </row>
    <row r="54" spans="1:37" x14ac:dyDescent="0.2">
      <c r="A54" s="13"/>
      <c r="B54" s="13"/>
      <c r="F54" s="13"/>
      <c r="G54" s="19"/>
      <c r="K54" s="13"/>
      <c r="L54" s="13"/>
      <c r="O54" s="13"/>
      <c r="P54" s="20"/>
      <c r="Q54" s="19"/>
      <c r="T54" s="13"/>
      <c r="Y54" s="32" t="s">
        <v>417</v>
      </c>
      <c r="Z54" s="32" t="s">
        <v>545</v>
      </c>
      <c r="AF54" s="30"/>
    </row>
    <row r="55" spans="1:37" x14ac:dyDescent="0.2">
      <c r="A55" s="13"/>
      <c r="B55" s="13"/>
      <c r="F55" s="13"/>
      <c r="G55" s="19"/>
      <c r="K55" s="13"/>
      <c r="L55" s="13"/>
      <c r="O55" s="13"/>
      <c r="P55" s="13"/>
      <c r="Q55" s="19"/>
      <c r="T55" s="13"/>
      <c r="Y55" s="32" t="s">
        <v>418</v>
      </c>
      <c r="Z55" s="32" t="s">
        <v>546</v>
      </c>
      <c r="AF55" s="30"/>
    </row>
    <row r="56" spans="1:37" x14ac:dyDescent="0.2">
      <c r="A56" s="13"/>
      <c r="B56" s="13"/>
      <c r="F56" s="13"/>
      <c r="G56" s="19"/>
      <c r="K56" s="13"/>
      <c r="L56" s="13"/>
      <c r="O56" s="13"/>
      <c r="P56" s="13"/>
      <c r="Q56" s="19"/>
      <c r="T56" s="13"/>
      <c r="U56" s="93">
        <v>20</v>
      </c>
      <c r="Y56" s="32" t="s">
        <v>419</v>
      </c>
      <c r="Z56" s="32" t="s">
        <v>547</v>
      </c>
      <c r="AF56" s="30"/>
    </row>
    <row r="57" spans="1:37" x14ac:dyDescent="0.2">
      <c r="A57" s="13"/>
      <c r="B57" s="13"/>
      <c r="F57" s="13"/>
      <c r="G57" s="19"/>
      <c r="K57" s="13"/>
      <c r="L57" s="13"/>
      <c r="O57" s="13"/>
      <c r="P57" s="13"/>
      <c r="Q57" s="19"/>
      <c r="T57" s="13"/>
      <c r="U57" s="32" t="s">
        <v>617</v>
      </c>
      <c r="Y57" s="32" t="s">
        <v>420</v>
      </c>
      <c r="Z57" s="32" t="s">
        <v>548</v>
      </c>
      <c r="AF57" s="30"/>
    </row>
    <row r="58" spans="1:37" x14ac:dyDescent="0.2">
      <c r="A58" s="13"/>
      <c r="B58" s="13"/>
      <c r="F58" s="13"/>
      <c r="G58" s="19"/>
      <c r="K58" s="13"/>
      <c r="L58" s="13"/>
      <c r="O58" s="13"/>
      <c r="P58" s="13"/>
      <c r="Q58" s="19"/>
      <c r="T58" s="13"/>
      <c r="U58" s="32" t="s">
        <v>618</v>
      </c>
      <c r="Y58" s="32" t="s">
        <v>421</v>
      </c>
      <c r="Z58" s="32" t="s">
        <v>549</v>
      </c>
      <c r="AF58" s="30"/>
    </row>
    <row r="59" spans="1:37" x14ac:dyDescent="0.2">
      <c r="A59" s="13"/>
      <c r="B59" s="13"/>
      <c r="F59" s="13"/>
      <c r="G59" s="19"/>
      <c r="K59" s="13"/>
      <c r="L59" s="13"/>
      <c r="O59" s="13"/>
      <c r="P59" s="13"/>
      <c r="Q59" s="19"/>
      <c r="T59" s="13"/>
      <c r="Y59" s="32" t="s">
        <v>422</v>
      </c>
      <c r="Z59" s="32" t="s">
        <v>550</v>
      </c>
      <c r="AF59" s="30"/>
    </row>
    <row r="60" spans="1:37" x14ac:dyDescent="0.2">
      <c r="A60" s="13"/>
      <c r="B60" s="13"/>
      <c r="F60" s="13"/>
      <c r="G60" s="19"/>
      <c r="K60" s="13"/>
      <c r="L60" s="13"/>
      <c r="O60" s="13"/>
      <c r="P60" s="13"/>
      <c r="Q60" s="19"/>
      <c r="T60" s="13"/>
      <c r="Y60" s="32" t="s">
        <v>423</v>
      </c>
      <c r="Z60" s="32" t="s">
        <v>551</v>
      </c>
      <c r="AF60" s="30"/>
    </row>
    <row r="61" spans="1:37" x14ac:dyDescent="0.2">
      <c r="A61" s="13"/>
      <c r="B61" s="13"/>
      <c r="F61" s="13"/>
      <c r="G61" s="19"/>
      <c r="K61" s="13"/>
      <c r="L61" s="13"/>
      <c r="O61" s="13"/>
      <c r="P61" s="13"/>
      <c r="Q61" s="19"/>
      <c r="T61" s="13"/>
      <c r="Y61" s="32" t="s">
        <v>424</v>
      </c>
      <c r="Z61" s="32" t="s">
        <v>552</v>
      </c>
      <c r="AF61" s="30"/>
    </row>
    <row r="62" spans="1:37" x14ac:dyDescent="0.2">
      <c r="A62" s="13"/>
      <c r="B62" s="13"/>
      <c r="F62" s="13"/>
      <c r="G62" s="19"/>
      <c r="K62" s="13"/>
      <c r="L62" s="13"/>
      <c r="O62" s="13"/>
      <c r="P62" s="13"/>
      <c r="Q62" s="19"/>
      <c r="T62" s="13"/>
      <c r="Y62" s="32" t="s">
        <v>425</v>
      </c>
      <c r="Z62" s="32" t="s">
        <v>553</v>
      </c>
      <c r="AF62" s="30"/>
    </row>
    <row r="63" spans="1:37" x14ac:dyDescent="0.2">
      <c r="A63" s="13"/>
      <c r="B63" s="13"/>
      <c r="F63" s="13"/>
      <c r="G63" s="19"/>
      <c r="K63" s="13"/>
      <c r="L63" s="13"/>
      <c r="O63" s="13"/>
      <c r="P63" s="13"/>
      <c r="Q63" s="19"/>
      <c r="T63" s="13"/>
      <c r="Y63" s="32" t="s">
        <v>426</v>
      </c>
      <c r="Z63" s="32" t="s">
        <v>554</v>
      </c>
      <c r="AF63" s="30"/>
    </row>
    <row r="64" spans="1:37" x14ac:dyDescent="0.2">
      <c r="A64" s="13"/>
      <c r="B64" s="13"/>
      <c r="F64" s="13"/>
      <c r="G64" s="19"/>
      <c r="K64" s="13"/>
      <c r="L64" s="13"/>
      <c r="O64" s="13"/>
      <c r="P64" s="13"/>
      <c r="Q64" s="19"/>
      <c r="T64" s="13"/>
      <c r="Y64" s="32" t="s">
        <v>427</v>
      </c>
      <c r="Z64" s="32" t="s">
        <v>555</v>
      </c>
      <c r="AF64" s="30"/>
    </row>
    <row r="65" spans="1:32" x14ac:dyDescent="0.2">
      <c r="A65" s="13"/>
      <c r="B65" s="13"/>
      <c r="F65" s="13"/>
      <c r="G65" s="19"/>
      <c r="K65" s="13"/>
      <c r="L65" s="13"/>
      <c r="O65" s="13"/>
      <c r="P65" s="13"/>
      <c r="Q65" s="19"/>
      <c r="T65" s="13"/>
      <c r="Y65" s="32" t="s">
        <v>428</v>
      </c>
      <c r="Z65" s="32" t="s">
        <v>556</v>
      </c>
      <c r="AF65" s="30"/>
    </row>
    <row r="66" spans="1:32" x14ac:dyDescent="0.2">
      <c r="A66" s="13"/>
      <c r="B66" s="13"/>
      <c r="F66" s="13"/>
      <c r="G66" s="19"/>
      <c r="K66" s="13"/>
      <c r="L66" s="13"/>
      <c r="O66" s="13"/>
      <c r="P66" s="13"/>
      <c r="Q66" s="19"/>
      <c r="T66" s="13"/>
      <c r="Y66" s="32" t="s">
        <v>67</v>
      </c>
      <c r="Z66" s="32" t="s">
        <v>557</v>
      </c>
      <c r="AF66" s="30"/>
    </row>
    <row r="67" spans="1:32" x14ac:dyDescent="0.2">
      <c r="A67" s="13"/>
      <c r="B67" s="13"/>
      <c r="F67" s="13"/>
      <c r="G67" s="19"/>
      <c r="K67" s="13"/>
      <c r="L67" s="13"/>
      <c r="O67" s="13"/>
      <c r="P67" s="13"/>
      <c r="Q67" s="19"/>
      <c r="T67" s="13"/>
      <c r="Y67" s="32" t="s">
        <v>429</v>
      </c>
      <c r="Z67" s="32" t="s">
        <v>558</v>
      </c>
      <c r="AF67" s="30"/>
    </row>
    <row r="68" spans="1:32" x14ac:dyDescent="0.2">
      <c r="A68" s="13"/>
      <c r="B68" s="13"/>
      <c r="F68" s="13"/>
      <c r="G68" s="19"/>
      <c r="K68" s="13"/>
      <c r="L68" s="13"/>
      <c r="O68" s="13"/>
      <c r="P68" s="13"/>
      <c r="Q68" s="19"/>
      <c r="T68" s="13"/>
      <c r="Y68" s="32" t="s">
        <v>430</v>
      </c>
      <c r="Z68" s="32" t="s">
        <v>559</v>
      </c>
      <c r="AF68" s="30"/>
    </row>
    <row r="69" spans="1:32" x14ac:dyDescent="0.2">
      <c r="A69" s="13"/>
      <c r="B69" s="13"/>
      <c r="F69" s="13"/>
      <c r="G69" s="19"/>
      <c r="K69" s="13"/>
      <c r="L69" s="13"/>
      <c r="O69" s="13"/>
      <c r="P69" s="13"/>
      <c r="Q69" s="19"/>
      <c r="T69" s="13"/>
      <c r="Y69" s="32" t="s">
        <v>431</v>
      </c>
      <c r="Z69" s="32" t="s">
        <v>560</v>
      </c>
      <c r="AF69" s="30"/>
    </row>
    <row r="70" spans="1:32" x14ac:dyDescent="0.2">
      <c r="A70" s="13"/>
      <c r="B70" s="13"/>
      <c r="Y70" s="32" t="s">
        <v>432</v>
      </c>
      <c r="Z70" s="32" t="s">
        <v>561</v>
      </c>
    </row>
    <row r="71" spans="1:32" x14ac:dyDescent="0.2">
      <c r="Y71" s="32" t="s">
        <v>433</v>
      </c>
      <c r="Z71" s="32" t="s">
        <v>562</v>
      </c>
    </row>
    <row r="72" spans="1:32" x14ac:dyDescent="0.2">
      <c r="Y72" s="32" t="s">
        <v>434</v>
      </c>
      <c r="Z72" s="32" t="s">
        <v>563</v>
      </c>
    </row>
    <row r="73" spans="1:32" x14ac:dyDescent="0.2">
      <c r="Y73" s="32" t="s">
        <v>435</v>
      </c>
      <c r="Z73" s="32" t="s">
        <v>564</v>
      </c>
    </row>
    <row r="74" spans="1:32" x14ac:dyDescent="0.2">
      <c r="Y74" s="32" t="s">
        <v>436</v>
      </c>
      <c r="Z74" s="32" t="s">
        <v>565</v>
      </c>
    </row>
    <row r="75" spans="1:32" x14ac:dyDescent="0.2">
      <c r="Y75" s="32" t="s">
        <v>437</v>
      </c>
      <c r="Z75" s="32" t="s">
        <v>566</v>
      </c>
    </row>
    <row r="76" spans="1:32" x14ac:dyDescent="0.2">
      <c r="Y76" s="32" t="s">
        <v>438</v>
      </c>
      <c r="Z76" s="32" t="s">
        <v>567</v>
      </c>
    </row>
    <row r="77" spans="1:32" x14ac:dyDescent="0.2">
      <c r="Y77" s="32" t="s">
        <v>439</v>
      </c>
      <c r="Z77" s="32" t="s">
        <v>568</v>
      </c>
    </row>
    <row r="78" spans="1:32" x14ac:dyDescent="0.2">
      <c r="Y78" s="32" t="s">
        <v>440</v>
      </c>
      <c r="Z78" s="32" t="s">
        <v>569</v>
      </c>
    </row>
    <row r="79" spans="1:32" x14ac:dyDescent="0.2">
      <c r="Y79" s="32" t="s">
        <v>441</v>
      </c>
      <c r="Z79" s="32" t="s">
        <v>570</v>
      </c>
    </row>
    <row r="80" spans="1:32" x14ac:dyDescent="0.2">
      <c r="Y80" s="32" t="s">
        <v>442</v>
      </c>
      <c r="Z80" s="32" t="s">
        <v>571</v>
      </c>
    </row>
    <row r="81" spans="25:26" x14ac:dyDescent="0.2">
      <c r="Y81" s="32" t="s">
        <v>443</v>
      </c>
      <c r="Z81" s="32" t="s">
        <v>572</v>
      </c>
    </row>
    <row r="82" spans="25:26" x14ac:dyDescent="0.2">
      <c r="Y82" s="32" t="s">
        <v>444</v>
      </c>
      <c r="Z82" s="32" t="s">
        <v>573</v>
      </c>
    </row>
    <row r="83" spans="25:26" x14ac:dyDescent="0.2">
      <c r="Y83" s="32" t="s">
        <v>445</v>
      </c>
      <c r="Z83" s="32" t="s">
        <v>574</v>
      </c>
    </row>
    <row r="84" spans="25:26" x14ac:dyDescent="0.2">
      <c r="Y84" s="32" t="s">
        <v>446</v>
      </c>
      <c r="Z84" s="32" t="s">
        <v>575</v>
      </c>
    </row>
    <row r="85" spans="25:26" x14ac:dyDescent="0.2">
      <c r="Y85" s="32" t="s">
        <v>447</v>
      </c>
      <c r="Z85" s="32" t="s">
        <v>576</v>
      </c>
    </row>
    <row r="86" spans="25:26" x14ac:dyDescent="0.2">
      <c r="Y86" s="32" t="s">
        <v>448</v>
      </c>
      <c r="Z86" s="32" t="s">
        <v>577</v>
      </c>
    </row>
    <row r="87" spans="25:26" x14ac:dyDescent="0.2">
      <c r="Y87" s="32" t="s">
        <v>449</v>
      </c>
      <c r="Z87" s="32" t="s">
        <v>578</v>
      </c>
    </row>
    <row r="88" spans="25:26" x14ac:dyDescent="0.2">
      <c r="Y88" s="32" t="s">
        <v>450</v>
      </c>
      <c r="Z88" s="32" t="s">
        <v>579</v>
      </c>
    </row>
    <row r="89" spans="25:26" x14ac:dyDescent="0.2">
      <c r="Y89" s="32" t="s">
        <v>451</v>
      </c>
      <c r="Z89" s="32" t="s">
        <v>580</v>
      </c>
    </row>
    <row r="90" spans="25:26" x14ac:dyDescent="0.2">
      <c r="Y90" s="32" t="s">
        <v>452</v>
      </c>
      <c r="Z90" s="32" t="s">
        <v>581</v>
      </c>
    </row>
    <row r="91" spans="25:26" x14ac:dyDescent="0.2">
      <c r="Y91" s="32" t="s">
        <v>453</v>
      </c>
      <c r="Z91" s="32" t="s">
        <v>582</v>
      </c>
    </row>
    <row r="92" spans="25:26" x14ac:dyDescent="0.2">
      <c r="Y92" s="32" t="s">
        <v>454</v>
      </c>
      <c r="Z92" s="32" t="s">
        <v>583</v>
      </c>
    </row>
    <row r="93" spans="25:26" x14ac:dyDescent="0.2">
      <c r="Y93" s="32" t="s">
        <v>455</v>
      </c>
      <c r="Z93" s="32" t="s">
        <v>584</v>
      </c>
    </row>
    <row r="94" spans="25:26" x14ac:dyDescent="0.2">
      <c r="Y94" s="32" t="s">
        <v>456</v>
      </c>
      <c r="Z94" s="32" t="s">
        <v>585</v>
      </c>
    </row>
    <row r="95" spans="25:26" x14ac:dyDescent="0.2">
      <c r="Y95" s="32" t="s">
        <v>457</v>
      </c>
      <c r="Z95" s="32" t="s">
        <v>586</v>
      </c>
    </row>
    <row r="96" spans="25:26" x14ac:dyDescent="0.2">
      <c r="Y96" s="32" t="s">
        <v>360</v>
      </c>
      <c r="Z96" s="32" t="s">
        <v>587</v>
      </c>
    </row>
    <row r="97" spans="25:26" x14ac:dyDescent="0.2">
      <c r="Y97" s="32" t="s">
        <v>458</v>
      </c>
      <c r="Z97" s="32" t="s">
        <v>588</v>
      </c>
    </row>
    <row r="98" spans="25:26" x14ac:dyDescent="0.2">
      <c r="Y98" s="32" t="s">
        <v>459</v>
      </c>
      <c r="Z98" s="32" t="s">
        <v>589</v>
      </c>
    </row>
    <row r="99" spans="25:26" x14ac:dyDescent="0.2">
      <c r="Y99" s="32" t="s">
        <v>489</v>
      </c>
      <c r="Z99" s="32" t="s">
        <v>590</v>
      </c>
    </row>
    <row r="100" spans="25:26" x14ac:dyDescent="0.2">
      <c r="Y100" s="32" t="s">
        <v>680</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2022-06-13T06:10:40Z</cp:lastPrinted>
  <dcterms:created xsi:type="dcterms:W3CDTF">2012-03-13T00:50:25Z</dcterms:created>
  <dcterms:modified xsi:type="dcterms:W3CDTF">2022-08-26T08:45:13Z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