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9 再生循環局\02 会計課確認済\"/>
    </mc:Choice>
  </mc:AlternateContent>
  <xr:revisionPtr revIDLastSave="0" documentId="13_ncr:1_{3D001855-7B1A-4218-9678-07BCDD45A02A}"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8" i="11" s="1"/>
  <c r="AY372" i="11"/>
  <c r="AY371" i="11"/>
  <c r="AY370" i="11"/>
  <c r="AY369" i="11"/>
  <c r="AY368" i="11"/>
  <c r="AY367" i="11"/>
  <c r="AY334" i="11"/>
  <c r="AY339" i="11" s="1"/>
  <c r="AY321" i="11"/>
  <c r="AY330" i="11" s="1"/>
  <c r="AY336" i="11" l="1"/>
  <c r="AY337" i="11"/>
  <c r="AY331" i="11"/>
  <c r="AY397" i="11"/>
  <c r="AY333" i="11"/>
  <c r="AY323" i="11"/>
  <c r="AY324" i="11"/>
  <c r="AY325" i="11"/>
  <c r="AY326" i="11"/>
  <c r="AY327" i="11"/>
  <c r="AY328" i="11"/>
  <c r="AY399" i="11"/>
  <c r="AY332" i="11"/>
  <c r="AY338" i="11"/>
  <c r="AY329" i="11"/>
  <c r="AY340" i="11"/>
  <c r="AY322" i="11"/>
  <c r="AY341" i="11"/>
  <c r="AY70" i="11"/>
  <c r="AY66" i="11"/>
  <c r="AY75" i="11"/>
  <c r="AY73" i="11"/>
  <c r="AY77" i="11"/>
  <c r="AY74" i="11"/>
  <c r="AY72" i="11"/>
  <c r="AY335" i="11"/>
  <c r="AY214" i="11"/>
  <c r="AY208" i="11"/>
  <c r="AY212" i="11" s="1"/>
  <c r="AY200" i="11"/>
  <c r="AY204"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8" i="11" s="1"/>
  <c r="AY99" i="11"/>
  <c r="AY100" i="11" s="1"/>
  <c r="AY98" i="11"/>
  <c r="AY102" i="11"/>
  <c r="AY104" i="11" s="1"/>
  <c r="AY101" i="11" l="1"/>
  <c r="AY179" i="11"/>
  <c r="AY140" i="11"/>
  <c r="AY128" i="11"/>
  <c r="AY174" i="11"/>
  <c r="AY193" i="11"/>
  <c r="AY175" i="11"/>
  <c r="AY153" i="11"/>
  <c r="AY176" i="11"/>
  <c r="AY154" i="11"/>
  <c r="AY134" i="11"/>
  <c r="AY177" i="11"/>
  <c r="AY205" i="11"/>
  <c r="AY206" i="11"/>
  <c r="AY119" i="11"/>
  <c r="AY213" i="11"/>
  <c r="AY113" i="11"/>
  <c r="AY121" i="11"/>
  <c r="AY129" i="11"/>
  <c r="AY155" i="11"/>
  <c r="AY141" i="11"/>
  <c r="AY198" i="11"/>
  <c r="AY207" i="11"/>
  <c r="AY120" i="11"/>
  <c r="AY130" i="11"/>
  <c r="AY142" i="11"/>
  <c r="AY123" i="11"/>
  <c r="AY143" i="11"/>
  <c r="AY201" i="11"/>
  <c r="AY209" i="11"/>
  <c r="AY202" i="11"/>
  <c r="AY210" i="11"/>
  <c r="AY114" i="11"/>
  <c r="AY115" i="11"/>
  <c r="AY116" i="11"/>
  <c r="AY124" i="11"/>
  <c r="AY144" i="11"/>
  <c r="AY117" i="11"/>
  <c r="AY125" i="11"/>
  <c r="AY151" i="11"/>
  <c r="AY164" i="11"/>
  <c r="AY171" i="11"/>
  <c r="AY203" i="11"/>
  <c r="AY211" i="11"/>
  <c r="AY163" i="11"/>
  <c r="AY15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5" i="11" l="1"/>
  <c r="AY97" i="11"/>
  <c r="AY82" i="11"/>
  <c r="AY80" i="11"/>
  <c r="AY83" i="11"/>
  <c r="AY96" i="11"/>
  <c r="AY81" i="11"/>
  <c r="AY84" i="11"/>
  <c r="AY89" i="11"/>
  <c r="AY91" i="11"/>
  <c r="AY49" i="11"/>
  <c r="AY92"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<sst xmlns="http://schemas.openxmlformats.org/spreadsheetml/2006/main" count="1403" uniqueCount="727">
  <si>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</si>
  <si>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</si>
  <si>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</si>
  <si>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</si>
  <si>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</si>
  <si>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</si>
  <si>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</si>
  <si>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</si>
  <si>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</si>
  <si>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</si>
  <si>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</si>
  <si>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</si>
  <si>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</si>
  <si>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</si>
  <si>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</si>
  <si>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</si>
  <si>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</si>
  <si>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</si>
  <si>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</si>
  <si>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</si>
  <si>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</si>
  <si>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</si>
  <si>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</si>
  <si>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</si>
  <si>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</si>
  <si>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</si>
  <si>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</si>
  <si>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</si>
  <si>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</si>
  <si>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</si>
  <si>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</si>
  <si>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</si>
  <si>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</si>
  <si>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</si>
  <si>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</si>
  <si>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</si>
  <si>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</si>
  <si>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</si>
  <si>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</si>
  <si>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</si>
  <si>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</si>
  <si>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</si>
  <si>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</si>
  <si>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</si>
  <si>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</si>
  <si>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</si>
  <si>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</si>
  <si>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</si>
  <si>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</si>
  <si>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</si>
  <si>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</si>
  <si>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</si>
  <si>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</si>
  <si>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</si>
  <si>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</si>
  <si>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</si>
  <si>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</si>
  <si>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</si>
  <si>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</si>
  <si>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</si>
  <si>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</si>
  <si>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</si>
  <si>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</si>
  <si>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</si>
  <si>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</si>
  <si>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</si>
  <si>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</si>
  <si>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</si>
  <si>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</si>
  <si>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</si>
  <si>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</si>
  <si>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</si>
  <si>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</si>
  <si>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</si>
  <si>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</si>
  <si>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</si>
  <si>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</si>
  <si>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</si>
  <si>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</si>
  <si>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</si>
  <si>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</si>
  <si>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</si>
  <si>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</si>
  <si>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</si>
  <si>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</si>
  <si>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</si>
  <si>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</si>
  <si>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</si>
  <si>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</si>
  <si>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</si>
  <si>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</si>
  <si>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</si>
  <si>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</si>
  <si>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</si>
  <si>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</si>
  <si>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</si>
  <si>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</si>
  <si>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</si>
  <si>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</si>
  <si>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</si>
  <si>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</si>
  <si>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</si>
  <si>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</si>
  <si>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</si>
  <si>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</si>
  <si>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</si>
  <si>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</si>
  <si>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</si>
  <si>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</si>
  <si>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</si>
  <si>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</si>
  <si>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</si>
  <si>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</si>
  <si>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</si>
  <si>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</si>
  <si>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</si>
  <si>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</si>
  <si>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</si>
  <si>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</si>
  <si>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</si>
  <si>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</si>
  <si>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</si>
  <si>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</si>
  <si>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</si>
  <si>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</si>
  <si>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</si>
  <si>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</si>
  <si>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</si>
  <si>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</si>
  <si>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</si>
  <si>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</si>
  <si>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</si>
  <si>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</si>
  <si>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</si>
  <si>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</si>
  <si>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</si>
  <si>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</si>
  <si>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</si>
  <si>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</si>
  <si>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</si>
  <si>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</si>
  <si>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</si>
  <si>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</si>
  <si>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</si>
  <si>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</si>
  <si>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</si>
  <si>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</si>
  <si>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</si>
  <si>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</si>
  <si>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</si>
  <si>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</si>
  <si>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</si>
  <si>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</si>
  <si>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</si>
  <si>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</si>
  <si>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</si>
  <si>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</si>
  <si>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</si>
  <si>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</si>
  <si>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</si>
  <si>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</si>
  <si>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</si>
  <si>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</si>
  <si>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</si>
  <si>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</si>
  <si>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</si>
  <si>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</si>
  <si>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</si>
  <si>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</si>
  <si>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</si>
  <si>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</si>
  <si>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</si>
  <si>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</si>
  <si>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</si>
  <si>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</si>
  <si>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</si>
  <si>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</si>
  <si>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</si>
  <si>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</si>
  <si>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</si>
  <si>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</si>
  <si>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</si>
  <si>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</si>
  <si>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</si>
  <si>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</si>
  <si>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</si>
  <si>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</si>
  <si>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</si>
  <si>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</si>
  <si>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</si>
  <si>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</si>
  <si>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</si>
  <si>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</si>
  <si>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</si>
  <si>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</si>
  <si>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</si>
  <si>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</si>
  <si>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</si>
  <si>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</si>
  <si>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</si>
  <si>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</si>
  <si>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</si>
  <si>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</si>
  <si>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</si>
  <si>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</si>
  <si>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</si>
  <si>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</si>
  <si>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</si>
  <si>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</si>
  <si>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</si>
  <si>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</si>
  <si>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</si>
  <si>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</si>
  <si>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</si>
  <si>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</si>
  <si>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</si>
  <si>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</si>
  <si>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</si>
  <si>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</si>
  <si>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</si>
  <si>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</si>
  <si>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</si>
  <si>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</si>
  <si>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</si>
  <si>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</si>
  <si>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</si>
  <si>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</si>
  <si>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</si>
  <si>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</si>
  <si>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</si>
  <si>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</si>
  <si>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</si>
  <si>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</si>
  <si>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</si>
  <si>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</si>
  <si>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</si>
  <si>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</si>
  <si>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</si>
  <si>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</si>
  <si>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</si>
  <si>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</si>
  <si>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</si>
  <si>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</si>
  <si>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</si>
  <si>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</si>
  <si>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</si>
  <si>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</si>
  <si>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</si>
  <si>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</si>
  <si>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</si>
  <si>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</si>
  <si>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</si>
  <si>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</si>
  <si>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</si>
  <si>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</si>
  <si>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</si>
  <si>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</si>
  <si>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</si>
  <si>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</si>
  <si>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</si>
  <si>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</si>
  <si>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</si>
  <si>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</si>
  <si>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</si>
  <si>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</si>
  <si>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</si>
  <si>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</si>
  <si>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</si>
  <si>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</si>
  <si>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</si>
  <si>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</si>
  <si>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</si>
  <si>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</si>
  <si>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</si>
  <si>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</si>
  <si>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</si>
  <si>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</si>
  <si>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</si>
  <si>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</si>
  <si>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</si>
  <si>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</si>
  <si>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</si>
  <si>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</si>
  <si>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</si>
  <si>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</si>
  <si>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</si>
  <si>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</si>
  <si>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</si>
  <si>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</si>
  <si>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</si>
  <si>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</si>
  <si>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</si>
  <si>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</si>
  <si>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</si>
  <si>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</si>
  <si>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</si>
  <si>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</si>
  <si>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</si>
  <si>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</si>
  <si>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</si>
  <si>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</si>
  <si>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</si>
  <si>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</si>
  <si>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</si>
  <si>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</si>
  <si>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</si>
  <si>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</si>
  <si>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</si>
  <si>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</si>
  <si>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</si>
  <si>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</si>
  <si>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</si>
  <si>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</si>
  <si>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</si>
  <si>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</si>
  <si>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</si>
  <si>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</si>
  <si>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</si>
  <si>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</si>
  <si>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</si>
  <si>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</si>
  <si>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</si>
  <si>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</si>
  <si>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</si>
  <si>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</si>
  <si>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</si>
  <si>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</si>
  <si>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</si>
  <si>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</si>
  <si>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</si>
  <si>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</si>
  <si>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</si>
  <si>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</si>
  <si>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</si>
  <si>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</si>
  <si>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</si>
  <si>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</si>
  <si>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</si>
  <si>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</si>
  <si>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</si>
  <si>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</si>
  <si>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</si>
  <si>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</si>
  <si>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</si>
  <si>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</si>
  <si>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</si>
  <si>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</si>
  <si>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</si>
  <si>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</si>
  <si>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</si>
  <si>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</si>
  <si>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</si>
  <si>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</si>
  <si>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</si>
  <si>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</si>
  <si>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</si>
  <si>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</si>
  <si>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</si>
  <si>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</si>
  <si>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</si>
  <si>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</si>
  <si>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</si>
  <si>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</si>
  <si>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</si>
  <si>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</si>
  <si>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</si>
  <si>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</si>
  <si>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</si>
  <si>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</si>
  <si>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</si>
  <si>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</si>
  <si>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</si>
  <si>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</si>
  <si>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</si>
  <si>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</si>
  <si>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</si>
  <si>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</si>
  <si>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</si>
  <si>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</si>
  <si>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</si>
  <si>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</si>
  <si>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</si>
  <si>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</si>
  <si>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</si>
  <si>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</si>
  <si>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</si>
  <si>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</si>
  <si>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</si>
  <si>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</si>
  <si>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</si>
  <si>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</si>
  <si>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</si>
  <si>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</si>
  <si>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</si>
  <si>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</si>
  <si>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</si>
  <si>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</si>
  <si>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</si>
  <si>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</si>
  <si>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</si>
  <si>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</si>
  <si>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</si>
  <si>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</si>
  <si>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</si>
  <si>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</si>
  <si>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</si>
  <si>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</si>
  <si>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</si>
  <si>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</si>
  <si>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</si>
  <si>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</si>
  <si>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</si>
  <si>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</si>
  <si>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</si>
  <si>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</si>
  <si>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</si>
  <si>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</si>
  <si>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</si>
  <si>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</si>
  <si>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</si>
  <si>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</si>
  <si>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</si>
  <si>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</si>
  <si>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</si>
  <si>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</si>
  <si>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</si>
  <si>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</si>
  <si>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</si>
  <si>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</si>
  <si>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</si>
  <si>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</si>
  <si>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</si>
  <si>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</si>
  <si>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</si>
  <si>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</si>
  <si>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</si>
  <si>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</si>
  <si>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</si>
  <si>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</si>
  <si>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</si>
  <si>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</si>
  <si>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</si>
  <si>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</si>
  <si>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</si>
  <si>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</si>
  <si>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</si>
  <si>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</si>
  <si>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</si>
  <si>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</si>
  <si>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</si>
  <si>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</si>
  <si>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</si>
  <si>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</si>
  <si>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</si>
  <si>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</si>
  <si>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</si>
  <si>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</si>
  <si>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</si>
  <si>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</si>
  <si>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</si>
  <si>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</si>
  <si>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</si>
  <si>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</si>
  <si>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</si>
  <si>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</si>
  <si>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</si>
  <si>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</si>
  <si>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</si>
  <si>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</si>
  <si>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</si>
  <si>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</si>
  <si>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</si>
  <si>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</si>
  <si>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</si>
  <si>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</si>
  <si>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</si>
  <si>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</si>
  <si>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</si>
  <si>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</si>
  <si>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</si>
  <si>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</si>
  <si>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</si>
  <si>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</si>
  <si>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</si>
  <si>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</si>
  <si>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</si>
  <si>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</si>
  <si>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</si>
  <si>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</si>
  <si>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</si>
  <si>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</si>
  <si>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</si>
  <si>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</si>
  <si>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</si>
  <si>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</si>
  <si>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</si>
  <si>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</si>
  <si>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</si>
  <si>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</si>
  <si>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</si>
  <si>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</si>
  <si>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</si>
  <si>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</si>
  <si>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</si>
  <si>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</si>
  <si>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</si>
  <si>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</si>
  <si>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</si>
  <si>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</si>
  <si>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</si>
  <si>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</si>
  <si>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</si>
  <si>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</si>
  <si>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</si>
  <si>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</si>
  <si>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</si>
  <si>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</si>
  <si>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</si>
  <si>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</si>
  <si>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</si>
  <si>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</si>
  <si>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</si>
  <si>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</si>
  <si>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</si>
  <si>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</si>
  <si>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</si>
  <si>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</si>
  <si>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</si>
  <si>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</si>
  <si>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</si>
  <si>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</si>
  <si>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</si>
  <si>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</si>
  <si>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</si>
  <si>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</si>
  <si>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</si>
  <si>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</si>
  <si>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</si>
  <si>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</si>
  <si>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</si>
  <si>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</si>
  <si>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</si>
  <si>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</si>
  <si>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</si>
  <si>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</si>
  <si>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</si>
  <si>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</si>
  <si>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</si>
  <si>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</si>
  <si>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</si>
  <si>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</si>
  <si>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</si>
  <si>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</si>
  <si>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</si>
  <si>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</si>
  <si>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</si>
  <si>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</si>
  <si>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</si>
  <si>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</si>
  <si>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</si>
  <si>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</si>
  <si>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</si>
  <si>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</si>
  <si>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</si>
  <si>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</si>
  <si>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</si>
  <si>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</si>
  <si>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</si>
  <si>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</si>
  <si>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</si>
  <si>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</si>
  <si>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</si>
  <si>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</si>
  <si>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</si>
  <si>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</si>
  <si>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</si>
  <si>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</si>
  <si>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</si>
  <si>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</si>
  <si>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</si>
  <si>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</si>
  <si>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</si>
  <si>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</si>
  <si>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</si>
  <si>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</si>
  <si>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</si>
  <si>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</si>
  <si>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</si>
  <si>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</si>
  <si>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</si>
  <si>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</si>
  <si>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</si>
  <si>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</si>
  <si>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</si>
  <si>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</si>
  <si>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</si>
  <si>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</si>
  <si>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</si>
  <si>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</si>
  <si>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</si>
  <si>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</si>
  <si>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</si>
  <si>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環境再生・資源循環局</t>
  </si>
  <si>
    <t>平成10年度</t>
  </si>
  <si>
    <t>終了予定なし</t>
  </si>
  <si>
    <t>環境再生事業担当参事官付不法投棄現状回復事業対策室</t>
  </si>
  <si>
    <t>廃棄物の処理及び清掃に関する法律第4条第3項及び第4項、第16条並びに第24条の5　等</t>
  </si>
  <si>
    <t>特定産業廃棄物に起因する支障の除去等を令和4年度までの間に計画的かつ着実に推進するための基本的な方針一‐3及び三-3</t>
  </si>
  <si>
    <t>-</t>
  </si>
  <si>
    <t>環境保全調査費</t>
  </si>
  <si>
    <t>委員等旅費</t>
  </si>
  <si>
    <t>諸謝金</t>
  </si>
  <si>
    <t>支障等がある産業廃棄物の不法投棄等の残存件数</t>
  </si>
  <si>
    <t>件</t>
  </si>
  <si>
    <t>産業廃棄物の不法投棄の新規発生件数</t>
  </si>
  <si>
    <t>●●</t>
    <phoneticPr fontId="5"/>
  </si>
  <si>
    <t>人</t>
  </si>
  <si>
    <t>X：不法投棄等事案対応支援事業の実績額（百万円）
／
Y：不法投棄等対応支援事業における支援実績件数（件）　　　　　　　　　　　　</t>
    <phoneticPr fontId="5"/>
  </si>
  <si>
    <t>百万円／件</t>
  </si>
  <si>
    <t>　X/Y</t>
    <phoneticPr fontId="5"/>
  </si>
  <si>
    <t>　　/</t>
    <phoneticPr fontId="5"/>
  </si>
  <si>
    <t>　　/</t>
    <phoneticPr fontId="5"/>
  </si>
  <si>
    <t>産業廃棄物不法投棄等原状回復措置推進費補助金</t>
  </si>
  <si>
    <t>124、136</t>
  </si>
  <si>
    <t>132、146</t>
  </si>
  <si>
    <t>168、179</t>
  </si>
  <si>
    <t>167、178</t>
  </si>
  <si>
    <t>169、181</t>
  </si>
  <si>
    <t>169</t>
  </si>
  <si>
    <t>182</t>
  </si>
  <si>
    <t>181</t>
  </si>
  <si>
    <t>○</t>
  </si>
  <si>
    <t>不法投棄等未然防止・事案対応事業</t>
    <phoneticPr fontId="5"/>
  </si>
  <si>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phoneticPr fontId="5"/>
  </si>
  <si>
    <t>都道府県等に対して専門家の派遣等により技術的支援を行った件数</t>
    <phoneticPr fontId="5"/>
  </si>
  <si>
    <t>産業廃棄物不法投棄実態調査に基づく数値（令和２年度産業廃棄物不法投棄等実態調査）</t>
    <phoneticPr fontId="5"/>
  </si>
  <si>
    <t>産業廃棄物の不法投棄等の未然防止・拡大防止のために実施する事業であり国民や社会のニーズがある。</t>
    <phoneticPr fontId="5"/>
  </si>
  <si>
    <t>廃棄物処理法を所管する環境省が、関係機関と連携して実施する事業である。</t>
    <phoneticPr fontId="5"/>
  </si>
  <si>
    <t>政策目標4-5「廃棄物の不法投棄の防止等」を実現する事業であり、優先度の高い事業である。</t>
    <phoneticPr fontId="5"/>
  </si>
  <si>
    <t>一般競争入札や総合評価入札を活用し、競争性を確保しながら支出先を選定している。
なお、一者応札への対応としては、提案書の作成期間を1ヶ月以上設定し改善を図っている。</t>
    <phoneticPr fontId="5"/>
  </si>
  <si>
    <t>有</t>
  </si>
  <si>
    <t>無</t>
  </si>
  <si>
    <t>‐</t>
  </si>
  <si>
    <t>低い水準を維持している。</t>
    <phoneticPr fontId="5"/>
  </si>
  <si>
    <t>予算を削減していく中で真に必要なものだけを実施している。</t>
    <phoneticPr fontId="5"/>
  </si>
  <si>
    <t>△</t>
  </si>
  <si>
    <t>原則として競争入札を実施しており、効率的な執行に努めている。</t>
    <phoneticPr fontId="5"/>
  </si>
  <si>
    <t>不法投棄等の残存件数が近年横ばいとなっている。</t>
    <rPh sb="0" eb="2">
      <t>フホウ</t>
    </rPh>
    <rPh sb="2" eb="4">
      <t>トウキ</t>
    </rPh>
    <rPh sb="4" eb="5">
      <t>トウ</t>
    </rPh>
    <rPh sb="6" eb="8">
      <t>ザンゾン</t>
    </rPh>
    <rPh sb="8" eb="10">
      <t>ケンスウ</t>
    </rPh>
    <rPh sb="11" eb="13">
      <t>キンネン</t>
    </rPh>
    <rPh sb="13" eb="14">
      <t>ヨコ</t>
    </rPh>
    <phoneticPr fontId="5"/>
  </si>
  <si>
    <t>原則として入札により競争性を確保しており、低コストで実施できている。</t>
    <phoneticPr fontId="5"/>
  </si>
  <si>
    <t>実態調査の結果については、環境省における不法投棄等対策に係る政策形成の基礎資料として活用している。</t>
    <phoneticPr fontId="5"/>
  </si>
  <si>
    <t>概ね見込みどおりに実施できているが、コロナ禍により一部研修を実施できなかった。</t>
    <phoneticPr fontId="5"/>
  </si>
  <si>
    <t>人件費</t>
    <phoneticPr fontId="5"/>
  </si>
  <si>
    <t>印刷製本費</t>
    <rPh sb="0" eb="2">
      <t>インサツ</t>
    </rPh>
    <rPh sb="2" eb="4">
      <t>セイホン</t>
    </rPh>
    <rPh sb="4" eb="5">
      <t>ヒ</t>
    </rPh>
    <phoneticPr fontId="5"/>
  </si>
  <si>
    <t>報告書印刷</t>
    <rPh sb="0" eb="3">
      <t>ホウコクショ</t>
    </rPh>
    <rPh sb="3" eb="5">
      <t>インサツ</t>
    </rPh>
    <phoneticPr fontId="5"/>
  </si>
  <si>
    <t>旅費</t>
    <rPh sb="0" eb="2">
      <t>リョヒ</t>
    </rPh>
    <phoneticPr fontId="5"/>
  </si>
  <si>
    <t>打合せ等</t>
    <rPh sb="0" eb="2">
      <t>ウチアワ</t>
    </rPh>
    <rPh sb="3" eb="4">
      <t>トウ</t>
    </rPh>
    <phoneticPr fontId="5"/>
  </si>
  <si>
    <t>一般管理費、消費税等</t>
    <rPh sb="0" eb="2">
      <t>イッパン</t>
    </rPh>
    <rPh sb="2" eb="5">
      <t>カンリヒ</t>
    </rPh>
    <rPh sb="6" eb="9">
      <t>ショウヒゼイ</t>
    </rPh>
    <rPh sb="9" eb="10">
      <t>トウ</t>
    </rPh>
    <phoneticPr fontId="5"/>
  </si>
  <si>
    <t>人件費</t>
    <rPh sb="0" eb="3">
      <t>ジンケンヒ</t>
    </rPh>
    <phoneticPr fontId="5"/>
  </si>
  <si>
    <t>支援に係る人件費等</t>
    <rPh sb="0" eb="2">
      <t>シエン</t>
    </rPh>
    <rPh sb="3" eb="4">
      <t>カカ</t>
    </rPh>
    <rPh sb="5" eb="8">
      <t>ジンケンヒ</t>
    </rPh>
    <rPh sb="8" eb="9">
      <t>トウ</t>
    </rPh>
    <phoneticPr fontId="5"/>
  </si>
  <si>
    <t>調査に係る人件費</t>
    <rPh sb="0" eb="2">
      <t>チョウサ</t>
    </rPh>
    <rPh sb="3" eb="4">
      <t>カカ</t>
    </rPh>
    <rPh sb="5" eb="8">
      <t>ジンケンヒ</t>
    </rPh>
    <phoneticPr fontId="5"/>
  </si>
  <si>
    <t>謝金等</t>
    <rPh sb="0" eb="2">
      <t>シャキン</t>
    </rPh>
    <rPh sb="2" eb="3">
      <t>トウ</t>
    </rPh>
    <phoneticPr fontId="5"/>
  </si>
  <si>
    <t>有識者旅費・謝金</t>
    <rPh sb="0" eb="3">
      <t>ユウシキシャ</t>
    </rPh>
    <rPh sb="3" eb="5">
      <t>リョヒ</t>
    </rPh>
    <rPh sb="6" eb="8">
      <t>シャキン</t>
    </rPh>
    <phoneticPr fontId="5"/>
  </si>
  <si>
    <t>支援に係る旅費</t>
    <rPh sb="0" eb="2">
      <t>シエン</t>
    </rPh>
    <rPh sb="3" eb="4">
      <t>カカ</t>
    </rPh>
    <rPh sb="5" eb="7">
      <t>リョヒ</t>
    </rPh>
    <phoneticPr fontId="5"/>
  </si>
  <si>
    <t>雑役務費</t>
    <rPh sb="0" eb="1">
      <t>ザツ</t>
    </rPh>
    <rPh sb="1" eb="4">
      <t>エキムヒ</t>
    </rPh>
    <phoneticPr fontId="5"/>
  </si>
  <si>
    <t>議事録作成等</t>
    <rPh sb="0" eb="3">
      <t>ギジロク</t>
    </rPh>
    <rPh sb="3" eb="5">
      <t>サクセイ</t>
    </rPh>
    <rPh sb="5" eb="6">
      <t>トウ</t>
    </rPh>
    <phoneticPr fontId="5"/>
  </si>
  <si>
    <t>通信運搬費</t>
    <rPh sb="0" eb="2">
      <t>ツウシン</t>
    </rPh>
    <rPh sb="2" eb="5">
      <t>ウンパンヒ</t>
    </rPh>
    <phoneticPr fontId="5"/>
  </si>
  <si>
    <t>資料郵送等</t>
    <rPh sb="0" eb="2">
      <t>シリョウ</t>
    </rPh>
    <rPh sb="2" eb="4">
      <t>ユウソウ</t>
    </rPh>
    <rPh sb="4" eb="5">
      <t>トウ</t>
    </rPh>
    <phoneticPr fontId="5"/>
  </si>
  <si>
    <t>会場借料、一般管理費等</t>
    <rPh sb="0" eb="2">
      <t>カイジョウ</t>
    </rPh>
    <rPh sb="2" eb="4">
      <t>シャクリョウ</t>
    </rPh>
    <rPh sb="5" eb="7">
      <t>イッパン</t>
    </rPh>
    <rPh sb="7" eb="10">
      <t>カンリヒ</t>
    </rPh>
    <rPh sb="10" eb="11">
      <t>トウ</t>
    </rPh>
    <phoneticPr fontId="5"/>
  </si>
  <si>
    <t>研修開催を検討していたが、感染症拡大により一部実施できないものがあった。</t>
    <rPh sb="0" eb="2">
      <t>ケンシュウ</t>
    </rPh>
    <rPh sb="2" eb="4">
      <t>カイサイ</t>
    </rPh>
    <rPh sb="5" eb="7">
      <t>ケントウ</t>
    </rPh>
    <rPh sb="13" eb="16">
      <t>カンセンショウ</t>
    </rPh>
    <rPh sb="16" eb="18">
      <t>カクダイ</t>
    </rPh>
    <rPh sb="21" eb="23">
      <t>イチブ</t>
    </rPh>
    <rPh sb="23" eb="25">
      <t>ジッシ</t>
    </rPh>
    <phoneticPr fontId="5"/>
  </si>
  <si>
    <t>X/Y</t>
    <phoneticPr fontId="5"/>
  </si>
  <si>
    <t>都道府県等担当者向け研修の参加者数</t>
    <phoneticPr fontId="5"/>
  </si>
  <si>
    <t>千円/人</t>
    <rPh sb="0" eb="1">
      <t>セン</t>
    </rPh>
    <rPh sb="3" eb="4">
      <t>ニン</t>
    </rPh>
    <phoneticPr fontId="5"/>
  </si>
  <si>
    <t>X:研修・セミナー運営に係る経費／Y：研修の参加者数</t>
    <phoneticPr fontId="5"/>
  </si>
  <si>
    <t>2400/399</t>
    <phoneticPr fontId="5"/>
  </si>
  <si>
    <t>3800/685</t>
    <phoneticPr fontId="5"/>
  </si>
  <si>
    <t>5,700/1162</t>
    <phoneticPr fontId="5"/>
  </si>
  <si>
    <t>5,500/1,000</t>
    <phoneticPr fontId="5"/>
  </si>
  <si>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t>
    <phoneticPr fontId="5"/>
  </si>
  <si>
    <t>専門家の派遣、助言等の実施</t>
    <phoneticPr fontId="5"/>
  </si>
  <si>
    <t>不法投棄の残存事案の実態調査</t>
    <phoneticPr fontId="5"/>
  </si>
  <si>
    <t>不法投棄対策セミナーの開催</t>
    <phoneticPr fontId="5"/>
  </si>
  <si>
    <t>廃棄物行政に関する研修会の運営支援</t>
    <phoneticPr fontId="5"/>
  </si>
  <si>
    <t>-</t>
    <phoneticPr fontId="5"/>
  </si>
  <si>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5"/>
  </si>
  <si>
    <t>不法投棄対策を一層推進するため、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t>
    <rPh sb="0" eb="2">
      <t>フホウ</t>
    </rPh>
    <rPh sb="2" eb="4">
      <t>トウキ</t>
    </rPh>
    <phoneticPr fontId="5"/>
  </si>
  <si>
    <t>都道府県等職員の研修参加</t>
    <rPh sb="8" eb="10">
      <t>ケンシュウ</t>
    </rPh>
    <rPh sb="10" eb="12">
      <t>サンカ</t>
    </rPh>
    <phoneticPr fontId="5"/>
  </si>
  <si>
    <t>13.8/12</t>
    <phoneticPr fontId="5"/>
  </si>
  <si>
    <t>14/14</t>
    <phoneticPr fontId="5"/>
  </si>
  <si>
    <t>14/15</t>
    <phoneticPr fontId="5"/>
  </si>
  <si>
    <t>都道府県等の要請により専門家チームを現地へ派遣し、助言等を行うことで不法投棄等事案に係る支障除去等対策の円滑かつ適正な実施を支援する。</t>
    <rPh sb="0" eb="4">
      <t>トドウフケン</t>
    </rPh>
    <rPh sb="4" eb="5">
      <t>トウ</t>
    </rPh>
    <rPh sb="6" eb="8">
      <t>ヨウセイ</t>
    </rPh>
    <rPh sb="11" eb="14">
      <t>センモンカ</t>
    </rPh>
    <rPh sb="25" eb="27">
      <t>ジョゲン</t>
    </rPh>
    <rPh sb="27" eb="28">
      <t>トウ</t>
    </rPh>
    <rPh sb="29" eb="30">
      <t>オコナ</t>
    </rPh>
    <phoneticPr fontId="5"/>
  </si>
  <si>
    <t>都道府県等に対して専門家の派遣等により技術的支援を行う。</t>
    <rPh sb="0" eb="4">
      <t>トドウフケン</t>
    </rPh>
    <rPh sb="4" eb="5">
      <t>トウ</t>
    </rPh>
    <rPh sb="6" eb="7">
      <t>タイ</t>
    </rPh>
    <rPh sb="9" eb="12">
      <t>センモンカ</t>
    </rPh>
    <rPh sb="13" eb="15">
      <t>ハケン</t>
    </rPh>
    <rPh sb="15" eb="16">
      <t>トウ</t>
    </rPh>
    <rPh sb="19" eb="21">
      <t>ギジュツ</t>
    </rPh>
    <rPh sb="21" eb="22">
      <t>テキ</t>
    </rPh>
    <rPh sb="22" eb="24">
      <t>シエン</t>
    </rPh>
    <rPh sb="25" eb="26">
      <t>オコナ</t>
    </rPh>
    <phoneticPr fontId="5"/>
  </si>
  <si>
    <t>-</t>
    <phoneticPr fontId="5"/>
  </si>
  <si>
    <t>-</t>
    <phoneticPr fontId="5"/>
  </si>
  <si>
    <t>（※百万円以下）</t>
  </si>
  <si>
    <t>－</t>
  </si>
  <si>
    <t>－</t>
    <phoneticPr fontId="5"/>
  </si>
  <si>
    <t>-</t>
    <phoneticPr fontId="5"/>
  </si>
  <si>
    <t>-</t>
    <phoneticPr fontId="5"/>
  </si>
  <si>
    <t>令和7年度までに産業廃棄物の不法投棄の新規発生件数を100件まで削減する。</t>
    <phoneticPr fontId="5"/>
  </si>
  <si>
    <t>令和7年度までに支障等がある産業廃棄物の不法投棄等の残存件数を50件まで削減する。</t>
    <phoneticPr fontId="5"/>
  </si>
  <si>
    <t>F. 株式会社Comodo LABO</t>
    <phoneticPr fontId="5"/>
  </si>
  <si>
    <t>株式会社Comodo LABO</t>
    <phoneticPr fontId="5"/>
  </si>
  <si>
    <t>産業廃棄物にかかる現地適正対応推進業務</t>
    <phoneticPr fontId="5"/>
  </si>
  <si>
    <t>00</t>
    <phoneticPr fontId="5"/>
  </si>
  <si>
    <t>「産業廃棄物不法投棄実態調査（環境省）」に基づく数値</t>
    <rPh sb="15" eb="18">
      <t>カンキョウショウ</t>
    </rPh>
    <phoneticPr fontId="5"/>
  </si>
  <si>
    <t>「産業廃棄物不法投棄実態調査（環境省）」に基づく数値</t>
    <phoneticPr fontId="5"/>
  </si>
  <si>
    <t>https://www.env.go.jp/guide/seisaku/index.html</t>
    <phoneticPr fontId="5"/>
  </si>
  <si>
    <t>目標4-5</t>
    <rPh sb="0" eb="2">
      <t>モクヒョウ</t>
    </rPh>
    <phoneticPr fontId="5"/>
  </si>
  <si>
    <t>不法投棄現状回復事業対策室長　松田　尚之</t>
    <rPh sb="15" eb="17">
      <t>マツダ</t>
    </rPh>
    <rPh sb="18" eb="20">
      <t>ナオユキ</t>
    </rPh>
    <phoneticPr fontId="5"/>
  </si>
  <si>
    <t>成果実績の達成度がここ数年横ばいであるため、その要因を分析し、成果目標の達成に向けた取組の実施に努めること。また、一者応札の改善に向けた取組を検討し、実施すること。</t>
    <phoneticPr fontId="5"/>
  </si>
  <si>
    <t>令和３年度の実績調査（令和４年度実施）の結果について分析し、次年度以降成果目標の見直しを検討する。一者応札改善については仕様書の詳細化や適切な公告期間等を検討する。</t>
    <rPh sb="0" eb="2">
      <t>レイワ</t>
    </rPh>
    <rPh sb="3" eb="5">
      <t>ネンド</t>
    </rPh>
    <rPh sb="6" eb="8">
      <t>ジッセキ</t>
    </rPh>
    <rPh sb="8" eb="10">
      <t>チョウサ</t>
    </rPh>
    <rPh sb="11" eb="13">
      <t>レイワ</t>
    </rPh>
    <rPh sb="14" eb="16">
      <t>ネンド</t>
    </rPh>
    <rPh sb="16" eb="18">
      <t>ジッシ</t>
    </rPh>
    <rPh sb="20" eb="22">
      <t>ケッカ</t>
    </rPh>
    <rPh sb="26" eb="28">
      <t>ブンセキ</t>
    </rPh>
    <rPh sb="30" eb="33">
      <t>ジネンド</t>
    </rPh>
    <rPh sb="33" eb="35">
      <t>イコウ</t>
    </rPh>
    <rPh sb="35" eb="37">
      <t>セイカ</t>
    </rPh>
    <rPh sb="37" eb="39">
      <t>モクヒョウ</t>
    </rPh>
    <rPh sb="40" eb="42">
      <t>ミナオ</t>
    </rPh>
    <rPh sb="44" eb="46">
      <t>ケントウ</t>
    </rPh>
    <rPh sb="49" eb="50">
      <t>イッ</t>
    </rPh>
    <rPh sb="50" eb="51">
      <t>シャ</t>
    </rPh>
    <rPh sb="51" eb="53">
      <t>オウサツ</t>
    </rPh>
    <rPh sb="53" eb="55">
      <t>カイゼン</t>
    </rPh>
    <rPh sb="60" eb="63">
      <t>シヨウショ</t>
    </rPh>
    <rPh sb="64" eb="67">
      <t>ショウサイカ</t>
    </rPh>
    <rPh sb="68" eb="70">
      <t>テキセツ</t>
    </rPh>
    <rPh sb="71" eb="73">
      <t>コウコク</t>
    </rPh>
    <rPh sb="73" eb="75">
      <t>キカン</t>
    </rPh>
    <rPh sb="75" eb="76">
      <t>トウ</t>
    </rPh>
    <rPh sb="77" eb="79">
      <t>ケントウ</t>
    </rPh>
    <phoneticPr fontId="5"/>
  </si>
  <si>
    <t>外部有識者点検対象外</t>
    <phoneticPr fontId="5"/>
  </si>
  <si>
    <t>G.一般財団法人日本環境衛生センター</t>
    <rPh sb="2" eb="4">
      <t>イッパン</t>
    </rPh>
    <rPh sb="4" eb="8">
      <t>ザイダンホウジン</t>
    </rPh>
    <phoneticPr fontId="5"/>
  </si>
  <si>
    <t>H.一般財団法人日本環境衛生センター</t>
    <phoneticPr fontId="5"/>
  </si>
  <si>
    <t>A.公益財団法人産業廃棄物処理事業振興財団</t>
    <rPh sb="2" eb="4">
      <t>コウエキ</t>
    </rPh>
    <rPh sb="4" eb="8">
      <t>ザイダンホウジン</t>
    </rPh>
    <phoneticPr fontId="5"/>
  </si>
  <si>
    <t>B.株式会社グリーンエコ</t>
    <rPh sb="2" eb="6">
      <t>カブシキガイシャ</t>
    </rPh>
    <phoneticPr fontId="5"/>
  </si>
  <si>
    <t>C.公益財団法人産業廃棄物処理事業振興財団</t>
    <phoneticPr fontId="5"/>
  </si>
  <si>
    <t>D.公益財団法人産業廃棄物処理事業振興財団</t>
    <phoneticPr fontId="5"/>
  </si>
  <si>
    <t>E.公益財団法人産業廃棄物処理事業振興財団</t>
    <phoneticPr fontId="5"/>
  </si>
  <si>
    <t>公益財団法人産業廃棄物処理事業振興財団</t>
    <phoneticPr fontId="5"/>
  </si>
  <si>
    <t>一般財団法人日本環境衛生センター</t>
    <phoneticPr fontId="5"/>
  </si>
  <si>
    <t>株式会社グリーンエコ</t>
    <rPh sb="0" eb="4">
      <t>カブシキガイシャ</t>
    </rPh>
    <phoneticPr fontId="5"/>
  </si>
  <si>
    <t>令和3年7月に発生した熱海市の土石流災害を受けて設置された「盛土による災害の防止に関する検討会」の提言において、廃棄物混じり盛土が発生した場合の、早期発見及び迅速な行政処分等を可能とするための対処体制を確立するための増</t>
    <rPh sb="0" eb="2">
      <t>レイワ</t>
    </rPh>
    <rPh sb="5" eb="6">
      <t>ガツ</t>
    </rPh>
    <rPh sb="7" eb="9">
      <t>ハッセイ</t>
    </rPh>
    <rPh sb="11" eb="14">
      <t>アタミシ</t>
    </rPh>
    <rPh sb="15" eb="18">
      <t>ドセキリュウ</t>
    </rPh>
    <rPh sb="18" eb="20">
      <t>サイガイ</t>
    </rPh>
    <rPh sb="108" eb="109">
      <t>ゾウ</t>
    </rPh>
    <phoneticPr fontId="5"/>
  </si>
  <si>
    <t>都道府県等の産業廃棄物対策担当に対して廃棄物行政、不法投棄等に関する研修を実施する。</t>
    <rPh sb="0" eb="4">
      <t>トドウフケン</t>
    </rPh>
    <rPh sb="4" eb="5">
      <t>トウ</t>
    </rPh>
    <rPh sb="6" eb="8">
      <t>サンギョウ</t>
    </rPh>
    <rPh sb="8" eb="11">
      <t>ハイキブツ</t>
    </rPh>
    <rPh sb="11" eb="13">
      <t>タイサク</t>
    </rPh>
    <rPh sb="13" eb="15">
      <t>タントウ</t>
    </rPh>
    <rPh sb="16" eb="17">
      <t>タイ</t>
    </rPh>
    <rPh sb="19" eb="22">
      <t>ハイキブツ</t>
    </rPh>
    <rPh sb="22" eb="24">
      <t>ギョウセイ</t>
    </rPh>
    <rPh sb="25" eb="27">
      <t>フホウ</t>
    </rPh>
    <rPh sb="27" eb="29">
      <t>トウキ</t>
    </rPh>
    <rPh sb="29" eb="30">
      <t>トウ</t>
    </rPh>
    <rPh sb="31" eb="32">
      <t>カン</t>
    </rPh>
    <rPh sb="34" eb="36">
      <t>ケンシュウ</t>
    </rPh>
    <rPh sb="37" eb="39">
      <t>ジッシ</t>
    </rPh>
    <phoneticPr fontId="5"/>
  </si>
  <si>
    <t>産業廃棄物の不法投棄対策について、未然防止・拡大防止対策に関する業務は「不法投棄等未然防止・事案対応事業」により実施し、既に起こってしまった不法投棄の残存事案対策に関しては「産業廃棄物不法投棄等原状回復措置推進費補助金」により実施している。</t>
    <phoneticPr fontId="5"/>
  </si>
  <si>
    <t>４．資源循環政策の推進</t>
    <rPh sb="2" eb="4">
      <t>シゲン</t>
    </rPh>
    <rPh sb="4" eb="6">
      <t>ジュンカン</t>
    </rPh>
    <rPh sb="6" eb="8">
      <t>セイサク</t>
    </rPh>
    <rPh sb="9" eb="11">
      <t>スイシン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</si>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</sst>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190500</xdr:colOff>
      <xdr:row>279</xdr:row>
      <xdr:rowOff>72156</xdr:rowOff>
    </xdr:from>
    <xdr:to>
      <xdr:col>17</xdr:col>
      <xdr:colOff>193730</xdr:colOff>
      <xdr:row>281</xdr:row>
      <xdr:rowOff>39556</xdr:rowOff>
    </xdr:to>
    <xdr:cxnSp macro="">
      <xdr:nvCxnSpPr>
        <xdr:cNvPr id="88" name="直線コネクタ 87">
          <a:extLst>
            <a:ext uri="{FF2B5EF4-FFF2-40B4-BE49-F238E27FC236}">
              <a16:creationId xmlns:a16="http://schemas.microsoft.com/office/drawing/2014/main" id="{51C6601E-E09F-47A3-A5B4-38BC738668B1}"/>
            </a:ext>
          </a:extLst>
        </xdr:cNvPr>
        <xdr:cNvCxnSpPr/>
      </xdr:nvCxnSpPr>
      <xdr:spPr>
        <a:xfrm flipH="1">
          <a:off x="3625273" y="47293065"/>
          <a:ext cx="3230" cy="6601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160330</xdr:colOff>
      <xdr:row>269</xdr:row>
      <xdr:rowOff>55302</xdr:rowOff>
    </xdr:from>
    <xdr:to>
      <xdr:col>29</xdr:col>
      <xdr:colOff>82534</xdr:colOff>
      <xdr:row>271</xdr:row>
      <xdr:rowOff>242066</xdr:rowOff>
    </xdr:to>
    <xdr:sp macro="" textlink="">
      <xdr:nvSpPr>
        <xdr:cNvPr id="2" name="正方形/長方形 1">
          <a:extLst>
            <a:ext uri="{FF2B5EF4-FFF2-40B4-BE49-F238E27FC236}">
              <a16:creationId xmlns:a16="http://schemas.microsoft.com/office/drawing/2014/main" id="{0BE23CC7-40AE-4858-BF32-05BF42011995}"/>
            </a:ext>
          </a:extLst>
        </xdr:cNvPr>
        <xdr:cNvSpPr/>
      </xdr:nvSpPr>
      <xdr:spPr>
        <a:xfrm>
          <a:off x="3724989" y="43827007"/>
          <a:ext cx="1798340" cy="87949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環境省</a:t>
          </a:r>
          <a:endParaRPr kumimoji="1" lang="en-US" altLang="ja-JP" sz="1100">
            <a:solidFill>
              <a:schemeClr val="tx1"/>
            </a:solidFill>
          </a:endParaRPr>
        </a:p>
        <a:p>
          <a:pPr algn="ct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20</xdr:col>
      <xdr:colOff>10160</xdr:colOff>
      <xdr:row>274</xdr:row>
      <xdr:rowOff>178736</xdr:rowOff>
    </xdr:from>
    <xdr:to>
      <xdr:col>30</xdr:col>
      <xdr:colOff>101600</xdr:colOff>
      <xdr:row>276</xdr:row>
      <xdr:rowOff>321796</xdr:rowOff>
    </xdr:to>
    <xdr:sp macro="" textlink="">
      <xdr:nvSpPr>
        <xdr:cNvPr id="3" name="正方形/長方形 2">
          <a:extLst>
            <a:ext uri="{FF2B5EF4-FFF2-40B4-BE49-F238E27FC236}">
              <a16:creationId xmlns:a16="http://schemas.microsoft.com/office/drawing/2014/main" id="{B314C88B-2E28-411C-B2F6-56BFB30A6F19}"/>
            </a:ext>
          </a:extLst>
        </xdr:cNvPr>
        <xdr:cNvSpPr/>
      </xdr:nvSpPr>
      <xdr:spPr>
        <a:xfrm>
          <a:off x="3667760" y="43064096"/>
          <a:ext cx="1920240" cy="8542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（公財）産業廃棄物処理事業振興財団</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endParaRPr kumimoji="1" lang="en-US" altLang="ja-JP" sz="1100">
            <a:solidFill>
              <a:schemeClr val="tx1"/>
            </a:solidFill>
          </a:endParaRPr>
        </a:p>
        <a:p>
          <a:pPr algn="ctr"/>
          <a:endParaRPr kumimoji="1" lang="ja-JP" altLang="en-US" sz="1100">
            <a:solidFill>
              <a:schemeClr val="tx1"/>
            </a:solidFill>
          </a:endParaRPr>
        </a:p>
        <a:p>
          <a:pPr algn="ctr"/>
          <a:endParaRPr kumimoji="1" lang="en-US" altLang="ja-JP" sz="1100">
            <a:solidFill>
              <a:schemeClr val="tx1"/>
            </a:solidFill>
          </a:endParaRPr>
        </a:p>
      </xdr:txBody>
    </xdr:sp>
    <xdr:clientData/>
  </xdr:twoCellAnchor>
  <xdr:twoCellAnchor>
    <xdr:from>
      <xdr:col>35</xdr:col>
      <xdr:colOff>178734</xdr:colOff>
      <xdr:row>274</xdr:row>
      <xdr:rowOff>40640</xdr:rowOff>
    </xdr:from>
    <xdr:to>
      <xdr:col>45</xdr:col>
      <xdr:colOff>91440</xdr:colOff>
      <xdr:row>276</xdr:row>
      <xdr:rowOff>257735</xdr:rowOff>
    </xdr:to>
    <xdr:sp macro="" textlink="">
      <xdr:nvSpPr>
        <xdr:cNvPr id="4" name="正方形/長方形 3">
          <a:extLst>
            <a:ext uri="{FF2B5EF4-FFF2-40B4-BE49-F238E27FC236}">
              <a16:creationId xmlns:a16="http://schemas.microsoft.com/office/drawing/2014/main" id="{99C13523-3470-4069-B864-8878DFE2B64E}"/>
            </a:ext>
          </a:extLst>
        </xdr:cNvPr>
        <xdr:cNvSpPr/>
      </xdr:nvSpPr>
      <xdr:spPr>
        <a:xfrm>
          <a:off x="6579534" y="42926000"/>
          <a:ext cx="1741506" cy="9282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グリーンエコ</a:t>
          </a:r>
          <a:endParaRPr kumimoji="1" lang="en-US" altLang="ja-JP" sz="1100">
            <a:solidFill>
              <a:schemeClr val="tx1"/>
            </a:solidFill>
          </a:endParaRPr>
        </a:p>
        <a:p>
          <a:pPr algn="ctr"/>
          <a:r>
            <a:rPr kumimoji="1" lang="en-US" altLang="ja-JP" sz="1100">
              <a:solidFill>
                <a:schemeClr val="tx1"/>
              </a:solidFill>
            </a:rPr>
            <a:t>2</a:t>
          </a:r>
          <a:r>
            <a:rPr kumimoji="1" lang="ja-JP" altLang="en-US" sz="1100">
              <a:solidFill>
                <a:schemeClr val="tx1"/>
              </a:solidFill>
            </a:rPr>
            <a:t>百万円</a:t>
          </a:r>
        </a:p>
      </xdr:txBody>
    </xdr:sp>
    <xdr:clientData/>
  </xdr:twoCellAnchor>
  <xdr:twoCellAnchor>
    <xdr:from>
      <xdr:col>36</xdr:col>
      <xdr:colOff>73771</xdr:colOff>
      <xdr:row>280</xdr:row>
      <xdr:rowOff>229037</xdr:rowOff>
    </xdr:from>
    <xdr:to>
      <xdr:col>43</xdr:col>
      <xdr:colOff>124944</xdr:colOff>
      <xdr:row>282</xdr:row>
      <xdr:rowOff>341098</xdr:rowOff>
    </xdr:to>
    <xdr:sp macro="" textlink="">
      <xdr:nvSpPr>
        <xdr:cNvPr id="10" name="正方形/長方形 9">
          <a:extLst>
            <a:ext uri="{FF2B5EF4-FFF2-40B4-BE49-F238E27FC236}">
              <a16:creationId xmlns:a16="http://schemas.microsoft.com/office/drawing/2014/main" id="{A316CF3A-95D9-4874-A119-AE282A85B107}"/>
            </a:ext>
          </a:extLst>
        </xdr:cNvPr>
        <xdr:cNvSpPr/>
      </xdr:nvSpPr>
      <xdr:spPr>
        <a:xfrm>
          <a:off x="6474571" y="44247237"/>
          <a:ext cx="1295773" cy="82326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中国四国地方環境事務所</a:t>
          </a:r>
          <a:endParaRPr kumimoji="1" lang="en-US" altLang="ja-JP" sz="1100">
            <a:solidFill>
              <a:schemeClr val="tx1"/>
            </a:solidFill>
          </a:endParaRPr>
        </a:p>
        <a:p>
          <a:pPr algn="l"/>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13</xdr:col>
      <xdr:colOff>172908</xdr:colOff>
      <xdr:row>280</xdr:row>
      <xdr:rowOff>234080</xdr:rowOff>
    </xdr:from>
    <xdr:to>
      <xdr:col>21</xdr:col>
      <xdr:colOff>43105</xdr:colOff>
      <xdr:row>282</xdr:row>
      <xdr:rowOff>307666</xdr:rowOff>
    </xdr:to>
    <xdr:sp macro="" textlink="">
      <xdr:nvSpPr>
        <xdr:cNvPr id="11" name="正方形/長方形 10">
          <a:extLst>
            <a:ext uri="{FF2B5EF4-FFF2-40B4-BE49-F238E27FC236}">
              <a16:creationId xmlns:a16="http://schemas.microsoft.com/office/drawing/2014/main" id="{9CFD7A81-3DE1-48B7-AFC1-E6D8B2C5819B}"/>
            </a:ext>
          </a:extLst>
        </xdr:cNvPr>
        <xdr:cNvSpPr/>
      </xdr:nvSpPr>
      <xdr:spPr>
        <a:xfrm>
          <a:off x="2484308" y="44252280"/>
          <a:ext cx="1292597" cy="78478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関東地方環境事務所</a:t>
          </a:r>
          <a:endParaRPr kumimoji="1" lang="en-US" altLang="ja-JP" sz="1100">
            <a:solidFill>
              <a:schemeClr val="tx1"/>
            </a:solidFill>
          </a:endParaRPr>
        </a:p>
        <a:p>
          <a:pPr algn="l"/>
          <a:r>
            <a:rPr kumimoji="1" lang="en-US" altLang="ja-JP" sz="1100">
              <a:solidFill>
                <a:schemeClr val="tx1"/>
              </a:solidFill>
            </a:rPr>
            <a:t>1.5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87168</xdr:colOff>
      <xdr:row>285</xdr:row>
      <xdr:rowOff>108235</xdr:rowOff>
    </xdr:from>
    <xdr:to>
      <xdr:col>36</xdr:col>
      <xdr:colOff>35805</xdr:colOff>
      <xdr:row>286</xdr:row>
      <xdr:rowOff>599440</xdr:rowOff>
    </xdr:to>
    <xdr:sp macro="" textlink="">
      <xdr:nvSpPr>
        <xdr:cNvPr id="12" name="正方形/長方形 11">
          <a:extLst>
            <a:ext uri="{FF2B5EF4-FFF2-40B4-BE49-F238E27FC236}">
              <a16:creationId xmlns:a16="http://schemas.microsoft.com/office/drawing/2014/main" id="{47F10E5F-8A14-4597-BFDD-CE665883A7EF}"/>
            </a:ext>
          </a:extLst>
        </xdr:cNvPr>
        <xdr:cNvSpPr/>
      </xdr:nvSpPr>
      <xdr:spPr>
        <a:xfrm>
          <a:off x="5390688" y="46905195"/>
          <a:ext cx="1228797" cy="115160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chemeClr val="tx1"/>
              </a:solidFill>
              <a:effectLst/>
              <a:latin typeface="+mn-lt"/>
              <a:ea typeface="+mn-ea"/>
              <a:cs typeface="+mn-cs"/>
            </a:rPr>
            <a:t>F.</a:t>
          </a:r>
          <a:r>
            <a:rPr lang="ja-JP" altLang="ja-JP" sz="1100">
              <a:solidFill>
                <a:schemeClr val="tx1"/>
              </a:solidFill>
              <a:effectLst/>
              <a:latin typeface="+mn-lt"/>
              <a:ea typeface="+mn-ea"/>
              <a:cs typeface="+mn-cs"/>
            </a:rPr>
            <a:t>株式会社</a:t>
          </a:r>
          <a:r>
            <a:rPr lang="en-US" altLang="ja-JP" sz="1100">
              <a:solidFill>
                <a:schemeClr val="tx1"/>
              </a:solidFill>
              <a:effectLst/>
              <a:latin typeface="+mn-lt"/>
              <a:ea typeface="+mn-ea"/>
              <a:cs typeface="+mn-cs"/>
            </a:rPr>
            <a:t>Comodo LABO</a:t>
          </a: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0.8</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14</xdr:col>
      <xdr:colOff>31378</xdr:colOff>
      <xdr:row>285</xdr:row>
      <xdr:rowOff>111648</xdr:rowOff>
    </xdr:from>
    <xdr:to>
      <xdr:col>21</xdr:col>
      <xdr:colOff>73025</xdr:colOff>
      <xdr:row>287</xdr:row>
      <xdr:rowOff>20319</xdr:rowOff>
    </xdr:to>
    <xdr:sp macro="" textlink="">
      <xdr:nvSpPr>
        <xdr:cNvPr id="13" name="正方形/長方形 12">
          <a:extLst>
            <a:ext uri="{FF2B5EF4-FFF2-40B4-BE49-F238E27FC236}">
              <a16:creationId xmlns:a16="http://schemas.microsoft.com/office/drawing/2014/main" id="{41BF3290-9242-4D17-89FE-21E917AF723C}"/>
            </a:ext>
          </a:extLst>
        </xdr:cNvPr>
        <xdr:cNvSpPr/>
      </xdr:nvSpPr>
      <xdr:spPr>
        <a:xfrm>
          <a:off x="2591698" y="46908608"/>
          <a:ext cx="1321807" cy="122947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D.</a:t>
          </a:r>
          <a:r>
            <a:rPr kumimoji="1" lang="ja-JP" altLang="en-US" sz="1100">
              <a:solidFill>
                <a:schemeClr val="tx1"/>
              </a:solidFill>
            </a:rPr>
            <a:t>（公財）産業廃棄物処理事業振興財団</a:t>
          </a:r>
          <a:endParaRPr kumimoji="1" lang="en-US" altLang="ja-JP" sz="1100">
            <a:solidFill>
              <a:schemeClr val="tx1"/>
            </a:solidFill>
          </a:endParaRPr>
        </a:p>
        <a:p>
          <a:pPr algn="l"/>
          <a:r>
            <a:rPr kumimoji="1" lang="ja-JP" altLang="en-US" sz="1100">
              <a:solidFill>
                <a:schemeClr val="tx1"/>
              </a:solidFill>
            </a:rPr>
            <a:t>１百万円</a:t>
          </a:r>
        </a:p>
      </xdr:txBody>
    </xdr:sp>
    <xdr:clientData/>
  </xdr:twoCellAnchor>
  <xdr:twoCellAnchor>
    <xdr:from>
      <xdr:col>6</xdr:col>
      <xdr:colOff>57151</xdr:colOff>
      <xdr:row>285</xdr:row>
      <xdr:rowOff>89422</xdr:rowOff>
    </xdr:from>
    <xdr:to>
      <xdr:col>13</xdr:col>
      <xdr:colOff>114860</xdr:colOff>
      <xdr:row>286</xdr:row>
      <xdr:rowOff>629920</xdr:rowOff>
    </xdr:to>
    <xdr:sp macro="" textlink="">
      <xdr:nvSpPr>
        <xdr:cNvPr id="14" name="正方形/長方形 13">
          <a:extLst>
            <a:ext uri="{FF2B5EF4-FFF2-40B4-BE49-F238E27FC236}">
              <a16:creationId xmlns:a16="http://schemas.microsoft.com/office/drawing/2014/main" id="{64DB4E88-39B6-47A0-B473-937BCFC0E844}"/>
            </a:ext>
          </a:extLst>
        </xdr:cNvPr>
        <xdr:cNvSpPr/>
      </xdr:nvSpPr>
      <xdr:spPr>
        <a:xfrm>
          <a:off x="1154431" y="46886382"/>
          <a:ext cx="1337869" cy="120089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C.</a:t>
          </a:r>
          <a:r>
            <a:rPr kumimoji="1" lang="ja-JP" altLang="en-US" sz="1100">
              <a:solidFill>
                <a:schemeClr val="tx1"/>
              </a:solidFill>
            </a:rPr>
            <a:t>（公財）産業廃棄物処理事業振興財団</a:t>
          </a:r>
          <a:endParaRPr kumimoji="1" lang="en-US" altLang="ja-JP" sz="1100">
            <a:solidFill>
              <a:schemeClr val="tx1"/>
            </a:solidFill>
          </a:endParaRPr>
        </a:p>
        <a:p>
          <a:pPr algn="l"/>
          <a:r>
            <a:rPr kumimoji="1" lang="en-US" altLang="ja-JP" sz="1100">
              <a:solidFill>
                <a:schemeClr val="tx1"/>
              </a:solidFill>
            </a:rPr>
            <a:t>0.8</a:t>
          </a:r>
          <a:r>
            <a:rPr kumimoji="1" lang="ja-JP" altLang="en-US" sz="1100">
              <a:solidFill>
                <a:schemeClr val="tx1"/>
              </a:solidFill>
            </a:rPr>
            <a:t>百万円</a:t>
          </a:r>
        </a:p>
      </xdr:txBody>
    </xdr:sp>
    <xdr:clientData/>
  </xdr:twoCellAnchor>
  <xdr:twoCellAnchor>
    <xdr:from>
      <xdr:col>6</xdr:col>
      <xdr:colOff>25962</xdr:colOff>
      <xdr:row>280</xdr:row>
      <xdr:rowOff>224369</xdr:rowOff>
    </xdr:from>
    <xdr:to>
      <xdr:col>13</xdr:col>
      <xdr:colOff>77135</xdr:colOff>
      <xdr:row>282</xdr:row>
      <xdr:rowOff>309160</xdr:rowOff>
    </xdr:to>
    <xdr:sp macro="" textlink="">
      <xdr:nvSpPr>
        <xdr:cNvPr id="15" name="正方形/長方形 14">
          <a:extLst>
            <a:ext uri="{FF2B5EF4-FFF2-40B4-BE49-F238E27FC236}">
              <a16:creationId xmlns:a16="http://schemas.microsoft.com/office/drawing/2014/main" id="{8458FD3A-9D7F-4EA1-9435-8C9EFF8A5098}"/>
            </a:ext>
          </a:extLst>
        </xdr:cNvPr>
        <xdr:cNvSpPr/>
      </xdr:nvSpPr>
      <xdr:spPr>
        <a:xfrm>
          <a:off x="1092762" y="44242569"/>
          <a:ext cx="1295773" cy="79599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東北地方環境事務所</a:t>
          </a:r>
          <a:endParaRPr kumimoji="1" lang="en-US" altLang="ja-JP" sz="1100">
            <a:solidFill>
              <a:schemeClr val="tx1"/>
            </a:solidFill>
          </a:endParaRPr>
        </a:p>
        <a:p>
          <a:pPr algn="l"/>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44</xdr:col>
      <xdr:colOff>9712</xdr:colOff>
      <xdr:row>280</xdr:row>
      <xdr:rowOff>232212</xdr:rowOff>
    </xdr:from>
    <xdr:to>
      <xdr:col>49</xdr:col>
      <xdr:colOff>410135</xdr:colOff>
      <xdr:row>282</xdr:row>
      <xdr:rowOff>344273</xdr:rowOff>
    </xdr:to>
    <xdr:sp macro="" textlink="">
      <xdr:nvSpPr>
        <xdr:cNvPr id="16" name="正方形/長方形 15">
          <a:extLst>
            <a:ext uri="{FF2B5EF4-FFF2-40B4-BE49-F238E27FC236}">
              <a16:creationId xmlns:a16="http://schemas.microsoft.com/office/drawing/2014/main" id="{09C16FE8-163F-447B-9E18-BA0396026F9F}"/>
            </a:ext>
          </a:extLst>
        </xdr:cNvPr>
        <xdr:cNvSpPr/>
      </xdr:nvSpPr>
      <xdr:spPr>
        <a:xfrm>
          <a:off x="7832912" y="44250412"/>
          <a:ext cx="1289423" cy="82326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九州地方環境事務所</a:t>
          </a:r>
          <a:endParaRPr kumimoji="1" lang="en-US" altLang="ja-JP" sz="1100">
            <a:solidFill>
              <a:schemeClr val="tx1"/>
            </a:solidFill>
          </a:endParaRPr>
        </a:p>
        <a:p>
          <a:pPr algn="l"/>
          <a:r>
            <a:rPr kumimoji="1" lang="en-US" altLang="ja-JP" sz="1100">
              <a:solidFill>
                <a:schemeClr val="tx1"/>
              </a:solidFill>
            </a:rPr>
            <a:t>0.6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33616</xdr:colOff>
      <xdr:row>273</xdr:row>
      <xdr:rowOff>231587</xdr:rowOff>
    </xdr:from>
    <xdr:to>
      <xdr:col>32</xdr:col>
      <xdr:colOff>64059</xdr:colOff>
      <xdr:row>274</xdr:row>
      <xdr:rowOff>174999</xdr:rowOff>
    </xdr:to>
    <xdr:sp macro="" textlink="">
      <xdr:nvSpPr>
        <xdr:cNvPr id="17" name="テキスト ボックス 16">
          <a:extLst>
            <a:ext uri="{FF2B5EF4-FFF2-40B4-BE49-F238E27FC236}">
              <a16:creationId xmlns:a16="http://schemas.microsoft.com/office/drawing/2014/main" id="{7E7FEA6C-5668-4B4F-BB35-A1E58D7AE7BF}"/>
            </a:ext>
          </a:extLst>
        </xdr:cNvPr>
        <xdr:cNvSpPr txBox="1"/>
      </xdr:nvSpPr>
      <xdr:spPr>
        <a:xfrm>
          <a:off x="3619498" y="47587646"/>
          <a:ext cx="2181973" cy="2907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a:t>
          </a:r>
          <a:r>
            <a:rPr kumimoji="1" lang="en-US" altLang="ja-JP" sz="1100"/>
            <a:t>】</a:t>
          </a:r>
        </a:p>
        <a:p>
          <a:endParaRPr kumimoji="1" lang="ja-JP" altLang="en-US" sz="1100"/>
        </a:p>
      </xdr:txBody>
    </xdr:sp>
    <xdr:clientData/>
  </xdr:twoCellAnchor>
  <xdr:twoCellAnchor>
    <xdr:from>
      <xdr:col>19</xdr:col>
      <xdr:colOff>146049</xdr:colOff>
      <xdr:row>276</xdr:row>
      <xdr:rowOff>296088</xdr:rowOff>
    </xdr:from>
    <xdr:to>
      <xdr:col>30</xdr:col>
      <xdr:colOff>72649</xdr:colOff>
      <xdr:row>279</xdr:row>
      <xdr:rowOff>66676</xdr:rowOff>
    </xdr:to>
    <xdr:sp macro="" textlink="">
      <xdr:nvSpPr>
        <xdr:cNvPr id="18" name="大かっこ 17">
          <a:extLst>
            <a:ext uri="{FF2B5EF4-FFF2-40B4-BE49-F238E27FC236}">
              <a16:creationId xmlns:a16="http://schemas.microsoft.com/office/drawing/2014/main" id="{A1391F28-5F97-491B-AB18-5178669C52EA}"/>
            </a:ext>
          </a:extLst>
        </xdr:cNvPr>
        <xdr:cNvSpPr/>
      </xdr:nvSpPr>
      <xdr:spPr>
        <a:xfrm>
          <a:off x="3520159" y="44014224"/>
          <a:ext cx="1880032" cy="836096"/>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現場対応や関係法令等に精通した専門家を都道府県等に派遣、助言等の実施</a:t>
          </a:r>
        </a:p>
      </xdr:txBody>
    </xdr:sp>
    <xdr:clientData/>
  </xdr:twoCellAnchor>
  <xdr:twoCellAnchor>
    <xdr:from>
      <xdr:col>34</xdr:col>
      <xdr:colOff>132892</xdr:colOff>
      <xdr:row>273</xdr:row>
      <xdr:rowOff>172790</xdr:rowOff>
    </xdr:from>
    <xdr:to>
      <xdr:col>45</xdr:col>
      <xdr:colOff>134572</xdr:colOff>
      <xdr:row>274</xdr:row>
      <xdr:rowOff>116202</xdr:rowOff>
    </xdr:to>
    <xdr:sp macro="" textlink="">
      <xdr:nvSpPr>
        <xdr:cNvPr id="19" name="テキスト ボックス 18">
          <a:extLst>
            <a:ext uri="{FF2B5EF4-FFF2-40B4-BE49-F238E27FC236}">
              <a16:creationId xmlns:a16="http://schemas.microsoft.com/office/drawing/2014/main" id="{DD3BDE93-754E-4BAD-9E7B-409DFFD97123}"/>
            </a:ext>
          </a:extLst>
        </xdr:cNvPr>
        <xdr:cNvSpPr txBox="1"/>
      </xdr:nvSpPr>
      <xdr:spPr>
        <a:xfrm>
          <a:off x="6511756" y="45329949"/>
          <a:ext cx="2065430" cy="289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a:t>
          </a:r>
          <a:r>
            <a:rPr kumimoji="1" lang="en-US" altLang="ja-JP" sz="1100"/>
            <a:t>】</a:t>
          </a:r>
        </a:p>
        <a:p>
          <a:endParaRPr kumimoji="1" lang="ja-JP" altLang="en-US" sz="1100"/>
        </a:p>
      </xdr:txBody>
    </xdr:sp>
    <xdr:clientData/>
  </xdr:twoCellAnchor>
  <xdr:twoCellAnchor>
    <xdr:from>
      <xdr:col>35</xdr:col>
      <xdr:colOff>67746</xdr:colOff>
      <xdr:row>276</xdr:row>
      <xdr:rowOff>304475</xdr:rowOff>
    </xdr:from>
    <xdr:to>
      <xdr:col>44</xdr:col>
      <xdr:colOff>31750</xdr:colOff>
      <xdr:row>279</xdr:row>
      <xdr:rowOff>50800</xdr:rowOff>
    </xdr:to>
    <xdr:sp macro="" textlink="">
      <xdr:nvSpPr>
        <xdr:cNvPr id="20" name="大かっこ 19">
          <a:extLst>
            <a:ext uri="{FF2B5EF4-FFF2-40B4-BE49-F238E27FC236}">
              <a16:creationId xmlns:a16="http://schemas.microsoft.com/office/drawing/2014/main" id="{7590AFB1-30EB-4407-98E7-9385D61EFE39}"/>
            </a:ext>
          </a:extLst>
        </xdr:cNvPr>
        <xdr:cNvSpPr/>
      </xdr:nvSpPr>
      <xdr:spPr>
        <a:xfrm>
          <a:off x="6512996" y="46894425"/>
          <a:ext cx="1621354" cy="813125"/>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都道府県等における不法投棄の残存事案の実態調査</a:t>
          </a:r>
        </a:p>
      </xdr:txBody>
    </xdr:sp>
    <xdr:clientData/>
  </xdr:twoCellAnchor>
  <xdr:twoCellAnchor>
    <xdr:from>
      <xdr:col>35</xdr:col>
      <xdr:colOff>14432</xdr:colOff>
      <xdr:row>268</xdr:row>
      <xdr:rowOff>306246</xdr:rowOff>
    </xdr:from>
    <xdr:to>
      <xdr:col>45</xdr:col>
      <xdr:colOff>156933</xdr:colOff>
      <xdr:row>271</xdr:row>
      <xdr:rowOff>270472</xdr:rowOff>
    </xdr:to>
    <xdr:sp macro="" textlink="">
      <xdr:nvSpPr>
        <xdr:cNvPr id="21" name="大かっこ 20">
          <a:extLst>
            <a:ext uri="{FF2B5EF4-FFF2-40B4-BE49-F238E27FC236}">
              <a16:creationId xmlns:a16="http://schemas.microsoft.com/office/drawing/2014/main" id="{9CA5CF1B-5004-40DD-9904-7BDA93065CD9}"/>
            </a:ext>
          </a:extLst>
        </xdr:cNvPr>
        <xdr:cNvSpPr/>
      </xdr:nvSpPr>
      <xdr:spPr>
        <a:xfrm>
          <a:off x="6580909" y="43731587"/>
          <a:ext cx="2018638" cy="1003317"/>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業務に係る事務費</a:t>
          </a:r>
          <a:endParaRPr kumimoji="1" lang="en-US" altLang="ja-JP" sz="1100"/>
        </a:p>
        <a:p>
          <a:pPr algn="l"/>
          <a:endParaRPr kumimoji="1" lang="en-US" altLang="ja-JP" sz="1100"/>
        </a:p>
        <a:p>
          <a:pPr algn="l"/>
          <a:r>
            <a:rPr kumimoji="1" lang="ja-JP" altLang="en-US" sz="1100"/>
            <a:t>雑役務費　</a:t>
          </a:r>
          <a:r>
            <a:rPr kumimoji="1" lang="en-US" altLang="ja-JP" sz="1100"/>
            <a:t>0.1</a:t>
          </a:r>
          <a:r>
            <a:rPr kumimoji="1" lang="ja-JP" altLang="en-US" sz="1100"/>
            <a:t>百万円</a:t>
          </a:r>
          <a:endParaRPr kumimoji="1" lang="en-US" altLang="ja-JP" sz="1100"/>
        </a:p>
        <a:p>
          <a:pPr algn="l"/>
          <a:r>
            <a:rPr kumimoji="1" lang="ja-JP" altLang="en-US" sz="1100"/>
            <a:t>消耗品費　</a:t>
          </a:r>
          <a:r>
            <a:rPr kumimoji="1" lang="en-US" altLang="ja-JP" sz="1100"/>
            <a:t>0.1</a:t>
          </a:r>
          <a:r>
            <a:rPr kumimoji="1" lang="ja-JP" altLang="en-US" sz="1100"/>
            <a:t>百万円</a:t>
          </a:r>
          <a:endParaRPr kumimoji="1" lang="en-US" altLang="ja-JP" sz="1100"/>
        </a:p>
      </xdr:txBody>
    </xdr:sp>
    <xdr:clientData/>
  </xdr:twoCellAnchor>
  <xdr:twoCellAnchor>
    <xdr:from>
      <xdr:col>25</xdr:col>
      <xdr:colOff>12700</xdr:colOff>
      <xdr:row>271</xdr:row>
      <xdr:rowOff>229127</xdr:rowOff>
    </xdr:from>
    <xdr:to>
      <xdr:col>25</xdr:col>
      <xdr:colOff>14381</xdr:colOff>
      <xdr:row>273</xdr:row>
      <xdr:rowOff>228600</xdr:rowOff>
    </xdr:to>
    <xdr:cxnSp macro="">
      <xdr:nvCxnSpPr>
        <xdr:cNvPr id="28" name="直線コネクタ 27">
          <a:extLst>
            <a:ext uri="{FF2B5EF4-FFF2-40B4-BE49-F238E27FC236}">
              <a16:creationId xmlns:a16="http://schemas.microsoft.com/office/drawing/2014/main" id="{2F35EC32-502F-6F4A-49FF-314B8B75DBDF}"/>
            </a:ext>
          </a:extLst>
        </xdr:cNvPr>
        <xdr:cNvCxnSpPr/>
      </xdr:nvCxnSpPr>
      <xdr:spPr>
        <a:xfrm flipH="1">
          <a:off x="4616450" y="45053777"/>
          <a:ext cx="1681" cy="7043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105185</xdr:colOff>
      <xdr:row>272</xdr:row>
      <xdr:rowOff>110016</xdr:rowOff>
    </xdr:from>
    <xdr:to>
      <xdr:col>39</xdr:col>
      <xdr:colOff>107950</xdr:colOff>
      <xdr:row>273</xdr:row>
      <xdr:rowOff>114300</xdr:rowOff>
    </xdr:to>
    <xdr:cxnSp macro="">
      <xdr:nvCxnSpPr>
        <xdr:cNvPr id="53" name="直線コネクタ 52">
          <a:extLst>
            <a:ext uri="{FF2B5EF4-FFF2-40B4-BE49-F238E27FC236}">
              <a16:creationId xmlns:a16="http://schemas.microsoft.com/office/drawing/2014/main" id="{16C9BEB0-5AC0-0EA4-3B19-A5F36DE3397B}"/>
            </a:ext>
          </a:extLst>
        </xdr:cNvPr>
        <xdr:cNvCxnSpPr/>
      </xdr:nvCxnSpPr>
      <xdr:spPr>
        <a:xfrm>
          <a:off x="7287035" y="45290266"/>
          <a:ext cx="2765" cy="3535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107950</xdr:colOff>
      <xdr:row>272</xdr:row>
      <xdr:rowOff>95250</xdr:rowOff>
    </xdr:from>
    <xdr:to>
      <xdr:col>39</xdr:col>
      <xdr:colOff>107950</xdr:colOff>
      <xdr:row>272</xdr:row>
      <xdr:rowOff>120650</xdr:rowOff>
    </xdr:to>
    <xdr:cxnSp macro="">
      <xdr:nvCxnSpPr>
        <xdr:cNvPr id="71" name="直線コネクタ 70">
          <a:extLst>
            <a:ext uri="{FF2B5EF4-FFF2-40B4-BE49-F238E27FC236}">
              <a16:creationId xmlns:a16="http://schemas.microsoft.com/office/drawing/2014/main" id="{0D0D6A0D-91D6-EEDA-381F-CCD574A71BF2}"/>
            </a:ext>
          </a:extLst>
        </xdr:cNvPr>
        <xdr:cNvCxnSpPr/>
      </xdr:nvCxnSpPr>
      <xdr:spPr>
        <a:xfrm>
          <a:off x="1765300" y="45275500"/>
          <a:ext cx="5524500" cy="25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107202</xdr:colOff>
      <xdr:row>272</xdr:row>
      <xdr:rowOff>103095</xdr:rowOff>
    </xdr:from>
    <xdr:to>
      <xdr:col>9</xdr:col>
      <xdr:colOff>120650</xdr:colOff>
      <xdr:row>280</xdr:row>
      <xdr:rowOff>234950</xdr:rowOff>
    </xdr:to>
    <xdr:cxnSp macro="">
      <xdr:nvCxnSpPr>
        <xdr:cNvPr id="76" name="直線コネクタ 75">
          <a:extLst>
            <a:ext uri="{FF2B5EF4-FFF2-40B4-BE49-F238E27FC236}">
              <a16:creationId xmlns:a16="http://schemas.microsoft.com/office/drawing/2014/main" id="{5B9465CB-F89F-00DC-719B-9390A38B4C37}"/>
            </a:ext>
          </a:extLst>
        </xdr:cNvPr>
        <xdr:cNvCxnSpPr/>
      </xdr:nvCxnSpPr>
      <xdr:spPr>
        <a:xfrm>
          <a:off x="1764552" y="45283345"/>
          <a:ext cx="13448" cy="29639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112059</xdr:colOff>
      <xdr:row>279</xdr:row>
      <xdr:rowOff>72156</xdr:rowOff>
    </xdr:from>
    <xdr:to>
      <xdr:col>45</xdr:col>
      <xdr:colOff>134470</xdr:colOff>
      <xdr:row>279</xdr:row>
      <xdr:rowOff>83362</xdr:rowOff>
    </xdr:to>
    <xdr:cxnSp macro="">
      <xdr:nvCxnSpPr>
        <xdr:cNvPr id="80" name="直線コネクタ 79">
          <a:extLst>
            <a:ext uri="{FF2B5EF4-FFF2-40B4-BE49-F238E27FC236}">
              <a16:creationId xmlns:a16="http://schemas.microsoft.com/office/drawing/2014/main" id="{8DD9C322-93E7-48EF-A5DD-F6323DC9100F}"/>
            </a:ext>
          </a:extLst>
        </xdr:cNvPr>
        <xdr:cNvCxnSpPr/>
      </xdr:nvCxnSpPr>
      <xdr:spPr>
        <a:xfrm flipV="1">
          <a:off x="1930468" y="47293065"/>
          <a:ext cx="7296047" cy="112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52481</xdr:colOff>
      <xdr:row>287</xdr:row>
      <xdr:rowOff>110219</xdr:rowOff>
    </xdr:from>
    <xdr:to>
      <xdr:col>21</xdr:col>
      <xdr:colOff>34738</xdr:colOff>
      <xdr:row>306</xdr:row>
      <xdr:rowOff>20320</xdr:rowOff>
    </xdr:to>
    <xdr:sp macro="" textlink="">
      <xdr:nvSpPr>
        <xdr:cNvPr id="84" name="大かっこ 83">
          <a:extLst>
            <a:ext uri="{FF2B5EF4-FFF2-40B4-BE49-F238E27FC236}">
              <a16:creationId xmlns:a16="http://schemas.microsoft.com/office/drawing/2014/main" id="{F036D630-DC54-41CB-818F-F8DD5EAFE679}"/>
            </a:ext>
          </a:extLst>
        </xdr:cNvPr>
        <xdr:cNvSpPr/>
      </xdr:nvSpPr>
      <xdr:spPr>
        <a:xfrm>
          <a:off x="2612801" y="48227979"/>
          <a:ext cx="1262417" cy="936261"/>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不法投棄対策セミナーの開催補助業務</a:t>
          </a:r>
        </a:p>
      </xdr:txBody>
    </xdr:sp>
    <xdr:clientData/>
  </xdr:twoCellAnchor>
  <xdr:twoCellAnchor>
    <xdr:from>
      <xdr:col>14</xdr:col>
      <xdr:colOff>19610</xdr:colOff>
      <xdr:row>284</xdr:row>
      <xdr:rowOff>166473</xdr:rowOff>
    </xdr:from>
    <xdr:to>
      <xdr:col>21</xdr:col>
      <xdr:colOff>106083</xdr:colOff>
      <xdr:row>285</xdr:row>
      <xdr:rowOff>114078</xdr:rowOff>
    </xdr:to>
    <xdr:sp macro="" textlink="">
      <xdr:nvSpPr>
        <xdr:cNvPr id="85" name="テキスト ボックス 84">
          <a:extLst>
            <a:ext uri="{FF2B5EF4-FFF2-40B4-BE49-F238E27FC236}">
              <a16:creationId xmlns:a16="http://schemas.microsoft.com/office/drawing/2014/main" id="{38731ED7-22EF-403B-AF27-AC80C03FCD42}"/>
            </a:ext>
          </a:extLst>
        </xdr:cNvPr>
        <xdr:cNvSpPr txBox="1"/>
      </xdr:nvSpPr>
      <xdr:spPr>
        <a:xfrm>
          <a:off x="2508810" y="45607073"/>
          <a:ext cx="1331073" cy="303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a:p>
          <a:endParaRPr kumimoji="1" lang="ja-JP" altLang="en-US" sz="1100"/>
        </a:p>
      </xdr:txBody>
    </xdr:sp>
    <xdr:clientData/>
  </xdr:twoCellAnchor>
  <xdr:twoCellAnchor>
    <xdr:from>
      <xdr:col>39</xdr:col>
      <xdr:colOff>166780</xdr:colOff>
      <xdr:row>279</xdr:row>
      <xdr:rowOff>81681</xdr:rowOff>
    </xdr:from>
    <xdr:to>
      <xdr:col>39</xdr:col>
      <xdr:colOff>171504</xdr:colOff>
      <xdr:row>280</xdr:row>
      <xdr:rowOff>233775</xdr:rowOff>
    </xdr:to>
    <xdr:cxnSp macro="">
      <xdr:nvCxnSpPr>
        <xdr:cNvPr id="89" name="直線コネクタ 88">
          <a:extLst>
            <a:ext uri="{FF2B5EF4-FFF2-40B4-BE49-F238E27FC236}">
              <a16:creationId xmlns:a16="http://schemas.microsoft.com/office/drawing/2014/main" id="{91CE3CF5-BAC9-4FA8-9E50-06ADE67E0B3D}"/>
            </a:ext>
          </a:extLst>
        </xdr:cNvPr>
        <xdr:cNvCxnSpPr/>
      </xdr:nvCxnSpPr>
      <xdr:spPr>
        <a:xfrm flipH="1">
          <a:off x="7100980" y="43744281"/>
          <a:ext cx="4724" cy="507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145676</xdr:colOff>
      <xdr:row>279</xdr:row>
      <xdr:rowOff>72156</xdr:rowOff>
    </xdr:from>
    <xdr:to>
      <xdr:col>45</xdr:col>
      <xdr:colOff>148906</xdr:colOff>
      <xdr:row>280</xdr:row>
      <xdr:rowOff>217900</xdr:rowOff>
    </xdr:to>
    <xdr:cxnSp macro="">
      <xdr:nvCxnSpPr>
        <xdr:cNvPr id="91" name="直線コネクタ 90">
          <a:extLst>
            <a:ext uri="{FF2B5EF4-FFF2-40B4-BE49-F238E27FC236}">
              <a16:creationId xmlns:a16="http://schemas.microsoft.com/office/drawing/2014/main" id="{8E4FC76B-98B1-43AE-9C23-032784C561B2}"/>
            </a:ext>
          </a:extLst>
        </xdr:cNvPr>
        <xdr:cNvCxnSpPr/>
      </xdr:nvCxnSpPr>
      <xdr:spPr>
        <a:xfrm flipH="1">
          <a:off x="9237721" y="47293065"/>
          <a:ext cx="3230" cy="4921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112060</xdr:colOff>
      <xdr:row>284</xdr:row>
      <xdr:rowOff>150596</xdr:rowOff>
    </xdr:from>
    <xdr:to>
      <xdr:col>14</xdr:col>
      <xdr:colOff>0</xdr:colOff>
      <xdr:row>285</xdr:row>
      <xdr:rowOff>98201</xdr:rowOff>
    </xdr:to>
    <xdr:sp macro="" textlink="">
      <xdr:nvSpPr>
        <xdr:cNvPr id="93" name="テキスト ボックス 92">
          <a:extLst>
            <a:ext uri="{FF2B5EF4-FFF2-40B4-BE49-F238E27FC236}">
              <a16:creationId xmlns:a16="http://schemas.microsoft.com/office/drawing/2014/main" id="{C2A57B6B-BE0C-46DD-AB1A-16E414FB0F03}"/>
            </a:ext>
          </a:extLst>
        </xdr:cNvPr>
        <xdr:cNvSpPr txBox="1"/>
      </xdr:nvSpPr>
      <xdr:spPr>
        <a:xfrm>
          <a:off x="1324333" y="49103323"/>
          <a:ext cx="1504303" cy="293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a:p>
          <a:endParaRPr kumimoji="1" lang="ja-JP" altLang="en-US" sz="1100"/>
        </a:p>
      </xdr:txBody>
    </xdr:sp>
    <xdr:clientData/>
  </xdr:twoCellAnchor>
  <xdr:twoCellAnchor>
    <xdr:from>
      <xdr:col>29</xdr:col>
      <xdr:colOff>56949</xdr:colOff>
      <xdr:row>287</xdr:row>
      <xdr:rowOff>98672</xdr:rowOff>
    </xdr:from>
    <xdr:to>
      <xdr:col>36</xdr:col>
      <xdr:colOff>47423</xdr:colOff>
      <xdr:row>306</xdr:row>
      <xdr:rowOff>172720</xdr:rowOff>
    </xdr:to>
    <xdr:sp macro="" textlink="">
      <xdr:nvSpPr>
        <xdr:cNvPr id="100" name="大かっこ 99">
          <a:extLst>
            <a:ext uri="{FF2B5EF4-FFF2-40B4-BE49-F238E27FC236}">
              <a16:creationId xmlns:a16="http://schemas.microsoft.com/office/drawing/2014/main" id="{84574905-95F6-4113-A5DB-31248D725190}"/>
            </a:ext>
          </a:extLst>
        </xdr:cNvPr>
        <xdr:cNvSpPr/>
      </xdr:nvSpPr>
      <xdr:spPr>
        <a:xfrm>
          <a:off x="5360469" y="48216432"/>
          <a:ext cx="1270634" cy="1100208"/>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廃棄物行政に関する研修会の運営支援業務</a:t>
          </a:r>
        </a:p>
      </xdr:txBody>
    </xdr:sp>
    <xdr:clientData/>
  </xdr:twoCellAnchor>
  <xdr:twoCellAnchor>
    <xdr:from>
      <xdr:col>6</xdr:col>
      <xdr:colOff>160020</xdr:colOff>
      <xdr:row>287</xdr:row>
      <xdr:rowOff>148504</xdr:rowOff>
    </xdr:from>
    <xdr:to>
      <xdr:col>13</xdr:col>
      <xdr:colOff>60438</xdr:colOff>
      <xdr:row>306</xdr:row>
      <xdr:rowOff>91440</xdr:rowOff>
    </xdr:to>
    <xdr:sp macro="" textlink="">
      <xdr:nvSpPr>
        <xdr:cNvPr id="123" name="大かっこ 122">
          <a:extLst>
            <a:ext uri="{FF2B5EF4-FFF2-40B4-BE49-F238E27FC236}">
              <a16:creationId xmlns:a16="http://schemas.microsoft.com/office/drawing/2014/main" id="{8A52942E-41F1-4787-9867-2C4954621779}"/>
            </a:ext>
          </a:extLst>
        </xdr:cNvPr>
        <xdr:cNvSpPr/>
      </xdr:nvSpPr>
      <xdr:spPr>
        <a:xfrm>
          <a:off x="1257300" y="48266264"/>
          <a:ext cx="1180578" cy="969096"/>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不法投棄対策セミナーの開催業務</a:t>
          </a:r>
        </a:p>
      </xdr:txBody>
    </xdr:sp>
    <xdr:clientData/>
  </xdr:twoCellAnchor>
  <xdr:twoCellAnchor>
    <xdr:from>
      <xdr:col>9</xdr:col>
      <xdr:colOff>123264</xdr:colOff>
      <xdr:row>282</xdr:row>
      <xdr:rowOff>329892</xdr:rowOff>
    </xdr:from>
    <xdr:to>
      <xdr:col>9</xdr:col>
      <xdr:colOff>126494</xdr:colOff>
      <xdr:row>284</xdr:row>
      <xdr:rowOff>128255</xdr:rowOff>
    </xdr:to>
    <xdr:cxnSp macro="">
      <xdr:nvCxnSpPr>
        <xdr:cNvPr id="125" name="直線コネクタ 124">
          <a:extLst>
            <a:ext uri="{FF2B5EF4-FFF2-40B4-BE49-F238E27FC236}">
              <a16:creationId xmlns:a16="http://schemas.microsoft.com/office/drawing/2014/main" id="{670F5152-5F40-4BEA-BBA6-E34764BCFD01}"/>
            </a:ext>
          </a:extLst>
        </xdr:cNvPr>
        <xdr:cNvCxnSpPr/>
      </xdr:nvCxnSpPr>
      <xdr:spPr>
        <a:xfrm flipH="1">
          <a:off x="1941673" y="48589892"/>
          <a:ext cx="3230" cy="491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10409</xdr:colOff>
      <xdr:row>282</xdr:row>
      <xdr:rowOff>327974</xdr:rowOff>
    </xdr:from>
    <xdr:to>
      <xdr:col>33</xdr:col>
      <xdr:colOff>10409</xdr:colOff>
      <xdr:row>284</xdr:row>
      <xdr:rowOff>278295</xdr:rowOff>
    </xdr:to>
    <xdr:cxnSp macro="">
      <xdr:nvCxnSpPr>
        <xdr:cNvPr id="127" name="直線コネクタ 126">
          <a:extLst>
            <a:ext uri="{FF2B5EF4-FFF2-40B4-BE49-F238E27FC236}">
              <a16:creationId xmlns:a16="http://schemas.microsoft.com/office/drawing/2014/main" id="{53D4DFA9-855D-1C8F-DC29-5A0492DF057B}"/>
            </a:ext>
          </a:extLst>
        </xdr:cNvPr>
        <xdr:cNvCxnSpPr/>
      </xdr:nvCxnSpPr>
      <xdr:spPr>
        <a:xfrm flipH="1">
          <a:off x="5877809" y="45057374"/>
          <a:ext cx="0" cy="661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134656</xdr:colOff>
      <xdr:row>285</xdr:row>
      <xdr:rowOff>106791</xdr:rowOff>
    </xdr:from>
    <xdr:to>
      <xdr:col>43</xdr:col>
      <xdr:colOff>64245</xdr:colOff>
      <xdr:row>286</xdr:row>
      <xdr:rowOff>650240</xdr:rowOff>
    </xdr:to>
    <xdr:sp macro="" textlink="">
      <xdr:nvSpPr>
        <xdr:cNvPr id="128" name="正方形/長方形 127">
          <a:extLst>
            <a:ext uri="{FF2B5EF4-FFF2-40B4-BE49-F238E27FC236}">
              <a16:creationId xmlns:a16="http://schemas.microsoft.com/office/drawing/2014/main" id="{7FF028B1-A5E0-4796-9F74-3102704D3713}"/>
            </a:ext>
          </a:extLst>
        </xdr:cNvPr>
        <xdr:cNvSpPr/>
      </xdr:nvSpPr>
      <xdr:spPr>
        <a:xfrm>
          <a:off x="6718336" y="46903751"/>
          <a:ext cx="1209749" cy="120384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chemeClr val="tx1"/>
              </a:solidFill>
              <a:effectLst/>
              <a:latin typeface="+mn-lt"/>
              <a:ea typeface="+mn-ea"/>
              <a:cs typeface="+mn-cs"/>
            </a:rPr>
            <a:t>G.</a:t>
          </a:r>
          <a:r>
            <a:rPr lang="ja-JP" altLang="en-US" sz="1100">
              <a:solidFill>
                <a:schemeClr val="tx1"/>
              </a:solidFill>
              <a:effectLst/>
              <a:latin typeface="+mn-lt"/>
              <a:ea typeface="+mn-ea"/>
              <a:cs typeface="+mn-cs"/>
            </a:rPr>
            <a:t>（一財）日本環境衛生センター</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0.8</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36</xdr:col>
      <xdr:colOff>101450</xdr:colOff>
      <xdr:row>287</xdr:row>
      <xdr:rowOff>95960</xdr:rowOff>
    </xdr:from>
    <xdr:to>
      <xdr:col>43</xdr:col>
      <xdr:colOff>160655</xdr:colOff>
      <xdr:row>306</xdr:row>
      <xdr:rowOff>213360</xdr:rowOff>
    </xdr:to>
    <xdr:sp macro="" textlink="">
      <xdr:nvSpPr>
        <xdr:cNvPr id="129" name="大かっこ 128">
          <a:extLst>
            <a:ext uri="{FF2B5EF4-FFF2-40B4-BE49-F238E27FC236}">
              <a16:creationId xmlns:a16="http://schemas.microsoft.com/office/drawing/2014/main" id="{63CC3594-DFAB-441C-9C1D-9489B0FC26DC}"/>
            </a:ext>
          </a:extLst>
        </xdr:cNvPr>
        <xdr:cNvSpPr/>
      </xdr:nvSpPr>
      <xdr:spPr>
        <a:xfrm>
          <a:off x="6685130" y="48213720"/>
          <a:ext cx="1339365" cy="1143560"/>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廃棄物行政に関する研修会の運営支援業務</a:t>
          </a:r>
        </a:p>
      </xdr:txBody>
    </xdr:sp>
    <xdr:clientData/>
  </xdr:twoCellAnchor>
  <xdr:twoCellAnchor>
    <xdr:from>
      <xdr:col>36</xdr:col>
      <xdr:colOff>5976</xdr:colOff>
      <xdr:row>284</xdr:row>
      <xdr:rowOff>137896</xdr:rowOff>
    </xdr:from>
    <xdr:to>
      <xdr:col>43</xdr:col>
      <xdr:colOff>172569</xdr:colOff>
      <xdr:row>285</xdr:row>
      <xdr:rowOff>85501</xdr:rowOff>
    </xdr:to>
    <xdr:sp macro="" textlink="">
      <xdr:nvSpPr>
        <xdr:cNvPr id="130" name="テキスト ボックス 129">
          <a:extLst>
            <a:ext uri="{FF2B5EF4-FFF2-40B4-BE49-F238E27FC236}">
              <a16:creationId xmlns:a16="http://schemas.microsoft.com/office/drawing/2014/main" id="{EA38D076-3B5A-4B3C-9618-C748D9864ECB}"/>
            </a:ext>
          </a:extLst>
        </xdr:cNvPr>
        <xdr:cNvSpPr txBox="1"/>
      </xdr:nvSpPr>
      <xdr:spPr>
        <a:xfrm>
          <a:off x="6406776" y="45578496"/>
          <a:ext cx="1411193" cy="3032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a:p>
          <a:endParaRPr kumimoji="1" lang="ja-JP" altLang="en-US" sz="1100"/>
        </a:p>
      </xdr:txBody>
    </xdr:sp>
    <xdr:clientData/>
  </xdr:twoCellAnchor>
  <xdr:twoCellAnchor>
    <xdr:from>
      <xdr:col>40</xdr:col>
      <xdr:colOff>0</xdr:colOff>
      <xdr:row>282</xdr:row>
      <xdr:rowOff>353797</xdr:rowOff>
    </xdr:from>
    <xdr:to>
      <xdr:col>40</xdr:col>
      <xdr:colOff>934</xdr:colOff>
      <xdr:row>284</xdr:row>
      <xdr:rowOff>137710</xdr:rowOff>
    </xdr:to>
    <xdr:cxnSp macro="">
      <xdr:nvCxnSpPr>
        <xdr:cNvPr id="131" name="直線コネクタ 130">
          <a:extLst>
            <a:ext uri="{FF2B5EF4-FFF2-40B4-BE49-F238E27FC236}">
              <a16:creationId xmlns:a16="http://schemas.microsoft.com/office/drawing/2014/main" id="{510B1F80-5B9D-4F0F-BFDB-08BED631E1B2}"/>
            </a:ext>
          </a:extLst>
        </xdr:cNvPr>
        <xdr:cNvCxnSpPr/>
      </xdr:nvCxnSpPr>
      <xdr:spPr>
        <a:xfrm flipH="1">
          <a:off x="7112000" y="45083197"/>
          <a:ext cx="934" cy="4951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30442</xdr:colOff>
      <xdr:row>285</xdr:row>
      <xdr:rowOff>101936</xdr:rowOff>
    </xdr:from>
    <xdr:to>
      <xdr:col>49</xdr:col>
      <xdr:colOff>339537</xdr:colOff>
      <xdr:row>286</xdr:row>
      <xdr:rowOff>609600</xdr:rowOff>
    </xdr:to>
    <xdr:sp macro="" textlink="">
      <xdr:nvSpPr>
        <xdr:cNvPr id="132" name="正方形/長方形 131">
          <a:extLst>
            <a:ext uri="{FF2B5EF4-FFF2-40B4-BE49-F238E27FC236}">
              <a16:creationId xmlns:a16="http://schemas.microsoft.com/office/drawing/2014/main" id="{B3368D21-3478-4B77-8154-E6CB1B7EE916}"/>
            </a:ext>
          </a:extLst>
        </xdr:cNvPr>
        <xdr:cNvSpPr/>
      </xdr:nvSpPr>
      <xdr:spPr>
        <a:xfrm>
          <a:off x="8077162" y="46898896"/>
          <a:ext cx="1223495" cy="116806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chemeClr val="tx1"/>
              </a:solidFill>
              <a:effectLst/>
              <a:latin typeface="+mn-lt"/>
              <a:ea typeface="+mn-ea"/>
              <a:cs typeface="+mn-cs"/>
            </a:rPr>
            <a:t>H.</a:t>
          </a:r>
          <a:r>
            <a:rPr lang="ja-JP" altLang="en-US" sz="1100">
              <a:solidFill>
                <a:schemeClr val="tx1"/>
              </a:solidFill>
              <a:effectLst/>
              <a:latin typeface="+mn-lt"/>
              <a:ea typeface="+mn-ea"/>
              <a:cs typeface="+mn-cs"/>
            </a:rPr>
            <a:t>（一財）日本環境衛生センター</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0.6</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44</xdr:col>
      <xdr:colOff>28388</xdr:colOff>
      <xdr:row>287</xdr:row>
      <xdr:rowOff>60810</xdr:rowOff>
    </xdr:from>
    <xdr:to>
      <xdr:col>49</xdr:col>
      <xdr:colOff>369608</xdr:colOff>
      <xdr:row>306</xdr:row>
      <xdr:rowOff>213359</xdr:rowOff>
    </xdr:to>
    <xdr:sp macro="" textlink="">
      <xdr:nvSpPr>
        <xdr:cNvPr id="133" name="大かっこ 132">
          <a:extLst>
            <a:ext uri="{FF2B5EF4-FFF2-40B4-BE49-F238E27FC236}">
              <a16:creationId xmlns:a16="http://schemas.microsoft.com/office/drawing/2014/main" id="{09ED44C9-6687-43CA-9100-6A7731E464AD}"/>
            </a:ext>
          </a:extLst>
        </xdr:cNvPr>
        <xdr:cNvSpPr/>
      </xdr:nvSpPr>
      <xdr:spPr>
        <a:xfrm>
          <a:off x="8075108" y="48178570"/>
          <a:ext cx="1255620" cy="1178709"/>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廃棄物行政に関する研修会の運営支援業務</a:t>
          </a:r>
        </a:p>
      </xdr:txBody>
    </xdr:sp>
    <xdr:clientData/>
  </xdr:twoCellAnchor>
  <xdr:twoCellAnchor>
    <xdr:from>
      <xdr:col>43</xdr:col>
      <xdr:colOff>99359</xdr:colOff>
      <xdr:row>284</xdr:row>
      <xdr:rowOff>123329</xdr:rowOff>
    </xdr:from>
    <xdr:to>
      <xdr:col>51</xdr:col>
      <xdr:colOff>40902</xdr:colOff>
      <xdr:row>285</xdr:row>
      <xdr:rowOff>55059</xdr:rowOff>
    </xdr:to>
    <xdr:sp macro="" textlink="">
      <xdr:nvSpPr>
        <xdr:cNvPr id="134" name="テキスト ボックス 133">
          <a:extLst>
            <a:ext uri="{FF2B5EF4-FFF2-40B4-BE49-F238E27FC236}">
              <a16:creationId xmlns:a16="http://schemas.microsoft.com/office/drawing/2014/main" id="{9E6153DF-3922-4119-AF86-4880AE05AD63}"/>
            </a:ext>
          </a:extLst>
        </xdr:cNvPr>
        <xdr:cNvSpPr txBox="1"/>
      </xdr:nvSpPr>
      <xdr:spPr>
        <a:xfrm>
          <a:off x="7744759" y="45563929"/>
          <a:ext cx="1478243" cy="28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a:p>
          <a:endParaRPr kumimoji="1" lang="ja-JP" altLang="en-US" sz="1100"/>
        </a:p>
      </xdr:txBody>
    </xdr:sp>
    <xdr:clientData/>
  </xdr:twoCellAnchor>
  <xdr:twoCellAnchor>
    <xdr:from>
      <xdr:col>29</xdr:col>
      <xdr:colOff>15264</xdr:colOff>
      <xdr:row>284</xdr:row>
      <xdr:rowOff>148678</xdr:rowOff>
    </xdr:from>
    <xdr:to>
      <xdr:col>36</xdr:col>
      <xdr:colOff>135353</xdr:colOff>
      <xdr:row>285</xdr:row>
      <xdr:rowOff>93108</xdr:rowOff>
    </xdr:to>
    <xdr:sp macro="" textlink="">
      <xdr:nvSpPr>
        <xdr:cNvPr id="126" name="テキスト ボックス 125">
          <a:extLst>
            <a:ext uri="{FF2B5EF4-FFF2-40B4-BE49-F238E27FC236}">
              <a16:creationId xmlns:a16="http://schemas.microsoft.com/office/drawing/2014/main" id="{EB60A10C-932F-9EB9-00C5-37018CC8BC26}"/>
            </a:ext>
          </a:extLst>
        </xdr:cNvPr>
        <xdr:cNvSpPr txBox="1"/>
      </xdr:nvSpPr>
      <xdr:spPr>
        <a:xfrm>
          <a:off x="5171464" y="45589278"/>
          <a:ext cx="1364689" cy="30003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a:p>
          <a:endParaRPr kumimoji="1" lang="ja-JP" altLang="en-US" sz="1100"/>
        </a:p>
      </xdr:txBody>
    </xdr:sp>
    <xdr:clientData/>
  </xdr:twoCellAnchor>
  <xdr:twoCellAnchor>
    <xdr:from>
      <xdr:col>18</xdr:col>
      <xdr:colOff>11206</xdr:colOff>
      <xdr:row>282</xdr:row>
      <xdr:rowOff>341098</xdr:rowOff>
    </xdr:from>
    <xdr:to>
      <xdr:col>18</xdr:col>
      <xdr:colOff>11206</xdr:colOff>
      <xdr:row>284</xdr:row>
      <xdr:rowOff>139461</xdr:rowOff>
    </xdr:to>
    <xdr:cxnSp macro="">
      <xdr:nvCxnSpPr>
        <xdr:cNvPr id="56" name="直線コネクタ 55">
          <a:extLst>
            <a:ext uri="{FF2B5EF4-FFF2-40B4-BE49-F238E27FC236}">
              <a16:creationId xmlns:a16="http://schemas.microsoft.com/office/drawing/2014/main" id="{5297831C-BED8-403A-8887-D30F9EB41923}"/>
            </a:ext>
          </a:extLst>
        </xdr:cNvPr>
        <xdr:cNvCxnSpPr/>
      </xdr:nvCxnSpPr>
      <xdr:spPr>
        <a:xfrm flipH="1">
          <a:off x="3648024" y="48601098"/>
          <a:ext cx="0" cy="491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172757</xdr:colOff>
      <xdr:row>283</xdr:row>
      <xdr:rowOff>9115</xdr:rowOff>
    </xdr:from>
    <xdr:to>
      <xdr:col>46</xdr:col>
      <xdr:colOff>172757</xdr:colOff>
      <xdr:row>284</xdr:row>
      <xdr:rowOff>150667</xdr:rowOff>
    </xdr:to>
    <xdr:cxnSp macro="">
      <xdr:nvCxnSpPr>
        <xdr:cNvPr id="58" name="直線コネクタ 57">
          <a:extLst>
            <a:ext uri="{FF2B5EF4-FFF2-40B4-BE49-F238E27FC236}">
              <a16:creationId xmlns:a16="http://schemas.microsoft.com/office/drawing/2014/main" id="{41C406F8-7617-4D11-BB1C-90F2850582E9}"/>
            </a:ext>
          </a:extLst>
        </xdr:cNvPr>
        <xdr:cNvCxnSpPr/>
      </xdr:nvCxnSpPr>
      <xdr:spPr>
        <a:xfrm flipH="1">
          <a:off x="8351557" y="45094115"/>
          <a:ext cx="0" cy="4971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62753</xdr:colOff>
      <xdr:row>280</xdr:row>
      <xdr:rowOff>241872</xdr:rowOff>
    </xdr:from>
    <xdr:to>
      <xdr:col>35</xdr:col>
      <xdr:colOff>165100</xdr:colOff>
      <xdr:row>282</xdr:row>
      <xdr:rowOff>330200</xdr:rowOff>
    </xdr:to>
    <xdr:sp macro="" textlink="">
      <xdr:nvSpPr>
        <xdr:cNvPr id="9" name="正方形/長方形 8">
          <a:extLst>
            <a:ext uri="{FF2B5EF4-FFF2-40B4-BE49-F238E27FC236}">
              <a16:creationId xmlns:a16="http://schemas.microsoft.com/office/drawing/2014/main" id="{35E9BD53-8DB2-4023-A2D3-3F6FE2218E8B}"/>
            </a:ext>
          </a:extLst>
        </xdr:cNvPr>
        <xdr:cNvSpPr/>
      </xdr:nvSpPr>
      <xdr:spPr>
        <a:xfrm>
          <a:off x="5218953" y="44260072"/>
          <a:ext cx="1169147" cy="799528"/>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中部地方環境事務所</a:t>
          </a:r>
          <a:endParaRPr kumimoji="1" lang="en-US" altLang="ja-JP" sz="1100">
            <a:solidFill>
              <a:schemeClr val="tx1"/>
            </a:solidFill>
          </a:endParaRPr>
        </a:p>
        <a:p>
          <a:pPr algn="l"/>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6350</xdr:colOff>
      <xdr:row>283</xdr:row>
      <xdr:rowOff>211231</xdr:rowOff>
    </xdr:from>
    <xdr:to>
      <xdr:col>23</xdr:col>
      <xdr:colOff>53975</xdr:colOff>
      <xdr:row>283</xdr:row>
      <xdr:rowOff>212725</xdr:rowOff>
    </xdr:to>
    <xdr:cxnSp macro="">
      <xdr:nvCxnSpPr>
        <xdr:cNvPr id="50" name="直線コネクタ 49">
          <a:extLst>
            <a:ext uri="{FF2B5EF4-FFF2-40B4-BE49-F238E27FC236}">
              <a16:creationId xmlns:a16="http://schemas.microsoft.com/office/drawing/2014/main" id="{30F64DB4-106B-4C41-AC62-3B0159E789EB}"/>
            </a:ext>
          </a:extLst>
        </xdr:cNvPr>
        <xdr:cNvCxnSpPr/>
      </xdr:nvCxnSpPr>
      <xdr:spPr>
        <a:xfrm>
          <a:off x="3206750" y="45296231"/>
          <a:ext cx="936625" cy="14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63500</xdr:colOff>
      <xdr:row>283</xdr:row>
      <xdr:rowOff>219075</xdr:rowOff>
    </xdr:from>
    <xdr:to>
      <xdr:col>23</xdr:col>
      <xdr:colOff>63500</xdr:colOff>
      <xdr:row>284</xdr:row>
      <xdr:rowOff>127000</xdr:rowOff>
    </xdr:to>
    <xdr:cxnSp macro="">
      <xdr:nvCxnSpPr>
        <xdr:cNvPr id="55" name="直線コネクタ 54">
          <a:extLst>
            <a:ext uri="{FF2B5EF4-FFF2-40B4-BE49-F238E27FC236}">
              <a16:creationId xmlns:a16="http://schemas.microsoft.com/office/drawing/2014/main" id="{84B7149C-F6E9-4AB1-8EC7-3CFF03C8AA28}"/>
            </a:ext>
          </a:extLst>
        </xdr:cNvPr>
        <xdr:cNvCxnSpPr/>
      </xdr:nvCxnSpPr>
      <xdr:spPr>
        <a:xfrm>
          <a:off x="4152900" y="45304075"/>
          <a:ext cx="0" cy="263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143997</xdr:colOff>
      <xdr:row>285</xdr:row>
      <xdr:rowOff>103926</xdr:rowOff>
    </xdr:from>
    <xdr:to>
      <xdr:col>29</xdr:col>
      <xdr:colOff>7844</xdr:colOff>
      <xdr:row>287</xdr:row>
      <xdr:rowOff>50800</xdr:rowOff>
    </xdr:to>
    <xdr:sp macro="" textlink="">
      <xdr:nvSpPr>
        <xdr:cNvPr id="63" name="正方形/長方形 62">
          <a:extLst>
            <a:ext uri="{FF2B5EF4-FFF2-40B4-BE49-F238E27FC236}">
              <a16:creationId xmlns:a16="http://schemas.microsoft.com/office/drawing/2014/main" id="{C4350903-4FC7-4CA4-834F-30DAF74BD59C}"/>
            </a:ext>
          </a:extLst>
        </xdr:cNvPr>
        <xdr:cNvSpPr/>
      </xdr:nvSpPr>
      <xdr:spPr>
        <a:xfrm>
          <a:off x="3984477" y="46900886"/>
          <a:ext cx="1326887" cy="1267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E.</a:t>
          </a:r>
          <a:r>
            <a:rPr kumimoji="1" lang="ja-JP" altLang="en-US" sz="1100">
              <a:solidFill>
                <a:schemeClr val="tx1"/>
              </a:solidFill>
            </a:rPr>
            <a:t>（公財）産業廃棄物処理事業振興財団</a:t>
          </a:r>
          <a:endParaRPr kumimoji="1" lang="en-US" altLang="ja-JP" sz="1100">
            <a:solidFill>
              <a:schemeClr val="tx1"/>
            </a:solidFill>
          </a:endParaRPr>
        </a:p>
        <a:p>
          <a:pPr algn="l"/>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22</xdr:col>
      <xdr:colOff>27940</xdr:colOff>
      <xdr:row>287</xdr:row>
      <xdr:rowOff>211081</xdr:rowOff>
    </xdr:from>
    <xdr:to>
      <xdr:col>29</xdr:col>
      <xdr:colOff>13372</xdr:colOff>
      <xdr:row>306</xdr:row>
      <xdr:rowOff>152400</xdr:rowOff>
    </xdr:to>
    <xdr:sp macro="" textlink="">
      <xdr:nvSpPr>
        <xdr:cNvPr id="64" name="大かっこ 63">
          <a:extLst>
            <a:ext uri="{FF2B5EF4-FFF2-40B4-BE49-F238E27FC236}">
              <a16:creationId xmlns:a16="http://schemas.microsoft.com/office/drawing/2014/main" id="{89F84876-1B75-4AEE-BF7E-CE982557029B}"/>
            </a:ext>
          </a:extLst>
        </xdr:cNvPr>
        <xdr:cNvSpPr/>
      </xdr:nvSpPr>
      <xdr:spPr>
        <a:xfrm>
          <a:off x="4051300" y="48328841"/>
          <a:ext cx="1265592" cy="967479"/>
        </a:xfrm>
        <a:prstGeom prst="bracketPair">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産業廃棄物にかかる現地適正対応推進業務</a:t>
          </a:r>
          <a:endParaRPr kumimoji="1" lang="en-US" altLang="ja-JP" sz="1100"/>
        </a:p>
      </xdr:txBody>
    </xdr:sp>
    <xdr:clientData/>
  </xdr:twoCellAnchor>
  <xdr:twoCellAnchor>
    <xdr:from>
      <xdr:col>21</xdr:col>
      <xdr:colOff>135404</xdr:colOff>
      <xdr:row>284</xdr:row>
      <xdr:rowOff>152400</xdr:rowOff>
    </xdr:from>
    <xdr:to>
      <xdr:col>29</xdr:col>
      <xdr:colOff>37727</xdr:colOff>
      <xdr:row>285</xdr:row>
      <xdr:rowOff>109530</xdr:rowOff>
    </xdr:to>
    <xdr:sp macro="" textlink="">
      <xdr:nvSpPr>
        <xdr:cNvPr id="65" name="テキスト ボックス 64">
          <a:extLst>
            <a:ext uri="{FF2B5EF4-FFF2-40B4-BE49-F238E27FC236}">
              <a16:creationId xmlns:a16="http://schemas.microsoft.com/office/drawing/2014/main" id="{A320C050-E49E-4F4C-821B-B0170B8F8632}"/>
            </a:ext>
          </a:extLst>
        </xdr:cNvPr>
        <xdr:cNvSpPr txBox="1"/>
      </xdr:nvSpPr>
      <xdr:spPr>
        <a:xfrm>
          <a:off x="3869204" y="45593000"/>
          <a:ext cx="1324723" cy="312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p>
        <a:p>
          <a:endParaRPr kumimoji="1" lang="ja-JP" altLang="en-US" sz="1100"/>
        </a:p>
      </xdr:txBody>
    </xdr:sp>
    <xdr:clientData/>
  </xdr:twoCellAnchor>
  <xdr:twoCellAnchor>
    <xdr:from>
      <xdr:col>32</xdr:col>
      <xdr:colOff>131220</xdr:colOff>
      <xdr:row>279</xdr:row>
      <xdr:rowOff>56281</xdr:rowOff>
    </xdr:from>
    <xdr:to>
      <xdr:col>32</xdr:col>
      <xdr:colOff>135944</xdr:colOff>
      <xdr:row>280</xdr:row>
      <xdr:rowOff>208375</xdr:rowOff>
    </xdr:to>
    <xdr:cxnSp macro="">
      <xdr:nvCxnSpPr>
        <xdr:cNvPr id="48" name="直線コネクタ 47">
          <a:extLst>
            <a:ext uri="{FF2B5EF4-FFF2-40B4-BE49-F238E27FC236}">
              <a16:creationId xmlns:a16="http://schemas.microsoft.com/office/drawing/2014/main" id="{DD6010B7-0E05-4CF3-AC3B-7A75C35FEB81}"/>
            </a:ext>
          </a:extLst>
        </xdr:cNvPr>
        <xdr:cNvCxnSpPr/>
      </xdr:nvCxnSpPr>
      <xdr:spPr>
        <a:xfrm flipH="1">
          <a:off x="5983380" y="44719641"/>
          <a:ext cx="4724" cy="507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2"/>
  <sheetViews>
    <sheetView tabSelected="1" view="pageBreakPreview" zoomScale="80" zoomScaleNormal="75" zoomScaleSheetLayoutView="80" zoomScalePageLayoutView="85" workbookViewId="0">
      <selection activeCell="U562" sqref="U562"/>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6">
        <v>2022</v>
      </c>
      <c r="AE2" s="846"/>
      <c r="AF2" s="846"/>
      <c r="AG2" s="846"/>
      <c r="AH2" s="846"/>
      <c r="AI2" s="75" t="s">
        <v>277</v>
      </c>
      <c r="AJ2" s="846" t="s">
        <v>599</v>
      </c>
      <c r="AK2" s="846"/>
      <c r="AL2" s="846"/>
      <c r="AM2" s="846"/>
      <c r="AN2" s="75" t="s">
        <v>277</v>
      </c>
      <c r="AO2" s="846">
        <v>21</v>
      </c>
      <c r="AP2" s="846"/>
      <c r="AQ2" s="846"/>
      <c r="AR2" s="76" t="s">
        <v>277</v>
      </c>
      <c r="AS2" s="847">
        <v>169</v>
      </c>
      <c r="AT2" s="847"/>
      <c r="AU2" s="847"/>
      <c r="AV2" s="75" t="str">
        <f>IF(AW2="","","-")</f>
        <v/>
      </c>
      <c r="AW2" s="848"/>
      <c r="AX2" s="848"/>
    </row>
    <row r="3" spans="1:50" ht="21" customHeight="1" thickBot="1" x14ac:dyDescent="0.25">
      <c r="A3" s="849" t="s">
        <v>589</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59</v>
      </c>
      <c r="AJ3" s="851" t="s">
        <v>601</v>
      </c>
      <c r="AK3" s="851"/>
      <c r="AL3" s="851"/>
      <c r="AM3" s="851"/>
      <c r="AN3" s="851"/>
      <c r="AO3" s="851"/>
      <c r="AP3" s="851"/>
      <c r="AQ3" s="851"/>
      <c r="AR3" s="851"/>
      <c r="AS3" s="851"/>
      <c r="AT3" s="851"/>
      <c r="AU3" s="851"/>
      <c r="AV3" s="851"/>
      <c r="AW3" s="851"/>
      <c r="AX3" s="24" t="s">
        <v>60</v>
      </c>
    </row>
    <row r="4" spans="1:50" ht="24.75" customHeight="1" x14ac:dyDescent="0.2">
      <c r="A4" s="821" t="s">
        <v>23</v>
      </c>
      <c r="B4" s="822"/>
      <c r="C4" s="822"/>
      <c r="D4" s="822"/>
      <c r="E4" s="822"/>
      <c r="F4" s="822"/>
      <c r="G4" s="823" t="s">
        <v>632</v>
      </c>
      <c r="H4" s="824"/>
      <c r="I4" s="824"/>
      <c r="J4" s="824"/>
      <c r="K4" s="824"/>
      <c r="L4" s="824"/>
      <c r="M4" s="824"/>
      <c r="N4" s="824"/>
      <c r="O4" s="824"/>
      <c r="P4" s="824"/>
      <c r="Q4" s="824"/>
      <c r="R4" s="824"/>
      <c r="S4" s="824"/>
      <c r="T4" s="824"/>
      <c r="U4" s="824"/>
      <c r="V4" s="824"/>
      <c r="W4" s="824"/>
      <c r="X4" s="824"/>
      <c r="Y4" s="825" t="s">
        <v>1</v>
      </c>
      <c r="Z4" s="826"/>
      <c r="AA4" s="826"/>
      <c r="AB4" s="826"/>
      <c r="AC4" s="826"/>
      <c r="AD4" s="827"/>
      <c r="AE4" s="828" t="s">
        <v>602</v>
      </c>
      <c r="AF4" s="829"/>
      <c r="AG4" s="829"/>
      <c r="AH4" s="829"/>
      <c r="AI4" s="829"/>
      <c r="AJ4" s="829"/>
      <c r="AK4" s="829"/>
      <c r="AL4" s="829"/>
      <c r="AM4" s="829"/>
      <c r="AN4" s="829"/>
      <c r="AO4" s="829"/>
      <c r="AP4" s="830"/>
      <c r="AQ4" s="831" t="s">
        <v>2</v>
      </c>
      <c r="AR4" s="826"/>
      <c r="AS4" s="826"/>
      <c r="AT4" s="826"/>
      <c r="AU4" s="826"/>
      <c r="AV4" s="826"/>
      <c r="AW4" s="826"/>
      <c r="AX4" s="832"/>
    </row>
    <row r="5" spans="1:50" ht="30" customHeight="1" x14ac:dyDescent="0.2">
      <c r="A5" s="833" t="s">
        <v>62</v>
      </c>
      <c r="B5" s="834"/>
      <c r="C5" s="834"/>
      <c r="D5" s="834"/>
      <c r="E5" s="834"/>
      <c r="F5" s="835"/>
      <c r="G5" s="836" t="s">
        <v>603</v>
      </c>
      <c r="H5" s="837"/>
      <c r="I5" s="837"/>
      <c r="J5" s="837"/>
      <c r="K5" s="837"/>
      <c r="L5" s="837"/>
      <c r="M5" s="838" t="s">
        <v>61</v>
      </c>
      <c r="N5" s="839"/>
      <c r="O5" s="839"/>
      <c r="P5" s="839"/>
      <c r="Q5" s="839"/>
      <c r="R5" s="840"/>
      <c r="S5" s="841" t="s">
        <v>604</v>
      </c>
      <c r="T5" s="837"/>
      <c r="U5" s="837"/>
      <c r="V5" s="837"/>
      <c r="W5" s="837"/>
      <c r="X5" s="842"/>
      <c r="Y5" s="843" t="s">
        <v>3</v>
      </c>
      <c r="Z5" s="844"/>
      <c r="AA5" s="844"/>
      <c r="AB5" s="844"/>
      <c r="AC5" s="844"/>
      <c r="AD5" s="845"/>
      <c r="AE5" s="866" t="s">
        <v>605</v>
      </c>
      <c r="AF5" s="866"/>
      <c r="AG5" s="866"/>
      <c r="AH5" s="866"/>
      <c r="AI5" s="866"/>
      <c r="AJ5" s="866"/>
      <c r="AK5" s="866"/>
      <c r="AL5" s="866"/>
      <c r="AM5" s="866"/>
      <c r="AN5" s="866"/>
      <c r="AO5" s="866"/>
      <c r="AP5" s="867"/>
      <c r="AQ5" s="868" t="s">
        <v>708</v>
      </c>
      <c r="AR5" s="869"/>
      <c r="AS5" s="869"/>
      <c r="AT5" s="869"/>
      <c r="AU5" s="869"/>
      <c r="AV5" s="869"/>
      <c r="AW5" s="869"/>
      <c r="AX5" s="870"/>
    </row>
    <row r="6" spans="1:50" ht="39" customHeight="1" x14ac:dyDescent="0.2">
      <c r="A6" s="871" t="s">
        <v>4</v>
      </c>
      <c r="B6" s="872"/>
      <c r="C6" s="872"/>
      <c r="D6" s="872"/>
      <c r="E6" s="872"/>
      <c r="F6" s="87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52" t="s">
        <v>20</v>
      </c>
      <c r="B7" s="853"/>
      <c r="C7" s="853"/>
      <c r="D7" s="853"/>
      <c r="E7" s="853"/>
      <c r="F7" s="854"/>
      <c r="G7" s="876" t="s">
        <v>606</v>
      </c>
      <c r="H7" s="877"/>
      <c r="I7" s="877"/>
      <c r="J7" s="877"/>
      <c r="K7" s="877"/>
      <c r="L7" s="877"/>
      <c r="M7" s="877"/>
      <c r="N7" s="877"/>
      <c r="O7" s="877"/>
      <c r="P7" s="877"/>
      <c r="Q7" s="877"/>
      <c r="R7" s="877"/>
      <c r="S7" s="877"/>
      <c r="T7" s="877"/>
      <c r="U7" s="877"/>
      <c r="V7" s="877"/>
      <c r="W7" s="877"/>
      <c r="X7" s="878"/>
      <c r="Y7" s="879" t="s">
        <v>262</v>
      </c>
      <c r="Z7" s="698"/>
      <c r="AA7" s="698"/>
      <c r="AB7" s="698"/>
      <c r="AC7" s="698"/>
      <c r="AD7" s="880"/>
      <c r="AE7" s="808" t="s">
        <v>607</v>
      </c>
      <c r="AF7" s="809"/>
      <c r="AG7" s="809"/>
      <c r="AH7" s="809"/>
      <c r="AI7" s="809"/>
      <c r="AJ7" s="809"/>
      <c r="AK7" s="809"/>
      <c r="AL7" s="809"/>
      <c r="AM7" s="809"/>
      <c r="AN7" s="809"/>
      <c r="AO7" s="809"/>
      <c r="AP7" s="809"/>
      <c r="AQ7" s="809"/>
      <c r="AR7" s="809"/>
      <c r="AS7" s="809"/>
      <c r="AT7" s="809"/>
      <c r="AU7" s="809"/>
      <c r="AV7" s="809"/>
      <c r="AW7" s="809"/>
      <c r="AX7" s="810"/>
    </row>
    <row r="8" spans="1:50" ht="42.6" customHeight="1" x14ac:dyDescent="0.2">
      <c r="A8" s="852" t="s">
        <v>184</v>
      </c>
      <c r="B8" s="853"/>
      <c r="C8" s="853"/>
      <c r="D8" s="853"/>
      <c r="E8" s="853"/>
      <c r="F8" s="854"/>
      <c r="G8" s="855" t="str">
        <f>入力規則等!A27</f>
        <v>-</v>
      </c>
      <c r="H8" s="856"/>
      <c r="I8" s="856"/>
      <c r="J8" s="856"/>
      <c r="K8" s="856"/>
      <c r="L8" s="856"/>
      <c r="M8" s="856"/>
      <c r="N8" s="856"/>
      <c r="O8" s="856"/>
      <c r="P8" s="856"/>
      <c r="Q8" s="856"/>
      <c r="R8" s="856"/>
      <c r="S8" s="856"/>
      <c r="T8" s="856"/>
      <c r="U8" s="856"/>
      <c r="V8" s="856"/>
      <c r="W8" s="856"/>
      <c r="X8" s="857"/>
      <c r="Y8" s="858" t="s">
        <v>185</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2">
      <c r="A9" s="781" t="s">
        <v>21</v>
      </c>
      <c r="B9" s="782"/>
      <c r="C9" s="782"/>
      <c r="D9" s="782"/>
      <c r="E9" s="782"/>
      <c r="F9" s="782"/>
      <c r="G9" s="863" t="s">
        <v>633</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2">
      <c r="A10" s="769" t="s">
        <v>27</v>
      </c>
      <c r="B10" s="770"/>
      <c r="C10" s="770"/>
      <c r="D10" s="770"/>
      <c r="E10" s="770"/>
      <c r="F10" s="770"/>
      <c r="G10" s="771" t="s">
        <v>677</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2">
      <c r="A11" s="769" t="s">
        <v>5</v>
      </c>
      <c r="B11" s="770"/>
      <c r="C11" s="770"/>
      <c r="D11" s="770"/>
      <c r="E11" s="770"/>
      <c r="F11" s="774"/>
      <c r="G11" s="775" t="str">
        <f>入力規則等!P10</f>
        <v>委託・請負、その他</v>
      </c>
      <c r="H11" s="776"/>
      <c r="I11" s="776"/>
      <c r="J11" s="776"/>
      <c r="K11" s="776"/>
      <c r="L11" s="776"/>
      <c r="M11" s="776"/>
      <c r="N11" s="776"/>
      <c r="O11" s="776"/>
      <c r="P11" s="776"/>
      <c r="Q11" s="776"/>
      <c r="R11" s="776"/>
      <c r="S11" s="776"/>
      <c r="T11" s="776"/>
      <c r="U11" s="776"/>
      <c r="V11" s="776"/>
      <c r="W11" s="776"/>
      <c r="X11" s="776"/>
      <c r="Y11" s="776"/>
      <c r="Z11" s="776"/>
      <c r="AA11" s="776"/>
      <c r="AB11" s="776"/>
      <c r="AC11" s="776"/>
      <c r="AD11" s="776"/>
      <c r="AE11" s="776"/>
      <c r="AF11" s="776"/>
      <c r="AG11" s="776"/>
      <c r="AH11" s="776"/>
      <c r="AI11" s="776"/>
      <c r="AJ11" s="776"/>
      <c r="AK11" s="776"/>
      <c r="AL11" s="776"/>
      <c r="AM11" s="776"/>
      <c r="AN11" s="776"/>
      <c r="AO11" s="776"/>
      <c r="AP11" s="776"/>
      <c r="AQ11" s="776"/>
      <c r="AR11" s="776"/>
      <c r="AS11" s="776"/>
      <c r="AT11" s="776"/>
      <c r="AU11" s="776"/>
      <c r="AV11" s="776"/>
      <c r="AW11" s="776"/>
      <c r="AX11" s="777"/>
    </row>
    <row r="12" spans="1:50" ht="21" customHeight="1" x14ac:dyDescent="0.2">
      <c r="A12" s="778" t="s">
        <v>22</v>
      </c>
      <c r="B12" s="779"/>
      <c r="C12" s="779"/>
      <c r="D12" s="779"/>
      <c r="E12" s="779"/>
      <c r="F12" s="780"/>
      <c r="G12" s="784"/>
      <c r="H12" s="785"/>
      <c r="I12" s="785"/>
      <c r="J12" s="785"/>
      <c r="K12" s="785"/>
      <c r="L12" s="785"/>
      <c r="M12" s="785"/>
      <c r="N12" s="785"/>
      <c r="O12" s="785"/>
      <c r="P12" s="175" t="s">
        <v>409</v>
      </c>
      <c r="Q12" s="176"/>
      <c r="R12" s="176"/>
      <c r="S12" s="176"/>
      <c r="T12" s="176"/>
      <c r="U12" s="176"/>
      <c r="V12" s="177"/>
      <c r="W12" s="175" t="s">
        <v>561</v>
      </c>
      <c r="X12" s="176"/>
      <c r="Y12" s="176"/>
      <c r="Z12" s="176"/>
      <c r="AA12" s="176"/>
      <c r="AB12" s="176"/>
      <c r="AC12" s="177"/>
      <c r="AD12" s="175" t="s">
        <v>563</v>
      </c>
      <c r="AE12" s="176"/>
      <c r="AF12" s="176"/>
      <c r="AG12" s="176"/>
      <c r="AH12" s="176"/>
      <c r="AI12" s="176"/>
      <c r="AJ12" s="177"/>
      <c r="AK12" s="175" t="s">
        <v>580</v>
      </c>
      <c r="AL12" s="176"/>
      <c r="AM12" s="176"/>
      <c r="AN12" s="176"/>
      <c r="AO12" s="176"/>
      <c r="AP12" s="176"/>
      <c r="AQ12" s="177"/>
      <c r="AR12" s="175" t="s">
        <v>581</v>
      </c>
      <c r="AS12" s="176"/>
      <c r="AT12" s="176"/>
      <c r="AU12" s="176"/>
      <c r="AV12" s="176"/>
      <c r="AW12" s="176"/>
      <c r="AX12" s="814"/>
    </row>
    <row r="13" spans="1:50" ht="21" customHeight="1" x14ac:dyDescent="0.2">
      <c r="A13" s="307"/>
      <c r="B13" s="308"/>
      <c r="C13" s="308"/>
      <c r="D13" s="308"/>
      <c r="E13" s="308"/>
      <c r="F13" s="309"/>
      <c r="G13" s="798" t="s">
        <v>6</v>
      </c>
      <c r="H13" s="799"/>
      <c r="I13" s="815" t="s">
        <v>7</v>
      </c>
      <c r="J13" s="816"/>
      <c r="K13" s="816"/>
      <c r="L13" s="816"/>
      <c r="M13" s="816"/>
      <c r="N13" s="816"/>
      <c r="O13" s="817"/>
      <c r="P13" s="710">
        <v>37</v>
      </c>
      <c r="Q13" s="711"/>
      <c r="R13" s="711"/>
      <c r="S13" s="711"/>
      <c r="T13" s="711"/>
      <c r="U13" s="711"/>
      <c r="V13" s="712"/>
      <c r="W13" s="710">
        <v>31.994</v>
      </c>
      <c r="X13" s="711"/>
      <c r="Y13" s="711"/>
      <c r="Z13" s="711"/>
      <c r="AA13" s="711"/>
      <c r="AB13" s="711"/>
      <c r="AC13" s="712"/>
      <c r="AD13" s="710">
        <v>25</v>
      </c>
      <c r="AE13" s="711"/>
      <c r="AF13" s="711"/>
      <c r="AG13" s="711"/>
      <c r="AH13" s="711"/>
      <c r="AI13" s="711"/>
      <c r="AJ13" s="712"/>
      <c r="AK13" s="710">
        <v>24</v>
      </c>
      <c r="AL13" s="711"/>
      <c r="AM13" s="711"/>
      <c r="AN13" s="711"/>
      <c r="AO13" s="711"/>
      <c r="AP13" s="711"/>
      <c r="AQ13" s="712"/>
      <c r="AR13" s="746">
        <v>32</v>
      </c>
      <c r="AS13" s="747"/>
      <c r="AT13" s="747"/>
      <c r="AU13" s="747"/>
      <c r="AV13" s="747"/>
      <c r="AW13" s="747"/>
      <c r="AX13" s="818"/>
    </row>
    <row r="14" spans="1:50" ht="21" customHeight="1" x14ac:dyDescent="0.2">
      <c r="A14" s="307"/>
      <c r="B14" s="308"/>
      <c r="C14" s="308"/>
      <c r="D14" s="308"/>
      <c r="E14" s="308"/>
      <c r="F14" s="309"/>
      <c r="G14" s="800"/>
      <c r="H14" s="801"/>
      <c r="I14" s="793" t="s">
        <v>8</v>
      </c>
      <c r="J14" s="794"/>
      <c r="K14" s="794"/>
      <c r="L14" s="794"/>
      <c r="M14" s="794"/>
      <c r="N14" s="794"/>
      <c r="O14" s="795"/>
      <c r="P14" s="710" t="s">
        <v>608</v>
      </c>
      <c r="Q14" s="711"/>
      <c r="R14" s="711"/>
      <c r="S14" s="711"/>
      <c r="T14" s="711"/>
      <c r="U14" s="711"/>
      <c r="V14" s="712"/>
      <c r="W14" s="710" t="s">
        <v>608</v>
      </c>
      <c r="X14" s="711"/>
      <c r="Y14" s="711"/>
      <c r="Z14" s="711"/>
      <c r="AA14" s="711"/>
      <c r="AB14" s="711"/>
      <c r="AC14" s="712"/>
      <c r="AD14" s="710" t="s">
        <v>608</v>
      </c>
      <c r="AE14" s="711"/>
      <c r="AF14" s="711"/>
      <c r="AG14" s="711"/>
      <c r="AH14" s="711"/>
      <c r="AI14" s="711"/>
      <c r="AJ14" s="712"/>
      <c r="AK14" s="710" t="s">
        <v>608</v>
      </c>
      <c r="AL14" s="711"/>
      <c r="AM14" s="711"/>
      <c r="AN14" s="711"/>
      <c r="AO14" s="711"/>
      <c r="AP14" s="711"/>
      <c r="AQ14" s="712"/>
      <c r="AR14" s="804"/>
      <c r="AS14" s="804"/>
      <c r="AT14" s="804"/>
      <c r="AU14" s="804"/>
      <c r="AV14" s="804"/>
      <c r="AW14" s="804"/>
      <c r="AX14" s="805"/>
    </row>
    <row r="15" spans="1:50" ht="21" customHeight="1" x14ac:dyDescent="0.2">
      <c r="A15" s="307"/>
      <c r="B15" s="308"/>
      <c r="C15" s="308"/>
      <c r="D15" s="308"/>
      <c r="E15" s="308"/>
      <c r="F15" s="309"/>
      <c r="G15" s="800"/>
      <c r="H15" s="801"/>
      <c r="I15" s="793" t="s">
        <v>47</v>
      </c>
      <c r="J15" s="806"/>
      <c r="K15" s="806"/>
      <c r="L15" s="806"/>
      <c r="M15" s="806"/>
      <c r="N15" s="806"/>
      <c r="O15" s="807"/>
      <c r="P15" s="710" t="s">
        <v>608</v>
      </c>
      <c r="Q15" s="711"/>
      <c r="R15" s="711"/>
      <c r="S15" s="711"/>
      <c r="T15" s="711"/>
      <c r="U15" s="711"/>
      <c r="V15" s="712"/>
      <c r="W15" s="710" t="s">
        <v>608</v>
      </c>
      <c r="X15" s="711"/>
      <c r="Y15" s="711"/>
      <c r="Z15" s="711"/>
      <c r="AA15" s="711"/>
      <c r="AB15" s="711"/>
      <c r="AC15" s="712"/>
      <c r="AD15" s="710" t="s">
        <v>608</v>
      </c>
      <c r="AE15" s="711"/>
      <c r="AF15" s="711"/>
      <c r="AG15" s="711"/>
      <c r="AH15" s="711"/>
      <c r="AI15" s="711"/>
      <c r="AJ15" s="712"/>
      <c r="AK15" s="710" t="s">
        <v>608</v>
      </c>
      <c r="AL15" s="711"/>
      <c r="AM15" s="711"/>
      <c r="AN15" s="711"/>
      <c r="AO15" s="711"/>
      <c r="AP15" s="711"/>
      <c r="AQ15" s="712"/>
      <c r="AR15" s="710" t="s">
        <v>277</v>
      </c>
      <c r="AS15" s="711"/>
      <c r="AT15" s="711"/>
      <c r="AU15" s="711"/>
      <c r="AV15" s="711"/>
      <c r="AW15" s="711"/>
      <c r="AX15" s="819"/>
    </row>
    <row r="16" spans="1:50" ht="21" customHeight="1" x14ac:dyDescent="0.2">
      <c r="A16" s="307"/>
      <c r="B16" s="308"/>
      <c r="C16" s="308"/>
      <c r="D16" s="308"/>
      <c r="E16" s="308"/>
      <c r="F16" s="309"/>
      <c r="G16" s="800"/>
      <c r="H16" s="801"/>
      <c r="I16" s="793" t="s">
        <v>48</v>
      </c>
      <c r="J16" s="806"/>
      <c r="K16" s="806"/>
      <c r="L16" s="806"/>
      <c r="M16" s="806"/>
      <c r="N16" s="806"/>
      <c r="O16" s="807"/>
      <c r="P16" s="710" t="s">
        <v>608</v>
      </c>
      <c r="Q16" s="711"/>
      <c r="R16" s="711"/>
      <c r="S16" s="711"/>
      <c r="T16" s="711"/>
      <c r="U16" s="711"/>
      <c r="V16" s="712"/>
      <c r="W16" s="710" t="s">
        <v>608</v>
      </c>
      <c r="X16" s="711"/>
      <c r="Y16" s="711"/>
      <c r="Z16" s="711"/>
      <c r="AA16" s="711"/>
      <c r="AB16" s="711"/>
      <c r="AC16" s="712"/>
      <c r="AD16" s="710" t="s">
        <v>608</v>
      </c>
      <c r="AE16" s="711"/>
      <c r="AF16" s="711"/>
      <c r="AG16" s="711"/>
      <c r="AH16" s="711"/>
      <c r="AI16" s="711"/>
      <c r="AJ16" s="712"/>
      <c r="AK16" s="710" t="s">
        <v>608</v>
      </c>
      <c r="AL16" s="711"/>
      <c r="AM16" s="711"/>
      <c r="AN16" s="711"/>
      <c r="AO16" s="711"/>
      <c r="AP16" s="711"/>
      <c r="AQ16" s="712"/>
      <c r="AR16" s="811"/>
      <c r="AS16" s="812"/>
      <c r="AT16" s="812"/>
      <c r="AU16" s="812"/>
      <c r="AV16" s="812"/>
      <c r="AW16" s="812"/>
      <c r="AX16" s="813"/>
    </row>
    <row r="17" spans="1:50" ht="24.75" customHeight="1" x14ac:dyDescent="0.2">
      <c r="A17" s="307"/>
      <c r="B17" s="308"/>
      <c r="C17" s="308"/>
      <c r="D17" s="308"/>
      <c r="E17" s="308"/>
      <c r="F17" s="309"/>
      <c r="G17" s="800"/>
      <c r="H17" s="801"/>
      <c r="I17" s="793" t="s">
        <v>46</v>
      </c>
      <c r="J17" s="794"/>
      <c r="K17" s="794"/>
      <c r="L17" s="794"/>
      <c r="M17" s="794"/>
      <c r="N17" s="794"/>
      <c r="O17" s="795"/>
      <c r="P17" s="710" t="s">
        <v>608</v>
      </c>
      <c r="Q17" s="711"/>
      <c r="R17" s="711"/>
      <c r="S17" s="711"/>
      <c r="T17" s="711"/>
      <c r="U17" s="711"/>
      <c r="V17" s="712"/>
      <c r="W17" s="710" t="s">
        <v>608</v>
      </c>
      <c r="X17" s="711"/>
      <c r="Y17" s="711"/>
      <c r="Z17" s="711"/>
      <c r="AA17" s="711"/>
      <c r="AB17" s="711"/>
      <c r="AC17" s="712"/>
      <c r="AD17" s="710" t="s">
        <v>608</v>
      </c>
      <c r="AE17" s="711"/>
      <c r="AF17" s="711"/>
      <c r="AG17" s="711"/>
      <c r="AH17" s="711"/>
      <c r="AI17" s="711"/>
      <c r="AJ17" s="712"/>
      <c r="AK17" s="710" t="s">
        <v>608</v>
      </c>
      <c r="AL17" s="711"/>
      <c r="AM17" s="711"/>
      <c r="AN17" s="711"/>
      <c r="AO17" s="711"/>
      <c r="AP17" s="711"/>
      <c r="AQ17" s="712"/>
      <c r="AR17" s="796"/>
      <c r="AS17" s="796"/>
      <c r="AT17" s="796"/>
      <c r="AU17" s="796"/>
      <c r="AV17" s="796"/>
      <c r="AW17" s="796"/>
      <c r="AX17" s="797"/>
    </row>
    <row r="18" spans="1:50" ht="24.75" customHeight="1" x14ac:dyDescent="0.2">
      <c r="A18" s="307"/>
      <c r="B18" s="308"/>
      <c r="C18" s="308"/>
      <c r="D18" s="308"/>
      <c r="E18" s="308"/>
      <c r="F18" s="309"/>
      <c r="G18" s="802"/>
      <c r="H18" s="803"/>
      <c r="I18" s="786" t="s">
        <v>18</v>
      </c>
      <c r="J18" s="787"/>
      <c r="K18" s="787"/>
      <c r="L18" s="787"/>
      <c r="M18" s="787"/>
      <c r="N18" s="787"/>
      <c r="O18" s="788"/>
      <c r="P18" s="789">
        <f>SUM(P13:V17)</f>
        <v>37</v>
      </c>
      <c r="Q18" s="790"/>
      <c r="R18" s="790"/>
      <c r="S18" s="790"/>
      <c r="T18" s="790"/>
      <c r="U18" s="790"/>
      <c r="V18" s="791"/>
      <c r="W18" s="789">
        <f>SUM(W13:AC17)</f>
        <v>31.994</v>
      </c>
      <c r="X18" s="790"/>
      <c r="Y18" s="790"/>
      <c r="Z18" s="790"/>
      <c r="AA18" s="790"/>
      <c r="AB18" s="790"/>
      <c r="AC18" s="791"/>
      <c r="AD18" s="789">
        <f>SUM(AD13:AJ17)</f>
        <v>25</v>
      </c>
      <c r="AE18" s="790"/>
      <c r="AF18" s="790"/>
      <c r="AG18" s="790"/>
      <c r="AH18" s="790"/>
      <c r="AI18" s="790"/>
      <c r="AJ18" s="791"/>
      <c r="AK18" s="789">
        <f>SUM(AK13:AQ17)</f>
        <v>24</v>
      </c>
      <c r="AL18" s="790"/>
      <c r="AM18" s="790"/>
      <c r="AN18" s="790"/>
      <c r="AO18" s="790"/>
      <c r="AP18" s="790"/>
      <c r="AQ18" s="791"/>
      <c r="AR18" s="789">
        <f>SUM(AR13:AX17)</f>
        <v>32</v>
      </c>
      <c r="AS18" s="790"/>
      <c r="AT18" s="790"/>
      <c r="AU18" s="790"/>
      <c r="AV18" s="790"/>
      <c r="AW18" s="790"/>
      <c r="AX18" s="792"/>
    </row>
    <row r="19" spans="1:50" ht="24.75" customHeight="1" x14ac:dyDescent="0.2">
      <c r="A19" s="307"/>
      <c r="B19" s="308"/>
      <c r="C19" s="308"/>
      <c r="D19" s="308"/>
      <c r="E19" s="308"/>
      <c r="F19" s="309"/>
      <c r="G19" s="761" t="s">
        <v>9</v>
      </c>
      <c r="H19" s="762"/>
      <c r="I19" s="762"/>
      <c r="J19" s="762"/>
      <c r="K19" s="762"/>
      <c r="L19" s="762"/>
      <c r="M19" s="762"/>
      <c r="N19" s="762"/>
      <c r="O19" s="762"/>
      <c r="P19" s="710">
        <v>25</v>
      </c>
      <c r="Q19" s="711"/>
      <c r="R19" s="711"/>
      <c r="S19" s="711"/>
      <c r="T19" s="711"/>
      <c r="U19" s="711"/>
      <c r="V19" s="712"/>
      <c r="W19" s="710">
        <v>23</v>
      </c>
      <c r="X19" s="711"/>
      <c r="Y19" s="711"/>
      <c r="Z19" s="711"/>
      <c r="AA19" s="711"/>
      <c r="AB19" s="711"/>
      <c r="AC19" s="712"/>
      <c r="AD19" s="710">
        <v>21</v>
      </c>
      <c r="AE19" s="711"/>
      <c r="AF19" s="711"/>
      <c r="AG19" s="711"/>
      <c r="AH19" s="711"/>
      <c r="AI19" s="711"/>
      <c r="AJ19" s="712"/>
      <c r="AK19" s="758"/>
      <c r="AL19" s="758"/>
      <c r="AM19" s="758"/>
      <c r="AN19" s="758"/>
      <c r="AO19" s="758"/>
      <c r="AP19" s="758"/>
      <c r="AQ19" s="758"/>
      <c r="AR19" s="758"/>
      <c r="AS19" s="758"/>
      <c r="AT19" s="758"/>
      <c r="AU19" s="758"/>
      <c r="AV19" s="758"/>
      <c r="AW19" s="758"/>
      <c r="AX19" s="760"/>
    </row>
    <row r="20" spans="1:50" ht="24.75" customHeight="1" x14ac:dyDescent="0.2">
      <c r="A20" s="307"/>
      <c r="B20" s="308"/>
      <c r="C20" s="308"/>
      <c r="D20" s="308"/>
      <c r="E20" s="308"/>
      <c r="F20" s="309"/>
      <c r="G20" s="761" t="s">
        <v>10</v>
      </c>
      <c r="H20" s="762"/>
      <c r="I20" s="762"/>
      <c r="J20" s="762"/>
      <c r="K20" s="762"/>
      <c r="L20" s="762"/>
      <c r="M20" s="762"/>
      <c r="N20" s="762"/>
      <c r="O20" s="762"/>
      <c r="P20" s="757">
        <f>IF(P18=0, "-", SUM(P19)/P18)</f>
        <v>0.67567567567567566</v>
      </c>
      <c r="Q20" s="757"/>
      <c r="R20" s="757"/>
      <c r="S20" s="757"/>
      <c r="T20" s="757"/>
      <c r="U20" s="757"/>
      <c r="V20" s="757"/>
      <c r="W20" s="757">
        <f>IF(W18=0, "-", SUM(W19)/W18)</f>
        <v>0.71888479089829338</v>
      </c>
      <c r="X20" s="757"/>
      <c r="Y20" s="757"/>
      <c r="Z20" s="757"/>
      <c r="AA20" s="757"/>
      <c r="AB20" s="757"/>
      <c r="AC20" s="757"/>
      <c r="AD20" s="757">
        <f>IF(AD18=0, "-", SUM(AD19)/AD18)</f>
        <v>0.84</v>
      </c>
      <c r="AE20" s="757"/>
      <c r="AF20" s="757"/>
      <c r="AG20" s="757"/>
      <c r="AH20" s="757"/>
      <c r="AI20" s="757"/>
      <c r="AJ20" s="757"/>
      <c r="AK20" s="758"/>
      <c r="AL20" s="758"/>
      <c r="AM20" s="758"/>
      <c r="AN20" s="758"/>
      <c r="AO20" s="758"/>
      <c r="AP20" s="758"/>
      <c r="AQ20" s="759"/>
      <c r="AR20" s="759"/>
      <c r="AS20" s="759"/>
      <c r="AT20" s="759"/>
      <c r="AU20" s="758"/>
      <c r="AV20" s="758"/>
      <c r="AW20" s="758"/>
      <c r="AX20" s="760"/>
    </row>
    <row r="21" spans="1:50" ht="25.5" customHeight="1" x14ac:dyDescent="0.2">
      <c r="A21" s="781"/>
      <c r="B21" s="782"/>
      <c r="C21" s="782"/>
      <c r="D21" s="782"/>
      <c r="E21" s="782"/>
      <c r="F21" s="783"/>
      <c r="G21" s="755" t="s">
        <v>233</v>
      </c>
      <c r="H21" s="756"/>
      <c r="I21" s="756"/>
      <c r="J21" s="756"/>
      <c r="K21" s="756"/>
      <c r="L21" s="756"/>
      <c r="M21" s="756"/>
      <c r="N21" s="756"/>
      <c r="O21" s="756"/>
      <c r="P21" s="757">
        <f>IF(P19=0, "-", SUM(P19)/SUM(P13,P14))</f>
        <v>0.67567567567567566</v>
      </c>
      <c r="Q21" s="757"/>
      <c r="R21" s="757"/>
      <c r="S21" s="757"/>
      <c r="T21" s="757"/>
      <c r="U21" s="757"/>
      <c r="V21" s="757"/>
      <c r="W21" s="757">
        <f>IF(W19=0, "-", SUM(W19)/SUM(W13,W14))</f>
        <v>0.71888479089829338</v>
      </c>
      <c r="X21" s="757"/>
      <c r="Y21" s="757"/>
      <c r="Z21" s="757"/>
      <c r="AA21" s="757"/>
      <c r="AB21" s="757"/>
      <c r="AC21" s="757"/>
      <c r="AD21" s="757">
        <f>IF(AD19=0, "-", SUM(AD19)/SUM(AD13,AD14))</f>
        <v>0.84</v>
      </c>
      <c r="AE21" s="757"/>
      <c r="AF21" s="757"/>
      <c r="AG21" s="757"/>
      <c r="AH21" s="757"/>
      <c r="AI21" s="757"/>
      <c r="AJ21" s="757"/>
      <c r="AK21" s="758"/>
      <c r="AL21" s="758"/>
      <c r="AM21" s="758"/>
      <c r="AN21" s="758"/>
      <c r="AO21" s="758"/>
      <c r="AP21" s="758"/>
      <c r="AQ21" s="759"/>
      <c r="AR21" s="759"/>
      <c r="AS21" s="759"/>
      <c r="AT21" s="759"/>
      <c r="AU21" s="758"/>
      <c r="AV21" s="758"/>
      <c r="AW21" s="758"/>
      <c r="AX21" s="760"/>
    </row>
    <row r="22" spans="1:50" ht="18.75" customHeight="1" x14ac:dyDescent="0.2">
      <c r="A22" s="716" t="s">
        <v>584</v>
      </c>
      <c r="B22" s="717"/>
      <c r="C22" s="717"/>
      <c r="D22" s="717"/>
      <c r="E22" s="717"/>
      <c r="F22" s="718"/>
      <c r="G22" s="722" t="s">
        <v>223</v>
      </c>
      <c r="H22" s="561"/>
      <c r="I22" s="561"/>
      <c r="J22" s="561"/>
      <c r="K22" s="561"/>
      <c r="L22" s="561"/>
      <c r="M22" s="561"/>
      <c r="N22" s="561"/>
      <c r="O22" s="562"/>
      <c r="P22" s="723" t="s">
        <v>582</v>
      </c>
      <c r="Q22" s="561"/>
      <c r="R22" s="561"/>
      <c r="S22" s="561"/>
      <c r="T22" s="561"/>
      <c r="U22" s="561"/>
      <c r="V22" s="562"/>
      <c r="W22" s="723" t="s">
        <v>583</v>
      </c>
      <c r="X22" s="561"/>
      <c r="Y22" s="561"/>
      <c r="Z22" s="561"/>
      <c r="AA22" s="561"/>
      <c r="AB22" s="561"/>
      <c r="AC22" s="562"/>
      <c r="AD22" s="723" t="s">
        <v>222</v>
      </c>
      <c r="AE22" s="561"/>
      <c r="AF22" s="561"/>
      <c r="AG22" s="561"/>
      <c r="AH22" s="561"/>
      <c r="AI22" s="561"/>
      <c r="AJ22" s="561"/>
      <c r="AK22" s="561"/>
      <c r="AL22" s="561"/>
      <c r="AM22" s="561"/>
      <c r="AN22" s="561"/>
      <c r="AO22" s="561"/>
      <c r="AP22" s="561"/>
      <c r="AQ22" s="561"/>
      <c r="AR22" s="561"/>
      <c r="AS22" s="561"/>
      <c r="AT22" s="561"/>
      <c r="AU22" s="561"/>
      <c r="AV22" s="561"/>
      <c r="AW22" s="561"/>
      <c r="AX22" s="742"/>
    </row>
    <row r="23" spans="1:50" ht="25.5" customHeight="1" x14ac:dyDescent="0.2">
      <c r="A23" s="719"/>
      <c r="B23" s="720"/>
      <c r="C23" s="720"/>
      <c r="D23" s="720"/>
      <c r="E23" s="720"/>
      <c r="F23" s="721"/>
      <c r="G23" s="743" t="s">
        <v>609</v>
      </c>
      <c r="H23" s="744"/>
      <c r="I23" s="744"/>
      <c r="J23" s="744"/>
      <c r="K23" s="744"/>
      <c r="L23" s="744"/>
      <c r="M23" s="744"/>
      <c r="N23" s="744"/>
      <c r="O23" s="745"/>
      <c r="P23" s="746">
        <v>24</v>
      </c>
      <c r="Q23" s="747"/>
      <c r="R23" s="747"/>
      <c r="S23" s="747"/>
      <c r="T23" s="747"/>
      <c r="U23" s="747"/>
      <c r="V23" s="748"/>
      <c r="W23" s="746">
        <v>31</v>
      </c>
      <c r="X23" s="747"/>
      <c r="Y23" s="747"/>
      <c r="Z23" s="747"/>
      <c r="AA23" s="747"/>
      <c r="AB23" s="747"/>
      <c r="AC23" s="748"/>
      <c r="AD23" s="749" t="s">
        <v>722</v>
      </c>
      <c r="AE23" s="750"/>
      <c r="AF23" s="750"/>
      <c r="AG23" s="750"/>
      <c r="AH23" s="750"/>
      <c r="AI23" s="750"/>
      <c r="AJ23" s="750"/>
      <c r="AK23" s="750"/>
      <c r="AL23" s="750"/>
      <c r="AM23" s="750"/>
      <c r="AN23" s="750"/>
      <c r="AO23" s="750"/>
      <c r="AP23" s="750"/>
      <c r="AQ23" s="750"/>
      <c r="AR23" s="750"/>
      <c r="AS23" s="750"/>
      <c r="AT23" s="750"/>
      <c r="AU23" s="750"/>
      <c r="AV23" s="750"/>
      <c r="AW23" s="750"/>
      <c r="AX23" s="751"/>
    </row>
    <row r="24" spans="1:50" ht="25.5" customHeight="1" x14ac:dyDescent="0.2">
      <c r="A24" s="719"/>
      <c r="B24" s="720"/>
      <c r="C24" s="720"/>
      <c r="D24" s="720"/>
      <c r="E24" s="720"/>
      <c r="F24" s="721"/>
      <c r="G24" s="713" t="s">
        <v>610</v>
      </c>
      <c r="H24" s="714"/>
      <c r="I24" s="714"/>
      <c r="J24" s="714"/>
      <c r="K24" s="714"/>
      <c r="L24" s="714"/>
      <c r="M24" s="714"/>
      <c r="N24" s="714"/>
      <c r="O24" s="715"/>
      <c r="P24" s="710">
        <v>0.4</v>
      </c>
      <c r="Q24" s="711"/>
      <c r="R24" s="711"/>
      <c r="S24" s="711"/>
      <c r="T24" s="711"/>
      <c r="U24" s="711"/>
      <c r="V24" s="712"/>
      <c r="W24" s="710">
        <v>0.4</v>
      </c>
      <c r="X24" s="711"/>
      <c r="Y24" s="711"/>
      <c r="Z24" s="711"/>
      <c r="AA24" s="711"/>
      <c r="AB24" s="711"/>
      <c r="AC24" s="712"/>
      <c r="AD24" s="752"/>
      <c r="AE24" s="753"/>
      <c r="AF24" s="753"/>
      <c r="AG24" s="753"/>
      <c r="AH24" s="753"/>
      <c r="AI24" s="753"/>
      <c r="AJ24" s="753"/>
      <c r="AK24" s="753"/>
      <c r="AL24" s="753"/>
      <c r="AM24" s="753"/>
      <c r="AN24" s="753"/>
      <c r="AO24" s="753"/>
      <c r="AP24" s="753"/>
      <c r="AQ24" s="753"/>
      <c r="AR24" s="753"/>
      <c r="AS24" s="753"/>
      <c r="AT24" s="753"/>
      <c r="AU24" s="753"/>
      <c r="AV24" s="753"/>
      <c r="AW24" s="753"/>
      <c r="AX24" s="754"/>
    </row>
    <row r="25" spans="1:50" ht="25.35" customHeight="1" x14ac:dyDescent="0.2">
      <c r="A25" s="719"/>
      <c r="B25" s="720"/>
      <c r="C25" s="720"/>
      <c r="D25" s="720"/>
      <c r="E25" s="720"/>
      <c r="F25" s="721"/>
      <c r="G25" s="713" t="s">
        <v>611</v>
      </c>
      <c r="H25" s="714"/>
      <c r="I25" s="714"/>
      <c r="J25" s="714"/>
      <c r="K25" s="714"/>
      <c r="L25" s="714"/>
      <c r="M25" s="714"/>
      <c r="N25" s="714"/>
      <c r="O25" s="715"/>
      <c r="P25" s="766">
        <v>0.2</v>
      </c>
      <c r="Q25" s="767"/>
      <c r="R25" s="767"/>
      <c r="S25" s="767"/>
      <c r="T25" s="767"/>
      <c r="U25" s="767"/>
      <c r="V25" s="768"/>
      <c r="W25" s="710">
        <v>0.2</v>
      </c>
      <c r="X25" s="711"/>
      <c r="Y25" s="711"/>
      <c r="Z25" s="711"/>
      <c r="AA25" s="711"/>
      <c r="AB25" s="711"/>
      <c r="AC25" s="712"/>
      <c r="AD25" s="752"/>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hidden="1" customHeight="1" x14ac:dyDescent="0.2">
      <c r="A26" s="719"/>
      <c r="B26" s="720"/>
      <c r="C26" s="720"/>
      <c r="D26" s="720"/>
      <c r="E26" s="720"/>
      <c r="F26" s="721"/>
      <c r="G26" s="713"/>
      <c r="H26" s="714"/>
      <c r="I26" s="714"/>
      <c r="J26" s="714"/>
      <c r="K26" s="714"/>
      <c r="L26" s="714"/>
      <c r="M26" s="714"/>
      <c r="N26" s="714"/>
      <c r="O26" s="715"/>
      <c r="P26" s="710"/>
      <c r="Q26" s="711"/>
      <c r="R26" s="711"/>
      <c r="S26" s="711"/>
      <c r="T26" s="711"/>
      <c r="U26" s="711"/>
      <c r="V26" s="712"/>
      <c r="W26" s="710"/>
      <c r="X26" s="711"/>
      <c r="Y26" s="711"/>
      <c r="Z26" s="711"/>
      <c r="AA26" s="711"/>
      <c r="AB26" s="711"/>
      <c r="AC26" s="712"/>
      <c r="AD26" s="752"/>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hidden="1" customHeight="1" x14ac:dyDescent="0.2">
      <c r="A27" s="719"/>
      <c r="B27" s="720"/>
      <c r="C27" s="720"/>
      <c r="D27" s="720"/>
      <c r="E27" s="720"/>
      <c r="F27" s="721"/>
      <c r="G27" s="713"/>
      <c r="H27" s="714"/>
      <c r="I27" s="714"/>
      <c r="J27" s="714"/>
      <c r="K27" s="714"/>
      <c r="L27" s="714"/>
      <c r="M27" s="714"/>
      <c r="N27" s="714"/>
      <c r="O27" s="715"/>
      <c r="P27" s="710"/>
      <c r="Q27" s="711"/>
      <c r="R27" s="711"/>
      <c r="S27" s="711"/>
      <c r="T27" s="711"/>
      <c r="U27" s="711"/>
      <c r="V27" s="712"/>
      <c r="W27" s="710"/>
      <c r="X27" s="711"/>
      <c r="Y27" s="711"/>
      <c r="Z27" s="711"/>
      <c r="AA27" s="711"/>
      <c r="AB27" s="711"/>
      <c r="AC27" s="712"/>
      <c r="AD27" s="752"/>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hidden="1" customHeight="1" x14ac:dyDescent="0.2">
      <c r="A28" s="719"/>
      <c r="B28" s="720"/>
      <c r="C28" s="720"/>
      <c r="D28" s="720"/>
      <c r="E28" s="720"/>
      <c r="F28" s="721"/>
      <c r="G28" s="763"/>
      <c r="H28" s="764"/>
      <c r="I28" s="764"/>
      <c r="J28" s="764"/>
      <c r="K28" s="764"/>
      <c r="L28" s="764"/>
      <c r="M28" s="764"/>
      <c r="N28" s="764"/>
      <c r="O28" s="765"/>
      <c r="P28" s="766"/>
      <c r="Q28" s="767"/>
      <c r="R28" s="767"/>
      <c r="S28" s="767"/>
      <c r="T28" s="767"/>
      <c r="U28" s="767"/>
      <c r="V28" s="768"/>
      <c r="W28" s="766"/>
      <c r="X28" s="767"/>
      <c r="Y28" s="767"/>
      <c r="Z28" s="767"/>
      <c r="AA28" s="767"/>
      <c r="AB28" s="767"/>
      <c r="AC28" s="768"/>
      <c r="AD28" s="752"/>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thickBot="1" x14ac:dyDescent="0.25">
      <c r="A29" s="719"/>
      <c r="B29" s="720"/>
      <c r="C29" s="720"/>
      <c r="D29" s="720"/>
      <c r="E29" s="720"/>
      <c r="F29" s="721"/>
      <c r="G29" s="298" t="s">
        <v>18</v>
      </c>
      <c r="H29" s="730"/>
      <c r="I29" s="730"/>
      <c r="J29" s="730"/>
      <c r="K29" s="730"/>
      <c r="L29" s="730"/>
      <c r="M29" s="730"/>
      <c r="N29" s="730"/>
      <c r="O29" s="731"/>
      <c r="P29" s="732">
        <f>AK13</f>
        <v>24</v>
      </c>
      <c r="Q29" s="733"/>
      <c r="R29" s="733"/>
      <c r="S29" s="733"/>
      <c r="T29" s="733"/>
      <c r="U29" s="733"/>
      <c r="V29" s="734"/>
      <c r="W29" s="735">
        <f>AR13</f>
        <v>32</v>
      </c>
      <c r="X29" s="736"/>
      <c r="Y29" s="736"/>
      <c r="Z29" s="736"/>
      <c r="AA29" s="736"/>
      <c r="AB29" s="736"/>
      <c r="AC29" s="737"/>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47.25" customHeight="1" x14ac:dyDescent="0.2">
      <c r="A30" s="738" t="s">
        <v>572</v>
      </c>
      <c r="B30" s="739"/>
      <c r="C30" s="739"/>
      <c r="D30" s="739"/>
      <c r="E30" s="739"/>
      <c r="F30" s="740"/>
      <c r="G30" s="741" t="s">
        <v>689</v>
      </c>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9"/>
    </row>
    <row r="31" spans="1:50" ht="31.5" customHeight="1" x14ac:dyDescent="0.2">
      <c r="A31" s="659" t="s">
        <v>573</v>
      </c>
      <c r="B31" s="153"/>
      <c r="C31" s="153"/>
      <c r="D31" s="153"/>
      <c r="E31" s="153"/>
      <c r="F31" s="154"/>
      <c r="G31" s="700" t="s">
        <v>565</v>
      </c>
      <c r="H31" s="701"/>
      <c r="I31" s="701"/>
      <c r="J31" s="701"/>
      <c r="K31" s="701"/>
      <c r="L31" s="701"/>
      <c r="M31" s="701"/>
      <c r="N31" s="701"/>
      <c r="O31" s="701"/>
      <c r="P31" s="702" t="s">
        <v>564</v>
      </c>
      <c r="Q31" s="701"/>
      <c r="R31" s="701"/>
      <c r="S31" s="701"/>
      <c r="T31" s="701"/>
      <c r="U31" s="701"/>
      <c r="V31" s="701"/>
      <c r="W31" s="701"/>
      <c r="X31" s="703"/>
      <c r="Y31" s="704"/>
      <c r="Z31" s="705"/>
      <c r="AA31" s="706"/>
      <c r="AB31" s="637" t="s">
        <v>11</v>
      </c>
      <c r="AC31" s="637"/>
      <c r="AD31" s="637"/>
      <c r="AE31" s="116" t="s">
        <v>409</v>
      </c>
      <c r="AF31" s="707"/>
      <c r="AG31" s="707"/>
      <c r="AH31" s="708"/>
      <c r="AI31" s="116" t="s">
        <v>561</v>
      </c>
      <c r="AJ31" s="707"/>
      <c r="AK31" s="707"/>
      <c r="AL31" s="708"/>
      <c r="AM31" s="116" t="s">
        <v>377</v>
      </c>
      <c r="AN31" s="707"/>
      <c r="AO31" s="707"/>
      <c r="AP31" s="708"/>
      <c r="AQ31" s="634" t="s">
        <v>408</v>
      </c>
      <c r="AR31" s="635"/>
      <c r="AS31" s="635"/>
      <c r="AT31" s="636"/>
      <c r="AU31" s="634" t="s">
        <v>585</v>
      </c>
      <c r="AV31" s="635"/>
      <c r="AW31" s="635"/>
      <c r="AX31" s="644"/>
    </row>
    <row r="32" spans="1:50" ht="23.25" customHeight="1" x14ac:dyDescent="0.2">
      <c r="A32" s="659"/>
      <c r="B32" s="153"/>
      <c r="C32" s="153"/>
      <c r="D32" s="153"/>
      <c r="E32" s="153"/>
      <c r="F32" s="154"/>
      <c r="G32" s="709" t="s">
        <v>690</v>
      </c>
      <c r="H32" s="646"/>
      <c r="I32" s="646"/>
      <c r="J32" s="646"/>
      <c r="K32" s="646"/>
      <c r="L32" s="646"/>
      <c r="M32" s="646"/>
      <c r="N32" s="646"/>
      <c r="O32" s="646"/>
      <c r="P32" s="385" t="s">
        <v>634</v>
      </c>
      <c r="Q32" s="650"/>
      <c r="R32" s="650"/>
      <c r="S32" s="650"/>
      <c r="T32" s="650"/>
      <c r="U32" s="650"/>
      <c r="V32" s="650"/>
      <c r="W32" s="650"/>
      <c r="X32" s="651"/>
      <c r="Y32" s="655" t="s">
        <v>51</v>
      </c>
      <c r="Z32" s="656"/>
      <c r="AA32" s="657"/>
      <c r="AB32" s="658" t="s">
        <v>613</v>
      </c>
      <c r="AC32" s="658"/>
      <c r="AD32" s="658"/>
      <c r="AE32" s="627">
        <v>12</v>
      </c>
      <c r="AF32" s="627"/>
      <c r="AG32" s="627"/>
      <c r="AH32" s="627"/>
      <c r="AI32" s="627">
        <v>14</v>
      </c>
      <c r="AJ32" s="627"/>
      <c r="AK32" s="627"/>
      <c r="AL32" s="627"/>
      <c r="AM32" s="627">
        <v>15</v>
      </c>
      <c r="AN32" s="627"/>
      <c r="AO32" s="627"/>
      <c r="AP32" s="627"/>
      <c r="AQ32" s="673" t="s">
        <v>277</v>
      </c>
      <c r="AR32" s="627"/>
      <c r="AS32" s="627"/>
      <c r="AT32" s="627"/>
      <c r="AU32" s="93" t="s">
        <v>277</v>
      </c>
      <c r="AV32" s="629"/>
      <c r="AW32" s="629"/>
      <c r="AX32" s="630"/>
    </row>
    <row r="33" spans="1:51" ht="23.25" customHeight="1" x14ac:dyDescent="0.2">
      <c r="A33" s="188"/>
      <c r="B33" s="158"/>
      <c r="C33" s="158"/>
      <c r="D33" s="158"/>
      <c r="E33" s="158"/>
      <c r="F33" s="159"/>
      <c r="G33" s="647"/>
      <c r="H33" s="648"/>
      <c r="I33" s="648"/>
      <c r="J33" s="648"/>
      <c r="K33" s="648"/>
      <c r="L33" s="648"/>
      <c r="M33" s="648"/>
      <c r="N33" s="648"/>
      <c r="O33" s="648"/>
      <c r="P33" s="652"/>
      <c r="Q33" s="653"/>
      <c r="R33" s="653"/>
      <c r="S33" s="653"/>
      <c r="T33" s="653"/>
      <c r="U33" s="653"/>
      <c r="V33" s="653"/>
      <c r="W33" s="653"/>
      <c r="X33" s="654"/>
      <c r="Y33" s="631" t="s">
        <v>52</v>
      </c>
      <c r="Z33" s="632"/>
      <c r="AA33" s="633"/>
      <c r="AB33" s="658" t="s">
        <v>613</v>
      </c>
      <c r="AC33" s="658"/>
      <c r="AD33" s="658"/>
      <c r="AE33" s="627">
        <v>13</v>
      </c>
      <c r="AF33" s="627"/>
      <c r="AG33" s="627"/>
      <c r="AH33" s="627"/>
      <c r="AI33" s="627">
        <v>14</v>
      </c>
      <c r="AJ33" s="627"/>
      <c r="AK33" s="627"/>
      <c r="AL33" s="627"/>
      <c r="AM33" s="627">
        <v>15</v>
      </c>
      <c r="AN33" s="627"/>
      <c r="AO33" s="627"/>
      <c r="AP33" s="627"/>
      <c r="AQ33" s="627">
        <v>15</v>
      </c>
      <c r="AR33" s="627"/>
      <c r="AS33" s="627"/>
      <c r="AT33" s="627"/>
      <c r="AU33" s="628">
        <v>15</v>
      </c>
      <c r="AV33" s="629"/>
      <c r="AW33" s="629"/>
      <c r="AX33" s="630"/>
    </row>
    <row r="34" spans="1:51" ht="23.25" customHeight="1" x14ac:dyDescent="0.2">
      <c r="A34" s="691" t="s">
        <v>574</v>
      </c>
      <c r="B34" s="692"/>
      <c r="C34" s="692"/>
      <c r="D34" s="692"/>
      <c r="E34" s="692"/>
      <c r="F34" s="693"/>
      <c r="G34" s="176" t="s">
        <v>575</v>
      </c>
      <c r="H34" s="176"/>
      <c r="I34" s="176"/>
      <c r="J34" s="176"/>
      <c r="K34" s="176"/>
      <c r="L34" s="176"/>
      <c r="M34" s="176"/>
      <c r="N34" s="176"/>
      <c r="O34" s="176"/>
      <c r="P34" s="176"/>
      <c r="Q34" s="176"/>
      <c r="R34" s="176"/>
      <c r="S34" s="176"/>
      <c r="T34" s="176"/>
      <c r="U34" s="176"/>
      <c r="V34" s="176"/>
      <c r="W34" s="176"/>
      <c r="X34" s="177"/>
      <c r="Y34" s="641"/>
      <c r="Z34" s="642"/>
      <c r="AA34" s="643"/>
      <c r="AB34" s="175" t="s">
        <v>11</v>
      </c>
      <c r="AC34" s="176"/>
      <c r="AD34" s="177"/>
      <c r="AE34" s="175" t="s">
        <v>409</v>
      </c>
      <c r="AF34" s="176"/>
      <c r="AG34" s="176"/>
      <c r="AH34" s="177"/>
      <c r="AI34" s="175" t="s">
        <v>561</v>
      </c>
      <c r="AJ34" s="176"/>
      <c r="AK34" s="176"/>
      <c r="AL34" s="177"/>
      <c r="AM34" s="175" t="s">
        <v>377</v>
      </c>
      <c r="AN34" s="176"/>
      <c r="AO34" s="176"/>
      <c r="AP34" s="177"/>
      <c r="AQ34" s="638" t="s">
        <v>586</v>
      </c>
      <c r="AR34" s="639"/>
      <c r="AS34" s="639"/>
      <c r="AT34" s="639"/>
      <c r="AU34" s="639"/>
      <c r="AV34" s="639"/>
      <c r="AW34" s="639"/>
      <c r="AX34" s="640"/>
    </row>
    <row r="35" spans="1:51" ht="23.25" customHeight="1" x14ac:dyDescent="0.2">
      <c r="A35" s="694"/>
      <c r="B35" s="695"/>
      <c r="C35" s="695"/>
      <c r="D35" s="695"/>
      <c r="E35" s="695"/>
      <c r="F35" s="696"/>
      <c r="G35" s="663" t="s">
        <v>617</v>
      </c>
      <c r="H35" s="664"/>
      <c r="I35" s="664"/>
      <c r="J35" s="664"/>
      <c r="K35" s="664"/>
      <c r="L35" s="664"/>
      <c r="M35" s="664"/>
      <c r="N35" s="664"/>
      <c r="O35" s="664"/>
      <c r="P35" s="664"/>
      <c r="Q35" s="664"/>
      <c r="R35" s="664"/>
      <c r="S35" s="664"/>
      <c r="T35" s="664"/>
      <c r="U35" s="664"/>
      <c r="V35" s="664"/>
      <c r="W35" s="664"/>
      <c r="X35" s="664"/>
      <c r="Y35" s="667" t="s">
        <v>574</v>
      </c>
      <c r="Z35" s="668"/>
      <c r="AA35" s="669"/>
      <c r="AB35" s="670" t="s">
        <v>618</v>
      </c>
      <c r="AC35" s="671"/>
      <c r="AD35" s="672"/>
      <c r="AE35" s="673">
        <v>1.2</v>
      </c>
      <c r="AF35" s="673"/>
      <c r="AG35" s="673"/>
      <c r="AH35" s="673"/>
      <c r="AI35" s="673">
        <v>1</v>
      </c>
      <c r="AJ35" s="673"/>
      <c r="AK35" s="673"/>
      <c r="AL35" s="673"/>
      <c r="AM35" s="673">
        <v>0.9</v>
      </c>
      <c r="AN35" s="673"/>
      <c r="AO35" s="673"/>
      <c r="AP35" s="673"/>
      <c r="AQ35" s="93">
        <v>0.9</v>
      </c>
      <c r="AR35" s="87"/>
      <c r="AS35" s="87"/>
      <c r="AT35" s="87"/>
      <c r="AU35" s="87"/>
      <c r="AV35" s="87"/>
      <c r="AW35" s="87"/>
      <c r="AX35" s="88"/>
    </row>
    <row r="36" spans="1:51" ht="46.5" customHeight="1" x14ac:dyDescent="0.2">
      <c r="A36" s="697"/>
      <c r="B36" s="698"/>
      <c r="C36" s="698"/>
      <c r="D36" s="698"/>
      <c r="E36" s="698"/>
      <c r="F36" s="699"/>
      <c r="G36" s="665"/>
      <c r="H36" s="666"/>
      <c r="I36" s="666"/>
      <c r="J36" s="666"/>
      <c r="K36" s="666"/>
      <c r="L36" s="666"/>
      <c r="M36" s="666"/>
      <c r="N36" s="666"/>
      <c r="O36" s="666"/>
      <c r="P36" s="666"/>
      <c r="Q36" s="666"/>
      <c r="R36" s="666"/>
      <c r="S36" s="666"/>
      <c r="T36" s="666"/>
      <c r="U36" s="666"/>
      <c r="V36" s="666"/>
      <c r="W36" s="666"/>
      <c r="X36" s="666"/>
      <c r="Y36" s="219" t="s">
        <v>577</v>
      </c>
      <c r="Z36" s="660"/>
      <c r="AA36" s="661"/>
      <c r="AB36" s="623" t="s">
        <v>619</v>
      </c>
      <c r="AC36" s="624"/>
      <c r="AD36" s="625"/>
      <c r="AE36" s="626" t="s">
        <v>686</v>
      </c>
      <c r="AF36" s="626"/>
      <c r="AG36" s="626"/>
      <c r="AH36" s="626"/>
      <c r="AI36" s="626" t="s">
        <v>687</v>
      </c>
      <c r="AJ36" s="626"/>
      <c r="AK36" s="626"/>
      <c r="AL36" s="626"/>
      <c r="AM36" s="626" t="s">
        <v>688</v>
      </c>
      <c r="AN36" s="626"/>
      <c r="AO36" s="626"/>
      <c r="AP36" s="626"/>
      <c r="AQ36" s="626" t="s">
        <v>688</v>
      </c>
      <c r="AR36" s="626"/>
      <c r="AS36" s="626"/>
      <c r="AT36" s="626"/>
      <c r="AU36" s="626"/>
      <c r="AV36" s="626"/>
      <c r="AW36" s="626"/>
      <c r="AX36" s="662"/>
    </row>
    <row r="37" spans="1:51" ht="18.75" customHeight="1" x14ac:dyDescent="0.2">
      <c r="A37" s="679" t="s">
        <v>230</v>
      </c>
      <c r="B37" s="680"/>
      <c r="C37" s="680"/>
      <c r="D37" s="680"/>
      <c r="E37" s="680"/>
      <c r="F37" s="681"/>
      <c r="G37" s="613" t="s">
        <v>139</v>
      </c>
      <c r="H37" s="197"/>
      <c r="I37" s="197"/>
      <c r="J37" s="197"/>
      <c r="K37" s="197"/>
      <c r="L37" s="197"/>
      <c r="M37" s="197"/>
      <c r="N37" s="197"/>
      <c r="O37" s="198"/>
      <c r="P37" s="199" t="s">
        <v>55</v>
      </c>
      <c r="Q37" s="197"/>
      <c r="R37" s="197"/>
      <c r="S37" s="197"/>
      <c r="T37" s="197"/>
      <c r="U37" s="197"/>
      <c r="V37" s="197"/>
      <c r="W37" s="197"/>
      <c r="X37" s="198"/>
      <c r="Y37" s="614"/>
      <c r="Z37" s="615"/>
      <c r="AA37" s="616"/>
      <c r="AB37" s="620" t="s">
        <v>11</v>
      </c>
      <c r="AC37" s="621"/>
      <c r="AD37" s="622"/>
      <c r="AE37" s="620" t="s">
        <v>409</v>
      </c>
      <c r="AF37" s="621"/>
      <c r="AG37" s="621"/>
      <c r="AH37" s="622"/>
      <c r="AI37" s="689" t="s">
        <v>561</v>
      </c>
      <c r="AJ37" s="689"/>
      <c r="AK37" s="689"/>
      <c r="AL37" s="620"/>
      <c r="AM37" s="689" t="s">
        <v>377</v>
      </c>
      <c r="AN37" s="689"/>
      <c r="AO37" s="689"/>
      <c r="AP37" s="620"/>
      <c r="AQ37" s="216" t="s">
        <v>173</v>
      </c>
      <c r="AR37" s="217"/>
      <c r="AS37" s="217"/>
      <c r="AT37" s="218"/>
      <c r="AU37" s="197" t="s">
        <v>128</v>
      </c>
      <c r="AV37" s="197"/>
      <c r="AW37" s="197"/>
      <c r="AX37" s="200"/>
    </row>
    <row r="38" spans="1:51" ht="18.75" customHeight="1" x14ac:dyDescent="0.2">
      <c r="A38" s="682"/>
      <c r="B38" s="683"/>
      <c r="C38" s="683"/>
      <c r="D38" s="683"/>
      <c r="E38" s="683"/>
      <c r="F38" s="684"/>
      <c r="G38" s="156"/>
      <c r="H38" s="108"/>
      <c r="I38" s="108"/>
      <c r="J38" s="108"/>
      <c r="K38" s="108"/>
      <c r="L38" s="108"/>
      <c r="M38" s="108"/>
      <c r="N38" s="108"/>
      <c r="O38" s="109"/>
      <c r="P38" s="107"/>
      <c r="Q38" s="108"/>
      <c r="R38" s="108"/>
      <c r="S38" s="108"/>
      <c r="T38" s="108"/>
      <c r="U38" s="108"/>
      <c r="V38" s="108"/>
      <c r="W38" s="108"/>
      <c r="X38" s="109"/>
      <c r="Y38" s="617"/>
      <c r="Z38" s="618"/>
      <c r="AA38" s="619"/>
      <c r="AB38" s="116"/>
      <c r="AC38" s="117"/>
      <c r="AD38" s="118"/>
      <c r="AE38" s="116"/>
      <c r="AF38" s="117"/>
      <c r="AG38" s="117"/>
      <c r="AH38" s="118"/>
      <c r="AI38" s="690"/>
      <c r="AJ38" s="690"/>
      <c r="AK38" s="690"/>
      <c r="AL38" s="116"/>
      <c r="AM38" s="690"/>
      <c r="AN38" s="690"/>
      <c r="AO38" s="690"/>
      <c r="AP38" s="116"/>
      <c r="AQ38" s="518" t="s">
        <v>696</v>
      </c>
      <c r="AR38" s="519"/>
      <c r="AS38" s="127" t="s">
        <v>174</v>
      </c>
      <c r="AT38" s="128"/>
      <c r="AU38" s="126">
        <v>7</v>
      </c>
      <c r="AV38" s="126"/>
      <c r="AW38" s="108" t="s">
        <v>166</v>
      </c>
      <c r="AX38" s="129"/>
    </row>
    <row r="39" spans="1:51" ht="23.25" customHeight="1" x14ac:dyDescent="0.2">
      <c r="A39" s="685"/>
      <c r="B39" s="683"/>
      <c r="C39" s="683"/>
      <c r="D39" s="683"/>
      <c r="E39" s="683"/>
      <c r="F39" s="684"/>
      <c r="G39" s="178" t="s">
        <v>699</v>
      </c>
      <c r="H39" s="179"/>
      <c r="I39" s="179"/>
      <c r="J39" s="179"/>
      <c r="K39" s="179"/>
      <c r="L39" s="179"/>
      <c r="M39" s="179"/>
      <c r="N39" s="179"/>
      <c r="O39" s="180"/>
      <c r="P39" s="131" t="s">
        <v>612</v>
      </c>
      <c r="Q39" s="131"/>
      <c r="R39" s="131"/>
      <c r="S39" s="131"/>
      <c r="T39" s="131"/>
      <c r="U39" s="131"/>
      <c r="V39" s="131"/>
      <c r="W39" s="131"/>
      <c r="X39" s="132"/>
      <c r="Y39" s="219" t="s">
        <v>12</v>
      </c>
      <c r="Z39" s="220"/>
      <c r="AA39" s="221"/>
      <c r="AB39" s="148" t="s">
        <v>613</v>
      </c>
      <c r="AC39" s="148"/>
      <c r="AD39" s="148"/>
      <c r="AE39" s="93">
        <v>96</v>
      </c>
      <c r="AF39" s="87"/>
      <c r="AG39" s="87"/>
      <c r="AH39" s="87"/>
      <c r="AI39" s="93">
        <v>92</v>
      </c>
      <c r="AJ39" s="87"/>
      <c r="AK39" s="87"/>
      <c r="AL39" s="87"/>
      <c r="AM39" s="94" t="s">
        <v>608</v>
      </c>
      <c r="AN39" s="95"/>
      <c r="AO39" s="95"/>
      <c r="AP39" s="96"/>
      <c r="AQ39" s="94" t="s">
        <v>608</v>
      </c>
      <c r="AR39" s="95"/>
      <c r="AS39" s="95"/>
      <c r="AT39" s="96"/>
      <c r="AU39" s="87" t="s">
        <v>608</v>
      </c>
      <c r="AV39" s="87"/>
      <c r="AW39" s="87"/>
      <c r="AX39" s="88"/>
    </row>
    <row r="40" spans="1:51" ht="23.25" customHeight="1" x14ac:dyDescent="0.2">
      <c r="A40" s="686"/>
      <c r="B40" s="687"/>
      <c r="C40" s="687"/>
      <c r="D40" s="687"/>
      <c r="E40" s="687"/>
      <c r="F40" s="68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613</v>
      </c>
      <c r="AC40" s="92"/>
      <c r="AD40" s="92"/>
      <c r="AE40" s="93">
        <v>56</v>
      </c>
      <c r="AF40" s="87"/>
      <c r="AG40" s="87"/>
      <c r="AH40" s="87"/>
      <c r="AI40" s="93">
        <v>50</v>
      </c>
      <c r="AJ40" s="87"/>
      <c r="AK40" s="87"/>
      <c r="AL40" s="87"/>
      <c r="AM40" s="93">
        <v>50</v>
      </c>
      <c r="AN40" s="87"/>
      <c r="AO40" s="87"/>
      <c r="AP40" s="87"/>
      <c r="AQ40" s="94" t="s">
        <v>697</v>
      </c>
      <c r="AR40" s="95"/>
      <c r="AS40" s="95"/>
      <c r="AT40" s="96"/>
      <c r="AU40" s="87">
        <v>50</v>
      </c>
      <c r="AV40" s="87"/>
      <c r="AW40" s="87"/>
      <c r="AX40" s="88"/>
    </row>
    <row r="41" spans="1:51" ht="23.25" customHeight="1" x14ac:dyDescent="0.2">
      <c r="A41" s="685"/>
      <c r="B41" s="683"/>
      <c r="C41" s="683"/>
      <c r="D41" s="683"/>
      <c r="E41" s="683"/>
      <c r="F41" s="684"/>
      <c r="G41" s="184"/>
      <c r="H41" s="185"/>
      <c r="I41" s="185"/>
      <c r="J41" s="185"/>
      <c r="K41" s="185"/>
      <c r="L41" s="185"/>
      <c r="M41" s="185"/>
      <c r="N41" s="185"/>
      <c r="O41" s="186"/>
      <c r="P41" s="137"/>
      <c r="Q41" s="137"/>
      <c r="R41" s="137"/>
      <c r="S41" s="137"/>
      <c r="T41" s="137"/>
      <c r="U41" s="137"/>
      <c r="V41" s="137"/>
      <c r="W41" s="137"/>
      <c r="X41" s="138"/>
      <c r="Y41" s="175" t="s">
        <v>13</v>
      </c>
      <c r="Z41" s="176"/>
      <c r="AA41" s="177"/>
      <c r="AB41" s="603" t="s">
        <v>14</v>
      </c>
      <c r="AC41" s="603"/>
      <c r="AD41" s="603"/>
      <c r="AE41" s="93">
        <v>58</v>
      </c>
      <c r="AF41" s="87"/>
      <c r="AG41" s="87"/>
      <c r="AH41" s="87"/>
      <c r="AI41" s="93">
        <v>54</v>
      </c>
      <c r="AJ41" s="87"/>
      <c r="AK41" s="87"/>
      <c r="AL41" s="87"/>
      <c r="AM41" s="94" t="s">
        <v>608</v>
      </c>
      <c r="AN41" s="95"/>
      <c r="AO41" s="95"/>
      <c r="AP41" s="96"/>
      <c r="AQ41" s="94" t="s">
        <v>608</v>
      </c>
      <c r="AR41" s="95"/>
      <c r="AS41" s="95"/>
      <c r="AT41" s="96"/>
      <c r="AU41" s="87" t="s">
        <v>608</v>
      </c>
      <c r="AV41" s="87"/>
      <c r="AW41" s="87"/>
      <c r="AX41" s="88"/>
    </row>
    <row r="42" spans="1:51" ht="23.25" customHeight="1" x14ac:dyDescent="0.2">
      <c r="A42" s="187" t="s">
        <v>254</v>
      </c>
      <c r="B42" s="150"/>
      <c r="C42" s="150"/>
      <c r="D42" s="150"/>
      <c r="E42" s="150"/>
      <c r="F42" s="151"/>
      <c r="G42" s="189" t="s">
        <v>705</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566</v>
      </c>
      <c r="B44" s="152" t="s">
        <v>567</v>
      </c>
      <c r="C44" s="153"/>
      <c r="D44" s="153"/>
      <c r="E44" s="153"/>
      <c r="F44" s="154"/>
      <c r="G44" s="197" t="s">
        <v>568</v>
      </c>
      <c r="H44" s="197"/>
      <c r="I44" s="197"/>
      <c r="J44" s="197"/>
      <c r="K44" s="197"/>
      <c r="L44" s="197"/>
      <c r="M44" s="197"/>
      <c r="N44" s="197"/>
      <c r="O44" s="197"/>
      <c r="P44" s="197"/>
      <c r="Q44" s="197"/>
      <c r="R44" s="197"/>
      <c r="S44" s="197"/>
      <c r="T44" s="197"/>
      <c r="U44" s="197"/>
      <c r="V44" s="197"/>
      <c r="W44" s="197"/>
      <c r="X44" s="197"/>
      <c r="Y44" s="197"/>
      <c r="Z44" s="197"/>
      <c r="AA44" s="198"/>
      <c r="AB44" s="199" t="s">
        <v>587</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409</v>
      </c>
      <c r="AF49" s="119"/>
      <c r="AG49" s="119"/>
      <c r="AH49" s="119"/>
      <c r="AI49" s="119" t="s">
        <v>561</v>
      </c>
      <c r="AJ49" s="119"/>
      <c r="AK49" s="119"/>
      <c r="AL49" s="119"/>
      <c r="AM49" s="119" t="s">
        <v>377</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409</v>
      </c>
      <c r="AF54" s="119"/>
      <c r="AG54" s="119"/>
      <c r="AH54" s="119"/>
      <c r="AI54" s="119" t="s">
        <v>561</v>
      </c>
      <c r="AJ54" s="119"/>
      <c r="AK54" s="119"/>
      <c r="AL54" s="119"/>
      <c r="AM54" s="119" t="s">
        <v>377</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409</v>
      </c>
      <c r="AF59" s="119"/>
      <c r="AG59" s="119"/>
      <c r="AH59" s="119"/>
      <c r="AI59" s="119" t="s">
        <v>561</v>
      </c>
      <c r="AJ59" s="119"/>
      <c r="AK59" s="119"/>
      <c r="AL59" s="119"/>
      <c r="AM59" s="119" t="s">
        <v>377</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2">
      <c r="A64" s="738" t="s">
        <v>572</v>
      </c>
      <c r="B64" s="739"/>
      <c r="C64" s="739"/>
      <c r="D64" s="739"/>
      <c r="E64" s="739"/>
      <c r="F64" s="740"/>
      <c r="G64" s="741" t="s">
        <v>723</v>
      </c>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9"/>
      <c r="AY64">
        <f>COUNTA($G$64)</f>
        <v>1</v>
      </c>
    </row>
    <row r="65" spans="1:51" ht="31.5" customHeight="1" x14ac:dyDescent="0.2">
      <c r="A65" s="659" t="s">
        <v>573</v>
      </c>
      <c r="B65" s="153"/>
      <c r="C65" s="153"/>
      <c r="D65" s="153"/>
      <c r="E65" s="153"/>
      <c r="F65" s="154"/>
      <c r="G65" s="700" t="s">
        <v>565</v>
      </c>
      <c r="H65" s="701"/>
      <c r="I65" s="701"/>
      <c r="J65" s="701"/>
      <c r="K65" s="701"/>
      <c r="L65" s="701"/>
      <c r="M65" s="701"/>
      <c r="N65" s="701"/>
      <c r="O65" s="701"/>
      <c r="P65" s="702" t="s">
        <v>564</v>
      </c>
      <c r="Q65" s="701"/>
      <c r="R65" s="701"/>
      <c r="S65" s="701"/>
      <c r="T65" s="701"/>
      <c r="U65" s="701"/>
      <c r="V65" s="701"/>
      <c r="W65" s="701"/>
      <c r="X65" s="703"/>
      <c r="Y65" s="704"/>
      <c r="Z65" s="705"/>
      <c r="AA65" s="706"/>
      <c r="AB65" s="637" t="s">
        <v>11</v>
      </c>
      <c r="AC65" s="637"/>
      <c r="AD65" s="637"/>
      <c r="AE65" s="116" t="s">
        <v>409</v>
      </c>
      <c r="AF65" s="707"/>
      <c r="AG65" s="707"/>
      <c r="AH65" s="708"/>
      <c r="AI65" s="116" t="s">
        <v>561</v>
      </c>
      <c r="AJ65" s="707"/>
      <c r="AK65" s="707"/>
      <c r="AL65" s="708"/>
      <c r="AM65" s="116" t="s">
        <v>377</v>
      </c>
      <c r="AN65" s="707"/>
      <c r="AO65" s="707"/>
      <c r="AP65" s="708"/>
      <c r="AQ65" s="634" t="s">
        <v>408</v>
      </c>
      <c r="AR65" s="635"/>
      <c r="AS65" s="635"/>
      <c r="AT65" s="636"/>
      <c r="AU65" s="634" t="s">
        <v>585</v>
      </c>
      <c r="AV65" s="635"/>
      <c r="AW65" s="635"/>
      <c r="AX65" s="644"/>
      <c r="AY65">
        <f>COUNTA($G$66)</f>
        <v>1</v>
      </c>
    </row>
    <row r="66" spans="1:51" ht="23.25" customHeight="1" x14ac:dyDescent="0.2">
      <c r="A66" s="659"/>
      <c r="B66" s="153"/>
      <c r="C66" s="153"/>
      <c r="D66" s="153"/>
      <c r="E66" s="153"/>
      <c r="F66" s="154"/>
      <c r="G66" s="709" t="s">
        <v>685</v>
      </c>
      <c r="H66" s="646"/>
      <c r="I66" s="646"/>
      <c r="J66" s="646"/>
      <c r="K66" s="646"/>
      <c r="L66" s="646"/>
      <c r="M66" s="646"/>
      <c r="N66" s="646"/>
      <c r="O66" s="646"/>
      <c r="P66" s="385" t="s">
        <v>670</v>
      </c>
      <c r="Q66" s="650"/>
      <c r="R66" s="650"/>
      <c r="S66" s="650"/>
      <c r="T66" s="650"/>
      <c r="U66" s="650"/>
      <c r="V66" s="650"/>
      <c r="W66" s="650"/>
      <c r="X66" s="651"/>
      <c r="Y66" s="655" t="s">
        <v>51</v>
      </c>
      <c r="Z66" s="656"/>
      <c r="AA66" s="657"/>
      <c r="AB66" s="658" t="s">
        <v>616</v>
      </c>
      <c r="AC66" s="658"/>
      <c r="AD66" s="658"/>
      <c r="AE66" s="627">
        <v>1162</v>
      </c>
      <c r="AF66" s="627"/>
      <c r="AG66" s="627"/>
      <c r="AH66" s="627"/>
      <c r="AI66" s="627">
        <v>399</v>
      </c>
      <c r="AJ66" s="627"/>
      <c r="AK66" s="627"/>
      <c r="AL66" s="627"/>
      <c r="AM66" s="627">
        <v>685</v>
      </c>
      <c r="AN66" s="627"/>
      <c r="AO66" s="627"/>
      <c r="AP66" s="627"/>
      <c r="AQ66" s="673" t="s">
        <v>691</v>
      </c>
      <c r="AR66" s="627"/>
      <c r="AS66" s="627"/>
      <c r="AT66" s="627"/>
      <c r="AU66" s="93" t="s">
        <v>692</v>
      </c>
      <c r="AV66" s="629"/>
      <c r="AW66" s="629"/>
      <c r="AX66" s="630"/>
      <c r="AY66">
        <f>$AY$65</f>
        <v>1</v>
      </c>
    </row>
    <row r="67" spans="1:51" ht="23.25" customHeight="1" x14ac:dyDescent="0.2">
      <c r="A67" s="188"/>
      <c r="B67" s="158"/>
      <c r="C67" s="158"/>
      <c r="D67" s="158"/>
      <c r="E67" s="158"/>
      <c r="F67" s="159"/>
      <c r="G67" s="647"/>
      <c r="H67" s="648"/>
      <c r="I67" s="648"/>
      <c r="J67" s="648"/>
      <c r="K67" s="648"/>
      <c r="L67" s="648"/>
      <c r="M67" s="648"/>
      <c r="N67" s="648"/>
      <c r="O67" s="648"/>
      <c r="P67" s="652"/>
      <c r="Q67" s="653"/>
      <c r="R67" s="653"/>
      <c r="S67" s="653"/>
      <c r="T67" s="653"/>
      <c r="U67" s="653"/>
      <c r="V67" s="653"/>
      <c r="W67" s="653"/>
      <c r="X67" s="654"/>
      <c r="Y67" s="631" t="s">
        <v>52</v>
      </c>
      <c r="Z67" s="632"/>
      <c r="AA67" s="633"/>
      <c r="AB67" s="658" t="s">
        <v>616</v>
      </c>
      <c r="AC67" s="658"/>
      <c r="AD67" s="658"/>
      <c r="AE67" s="627">
        <v>1000</v>
      </c>
      <c r="AF67" s="627"/>
      <c r="AG67" s="627"/>
      <c r="AH67" s="627"/>
      <c r="AI67" s="627">
        <v>1000</v>
      </c>
      <c r="AJ67" s="627"/>
      <c r="AK67" s="627"/>
      <c r="AL67" s="627"/>
      <c r="AM67" s="627">
        <v>1000</v>
      </c>
      <c r="AN67" s="627"/>
      <c r="AO67" s="627"/>
      <c r="AP67" s="627"/>
      <c r="AQ67" s="627">
        <v>1000</v>
      </c>
      <c r="AR67" s="627"/>
      <c r="AS67" s="627"/>
      <c r="AT67" s="627"/>
      <c r="AU67" s="628">
        <v>1000</v>
      </c>
      <c r="AV67" s="629"/>
      <c r="AW67" s="629"/>
      <c r="AX67" s="630"/>
      <c r="AY67">
        <f>$AY$65</f>
        <v>1</v>
      </c>
    </row>
    <row r="68" spans="1:51" ht="23.25" customHeight="1" x14ac:dyDescent="0.2">
      <c r="A68" s="691" t="s">
        <v>574</v>
      </c>
      <c r="B68" s="692"/>
      <c r="C68" s="692"/>
      <c r="D68" s="692"/>
      <c r="E68" s="692"/>
      <c r="F68" s="693"/>
      <c r="G68" s="176" t="s">
        <v>575</v>
      </c>
      <c r="H68" s="176"/>
      <c r="I68" s="176"/>
      <c r="J68" s="176"/>
      <c r="K68" s="176"/>
      <c r="L68" s="176"/>
      <c r="M68" s="176"/>
      <c r="N68" s="176"/>
      <c r="O68" s="176"/>
      <c r="P68" s="176"/>
      <c r="Q68" s="176"/>
      <c r="R68" s="176"/>
      <c r="S68" s="176"/>
      <c r="T68" s="176"/>
      <c r="U68" s="176"/>
      <c r="V68" s="176"/>
      <c r="W68" s="176"/>
      <c r="X68" s="177"/>
      <c r="Y68" s="641"/>
      <c r="Z68" s="642"/>
      <c r="AA68" s="643"/>
      <c r="AB68" s="175" t="s">
        <v>11</v>
      </c>
      <c r="AC68" s="176"/>
      <c r="AD68" s="177"/>
      <c r="AE68" s="119" t="s">
        <v>409</v>
      </c>
      <c r="AF68" s="119"/>
      <c r="AG68" s="119"/>
      <c r="AH68" s="119"/>
      <c r="AI68" s="119" t="s">
        <v>561</v>
      </c>
      <c r="AJ68" s="119"/>
      <c r="AK68" s="119"/>
      <c r="AL68" s="119"/>
      <c r="AM68" s="119" t="s">
        <v>377</v>
      </c>
      <c r="AN68" s="119"/>
      <c r="AO68" s="119"/>
      <c r="AP68" s="119"/>
      <c r="AQ68" s="638" t="s">
        <v>586</v>
      </c>
      <c r="AR68" s="639"/>
      <c r="AS68" s="639"/>
      <c r="AT68" s="639"/>
      <c r="AU68" s="639"/>
      <c r="AV68" s="639"/>
      <c r="AW68" s="639"/>
      <c r="AX68" s="640"/>
      <c r="AY68">
        <f>IF(SUBSTITUTE(SUBSTITUTE($G$69,"／",""),"　","")="",0,1)</f>
        <v>1</v>
      </c>
    </row>
    <row r="69" spans="1:51" ht="23.25" customHeight="1" x14ac:dyDescent="0.2">
      <c r="A69" s="694"/>
      <c r="B69" s="695"/>
      <c r="C69" s="695"/>
      <c r="D69" s="695"/>
      <c r="E69" s="695"/>
      <c r="F69" s="696"/>
      <c r="G69" s="663" t="s">
        <v>672</v>
      </c>
      <c r="H69" s="664"/>
      <c r="I69" s="664"/>
      <c r="J69" s="664"/>
      <c r="K69" s="664"/>
      <c r="L69" s="664"/>
      <c r="M69" s="664"/>
      <c r="N69" s="664"/>
      <c r="O69" s="664"/>
      <c r="P69" s="664"/>
      <c r="Q69" s="664"/>
      <c r="R69" s="664"/>
      <c r="S69" s="664"/>
      <c r="T69" s="664"/>
      <c r="U69" s="664"/>
      <c r="V69" s="664"/>
      <c r="W69" s="664"/>
      <c r="X69" s="664"/>
      <c r="Y69" s="667" t="s">
        <v>574</v>
      </c>
      <c r="Z69" s="668"/>
      <c r="AA69" s="669"/>
      <c r="AB69" s="670" t="s">
        <v>671</v>
      </c>
      <c r="AC69" s="671"/>
      <c r="AD69" s="672"/>
      <c r="AE69" s="673">
        <v>5</v>
      </c>
      <c r="AF69" s="673"/>
      <c r="AG69" s="673"/>
      <c r="AH69" s="673"/>
      <c r="AI69" s="673">
        <v>6</v>
      </c>
      <c r="AJ69" s="673"/>
      <c r="AK69" s="673"/>
      <c r="AL69" s="673"/>
      <c r="AM69" s="673">
        <v>5.5</v>
      </c>
      <c r="AN69" s="673"/>
      <c r="AO69" s="673"/>
      <c r="AP69" s="673"/>
      <c r="AQ69" s="93">
        <v>5.5</v>
      </c>
      <c r="AR69" s="87"/>
      <c r="AS69" s="87"/>
      <c r="AT69" s="87"/>
      <c r="AU69" s="87"/>
      <c r="AV69" s="87"/>
      <c r="AW69" s="87"/>
      <c r="AX69" s="88"/>
      <c r="AY69">
        <f>$AY$68</f>
        <v>1</v>
      </c>
    </row>
    <row r="70" spans="1:51" ht="46.5" customHeight="1" x14ac:dyDescent="0.2">
      <c r="A70" s="697"/>
      <c r="B70" s="698"/>
      <c r="C70" s="698"/>
      <c r="D70" s="698"/>
      <c r="E70" s="698"/>
      <c r="F70" s="699"/>
      <c r="G70" s="665"/>
      <c r="H70" s="666"/>
      <c r="I70" s="666"/>
      <c r="J70" s="666"/>
      <c r="K70" s="666"/>
      <c r="L70" s="666"/>
      <c r="M70" s="666"/>
      <c r="N70" s="666"/>
      <c r="O70" s="666"/>
      <c r="P70" s="666"/>
      <c r="Q70" s="666"/>
      <c r="R70" s="666"/>
      <c r="S70" s="666"/>
      <c r="T70" s="666"/>
      <c r="U70" s="666"/>
      <c r="V70" s="666"/>
      <c r="W70" s="666"/>
      <c r="X70" s="666"/>
      <c r="Y70" s="219" t="s">
        <v>577</v>
      </c>
      <c r="Z70" s="660"/>
      <c r="AA70" s="661"/>
      <c r="AB70" s="623" t="s">
        <v>669</v>
      </c>
      <c r="AC70" s="624"/>
      <c r="AD70" s="625"/>
      <c r="AE70" s="626" t="s">
        <v>675</v>
      </c>
      <c r="AF70" s="626"/>
      <c r="AG70" s="626"/>
      <c r="AH70" s="626"/>
      <c r="AI70" s="626" t="s">
        <v>673</v>
      </c>
      <c r="AJ70" s="626"/>
      <c r="AK70" s="626"/>
      <c r="AL70" s="626"/>
      <c r="AM70" s="626" t="s">
        <v>674</v>
      </c>
      <c r="AN70" s="626"/>
      <c r="AO70" s="626"/>
      <c r="AP70" s="626"/>
      <c r="AQ70" s="626" t="s">
        <v>676</v>
      </c>
      <c r="AR70" s="626"/>
      <c r="AS70" s="626"/>
      <c r="AT70" s="626"/>
      <c r="AU70" s="626"/>
      <c r="AV70" s="626"/>
      <c r="AW70" s="626"/>
      <c r="AX70" s="662"/>
      <c r="AY70">
        <f>$AY$68</f>
        <v>1</v>
      </c>
    </row>
    <row r="71" spans="1:51" ht="18.75" customHeight="1" x14ac:dyDescent="0.2">
      <c r="A71" s="420" t="s">
        <v>230</v>
      </c>
      <c r="B71" s="604"/>
      <c r="C71" s="604"/>
      <c r="D71" s="604"/>
      <c r="E71" s="604"/>
      <c r="F71" s="605"/>
      <c r="G71" s="613" t="s">
        <v>139</v>
      </c>
      <c r="H71" s="197"/>
      <c r="I71" s="197"/>
      <c r="J71" s="197"/>
      <c r="K71" s="197"/>
      <c r="L71" s="197"/>
      <c r="M71" s="197"/>
      <c r="N71" s="197"/>
      <c r="O71" s="198"/>
      <c r="P71" s="199" t="s">
        <v>55</v>
      </c>
      <c r="Q71" s="197"/>
      <c r="R71" s="197"/>
      <c r="S71" s="197"/>
      <c r="T71" s="197"/>
      <c r="U71" s="197"/>
      <c r="V71" s="197"/>
      <c r="W71" s="197"/>
      <c r="X71" s="198"/>
      <c r="Y71" s="614"/>
      <c r="Z71" s="615"/>
      <c r="AA71" s="616"/>
      <c r="AB71" s="620" t="s">
        <v>11</v>
      </c>
      <c r="AC71" s="621"/>
      <c r="AD71" s="622"/>
      <c r="AE71" s="119" t="s">
        <v>409</v>
      </c>
      <c r="AF71" s="119"/>
      <c r="AG71" s="119"/>
      <c r="AH71" s="119"/>
      <c r="AI71" s="119" t="s">
        <v>561</v>
      </c>
      <c r="AJ71" s="119"/>
      <c r="AK71" s="119"/>
      <c r="AL71" s="119"/>
      <c r="AM71" s="119" t="s">
        <v>377</v>
      </c>
      <c r="AN71" s="119"/>
      <c r="AO71" s="119"/>
      <c r="AP71" s="119"/>
      <c r="AQ71" s="216" t="s">
        <v>173</v>
      </c>
      <c r="AR71" s="217"/>
      <c r="AS71" s="217"/>
      <c r="AT71" s="218"/>
      <c r="AU71" s="197" t="s">
        <v>128</v>
      </c>
      <c r="AV71" s="197"/>
      <c r="AW71" s="197"/>
      <c r="AX71" s="200"/>
      <c r="AY71">
        <f>COUNTA($G$73)</f>
        <v>1</v>
      </c>
    </row>
    <row r="72" spans="1:51" ht="18.75" customHeight="1" x14ac:dyDescent="0.2">
      <c r="A72" s="606"/>
      <c r="B72" s="607"/>
      <c r="C72" s="607"/>
      <c r="D72" s="607"/>
      <c r="E72" s="607"/>
      <c r="F72" s="608"/>
      <c r="G72" s="156"/>
      <c r="H72" s="108"/>
      <c r="I72" s="108"/>
      <c r="J72" s="108"/>
      <c r="K72" s="108"/>
      <c r="L72" s="108"/>
      <c r="M72" s="108"/>
      <c r="N72" s="108"/>
      <c r="O72" s="109"/>
      <c r="P72" s="107"/>
      <c r="Q72" s="108"/>
      <c r="R72" s="108"/>
      <c r="S72" s="108"/>
      <c r="T72" s="108"/>
      <c r="U72" s="108"/>
      <c r="V72" s="108"/>
      <c r="W72" s="108"/>
      <c r="X72" s="109"/>
      <c r="Y72" s="617"/>
      <c r="Z72" s="618"/>
      <c r="AA72" s="619"/>
      <c r="AB72" s="116"/>
      <c r="AC72" s="117"/>
      <c r="AD72" s="118"/>
      <c r="AE72" s="119"/>
      <c r="AF72" s="119"/>
      <c r="AG72" s="119"/>
      <c r="AH72" s="119"/>
      <c r="AI72" s="119"/>
      <c r="AJ72" s="119"/>
      <c r="AK72" s="119"/>
      <c r="AL72" s="119"/>
      <c r="AM72" s="119"/>
      <c r="AN72" s="119"/>
      <c r="AO72" s="119"/>
      <c r="AP72" s="119"/>
      <c r="AQ72" s="518" t="s">
        <v>277</v>
      </c>
      <c r="AR72" s="519"/>
      <c r="AS72" s="127" t="s">
        <v>174</v>
      </c>
      <c r="AT72" s="128"/>
      <c r="AU72" s="126">
        <v>7</v>
      </c>
      <c r="AV72" s="126"/>
      <c r="AW72" s="108" t="s">
        <v>166</v>
      </c>
      <c r="AX72" s="129"/>
      <c r="AY72">
        <f t="shared" ref="AY72:AY77" si="1">$AY$71</f>
        <v>1</v>
      </c>
    </row>
    <row r="73" spans="1:51" ht="23.25" customHeight="1" x14ac:dyDescent="0.2">
      <c r="A73" s="609"/>
      <c r="B73" s="607"/>
      <c r="C73" s="607"/>
      <c r="D73" s="607"/>
      <c r="E73" s="607"/>
      <c r="F73" s="608"/>
      <c r="G73" s="178" t="s">
        <v>698</v>
      </c>
      <c r="H73" s="179"/>
      <c r="I73" s="179"/>
      <c r="J73" s="179"/>
      <c r="K73" s="179"/>
      <c r="L73" s="179"/>
      <c r="M73" s="179"/>
      <c r="N73" s="179"/>
      <c r="O73" s="180"/>
      <c r="P73" s="131" t="s">
        <v>614</v>
      </c>
      <c r="Q73" s="131"/>
      <c r="R73" s="131"/>
      <c r="S73" s="131"/>
      <c r="T73" s="131"/>
      <c r="U73" s="131"/>
      <c r="V73" s="131"/>
      <c r="W73" s="131"/>
      <c r="X73" s="132"/>
      <c r="Y73" s="219" t="s">
        <v>12</v>
      </c>
      <c r="Z73" s="220"/>
      <c r="AA73" s="221"/>
      <c r="AB73" s="148" t="s">
        <v>613</v>
      </c>
      <c r="AC73" s="148"/>
      <c r="AD73" s="148"/>
      <c r="AE73" s="93">
        <v>151</v>
      </c>
      <c r="AF73" s="87"/>
      <c r="AG73" s="87"/>
      <c r="AH73" s="87"/>
      <c r="AI73" s="93">
        <v>139</v>
      </c>
      <c r="AJ73" s="87"/>
      <c r="AK73" s="87"/>
      <c r="AL73" s="87"/>
      <c r="AM73" s="93" t="s">
        <v>608</v>
      </c>
      <c r="AN73" s="87"/>
      <c r="AO73" s="87"/>
      <c r="AP73" s="87"/>
      <c r="AQ73" s="94" t="s">
        <v>608</v>
      </c>
      <c r="AR73" s="95"/>
      <c r="AS73" s="95"/>
      <c r="AT73" s="96"/>
      <c r="AU73" s="87" t="s">
        <v>608</v>
      </c>
      <c r="AV73" s="87"/>
      <c r="AW73" s="87"/>
      <c r="AX73" s="88"/>
      <c r="AY73">
        <f t="shared" si="1"/>
        <v>1</v>
      </c>
    </row>
    <row r="74" spans="1:51" ht="23.25" customHeight="1" x14ac:dyDescent="0.2">
      <c r="A74" s="610"/>
      <c r="B74" s="611"/>
      <c r="C74" s="611"/>
      <c r="D74" s="611"/>
      <c r="E74" s="611"/>
      <c r="F74" s="612"/>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613</v>
      </c>
      <c r="AC74" s="92"/>
      <c r="AD74" s="92"/>
      <c r="AE74" s="93">
        <v>104</v>
      </c>
      <c r="AF74" s="87"/>
      <c r="AG74" s="87"/>
      <c r="AH74" s="87"/>
      <c r="AI74" s="93">
        <v>100</v>
      </c>
      <c r="AJ74" s="87"/>
      <c r="AK74" s="87"/>
      <c r="AL74" s="87"/>
      <c r="AM74" s="93">
        <v>100</v>
      </c>
      <c r="AN74" s="87"/>
      <c r="AO74" s="87"/>
      <c r="AP74" s="87"/>
      <c r="AQ74" s="94" t="s">
        <v>608</v>
      </c>
      <c r="AR74" s="95"/>
      <c r="AS74" s="95"/>
      <c r="AT74" s="96"/>
      <c r="AU74" s="87">
        <v>100</v>
      </c>
      <c r="AV74" s="87"/>
      <c r="AW74" s="87"/>
      <c r="AX74" s="88"/>
      <c r="AY74">
        <f t="shared" si="1"/>
        <v>1</v>
      </c>
    </row>
    <row r="75" spans="1:51" ht="23.25" customHeight="1" x14ac:dyDescent="0.2">
      <c r="A75" s="609"/>
      <c r="B75" s="607"/>
      <c r="C75" s="607"/>
      <c r="D75" s="607"/>
      <c r="E75" s="607"/>
      <c r="F75" s="608"/>
      <c r="G75" s="184"/>
      <c r="H75" s="185"/>
      <c r="I75" s="185"/>
      <c r="J75" s="185"/>
      <c r="K75" s="185"/>
      <c r="L75" s="185"/>
      <c r="M75" s="185"/>
      <c r="N75" s="185"/>
      <c r="O75" s="186"/>
      <c r="P75" s="137"/>
      <c r="Q75" s="137"/>
      <c r="R75" s="137"/>
      <c r="S75" s="137"/>
      <c r="T75" s="137"/>
      <c r="U75" s="137"/>
      <c r="V75" s="137"/>
      <c r="W75" s="137"/>
      <c r="X75" s="138"/>
      <c r="Y75" s="175" t="s">
        <v>13</v>
      </c>
      <c r="Z75" s="176"/>
      <c r="AA75" s="177"/>
      <c r="AB75" s="603" t="s">
        <v>14</v>
      </c>
      <c r="AC75" s="603"/>
      <c r="AD75" s="603"/>
      <c r="AE75" s="93">
        <v>69</v>
      </c>
      <c r="AF75" s="87"/>
      <c r="AG75" s="87"/>
      <c r="AH75" s="87"/>
      <c r="AI75" s="93">
        <v>72</v>
      </c>
      <c r="AJ75" s="87"/>
      <c r="AK75" s="87"/>
      <c r="AL75" s="87"/>
      <c r="AM75" s="93" t="s">
        <v>608</v>
      </c>
      <c r="AN75" s="87"/>
      <c r="AO75" s="87"/>
      <c r="AP75" s="87"/>
      <c r="AQ75" s="94" t="s">
        <v>608</v>
      </c>
      <c r="AR75" s="95"/>
      <c r="AS75" s="95"/>
      <c r="AT75" s="96"/>
      <c r="AU75" s="87" t="s">
        <v>608</v>
      </c>
      <c r="AV75" s="87"/>
      <c r="AW75" s="87"/>
      <c r="AX75" s="88"/>
      <c r="AY75">
        <f t="shared" si="1"/>
        <v>1</v>
      </c>
    </row>
    <row r="76" spans="1:51" ht="23.25" customHeight="1" x14ac:dyDescent="0.2">
      <c r="A76" s="187" t="s">
        <v>254</v>
      </c>
      <c r="B76" s="150"/>
      <c r="C76" s="150"/>
      <c r="D76" s="150"/>
      <c r="E76" s="150"/>
      <c r="F76" s="151"/>
      <c r="G76" s="189" t="s">
        <v>704</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2">
      <c r="A78" s="195" t="s">
        <v>566</v>
      </c>
      <c r="B78" s="152" t="s">
        <v>567</v>
      </c>
      <c r="C78" s="153"/>
      <c r="D78" s="153"/>
      <c r="E78" s="153"/>
      <c r="F78" s="154"/>
      <c r="G78" s="197" t="s">
        <v>568</v>
      </c>
      <c r="H78" s="197"/>
      <c r="I78" s="197"/>
      <c r="J78" s="197"/>
      <c r="K78" s="197"/>
      <c r="L78" s="197"/>
      <c r="M78" s="197"/>
      <c r="N78" s="197"/>
      <c r="O78" s="197"/>
      <c r="P78" s="197"/>
      <c r="Q78" s="197"/>
      <c r="R78" s="197"/>
      <c r="S78" s="197"/>
      <c r="T78" s="197"/>
      <c r="U78" s="197"/>
      <c r="V78" s="197"/>
      <c r="W78" s="197"/>
      <c r="X78" s="197"/>
      <c r="Y78" s="197"/>
      <c r="Z78" s="197"/>
      <c r="AA78" s="198"/>
      <c r="AB78" s="199" t="s">
        <v>587</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409</v>
      </c>
      <c r="AF83" s="119"/>
      <c r="AG83" s="119"/>
      <c r="AH83" s="119"/>
      <c r="AI83" s="119" t="s">
        <v>561</v>
      </c>
      <c r="AJ83" s="119"/>
      <c r="AK83" s="119"/>
      <c r="AL83" s="119"/>
      <c r="AM83" s="119" t="s">
        <v>377</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409</v>
      </c>
      <c r="AF88" s="119"/>
      <c r="AG88" s="119"/>
      <c r="AH88" s="119"/>
      <c r="AI88" s="119" t="s">
        <v>561</v>
      </c>
      <c r="AJ88" s="119"/>
      <c r="AK88" s="119"/>
      <c r="AL88" s="119"/>
      <c r="AM88" s="119" t="s">
        <v>377</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409</v>
      </c>
      <c r="AF93" s="119"/>
      <c r="AG93" s="119"/>
      <c r="AH93" s="119"/>
      <c r="AI93" s="119" t="s">
        <v>561</v>
      </c>
      <c r="AJ93" s="119"/>
      <c r="AK93" s="119"/>
      <c r="AL93" s="119"/>
      <c r="AM93" s="119" t="s">
        <v>377</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24" t="s">
        <v>572</v>
      </c>
      <c r="B98" s="725"/>
      <c r="C98" s="725"/>
      <c r="D98" s="725"/>
      <c r="E98" s="725"/>
      <c r="F98" s="726"/>
      <c r="G98" s="727"/>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9"/>
      <c r="AY98">
        <f>COUNTA($G$98)</f>
        <v>0</v>
      </c>
    </row>
    <row r="99" spans="1:60" ht="31.5" hidden="1" customHeight="1" x14ac:dyDescent="0.2">
      <c r="A99" s="659" t="s">
        <v>573</v>
      </c>
      <c r="B99" s="153"/>
      <c r="C99" s="153"/>
      <c r="D99" s="153"/>
      <c r="E99" s="153"/>
      <c r="F99" s="154"/>
      <c r="G99" s="700" t="s">
        <v>565</v>
      </c>
      <c r="H99" s="701"/>
      <c r="I99" s="701"/>
      <c r="J99" s="701"/>
      <c r="K99" s="701"/>
      <c r="L99" s="701"/>
      <c r="M99" s="701"/>
      <c r="N99" s="701"/>
      <c r="O99" s="701"/>
      <c r="P99" s="702" t="s">
        <v>564</v>
      </c>
      <c r="Q99" s="701"/>
      <c r="R99" s="701"/>
      <c r="S99" s="701"/>
      <c r="T99" s="701"/>
      <c r="U99" s="701"/>
      <c r="V99" s="701"/>
      <c r="W99" s="701"/>
      <c r="X99" s="703"/>
      <c r="Y99" s="704"/>
      <c r="Z99" s="705"/>
      <c r="AA99" s="706"/>
      <c r="AB99" s="637" t="s">
        <v>11</v>
      </c>
      <c r="AC99" s="637"/>
      <c r="AD99" s="637"/>
      <c r="AE99" s="119" t="s">
        <v>409</v>
      </c>
      <c r="AF99" s="119"/>
      <c r="AG99" s="119"/>
      <c r="AH99" s="119"/>
      <c r="AI99" s="119" t="s">
        <v>561</v>
      </c>
      <c r="AJ99" s="119"/>
      <c r="AK99" s="119"/>
      <c r="AL99" s="119"/>
      <c r="AM99" s="119" t="s">
        <v>377</v>
      </c>
      <c r="AN99" s="119"/>
      <c r="AO99" s="119"/>
      <c r="AP99" s="119"/>
      <c r="AQ99" s="634" t="s">
        <v>408</v>
      </c>
      <c r="AR99" s="635"/>
      <c r="AS99" s="635"/>
      <c r="AT99" s="636"/>
      <c r="AU99" s="634" t="s">
        <v>585</v>
      </c>
      <c r="AV99" s="635"/>
      <c r="AW99" s="635"/>
      <c r="AX99" s="644"/>
      <c r="AY99">
        <f>COUNTA($G$100)</f>
        <v>0</v>
      </c>
    </row>
    <row r="100" spans="1:60" ht="23.25" hidden="1" customHeight="1" x14ac:dyDescent="0.2">
      <c r="A100" s="659"/>
      <c r="B100" s="153"/>
      <c r="C100" s="153"/>
      <c r="D100" s="153"/>
      <c r="E100" s="153"/>
      <c r="F100" s="154"/>
      <c r="G100" s="645"/>
      <c r="H100" s="646"/>
      <c r="I100" s="646"/>
      <c r="J100" s="646"/>
      <c r="K100" s="646"/>
      <c r="L100" s="646"/>
      <c r="M100" s="646"/>
      <c r="N100" s="646"/>
      <c r="O100" s="646"/>
      <c r="P100" s="649"/>
      <c r="Q100" s="650"/>
      <c r="R100" s="650"/>
      <c r="S100" s="650"/>
      <c r="T100" s="650"/>
      <c r="U100" s="650"/>
      <c r="V100" s="650"/>
      <c r="W100" s="650"/>
      <c r="X100" s="651"/>
      <c r="Y100" s="655" t="s">
        <v>51</v>
      </c>
      <c r="Z100" s="656"/>
      <c r="AA100" s="657"/>
      <c r="AB100" s="658"/>
      <c r="AC100" s="658"/>
      <c r="AD100" s="658"/>
      <c r="AE100" s="627"/>
      <c r="AF100" s="627"/>
      <c r="AG100" s="627"/>
      <c r="AH100" s="627"/>
      <c r="AI100" s="627"/>
      <c r="AJ100" s="627"/>
      <c r="AK100" s="627"/>
      <c r="AL100" s="627"/>
      <c r="AM100" s="627"/>
      <c r="AN100" s="627"/>
      <c r="AO100" s="627"/>
      <c r="AP100" s="627"/>
      <c r="AQ100" s="627"/>
      <c r="AR100" s="627"/>
      <c r="AS100" s="627"/>
      <c r="AT100" s="627"/>
      <c r="AU100" s="628"/>
      <c r="AV100" s="629"/>
      <c r="AW100" s="629"/>
      <c r="AX100" s="630"/>
      <c r="AY100">
        <f>$AY$99</f>
        <v>0</v>
      </c>
    </row>
    <row r="101" spans="1:60" ht="23.25" hidden="1" customHeight="1" x14ac:dyDescent="0.2">
      <c r="A101" s="188"/>
      <c r="B101" s="158"/>
      <c r="C101" s="158"/>
      <c r="D101" s="158"/>
      <c r="E101" s="158"/>
      <c r="F101" s="159"/>
      <c r="G101" s="647"/>
      <c r="H101" s="648"/>
      <c r="I101" s="648"/>
      <c r="J101" s="648"/>
      <c r="K101" s="648"/>
      <c r="L101" s="648"/>
      <c r="M101" s="648"/>
      <c r="N101" s="648"/>
      <c r="O101" s="648"/>
      <c r="P101" s="652"/>
      <c r="Q101" s="653"/>
      <c r="R101" s="653"/>
      <c r="S101" s="653"/>
      <c r="T101" s="653"/>
      <c r="U101" s="653"/>
      <c r="V101" s="653"/>
      <c r="W101" s="653"/>
      <c r="X101" s="654"/>
      <c r="Y101" s="631" t="s">
        <v>52</v>
      </c>
      <c r="Z101" s="632"/>
      <c r="AA101" s="633"/>
      <c r="AB101" s="658"/>
      <c r="AC101" s="658"/>
      <c r="AD101" s="658"/>
      <c r="AE101" s="627"/>
      <c r="AF101" s="627"/>
      <c r="AG101" s="627"/>
      <c r="AH101" s="627"/>
      <c r="AI101" s="627"/>
      <c r="AJ101" s="627"/>
      <c r="AK101" s="627"/>
      <c r="AL101" s="627"/>
      <c r="AM101" s="627"/>
      <c r="AN101" s="627"/>
      <c r="AO101" s="627"/>
      <c r="AP101" s="627"/>
      <c r="AQ101" s="627"/>
      <c r="AR101" s="627"/>
      <c r="AS101" s="627"/>
      <c r="AT101" s="627"/>
      <c r="AU101" s="628"/>
      <c r="AV101" s="629"/>
      <c r="AW101" s="629"/>
      <c r="AX101" s="630"/>
      <c r="AY101">
        <f>$AY$99</f>
        <v>0</v>
      </c>
    </row>
    <row r="102" spans="1:60" ht="23.25" hidden="1" customHeight="1" x14ac:dyDescent="0.2">
      <c r="A102" s="187" t="s">
        <v>574</v>
      </c>
      <c r="B102" s="105"/>
      <c r="C102" s="105"/>
      <c r="D102" s="105"/>
      <c r="E102" s="105"/>
      <c r="F102" s="674"/>
      <c r="G102" s="176" t="s">
        <v>575</v>
      </c>
      <c r="H102" s="176"/>
      <c r="I102" s="176"/>
      <c r="J102" s="176"/>
      <c r="K102" s="176"/>
      <c r="L102" s="176"/>
      <c r="M102" s="176"/>
      <c r="N102" s="176"/>
      <c r="O102" s="176"/>
      <c r="P102" s="176"/>
      <c r="Q102" s="176"/>
      <c r="R102" s="176"/>
      <c r="S102" s="176"/>
      <c r="T102" s="176"/>
      <c r="U102" s="176"/>
      <c r="V102" s="176"/>
      <c r="W102" s="176"/>
      <c r="X102" s="177"/>
      <c r="Y102" s="641"/>
      <c r="Z102" s="642"/>
      <c r="AA102" s="643"/>
      <c r="AB102" s="175" t="s">
        <v>11</v>
      </c>
      <c r="AC102" s="176"/>
      <c r="AD102" s="177"/>
      <c r="AE102" s="119" t="s">
        <v>409</v>
      </c>
      <c r="AF102" s="119"/>
      <c r="AG102" s="119"/>
      <c r="AH102" s="119"/>
      <c r="AI102" s="119" t="s">
        <v>561</v>
      </c>
      <c r="AJ102" s="119"/>
      <c r="AK102" s="119"/>
      <c r="AL102" s="119"/>
      <c r="AM102" s="119" t="s">
        <v>377</v>
      </c>
      <c r="AN102" s="119"/>
      <c r="AO102" s="119"/>
      <c r="AP102" s="119"/>
      <c r="AQ102" s="638" t="s">
        <v>586</v>
      </c>
      <c r="AR102" s="639"/>
      <c r="AS102" s="639"/>
      <c r="AT102" s="639"/>
      <c r="AU102" s="639"/>
      <c r="AV102" s="639"/>
      <c r="AW102" s="639"/>
      <c r="AX102" s="640"/>
      <c r="AY102">
        <f>IF(SUBSTITUTE(SUBSTITUTE($G$103,"／",""),"　","")="",0,1)</f>
        <v>0</v>
      </c>
    </row>
    <row r="103" spans="1:60" ht="23.25" hidden="1" customHeight="1" x14ac:dyDescent="0.2">
      <c r="A103" s="675"/>
      <c r="B103" s="197"/>
      <c r="C103" s="197"/>
      <c r="D103" s="197"/>
      <c r="E103" s="197"/>
      <c r="F103" s="676"/>
      <c r="G103" s="663" t="s">
        <v>576</v>
      </c>
      <c r="H103" s="664"/>
      <c r="I103" s="664"/>
      <c r="J103" s="664"/>
      <c r="K103" s="664"/>
      <c r="L103" s="664"/>
      <c r="M103" s="664"/>
      <c r="N103" s="664"/>
      <c r="O103" s="664"/>
      <c r="P103" s="664"/>
      <c r="Q103" s="664"/>
      <c r="R103" s="664"/>
      <c r="S103" s="664"/>
      <c r="T103" s="664"/>
      <c r="U103" s="664"/>
      <c r="V103" s="664"/>
      <c r="W103" s="664"/>
      <c r="X103" s="664"/>
      <c r="Y103" s="667" t="s">
        <v>574</v>
      </c>
      <c r="Z103" s="668"/>
      <c r="AA103" s="669"/>
      <c r="AB103" s="670"/>
      <c r="AC103" s="671"/>
      <c r="AD103" s="672"/>
      <c r="AE103" s="673"/>
      <c r="AF103" s="673"/>
      <c r="AG103" s="673"/>
      <c r="AH103" s="673"/>
      <c r="AI103" s="673"/>
      <c r="AJ103" s="673"/>
      <c r="AK103" s="673"/>
      <c r="AL103" s="673"/>
      <c r="AM103" s="673"/>
      <c r="AN103" s="673"/>
      <c r="AO103" s="673"/>
      <c r="AP103" s="673"/>
      <c r="AQ103" s="93"/>
      <c r="AR103" s="87"/>
      <c r="AS103" s="87"/>
      <c r="AT103" s="87"/>
      <c r="AU103" s="87"/>
      <c r="AV103" s="87"/>
      <c r="AW103" s="87"/>
      <c r="AX103" s="88"/>
      <c r="AY103">
        <f>$AY$102</f>
        <v>0</v>
      </c>
    </row>
    <row r="104" spans="1:60" ht="46.5" hidden="1" customHeight="1" x14ac:dyDescent="0.2">
      <c r="A104" s="677"/>
      <c r="B104" s="108"/>
      <c r="C104" s="108"/>
      <c r="D104" s="108"/>
      <c r="E104" s="108"/>
      <c r="F104" s="678"/>
      <c r="G104" s="665"/>
      <c r="H104" s="666"/>
      <c r="I104" s="666"/>
      <c r="J104" s="666"/>
      <c r="K104" s="666"/>
      <c r="L104" s="666"/>
      <c r="M104" s="666"/>
      <c r="N104" s="666"/>
      <c r="O104" s="666"/>
      <c r="P104" s="666"/>
      <c r="Q104" s="666"/>
      <c r="R104" s="666"/>
      <c r="S104" s="666"/>
      <c r="T104" s="666"/>
      <c r="U104" s="666"/>
      <c r="V104" s="666"/>
      <c r="W104" s="666"/>
      <c r="X104" s="666"/>
      <c r="Y104" s="219" t="s">
        <v>577</v>
      </c>
      <c r="Z104" s="660"/>
      <c r="AA104" s="661"/>
      <c r="AB104" s="623" t="s">
        <v>621</v>
      </c>
      <c r="AC104" s="624"/>
      <c r="AD104" s="625"/>
      <c r="AE104" s="626"/>
      <c r="AF104" s="626"/>
      <c r="AG104" s="626"/>
      <c r="AH104" s="626"/>
      <c r="AI104" s="626"/>
      <c r="AJ104" s="626"/>
      <c r="AK104" s="626"/>
      <c r="AL104" s="626"/>
      <c r="AM104" s="626"/>
      <c r="AN104" s="626"/>
      <c r="AO104" s="626"/>
      <c r="AP104" s="626"/>
      <c r="AQ104" s="626"/>
      <c r="AR104" s="626"/>
      <c r="AS104" s="626"/>
      <c r="AT104" s="626"/>
      <c r="AU104" s="626"/>
      <c r="AV104" s="626"/>
      <c r="AW104" s="626"/>
      <c r="AX104" s="662"/>
      <c r="AY104">
        <f>$AY$102</f>
        <v>0</v>
      </c>
    </row>
    <row r="105" spans="1:60" ht="18.75" hidden="1" customHeight="1" x14ac:dyDescent="0.2">
      <c r="A105" s="420" t="s">
        <v>230</v>
      </c>
      <c r="B105" s="604"/>
      <c r="C105" s="604"/>
      <c r="D105" s="604"/>
      <c r="E105" s="604"/>
      <c r="F105" s="605"/>
      <c r="G105" s="613" t="s">
        <v>139</v>
      </c>
      <c r="H105" s="197"/>
      <c r="I105" s="197"/>
      <c r="J105" s="197"/>
      <c r="K105" s="197"/>
      <c r="L105" s="197"/>
      <c r="M105" s="197"/>
      <c r="N105" s="197"/>
      <c r="O105" s="198"/>
      <c r="P105" s="199" t="s">
        <v>55</v>
      </c>
      <c r="Q105" s="197"/>
      <c r="R105" s="197"/>
      <c r="S105" s="197"/>
      <c r="T105" s="197"/>
      <c r="U105" s="197"/>
      <c r="V105" s="197"/>
      <c r="W105" s="197"/>
      <c r="X105" s="198"/>
      <c r="Y105" s="614"/>
      <c r="Z105" s="615"/>
      <c r="AA105" s="616"/>
      <c r="AB105" s="620" t="s">
        <v>11</v>
      </c>
      <c r="AC105" s="621"/>
      <c r="AD105" s="622"/>
      <c r="AE105" s="119" t="s">
        <v>409</v>
      </c>
      <c r="AF105" s="119"/>
      <c r="AG105" s="119"/>
      <c r="AH105" s="119"/>
      <c r="AI105" s="119" t="s">
        <v>561</v>
      </c>
      <c r="AJ105" s="119"/>
      <c r="AK105" s="119"/>
      <c r="AL105" s="119"/>
      <c r="AM105" s="119" t="s">
        <v>377</v>
      </c>
      <c r="AN105" s="119"/>
      <c r="AO105" s="119"/>
      <c r="AP105" s="119"/>
      <c r="AQ105" s="216" t="s">
        <v>173</v>
      </c>
      <c r="AR105" s="217"/>
      <c r="AS105" s="217"/>
      <c r="AT105" s="218"/>
      <c r="AU105" s="197" t="s">
        <v>128</v>
      </c>
      <c r="AV105" s="197"/>
      <c r="AW105" s="197"/>
      <c r="AX105" s="200"/>
      <c r="AY105">
        <f>COUNTA($G$107)</f>
        <v>0</v>
      </c>
    </row>
    <row r="106" spans="1:60" ht="18.75" hidden="1" customHeight="1" x14ac:dyDescent="0.2">
      <c r="A106" s="606"/>
      <c r="B106" s="607"/>
      <c r="C106" s="607"/>
      <c r="D106" s="607"/>
      <c r="E106" s="607"/>
      <c r="F106" s="608"/>
      <c r="G106" s="156"/>
      <c r="H106" s="108"/>
      <c r="I106" s="108"/>
      <c r="J106" s="108"/>
      <c r="K106" s="108"/>
      <c r="L106" s="108"/>
      <c r="M106" s="108"/>
      <c r="N106" s="108"/>
      <c r="O106" s="109"/>
      <c r="P106" s="107"/>
      <c r="Q106" s="108"/>
      <c r="R106" s="108"/>
      <c r="S106" s="108"/>
      <c r="T106" s="108"/>
      <c r="U106" s="108"/>
      <c r="V106" s="108"/>
      <c r="W106" s="108"/>
      <c r="X106" s="109"/>
      <c r="Y106" s="617"/>
      <c r="Z106" s="618"/>
      <c r="AA106" s="619"/>
      <c r="AB106" s="116"/>
      <c r="AC106" s="117"/>
      <c r="AD106" s="118"/>
      <c r="AE106" s="119"/>
      <c r="AF106" s="119"/>
      <c r="AG106" s="119"/>
      <c r="AH106" s="119"/>
      <c r="AI106" s="119"/>
      <c r="AJ106" s="119"/>
      <c r="AK106" s="119"/>
      <c r="AL106" s="119"/>
      <c r="AM106" s="119"/>
      <c r="AN106" s="119"/>
      <c r="AO106" s="119"/>
      <c r="AP106" s="119"/>
      <c r="AQ106" s="518">
        <v>4</v>
      </c>
      <c r="AR106" s="519"/>
      <c r="AS106" s="127" t="s">
        <v>174</v>
      </c>
      <c r="AT106" s="128"/>
      <c r="AU106" s="126" t="s">
        <v>608</v>
      </c>
      <c r="AV106" s="126"/>
      <c r="AW106" s="108" t="s">
        <v>166</v>
      </c>
      <c r="AX106" s="129"/>
      <c r="AY106">
        <f t="shared" ref="AY106:AY111" si="3">$AY$105</f>
        <v>0</v>
      </c>
    </row>
    <row r="107" spans="1:60" ht="23.25" hidden="1" customHeight="1" x14ac:dyDescent="0.2">
      <c r="A107" s="609"/>
      <c r="B107" s="607"/>
      <c r="C107" s="607"/>
      <c r="D107" s="607"/>
      <c r="E107" s="607"/>
      <c r="F107" s="60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t="s">
        <v>613</v>
      </c>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10"/>
      <c r="B108" s="611"/>
      <c r="C108" s="611"/>
      <c r="D108" s="611"/>
      <c r="E108" s="611"/>
      <c r="F108" s="61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613</v>
      </c>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09"/>
      <c r="B109" s="607"/>
      <c r="C109" s="607"/>
      <c r="D109" s="607"/>
      <c r="E109" s="607"/>
      <c r="F109" s="60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3" t="s">
        <v>14</v>
      </c>
      <c r="AC109" s="603"/>
      <c r="AD109" s="60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254</v>
      </c>
      <c r="B110" s="150"/>
      <c r="C110" s="150"/>
      <c r="D110" s="150"/>
      <c r="E110" s="150"/>
      <c r="F110" s="151"/>
      <c r="G110" s="189" t="s">
        <v>635</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566</v>
      </c>
      <c r="B112" s="152" t="s">
        <v>567</v>
      </c>
      <c r="C112" s="153"/>
      <c r="D112" s="153"/>
      <c r="E112" s="153"/>
      <c r="F112" s="154"/>
      <c r="G112" s="197" t="s">
        <v>568</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587</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409</v>
      </c>
      <c r="AF117" s="119"/>
      <c r="AG117" s="119"/>
      <c r="AH117" s="119"/>
      <c r="AI117" s="119" t="s">
        <v>561</v>
      </c>
      <c r="AJ117" s="119"/>
      <c r="AK117" s="119"/>
      <c r="AL117" s="119"/>
      <c r="AM117" s="119" t="s">
        <v>377</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409</v>
      </c>
      <c r="AF122" s="119"/>
      <c r="AG122" s="119"/>
      <c r="AH122" s="119"/>
      <c r="AI122" s="119" t="s">
        <v>561</v>
      </c>
      <c r="AJ122" s="119"/>
      <c r="AK122" s="119"/>
      <c r="AL122" s="119"/>
      <c r="AM122" s="119" t="s">
        <v>377</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409</v>
      </c>
      <c r="AF127" s="119"/>
      <c r="AG127" s="119"/>
      <c r="AH127" s="119"/>
      <c r="AI127" s="119" t="s">
        <v>561</v>
      </c>
      <c r="AJ127" s="119"/>
      <c r="AK127" s="119"/>
      <c r="AL127" s="119"/>
      <c r="AM127" s="119" t="s">
        <v>377</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24" t="s">
        <v>572</v>
      </c>
      <c r="B132" s="725"/>
      <c r="C132" s="725"/>
      <c r="D132" s="725"/>
      <c r="E132" s="725"/>
      <c r="F132" s="726"/>
      <c r="G132" s="727"/>
      <c r="H132" s="728"/>
      <c r="I132" s="728"/>
      <c r="J132" s="728"/>
      <c r="K132" s="728"/>
      <c r="L132" s="728"/>
      <c r="M132" s="728"/>
      <c r="N132" s="728"/>
      <c r="O132" s="728"/>
      <c r="P132" s="728"/>
      <c r="Q132" s="728"/>
      <c r="R132" s="728"/>
      <c r="S132" s="728"/>
      <c r="T132" s="728"/>
      <c r="U132" s="728"/>
      <c r="V132" s="728"/>
      <c r="W132" s="728"/>
      <c r="X132" s="728"/>
      <c r="Y132" s="728"/>
      <c r="Z132" s="728"/>
      <c r="AA132" s="728"/>
      <c r="AB132" s="728"/>
      <c r="AC132" s="728"/>
      <c r="AD132" s="728"/>
      <c r="AE132" s="728"/>
      <c r="AF132" s="728"/>
      <c r="AG132" s="728"/>
      <c r="AH132" s="728"/>
      <c r="AI132" s="728"/>
      <c r="AJ132" s="728"/>
      <c r="AK132" s="728"/>
      <c r="AL132" s="728"/>
      <c r="AM132" s="728"/>
      <c r="AN132" s="728"/>
      <c r="AO132" s="728"/>
      <c r="AP132" s="728"/>
      <c r="AQ132" s="728"/>
      <c r="AR132" s="728"/>
      <c r="AS132" s="728"/>
      <c r="AT132" s="728"/>
      <c r="AU132" s="728"/>
      <c r="AV132" s="728"/>
      <c r="AW132" s="728"/>
      <c r="AX132" s="729"/>
      <c r="AY132">
        <f>COUNTA($G$132)</f>
        <v>0</v>
      </c>
    </row>
    <row r="133" spans="1:60" ht="31.5" hidden="1" customHeight="1" x14ac:dyDescent="0.2">
      <c r="A133" s="659" t="s">
        <v>573</v>
      </c>
      <c r="B133" s="153"/>
      <c r="C133" s="153"/>
      <c r="D133" s="153"/>
      <c r="E133" s="153"/>
      <c r="F133" s="154"/>
      <c r="G133" s="700" t="s">
        <v>565</v>
      </c>
      <c r="H133" s="701"/>
      <c r="I133" s="701"/>
      <c r="J133" s="701"/>
      <c r="K133" s="701"/>
      <c r="L133" s="701"/>
      <c r="M133" s="701"/>
      <c r="N133" s="701"/>
      <c r="O133" s="701"/>
      <c r="P133" s="702" t="s">
        <v>564</v>
      </c>
      <c r="Q133" s="701"/>
      <c r="R133" s="701"/>
      <c r="S133" s="701"/>
      <c r="T133" s="701"/>
      <c r="U133" s="701"/>
      <c r="V133" s="701"/>
      <c r="W133" s="701"/>
      <c r="X133" s="703"/>
      <c r="Y133" s="704"/>
      <c r="Z133" s="705"/>
      <c r="AA133" s="706"/>
      <c r="AB133" s="637" t="s">
        <v>11</v>
      </c>
      <c r="AC133" s="637"/>
      <c r="AD133" s="637"/>
      <c r="AE133" s="119" t="s">
        <v>409</v>
      </c>
      <c r="AF133" s="119"/>
      <c r="AG133" s="119"/>
      <c r="AH133" s="119"/>
      <c r="AI133" s="119" t="s">
        <v>561</v>
      </c>
      <c r="AJ133" s="119"/>
      <c r="AK133" s="119"/>
      <c r="AL133" s="119"/>
      <c r="AM133" s="119" t="s">
        <v>377</v>
      </c>
      <c r="AN133" s="119"/>
      <c r="AO133" s="119"/>
      <c r="AP133" s="119"/>
      <c r="AQ133" s="634" t="s">
        <v>408</v>
      </c>
      <c r="AR133" s="635"/>
      <c r="AS133" s="635"/>
      <c r="AT133" s="636"/>
      <c r="AU133" s="634" t="s">
        <v>585</v>
      </c>
      <c r="AV133" s="635"/>
      <c r="AW133" s="635"/>
      <c r="AX133" s="644"/>
      <c r="AY133">
        <f>COUNTA($G$134)</f>
        <v>0</v>
      </c>
    </row>
    <row r="134" spans="1:60" ht="23.25" hidden="1" customHeight="1" x14ac:dyDescent="0.2">
      <c r="A134" s="659"/>
      <c r="B134" s="153"/>
      <c r="C134" s="153"/>
      <c r="D134" s="153"/>
      <c r="E134" s="153"/>
      <c r="F134" s="154"/>
      <c r="G134" s="645"/>
      <c r="H134" s="646"/>
      <c r="I134" s="646"/>
      <c r="J134" s="646"/>
      <c r="K134" s="646"/>
      <c r="L134" s="646"/>
      <c r="M134" s="646"/>
      <c r="N134" s="646"/>
      <c r="O134" s="646"/>
      <c r="P134" s="649"/>
      <c r="Q134" s="650"/>
      <c r="R134" s="650"/>
      <c r="S134" s="650"/>
      <c r="T134" s="650"/>
      <c r="U134" s="650"/>
      <c r="V134" s="650"/>
      <c r="W134" s="650"/>
      <c r="X134" s="651"/>
      <c r="Y134" s="655" t="s">
        <v>51</v>
      </c>
      <c r="Z134" s="656"/>
      <c r="AA134" s="657"/>
      <c r="AB134" s="658"/>
      <c r="AC134" s="658"/>
      <c r="AD134" s="658"/>
      <c r="AE134" s="627"/>
      <c r="AF134" s="627"/>
      <c r="AG134" s="627"/>
      <c r="AH134" s="627"/>
      <c r="AI134" s="627"/>
      <c r="AJ134" s="627"/>
      <c r="AK134" s="627"/>
      <c r="AL134" s="627"/>
      <c r="AM134" s="627"/>
      <c r="AN134" s="627"/>
      <c r="AO134" s="627"/>
      <c r="AP134" s="627"/>
      <c r="AQ134" s="627"/>
      <c r="AR134" s="627"/>
      <c r="AS134" s="627"/>
      <c r="AT134" s="627"/>
      <c r="AU134" s="628"/>
      <c r="AV134" s="629"/>
      <c r="AW134" s="629"/>
      <c r="AX134" s="630"/>
      <c r="AY134">
        <f>$AY$133</f>
        <v>0</v>
      </c>
    </row>
    <row r="135" spans="1:60" ht="23.25" hidden="1" customHeight="1" x14ac:dyDescent="0.2">
      <c r="A135" s="188"/>
      <c r="B135" s="158"/>
      <c r="C135" s="158"/>
      <c r="D135" s="158"/>
      <c r="E135" s="158"/>
      <c r="F135" s="159"/>
      <c r="G135" s="647"/>
      <c r="H135" s="648"/>
      <c r="I135" s="648"/>
      <c r="J135" s="648"/>
      <c r="K135" s="648"/>
      <c r="L135" s="648"/>
      <c r="M135" s="648"/>
      <c r="N135" s="648"/>
      <c r="O135" s="648"/>
      <c r="P135" s="652"/>
      <c r="Q135" s="653"/>
      <c r="R135" s="653"/>
      <c r="S135" s="653"/>
      <c r="T135" s="653"/>
      <c r="U135" s="653"/>
      <c r="V135" s="653"/>
      <c r="W135" s="653"/>
      <c r="X135" s="654"/>
      <c r="Y135" s="631" t="s">
        <v>52</v>
      </c>
      <c r="Z135" s="632"/>
      <c r="AA135" s="633"/>
      <c r="AB135" s="658"/>
      <c r="AC135" s="658"/>
      <c r="AD135" s="658"/>
      <c r="AE135" s="627"/>
      <c r="AF135" s="627"/>
      <c r="AG135" s="627"/>
      <c r="AH135" s="627"/>
      <c r="AI135" s="627"/>
      <c r="AJ135" s="627"/>
      <c r="AK135" s="627"/>
      <c r="AL135" s="627"/>
      <c r="AM135" s="627"/>
      <c r="AN135" s="627"/>
      <c r="AO135" s="627"/>
      <c r="AP135" s="627"/>
      <c r="AQ135" s="627"/>
      <c r="AR135" s="627"/>
      <c r="AS135" s="627"/>
      <c r="AT135" s="627"/>
      <c r="AU135" s="628"/>
      <c r="AV135" s="629"/>
      <c r="AW135" s="629"/>
      <c r="AX135" s="630"/>
      <c r="AY135">
        <f>$AY$133</f>
        <v>0</v>
      </c>
    </row>
    <row r="136" spans="1:60" ht="23.25" hidden="1" customHeight="1" x14ac:dyDescent="0.2">
      <c r="A136" s="187" t="s">
        <v>574</v>
      </c>
      <c r="B136" s="105"/>
      <c r="C136" s="105"/>
      <c r="D136" s="105"/>
      <c r="E136" s="105"/>
      <c r="F136" s="674"/>
      <c r="G136" s="176" t="s">
        <v>575</v>
      </c>
      <c r="H136" s="176"/>
      <c r="I136" s="176"/>
      <c r="J136" s="176"/>
      <c r="K136" s="176"/>
      <c r="L136" s="176"/>
      <c r="M136" s="176"/>
      <c r="N136" s="176"/>
      <c r="O136" s="176"/>
      <c r="P136" s="176"/>
      <c r="Q136" s="176"/>
      <c r="R136" s="176"/>
      <c r="S136" s="176"/>
      <c r="T136" s="176"/>
      <c r="U136" s="176"/>
      <c r="V136" s="176"/>
      <c r="W136" s="176"/>
      <c r="X136" s="177"/>
      <c r="Y136" s="641"/>
      <c r="Z136" s="642"/>
      <c r="AA136" s="643"/>
      <c r="AB136" s="175" t="s">
        <v>11</v>
      </c>
      <c r="AC136" s="176"/>
      <c r="AD136" s="177"/>
      <c r="AE136" s="119" t="s">
        <v>409</v>
      </c>
      <c r="AF136" s="119"/>
      <c r="AG136" s="119"/>
      <c r="AH136" s="119"/>
      <c r="AI136" s="119" t="s">
        <v>561</v>
      </c>
      <c r="AJ136" s="119"/>
      <c r="AK136" s="119"/>
      <c r="AL136" s="119"/>
      <c r="AM136" s="119" t="s">
        <v>377</v>
      </c>
      <c r="AN136" s="119"/>
      <c r="AO136" s="119"/>
      <c r="AP136" s="119"/>
      <c r="AQ136" s="638" t="s">
        <v>586</v>
      </c>
      <c r="AR136" s="639"/>
      <c r="AS136" s="639"/>
      <c r="AT136" s="639"/>
      <c r="AU136" s="639"/>
      <c r="AV136" s="639"/>
      <c r="AW136" s="639"/>
      <c r="AX136" s="640"/>
      <c r="AY136">
        <f>IF(SUBSTITUTE(SUBSTITUTE($G$137,"／",""),"　","")="",0,1)</f>
        <v>0</v>
      </c>
    </row>
    <row r="137" spans="1:60" ht="23.25" hidden="1" customHeight="1" x14ac:dyDescent="0.2">
      <c r="A137" s="675"/>
      <c r="B137" s="197"/>
      <c r="C137" s="197"/>
      <c r="D137" s="197"/>
      <c r="E137" s="197"/>
      <c r="F137" s="676"/>
      <c r="G137" s="663" t="s">
        <v>576</v>
      </c>
      <c r="H137" s="664"/>
      <c r="I137" s="664"/>
      <c r="J137" s="664"/>
      <c r="K137" s="664"/>
      <c r="L137" s="664"/>
      <c r="M137" s="664"/>
      <c r="N137" s="664"/>
      <c r="O137" s="664"/>
      <c r="P137" s="664"/>
      <c r="Q137" s="664"/>
      <c r="R137" s="664"/>
      <c r="S137" s="664"/>
      <c r="T137" s="664"/>
      <c r="U137" s="664"/>
      <c r="V137" s="664"/>
      <c r="W137" s="664"/>
      <c r="X137" s="664"/>
      <c r="Y137" s="667" t="s">
        <v>574</v>
      </c>
      <c r="Z137" s="668"/>
      <c r="AA137" s="669"/>
      <c r="AB137" s="670"/>
      <c r="AC137" s="671"/>
      <c r="AD137" s="672"/>
      <c r="AE137" s="673"/>
      <c r="AF137" s="673"/>
      <c r="AG137" s="673"/>
      <c r="AH137" s="673"/>
      <c r="AI137" s="673"/>
      <c r="AJ137" s="673"/>
      <c r="AK137" s="673"/>
      <c r="AL137" s="673"/>
      <c r="AM137" s="673"/>
      <c r="AN137" s="673"/>
      <c r="AO137" s="673"/>
      <c r="AP137" s="673"/>
      <c r="AQ137" s="93"/>
      <c r="AR137" s="87"/>
      <c r="AS137" s="87"/>
      <c r="AT137" s="87"/>
      <c r="AU137" s="87"/>
      <c r="AV137" s="87"/>
      <c r="AW137" s="87"/>
      <c r="AX137" s="88"/>
      <c r="AY137">
        <f>$AY$136</f>
        <v>0</v>
      </c>
    </row>
    <row r="138" spans="1:60" ht="46.5" hidden="1" customHeight="1" x14ac:dyDescent="0.2">
      <c r="A138" s="677"/>
      <c r="B138" s="108"/>
      <c r="C138" s="108"/>
      <c r="D138" s="108"/>
      <c r="E138" s="108"/>
      <c r="F138" s="678"/>
      <c r="G138" s="665"/>
      <c r="H138" s="666"/>
      <c r="I138" s="666"/>
      <c r="J138" s="666"/>
      <c r="K138" s="666"/>
      <c r="L138" s="666"/>
      <c r="M138" s="666"/>
      <c r="N138" s="666"/>
      <c r="O138" s="666"/>
      <c r="P138" s="666"/>
      <c r="Q138" s="666"/>
      <c r="R138" s="666"/>
      <c r="S138" s="666"/>
      <c r="T138" s="666"/>
      <c r="U138" s="666"/>
      <c r="V138" s="666"/>
      <c r="W138" s="666"/>
      <c r="X138" s="666"/>
      <c r="Y138" s="219" t="s">
        <v>577</v>
      </c>
      <c r="Z138" s="660"/>
      <c r="AA138" s="661"/>
      <c r="AB138" s="623" t="s">
        <v>620</v>
      </c>
      <c r="AC138" s="624"/>
      <c r="AD138" s="625"/>
      <c r="AE138" s="626"/>
      <c r="AF138" s="626"/>
      <c r="AG138" s="626"/>
      <c r="AH138" s="626"/>
      <c r="AI138" s="626"/>
      <c r="AJ138" s="626"/>
      <c r="AK138" s="626"/>
      <c r="AL138" s="626"/>
      <c r="AM138" s="626"/>
      <c r="AN138" s="626"/>
      <c r="AO138" s="626"/>
      <c r="AP138" s="626"/>
      <c r="AQ138" s="626"/>
      <c r="AR138" s="626"/>
      <c r="AS138" s="626"/>
      <c r="AT138" s="626"/>
      <c r="AU138" s="626"/>
      <c r="AV138" s="626"/>
      <c r="AW138" s="626"/>
      <c r="AX138" s="662"/>
      <c r="AY138">
        <f>$AY$136</f>
        <v>0</v>
      </c>
    </row>
    <row r="139" spans="1:60" ht="18.75" hidden="1" customHeight="1" x14ac:dyDescent="0.2">
      <c r="A139" s="420" t="s">
        <v>230</v>
      </c>
      <c r="B139" s="604"/>
      <c r="C139" s="604"/>
      <c r="D139" s="604"/>
      <c r="E139" s="604"/>
      <c r="F139" s="605"/>
      <c r="G139" s="613" t="s">
        <v>139</v>
      </c>
      <c r="H139" s="197"/>
      <c r="I139" s="197"/>
      <c r="J139" s="197"/>
      <c r="K139" s="197"/>
      <c r="L139" s="197"/>
      <c r="M139" s="197"/>
      <c r="N139" s="197"/>
      <c r="O139" s="198"/>
      <c r="P139" s="199" t="s">
        <v>55</v>
      </c>
      <c r="Q139" s="197"/>
      <c r="R139" s="197"/>
      <c r="S139" s="197"/>
      <c r="T139" s="197"/>
      <c r="U139" s="197"/>
      <c r="V139" s="197"/>
      <c r="W139" s="197"/>
      <c r="X139" s="198"/>
      <c r="Y139" s="614"/>
      <c r="Z139" s="615"/>
      <c r="AA139" s="616"/>
      <c r="AB139" s="620" t="s">
        <v>11</v>
      </c>
      <c r="AC139" s="621"/>
      <c r="AD139" s="622"/>
      <c r="AE139" s="119" t="s">
        <v>409</v>
      </c>
      <c r="AF139" s="119"/>
      <c r="AG139" s="119"/>
      <c r="AH139" s="119"/>
      <c r="AI139" s="119" t="s">
        <v>561</v>
      </c>
      <c r="AJ139" s="119"/>
      <c r="AK139" s="119"/>
      <c r="AL139" s="119"/>
      <c r="AM139" s="119" t="s">
        <v>377</v>
      </c>
      <c r="AN139" s="119"/>
      <c r="AO139" s="119"/>
      <c r="AP139" s="119"/>
      <c r="AQ139" s="216" t="s">
        <v>173</v>
      </c>
      <c r="AR139" s="217"/>
      <c r="AS139" s="217"/>
      <c r="AT139" s="218"/>
      <c r="AU139" s="197" t="s">
        <v>128</v>
      </c>
      <c r="AV139" s="197"/>
      <c r="AW139" s="197"/>
      <c r="AX139" s="200"/>
      <c r="AY139">
        <f>COUNTA($G$141)</f>
        <v>0</v>
      </c>
    </row>
    <row r="140" spans="1:60" ht="18.75" hidden="1" customHeight="1" x14ac:dyDescent="0.2">
      <c r="A140" s="606"/>
      <c r="B140" s="607"/>
      <c r="C140" s="607"/>
      <c r="D140" s="607"/>
      <c r="E140" s="607"/>
      <c r="F140" s="608"/>
      <c r="G140" s="156"/>
      <c r="H140" s="108"/>
      <c r="I140" s="108"/>
      <c r="J140" s="108"/>
      <c r="K140" s="108"/>
      <c r="L140" s="108"/>
      <c r="M140" s="108"/>
      <c r="N140" s="108"/>
      <c r="O140" s="109"/>
      <c r="P140" s="107"/>
      <c r="Q140" s="108"/>
      <c r="R140" s="108"/>
      <c r="S140" s="108"/>
      <c r="T140" s="108"/>
      <c r="U140" s="108"/>
      <c r="V140" s="108"/>
      <c r="W140" s="108"/>
      <c r="X140" s="109"/>
      <c r="Y140" s="617"/>
      <c r="Z140" s="618"/>
      <c r="AA140" s="619"/>
      <c r="AB140" s="116"/>
      <c r="AC140" s="117"/>
      <c r="AD140" s="118"/>
      <c r="AE140" s="119"/>
      <c r="AF140" s="119"/>
      <c r="AG140" s="119"/>
      <c r="AH140" s="119"/>
      <c r="AI140" s="119"/>
      <c r="AJ140" s="119"/>
      <c r="AK140" s="119"/>
      <c r="AL140" s="119"/>
      <c r="AM140" s="119"/>
      <c r="AN140" s="119"/>
      <c r="AO140" s="119"/>
      <c r="AP140" s="119"/>
      <c r="AQ140" s="518"/>
      <c r="AR140" s="519"/>
      <c r="AS140" s="127" t="s">
        <v>174</v>
      </c>
      <c r="AT140" s="128"/>
      <c r="AU140" s="126"/>
      <c r="AV140" s="126"/>
      <c r="AW140" s="108" t="s">
        <v>166</v>
      </c>
      <c r="AX140" s="129"/>
      <c r="AY140">
        <f t="shared" ref="AY140:AY145" si="5">$AY$139</f>
        <v>0</v>
      </c>
    </row>
    <row r="141" spans="1:60" ht="23.25" hidden="1" customHeight="1" x14ac:dyDescent="0.2">
      <c r="A141" s="609"/>
      <c r="B141" s="607"/>
      <c r="C141" s="607"/>
      <c r="D141" s="607"/>
      <c r="E141" s="607"/>
      <c r="F141" s="60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10"/>
      <c r="B142" s="611"/>
      <c r="C142" s="611"/>
      <c r="D142" s="611"/>
      <c r="E142" s="611"/>
      <c r="F142" s="61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09"/>
      <c r="B143" s="607"/>
      <c r="C143" s="607"/>
      <c r="D143" s="607"/>
      <c r="E143" s="607"/>
      <c r="F143" s="60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3" t="s">
        <v>14</v>
      </c>
      <c r="AC143" s="603"/>
      <c r="AD143" s="60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254</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566</v>
      </c>
      <c r="B146" s="152" t="s">
        <v>567</v>
      </c>
      <c r="C146" s="153"/>
      <c r="D146" s="153"/>
      <c r="E146" s="153"/>
      <c r="F146" s="154"/>
      <c r="G146" s="197" t="s">
        <v>568</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587</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409</v>
      </c>
      <c r="AF151" s="119"/>
      <c r="AG151" s="119"/>
      <c r="AH151" s="119"/>
      <c r="AI151" s="119" t="s">
        <v>561</v>
      </c>
      <c r="AJ151" s="119"/>
      <c r="AK151" s="119"/>
      <c r="AL151" s="119"/>
      <c r="AM151" s="119" t="s">
        <v>377</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409</v>
      </c>
      <c r="AF156" s="119"/>
      <c r="AG156" s="119"/>
      <c r="AH156" s="119"/>
      <c r="AI156" s="119" t="s">
        <v>561</v>
      </c>
      <c r="AJ156" s="119"/>
      <c r="AK156" s="119"/>
      <c r="AL156" s="119"/>
      <c r="AM156" s="119" t="s">
        <v>377</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409</v>
      </c>
      <c r="AF161" s="119"/>
      <c r="AG161" s="119"/>
      <c r="AH161" s="119"/>
      <c r="AI161" s="119" t="s">
        <v>561</v>
      </c>
      <c r="AJ161" s="119"/>
      <c r="AK161" s="119"/>
      <c r="AL161" s="119"/>
      <c r="AM161" s="119" t="s">
        <v>377</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24" t="s">
        <v>572</v>
      </c>
      <c r="B166" s="725"/>
      <c r="C166" s="725"/>
      <c r="D166" s="725"/>
      <c r="E166" s="725"/>
      <c r="F166" s="726"/>
      <c r="G166" s="727"/>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8"/>
      <c r="AK166" s="728"/>
      <c r="AL166" s="728"/>
      <c r="AM166" s="728"/>
      <c r="AN166" s="728"/>
      <c r="AO166" s="728"/>
      <c r="AP166" s="728"/>
      <c r="AQ166" s="728"/>
      <c r="AR166" s="728"/>
      <c r="AS166" s="728"/>
      <c r="AT166" s="728"/>
      <c r="AU166" s="728"/>
      <c r="AV166" s="728"/>
      <c r="AW166" s="728"/>
      <c r="AX166" s="729"/>
      <c r="AY166">
        <f>COUNTA($G$166)</f>
        <v>0</v>
      </c>
    </row>
    <row r="167" spans="1:60" ht="31.5" hidden="1" customHeight="1" x14ac:dyDescent="0.2">
      <c r="A167" s="659" t="s">
        <v>573</v>
      </c>
      <c r="B167" s="153"/>
      <c r="C167" s="153"/>
      <c r="D167" s="153"/>
      <c r="E167" s="153"/>
      <c r="F167" s="154"/>
      <c r="G167" s="700" t="s">
        <v>565</v>
      </c>
      <c r="H167" s="701"/>
      <c r="I167" s="701"/>
      <c r="J167" s="701"/>
      <c r="K167" s="701"/>
      <c r="L167" s="701"/>
      <c r="M167" s="701"/>
      <c r="N167" s="701"/>
      <c r="O167" s="701"/>
      <c r="P167" s="702" t="s">
        <v>564</v>
      </c>
      <c r="Q167" s="701"/>
      <c r="R167" s="701"/>
      <c r="S167" s="701"/>
      <c r="T167" s="701"/>
      <c r="U167" s="701"/>
      <c r="V167" s="701"/>
      <c r="W167" s="701"/>
      <c r="X167" s="703"/>
      <c r="Y167" s="704"/>
      <c r="Z167" s="705"/>
      <c r="AA167" s="706"/>
      <c r="AB167" s="637" t="s">
        <v>11</v>
      </c>
      <c r="AC167" s="637"/>
      <c r="AD167" s="637"/>
      <c r="AE167" s="119" t="s">
        <v>409</v>
      </c>
      <c r="AF167" s="119"/>
      <c r="AG167" s="119"/>
      <c r="AH167" s="119"/>
      <c r="AI167" s="119" t="s">
        <v>561</v>
      </c>
      <c r="AJ167" s="119"/>
      <c r="AK167" s="119"/>
      <c r="AL167" s="119"/>
      <c r="AM167" s="119" t="s">
        <v>377</v>
      </c>
      <c r="AN167" s="119"/>
      <c r="AO167" s="119"/>
      <c r="AP167" s="119"/>
      <c r="AQ167" s="634" t="s">
        <v>408</v>
      </c>
      <c r="AR167" s="635"/>
      <c r="AS167" s="635"/>
      <c r="AT167" s="636"/>
      <c r="AU167" s="634" t="s">
        <v>585</v>
      </c>
      <c r="AV167" s="635"/>
      <c r="AW167" s="635"/>
      <c r="AX167" s="644"/>
      <c r="AY167">
        <f>COUNTA($G$168)</f>
        <v>0</v>
      </c>
    </row>
    <row r="168" spans="1:60" ht="23.25" hidden="1" customHeight="1" x14ac:dyDescent="0.2">
      <c r="A168" s="659"/>
      <c r="B168" s="153"/>
      <c r="C168" s="153"/>
      <c r="D168" s="153"/>
      <c r="E168" s="153"/>
      <c r="F168" s="154"/>
      <c r="G168" s="645"/>
      <c r="H168" s="646"/>
      <c r="I168" s="646"/>
      <c r="J168" s="646"/>
      <c r="K168" s="646"/>
      <c r="L168" s="646"/>
      <c r="M168" s="646"/>
      <c r="N168" s="646"/>
      <c r="O168" s="646"/>
      <c r="P168" s="649"/>
      <c r="Q168" s="650"/>
      <c r="R168" s="650"/>
      <c r="S168" s="650"/>
      <c r="T168" s="650"/>
      <c r="U168" s="650"/>
      <c r="V168" s="650"/>
      <c r="W168" s="650"/>
      <c r="X168" s="651"/>
      <c r="Y168" s="655" t="s">
        <v>51</v>
      </c>
      <c r="Z168" s="656"/>
      <c r="AA168" s="657"/>
      <c r="AB168" s="658"/>
      <c r="AC168" s="658"/>
      <c r="AD168" s="658"/>
      <c r="AE168" s="627"/>
      <c r="AF168" s="627"/>
      <c r="AG168" s="627"/>
      <c r="AH168" s="627"/>
      <c r="AI168" s="627"/>
      <c r="AJ168" s="627"/>
      <c r="AK168" s="627"/>
      <c r="AL168" s="627"/>
      <c r="AM168" s="627"/>
      <c r="AN168" s="627"/>
      <c r="AO168" s="627"/>
      <c r="AP168" s="627"/>
      <c r="AQ168" s="627"/>
      <c r="AR168" s="627"/>
      <c r="AS168" s="627"/>
      <c r="AT168" s="627"/>
      <c r="AU168" s="628"/>
      <c r="AV168" s="629"/>
      <c r="AW168" s="629"/>
      <c r="AX168" s="630"/>
      <c r="AY168">
        <f>$AY$167</f>
        <v>0</v>
      </c>
    </row>
    <row r="169" spans="1:60" ht="23.25" hidden="1" customHeight="1" x14ac:dyDescent="0.2">
      <c r="A169" s="188"/>
      <c r="B169" s="158"/>
      <c r="C169" s="158"/>
      <c r="D169" s="158"/>
      <c r="E169" s="158"/>
      <c r="F169" s="159"/>
      <c r="G169" s="647"/>
      <c r="H169" s="648"/>
      <c r="I169" s="648"/>
      <c r="J169" s="648"/>
      <c r="K169" s="648"/>
      <c r="L169" s="648"/>
      <c r="M169" s="648"/>
      <c r="N169" s="648"/>
      <c r="O169" s="648"/>
      <c r="P169" s="652"/>
      <c r="Q169" s="653"/>
      <c r="R169" s="653"/>
      <c r="S169" s="653"/>
      <c r="T169" s="653"/>
      <c r="U169" s="653"/>
      <c r="V169" s="653"/>
      <c r="W169" s="653"/>
      <c r="X169" s="654"/>
      <c r="Y169" s="631" t="s">
        <v>52</v>
      </c>
      <c r="Z169" s="632"/>
      <c r="AA169" s="633"/>
      <c r="AB169" s="658"/>
      <c r="AC169" s="658"/>
      <c r="AD169" s="658"/>
      <c r="AE169" s="627"/>
      <c r="AF169" s="627"/>
      <c r="AG169" s="627"/>
      <c r="AH169" s="627"/>
      <c r="AI169" s="627"/>
      <c r="AJ169" s="627"/>
      <c r="AK169" s="627"/>
      <c r="AL169" s="627"/>
      <c r="AM169" s="627"/>
      <c r="AN169" s="627"/>
      <c r="AO169" s="627"/>
      <c r="AP169" s="627"/>
      <c r="AQ169" s="627"/>
      <c r="AR169" s="627"/>
      <c r="AS169" s="627"/>
      <c r="AT169" s="627"/>
      <c r="AU169" s="628"/>
      <c r="AV169" s="629"/>
      <c r="AW169" s="629"/>
      <c r="AX169" s="630"/>
      <c r="AY169">
        <f>$AY$167</f>
        <v>0</v>
      </c>
    </row>
    <row r="170" spans="1:60" ht="23.25" hidden="1" customHeight="1" x14ac:dyDescent="0.2">
      <c r="A170" s="187" t="s">
        <v>574</v>
      </c>
      <c r="B170" s="105"/>
      <c r="C170" s="105"/>
      <c r="D170" s="105"/>
      <c r="E170" s="105"/>
      <c r="F170" s="674"/>
      <c r="G170" s="176" t="s">
        <v>575</v>
      </c>
      <c r="H170" s="176"/>
      <c r="I170" s="176"/>
      <c r="J170" s="176"/>
      <c r="K170" s="176"/>
      <c r="L170" s="176"/>
      <c r="M170" s="176"/>
      <c r="N170" s="176"/>
      <c r="O170" s="176"/>
      <c r="P170" s="176"/>
      <c r="Q170" s="176"/>
      <c r="R170" s="176"/>
      <c r="S170" s="176"/>
      <c r="T170" s="176"/>
      <c r="U170" s="176"/>
      <c r="V170" s="176"/>
      <c r="W170" s="176"/>
      <c r="X170" s="177"/>
      <c r="Y170" s="641"/>
      <c r="Z170" s="642"/>
      <c r="AA170" s="643"/>
      <c r="AB170" s="175" t="s">
        <v>11</v>
      </c>
      <c r="AC170" s="176"/>
      <c r="AD170" s="177"/>
      <c r="AE170" s="119" t="s">
        <v>409</v>
      </c>
      <c r="AF170" s="119"/>
      <c r="AG170" s="119"/>
      <c r="AH170" s="119"/>
      <c r="AI170" s="119" t="s">
        <v>561</v>
      </c>
      <c r="AJ170" s="119"/>
      <c r="AK170" s="119"/>
      <c r="AL170" s="119"/>
      <c r="AM170" s="119" t="s">
        <v>377</v>
      </c>
      <c r="AN170" s="119"/>
      <c r="AO170" s="119"/>
      <c r="AP170" s="119"/>
      <c r="AQ170" s="638" t="s">
        <v>586</v>
      </c>
      <c r="AR170" s="639"/>
      <c r="AS170" s="639"/>
      <c r="AT170" s="639"/>
      <c r="AU170" s="639"/>
      <c r="AV170" s="639"/>
      <c r="AW170" s="639"/>
      <c r="AX170" s="640"/>
      <c r="AY170">
        <f>IF(SUBSTITUTE(SUBSTITUTE($G$171,"／",""),"　","")="",0,1)</f>
        <v>0</v>
      </c>
    </row>
    <row r="171" spans="1:60" ht="23.25" hidden="1" customHeight="1" x14ac:dyDescent="0.2">
      <c r="A171" s="675"/>
      <c r="B171" s="197"/>
      <c r="C171" s="197"/>
      <c r="D171" s="197"/>
      <c r="E171" s="197"/>
      <c r="F171" s="676"/>
      <c r="G171" s="663" t="s">
        <v>576</v>
      </c>
      <c r="H171" s="664"/>
      <c r="I171" s="664"/>
      <c r="J171" s="664"/>
      <c r="K171" s="664"/>
      <c r="L171" s="664"/>
      <c r="M171" s="664"/>
      <c r="N171" s="664"/>
      <c r="O171" s="664"/>
      <c r="P171" s="664"/>
      <c r="Q171" s="664"/>
      <c r="R171" s="664"/>
      <c r="S171" s="664"/>
      <c r="T171" s="664"/>
      <c r="U171" s="664"/>
      <c r="V171" s="664"/>
      <c r="W171" s="664"/>
      <c r="X171" s="664"/>
      <c r="Y171" s="667" t="s">
        <v>574</v>
      </c>
      <c r="Z171" s="668"/>
      <c r="AA171" s="669"/>
      <c r="AB171" s="670"/>
      <c r="AC171" s="671"/>
      <c r="AD171" s="672"/>
      <c r="AE171" s="673"/>
      <c r="AF171" s="673"/>
      <c r="AG171" s="673"/>
      <c r="AH171" s="673"/>
      <c r="AI171" s="673"/>
      <c r="AJ171" s="673"/>
      <c r="AK171" s="673"/>
      <c r="AL171" s="673"/>
      <c r="AM171" s="673"/>
      <c r="AN171" s="673"/>
      <c r="AO171" s="673"/>
      <c r="AP171" s="673"/>
      <c r="AQ171" s="93"/>
      <c r="AR171" s="87"/>
      <c r="AS171" s="87"/>
      <c r="AT171" s="87"/>
      <c r="AU171" s="87"/>
      <c r="AV171" s="87"/>
      <c r="AW171" s="87"/>
      <c r="AX171" s="88"/>
      <c r="AY171">
        <f>$AY$170</f>
        <v>0</v>
      </c>
    </row>
    <row r="172" spans="1:60" ht="46.5" hidden="1" customHeight="1" x14ac:dyDescent="0.2">
      <c r="A172" s="677"/>
      <c r="B172" s="108"/>
      <c r="C172" s="108"/>
      <c r="D172" s="108"/>
      <c r="E172" s="108"/>
      <c r="F172" s="678"/>
      <c r="G172" s="665"/>
      <c r="H172" s="666"/>
      <c r="I172" s="666"/>
      <c r="J172" s="666"/>
      <c r="K172" s="666"/>
      <c r="L172" s="666"/>
      <c r="M172" s="666"/>
      <c r="N172" s="666"/>
      <c r="O172" s="666"/>
      <c r="P172" s="666"/>
      <c r="Q172" s="666"/>
      <c r="R172" s="666"/>
      <c r="S172" s="666"/>
      <c r="T172" s="666"/>
      <c r="U172" s="666"/>
      <c r="V172" s="666"/>
      <c r="W172" s="666"/>
      <c r="X172" s="666"/>
      <c r="Y172" s="219" t="s">
        <v>577</v>
      </c>
      <c r="Z172" s="660"/>
      <c r="AA172" s="661"/>
      <c r="AB172" s="623" t="s">
        <v>620</v>
      </c>
      <c r="AC172" s="624"/>
      <c r="AD172" s="625"/>
      <c r="AE172" s="626"/>
      <c r="AF172" s="626"/>
      <c r="AG172" s="626"/>
      <c r="AH172" s="626"/>
      <c r="AI172" s="626"/>
      <c r="AJ172" s="626"/>
      <c r="AK172" s="626"/>
      <c r="AL172" s="626"/>
      <c r="AM172" s="626"/>
      <c r="AN172" s="626"/>
      <c r="AO172" s="626"/>
      <c r="AP172" s="626"/>
      <c r="AQ172" s="626"/>
      <c r="AR172" s="626"/>
      <c r="AS172" s="626"/>
      <c r="AT172" s="626"/>
      <c r="AU172" s="626"/>
      <c r="AV172" s="626"/>
      <c r="AW172" s="626"/>
      <c r="AX172" s="662"/>
      <c r="AY172">
        <f>$AY$170</f>
        <v>0</v>
      </c>
    </row>
    <row r="173" spans="1:60" ht="18.75" hidden="1" customHeight="1" x14ac:dyDescent="0.2">
      <c r="A173" s="420" t="s">
        <v>230</v>
      </c>
      <c r="B173" s="604"/>
      <c r="C173" s="604"/>
      <c r="D173" s="604"/>
      <c r="E173" s="604"/>
      <c r="F173" s="605"/>
      <c r="G173" s="613" t="s">
        <v>139</v>
      </c>
      <c r="H173" s="197"/>
      <c r="I173" s="197"/>
      <c r="J173" s="197"/>
      <c r="K173" s="197"/>
      <c r="L173" s="197"/>
      <c r="M173" s="197"/>
      <c r="N173" s="197"/>
      <c r="O173" s="198"/>
      <c r="P173" s="199" t="s">
        <v>55</v>
      </c>
      <c r="Q173" s="197"/>
      <c r="R173" s="197"/>
      <c r="S173" s="197"/>
      <c r="T173" s="197"/>
      <c r="U173" s="197"/>
      <c r="V173" s="197"/>
      <c r="W173" s="197"/>
      <c r="X173" s="198"/>
      <c r="Y173" s="614"/>
      <c r="Z173" s="615"/>
      <c r="AA173" s="616"/>
      <c r="AB173" s="620" t="s">
        <v>11</v>
      </c>
      <c r="AC173" s="621"/>
      <c r="AD173" s="622"/>
      <c r="AE173" s="119" t="s">
        <v>409</v>
      </c>
      <c r="AF173" s="119"/>
      <c r="AG173" s="119"/>
      <c r="AH173" s="119"/>
      <c r="AI173" s="119" t="s">
        <v>561</v>
      </c>
      <c r="AJ173" s="119"/>
      <c r="AK173" s="119"/>
      <c r="AL173" s="119"/>
      <c r="AM173" s="119" t="s">
        <v>377</v>
      </c>
      <c r="AN173" s="119"/>
      <c r="AO173" s="119"/>
      <c r="AP173" s="119"/>
      <c r="AQ173" s="216" t="s">
        <v>173</v>
      </c>
      <c r="AR173" s="217"/>
      <c r="AS173" s="217"/>
      <c r="AT173" s="218"/>
      <c r="AU173" s="197" t="s">
        <v>128</v>
      </c>
      <c r="AV173" s="197"/>
      <c r="AW173" s="197"/>
      <c r="AX173" s="200"/>
      <c r="AY173">
        <f>COUNTA($G$175)</f>
        <v>0</v>
      </c>
    </row>
    <row r="174" spans="1:60" ht="18.75" hidden="1" customHeight="1" x14ac:dyDescent="0.2">
      <c r="A174" s="606"/>
      <c r="B174" s="607"/>
      <c r="C174" s="607"/>
      <c r="D174" s="607"/>
      <c r="E174" s="607"/>
      <c r="F174" s="608"/>
      <c r="G174" s="156"/>
      <c r="H174" s="108"/>
      <c r="I174" s="108"/>
      <c r="J174" s="108"/>
      <c r="K174" s="108"/>
      <c r="L174" s="108"/>
      <c r="M174" s="108"/>
      <c r="N174" s="108"/>
      <c r="O174" s="109"/>
      <c r="P174" s="107"/>
      <c r="Q174" s="108"/>
      <c r="R174" s="108"/>
      <c r="S174" s="108"/>
      <c r="T174" s="108"/>
      <c r="U174" s="108"/>
      <c r="V174" s="108"/>
      <c r="W174" s="108"/>
      <c r="X174" s="109"/>
      <c r="Y174" s="617"/>
      <c r="Z174" s="618"/>
      <c r="AA174" s="619"/>
      <c r="AB174" s="116"/>
      <c r="AC174" s="117"/>
      <c r="AD174" s="118"/>
      <c r="AE174" s="119"/>
      <c r="AF174" s="119"/>
      <c r="AG174" s="119"/>
      <c r="AH174" s="119"/>
      <c r="AI174" s="119"/>
      <c r="AJ174" s="119"/>
      <c r="AK174" s="119"/>
      <c r="AL174" s="119"/>
      <c r="AM174" s="119"/>
      <c r="AN174" s="119"/>
      <c r="AO174" s="119"/>
      <c r="AP174" s="119"/>
      <c r="AQ174" s="518"/>
      <c r="AR174" s="519"/>
      <c r="AS174" s="127" t="s">
        <v>174</v>
      </c>
      <c r="AT174" s="128"/>
      <c r="AU174" s="126"/>
      <c r="AV174" s="126"/>
      <c r="AW174" s="108" t="s">
        <v>166</v>
      </c>
      <c r="AX174" s="129"/>
      <c r="AY174">
        <f t="shared" ref="AY174:AY179" si="7">$AY$173</f>
        <v>0</v>
      </c>
    </row>
    <row r="175" spans="1:60" ht="23.25" hidden="1" customHeight="1" x14ac:dyDescent="0.2">
      <c r="A175" s="609"/>
      <c r="B175" s="607"/>
      <c r="C175" s="607"/>
      <c r="D175" s="607"/>
      <c r="E175" s="607"/>
      <c r="F175" s="60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10"/>
      <c r="B176" s="611"/>
      <c r="C176" s="611"/>
      <c r="D176" s="611"/>
      <c r="E176" s="611"/>
      <c r="F176" s="61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09"/>
      <c r="B177" s="607"/>
      <c r="C177" s="607"/>
      <c r="D177" s="607"/>
      <c r="E177" s="607"/>
      <c r="F177" s="60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3" t="s">
        <v>14</v>
      </c>
      <c r="AC177" s="603"/>
      <c r="AD177" s="60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254</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566</v>
      </c>
      <c r="B180" s="152" t="s">
        <v>567</v>
      </c>
      <c r="C180" s="153"/>
      <c r="D180" s="153"/>
      <c r="E180" s="153"/>
      <c r="F180" s="154"/>
      <c r="G180" s="197" t="s">
        <v>568</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587</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409</v>
      </c>
      <c r="AF185" s="119"/>
      <c r="AG185" s="119"/>
      <c r="AH185" s="119"/>
      <c r="AI185" s="119" t="s">
        <v>561</v>
      </c>
      <c r="AJ185" s="119"/>
      <c r="AK185" s="119"/>
      <c r="AL185" s="119"/>
      <c r="AM185" s="119" t="s">
        <v>377</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409</v>
      </c>
      <c r="AF190" s="119"/>
      <c r="AG190" s="119"/>
      <c r="AH190" s="119"/>
      <c r="AI190" s="119" t="s">
        <v>561</v>
      </c>
      <c r="AJ190" s="119"/>
      <c r="AK190" s="119"/>
      <c r="AL190" s="119"/>
      <c r="AM190" s="119" t="s">
        <v>377</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409</v>
      </c>
      <c r="AF195" s="119"/>
      <c r="AG195" s="119"/>
      <c r="AH195" s="119"/>
      <c r="AI195" s="119" t="s">
        <v>561</v>
      </c>
      <c r="AJ195" s="119"/>
      <c r="AK195" s="119"/>
      <c r="AL195" s="119"/>
      <c r="AM195" s="119" t="s">
        <v>377</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63" t="s">
        <v>231</v>
      </c>
      <c r="B200" s="564"/>
      <c r="C200" s="564"/>
      <c r="D200" s="564"/>
      <c r="E200" s="564"/>
      <c r="F200" s="565"/>
      <c r="G200" s="588"/>
      <c r="H200" s="590" t="s">
        <v>139</v>
      </c>
      <c r="I200" s="590"/>
      <c r="J200" s="590"/>
      <c r="K200" s="590"/>
      <c r="L200" s="590"/>
      <c r="M200" s="590"/>
      <c r="N200" s="590"/>
      <c r="O200" s="591"/>
      <c r="P200" s="593" t="s">
        <v>55</v>
      </c>
      <c r="Q200" s="590"/>
      <c r="R200" s="590"/>
      <c r="S200" s="590"/>
      <c r="T200" s="590"/>
      <c r="U200" s="590"/>
      <c r="V200" s="591"/>
      <c r="W200" s="595" t="s">
        <v>227</v>
      </c>
      <c r="X200" s="596"/>
      <c r="Y200" s="599"/>
      <c r="Z200" s="599"/>
      <c r="AA200" s="600"/>
      <c r="AB200" s="593" t="s">
        <v>11</v>
      </c>
      <c r="AC200" s="590"/>
      <c r="AD200" s="591"/>
      <c r="AE200" s="119" t="s">
        <v>409</v>
      </c>
      <c r="AF200" s="119"/>
      <c r="AG200" s="119"/>
      <c r="AH200" s="119"/>
      <c r="AI200" s="119" t="s">
        <v>561</v>
      </c>
      <c r="AJ200" s="119"/>
      <c r="AK200" s="119"/>
      <c r="AL200" s="119"/>
      <c r="AM200" s="119" t="s">
        <v>377</v>
      </c>
      <c r="AN200" s="119"/>
      <c r="AO200" s="119"/>
      <c r="AP200" s="119"/>
      <c r="AQ200" s="120" t="s">
        <v>173</v>
      </c>
      <c r="AR200" s="121"/>
      <c r="AS200" s="121"/>
      <c r="AT200" s="122"/>
      <c r="AU200" s="584" t="s">
        <v>128</v>
      </c>
      <c r="AV200" s="584"/>
      <c r="AW200" s="584"/>
      <c r="AX200" s="585"/>
      <c r="AY200">
        <f>COUNTA($H$202)</f>
        <v>0</v>
      </c>
    </row>
    <row r="201" spans="1:60" ht="18.75" hidden="1" customHeight="1" x14ac:dyDescent="0.2">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19"/>
      <c r="AF201" s="119"/>
      <c r="AG201" s="119"/>
      <c r="AH201" s="119"/>
      <c r="AI201" s="119"/>
      <c r="AJ201" s="119"/>
      <c r="AK201" s="119"/>
      <c r="AL201" s="119"/>
      <c r="AM201" s="119"/>
      <c r="AN201" s="119"/>
      <c r="AO201" s="119"/>
      <c r="AP201" s="119"/>
      <c r="AQ201" s="518"/>
      <c r="AR201" s="519"/>
      <c r="AS201" s="127" t="s">
        <v>174</v>
      </c>
      <c r="AT201" s="128"/>
      <c r="AU201" s="126"/>
      <c r="AV201" s="126"/>
      <c r="AW201" s="586" t="s">
        <v>166</v>
      </c>
      <c r="AX201" s="587"/>
      <c r="AY201">
        <f t="shared" ref="AY201:AY207" si="10">$AY$200</f>
        <v>0</v>
      </c>
    </row>
    <row r="202" spans="1:60" ht="23.25" hidden="1" customHeight="1" x14ac:dyDescent="0.2">
      <c r="A202" s="524"/>
      <c r="B202" s="525"/>
      <c r="C202" s="525"/>
      <c r="D202" s="525"/>
      <c r="E202" s="525"/>
      <c r="F202" s="526"/>
      <c r="G202" s="570" t="s">
        <v>175</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244</v>
      </c>
      <c r="AC202" s="569"/>
      <c r="AD202" s="569"/>
      <c r="AE202" s="93"/>
      <c r="AF202" s="87"/>
      <c r="AG202" s="87"/>
      <c r="AH202" s="87"/>
      <c r="AI202" s="93"/>
      <c r="AJ202" s="87"/>
      <c r="AK202" s="87"/>
      <c r="AL202" s="87"/>
      <c r="AM202" s="93"/>
      <c r="AN202" s="87"/>
      <c r="AO202" s="87"/>
      <c r="AP202" s="87"/>
      <c r="AQ202" s="93"/>
      <c r="AR202" s="87"/>
      <c r="AS202" s="87"/>
      <c r="AT202" s="514"/>
      <c r="AU202" s="87"/>
      <c r="AV202" s="87"/>
      <c r="AW202" s="87"/>
      <c r="AX202" s="88"/>
      <c r="AY202">
        <f t="shared" si="10"/>
        <v>0</v>
      </c>
    </row>
    <row r="203" spans="1:60" ht="23.25" hidden="1" customHeight="1" x14ac:dyDescent="0.2">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50</v>
      </c>
      <c r="Z203" s="561"/>
      <c r="AA203" s="562"/>
      <c r="AB203" s="568" t="s">
        <v>244</v>
      </c>
      <c r="AC203" s="568"/>
      <c r="AD203" s="568"/>
      <c r="AE203" s="93"/>
      <c r="AF203" s="87"/>
      <c r="AG203" s="87"/>
      <c r="AH203" s="87"/>
      <c r="AI203" s="93"/>
      <c r="AJ203" s="87"/>
      <c r="AK203" s="87"/>
      <c r="AL203" s="87"/>
      <c r="AM203" s="93"/>
      <c r="AN203" s="87"/>
      <c r="AO203" s="87"/>
      <c r="AP203" s="87"/>
      <c r="AQ203" s="93"/>
      <c r="AR203" s="87"/>
      <c r="AS203" s="87"/>
      <c r="AT203" s="514"/>
      <c r="AU203" s="87"/>
      <c r="AV203" s="87"/>
      <c r="AW203" s="87"/>
      <c r="AX203" s="88"/>
      <c r="AY203">
        <f t="shared" si="10"/>
        <v>0</v>
      </c>
    </row>
    <row r="204" spans="1:60" ht="23.25" hidden="1" customHeight="1" x14ac:dyDescent="0.2">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245</v>
      </c>
      <c r="AC204" s="566"/>
      <c r="AD204" s="566"/>
      <c r="AE204" s="98"/>
      <c r="AF204" s="99"/>
      <c r="AG204" s="99"/>
      <c r="AH204" s="99"/>
      <c r="AI204" s="98"/>
      <c r="AJ204" s="99"/>
      <c r="AK204" s="99"/>
      <c r="AL204" s="99"/>
      <c r="AM204" s="98"/>
      <c r="AN204" s="99"/>
      <c r="AO204" s="99"/>
      <c r="AP204" s="99"/>
      <c r="AQ204" s="93"/>
      <c r="AR204" s="87"/>
      <c r="AS204" s="87"/>
      <c r="AT204" s="514"/>
      <c r="AU204" s="87"/>
      <c r="AV204" s="87"/>
      <c r="AW204" s="87"/>
      <c r="AX204" s="88"/>
      <c r="AY204">
        <f t="shared" si="10"/>
        <v>0</v>
      </c>
    </row>
    <row r="205" spans="1:60" ht="23.25" hidden="1" customHeight="1" x14ac:dyDescent="0.2">
      <c r="A205" s="524" t="s">
        <v>234</v>
      </c>
      <c r="B205" s="525"/>
      <c r="C205" s="525"/>
      <c r="D205" s="525"/>
      <c r="E205" s="525"/>
      <c r="F205" s="526"/>
      <c r="G205" s="549" t="s">
        <v>176</v>
      </c>
      <c r="H205" s="550"/>
      <c r="I205" s="550"/>
      <c r="J205" s="550"/>
      <c r="K205" s="550"/>
      <c r="L205" s="550"/>
      <c r="M205" s="550"/>
      <c r="N205" s="550"/>
      <c r="O205" s="550"/>
      <c r="P205" s="550"/>
      <c r="Q205" s="550"/>
      <c r="R205" s="550"/>
      <c r="S205" s="550"/>
      <c r="T205" s="550"/>
      <c r="U205" s="550"/>
      <c r="V205" s="550"/>
      <c r="W205" s="553" t="s">
        <v>243</v>
      </c>
      <c r="X205" s="554"/>
      <c r="Y205" s="559" t="s">
        <v>12</v>
      </c>
      <c r="Z205" s="559"/>
      <c r="AA205" s="560"/>
      <c r="AB205" s="569" t="s">
        <v>244</v>
      </c>
      <c r="AC205" s="569"/>
      <c r="AD205" s="569"/>
      <c r="AE205" s="93"/>
      <c r="AF205" s="87"/>
      <c r="AG205" s="87"/>
      <c r="AH205" s="87"/>
      <c r="AI205" s="93"/>
      <c r="AJ205" s="87"/>
      <c r="AK205" s="87"/>
      <c r="AL205" s="87"/>
      <c r="AM205" s="93"/>
      <c r="AN205" s="87"/>
      <c r="AO205" s="87"/>
      <c r="AP205" s="87"/>
      <c r="AQ205" s="93"/>
      <c r="AR205" s="87"/>
      <c r="AS205" s="87"/>
      <c r="AT205" s="514"/>
      <c r="AU205" s="87"/>
      <c r="AV205" s="87"/>
      <c r="AW205" s="87"/>
      <c r="AX205" s="88"/>
      <c r="AY205">
        <f t="shared" si="10"/>
        <v>0</v>
      </c>
    </row>
    <row r="206" spans="1:60" ht="23.25" hidden="1" customHeight="1" x14ac:dyDescent="0.2">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50</v>
      </c>
      <c r="Z206" s="561"/>
      <c r="AA206" s="562"/>
      <c r="AB206" s="568" t="s">
        <v>244</v>
      </c>
      <c r="AC206" s="568"/>
      <c r="AD206" s="568"/>
      <c r="AE206" s="93"/>
      <c r="AF206" s="87"/>
      <c r="AG206" s="87"/>
      <c r="AH206" s="87"/>
      <c r="AI206" s="93"/>
      <c r="AJ206" s="87"/>
      <c r="AK206" s="87"/>
      <c r="AL206" s="87"/>
      <c r="AM206" s="93"/>
      <c r="AN206" s="87"/>
      <c r="AO206" s="87"/>
      <c r="AP206" s="87"/>
      <c r="AQ206" s="93"/>
      <c r="AR206" s="87"/>
      <c r="AS206" s="87"/>
      <c r="AT206" s="514"/>
      <c r="AU206" s="87"/>
      <c r="AV206" s="87"/>
      <c r="AW206" s="87"/>
      <c r="AX206" s="88"/>
      <c r="AY206">
        <f t="shared" si="10"/>
        <v>0</v>
      </c>
    </row>
    <row r="207" spans="1:60" ht="23.25" hidden="1" customHeight="1" x14ac:dyDescent="0.2">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245</v>
      </c>
      <c r="AC207" s="566"/>
      <c r="AD207" s="566"/>
      <c r="AE207" s="98"/>
      <c r="AF207" s="99"/>
      <c r="AG207" s="99"/>
      <c r="AH207" s="99"/>
      <c r="AI207" s="98"/>
      <c r="AJ207" s="99"/>
      <c r="AK207" s="99"/>
      <c r="AL207" s="99"/>
      <c r="AM207" s="98"/>
      <c r="AN207" s="99"/>
      <c r="AO207" s="99"/>
      <c r="AP207" s="567"/>
      <c r="AQ207" s="93"/>
      <c r="AR207" s="87"/>
      <c r="AS207" s="87"/>
      <c r="AT207" s="514"/>
      <c r="AU207" s="87"/>
      <c r="AV207" s="87"/>
      <c r="AW207" s="87"/>
      <c r="AX207" s="88"/>
      <c r="AY207">
        <f t="shared" si="10"/>
        <v>0</v>
      </c>
    </row>
    <row r="208" spans="1:60" ht="18.75" hidden="1" customHeight="1" x14ac:dyDescent="0.2">
      <c r="A208" s="521" t="s">
        <v>231</v>
      </c>
      <c r="B208" s="522"/>
      <c r="C208" s="522"/>
      <c r="D208" s="522"/>
      <c r="E208" s="522"/>
      <c r="F208" s="523"/>
      <c r="G208" s="527"/>
      <c r="H208" s="121" t="s">
        <v>139</v>
      </c>
      <c r="I208" s="121"/>
      <c r="J208" s="121"/>
      <c r="K208" s="121"/>
      <c r="L208" s="121"/>
      <c r="M208" s="121"/>
      <c r="N208" s="121"/>
      <c r="O208" s="122"/>
      <c r="P208" s="120" t="s">
        <v>55</v>
      </c>
      <c r="Q208" s="121"/>
      <c r="R208" s="121"/>
      <c r="S208" s="121"/>
      <c r="T208" s="121"/>
      <c r="U208" s="121"/>
      <c r="V208" s="121"/>
      <c r="W208" s="121"/>
      <c r="X208" s="122"/>
      <c r="Y208" s="530"/>
      <c r="Z208" s="531"/>
      <c r="AA208" s="532"/>
      <c r="AB208" s="104" t="s">
        <v>11</v>
      </c>
      <c r="AC208" s="105"/>
      <c r="AD208" s="106"/>
      <c r="AE208" s="256" t="s">
        <v>409</v>
      </c>
      <c r="AF208" s="256"/>
      <c r="AG208" s="256"/>
      <c r="AH208" s="256"/>
      <c r="AI208" s="119" t="s">
        <v>561</v>
      </c>
      <c r="AJ208" s="119"/>
      <c r="AK208" s="119"/>
      <c r="AL208" s="119"/>
      <c r="AM208" s="119" t="s">
        <v>377</v>
      </c>
      <c r="AN208" s="119"/>
      <c r="AO208" s="119"/>
      <c r="AP208" s="119"/>
      <c r="AQ208" s="120" t="s">
        <v>173</v>
      </c>
      <c r="AR208" s="121"/>
      <c r="AS208" s="121"/>
      <c r="AT208" s="122"/>
      <c r="AU208" s="515" t="s">
        <v>128</v>
      </c>
      <c r="AV208" s="516"/>
      <c r="AW208" s="516"/>
      <c r="AX208" s="517"/>
      <c r="AY208">
        <f>COUNTA($H$210)</f>
        <v>0</v>
      </c>
    </row>
    <row r="209" spans="1:51" ht="18.75" hidden="1" customHeight="1" x14ac:dyDescent="0.2">
      <c r="A209" s="524"/>
      <c r="B209" s="525"/>
      <c r="C209" s="525"/>
      <c r="D209" s="525"/>
      <c r="E209" s="525"/>
      <c r="F209" s="526"/>
      <c r="G209" s="528"/>
      <c r="H209" s="127"/>
      <c r="I209" s="127"/>
      <c r="J209" s="127"/>
      <c r="K209" s="127"/>
      <c r="L209" s="127"/>
      <c r="M209" s="127"/>
      <c r="N209" s="127"/>
      <c r="O209" s="128"/>
      <c r="P209" s="529"/>
      <c r="Q209" s="127"/>
      <c r="R209" s="127"/>
      <c r="S209" s="127"/>
      <c r="T209" s="127"/>
      <c r="U209" s="127"/>
      <c r="V209" s="127"/>
      <c r="W209" s="127"/>
      <c r="X209" s="128"/>
      <c r="Y209" s="533"/>
      <c r="Z209" s="534"/>
      <c r="AA209" s="535"/>
      <c r="AB209" s="107"/>
      <c r="AC209" s="108"/>
      <c r="AD209" s="109"/>
      <c r="AE209" s="256"/>
      <c r="AF209" s="256"/>
      <c r="AG209" s="256"/>
      <c r="AH209" s="256"/>
      <c r="AI209" s="119"/>
      <c r="AJ209" s="119"/>
      <c r="AK209" s="119"/>
      <c r="AL209" s="119"/>
      <c r="AM209" s="119"/>
      <c r="AN209" s="119"/>
      <c r="AO209" s="119"/>
      <c r="AP209" s="119"/>
      <c r="AQ209" s="518"/>
      <c r="AR209" s="519"/>
      <c r="AS209" s="127" t="s">
        <v>174</v>
      </c>
      <c r="AT209" s="128"/>
      <c r="AU209" s="518"/>
      <c r="AV209" s="519"/>
      <c r="AW209" s="127" t="s">
        <v>166</v>
      </c>
      <c r="AX209" s="520"/>
      <c r="AY209">
        <f>$AY$208</f>
        <v>0</v>
      </c>
    </row>
    <row r="210" spans="1:51" ht="23.25" hidden="1" customHeight="1" x14ac:dyDescent="0.2">
      <c r="A210" s="524"/>
      <c r="B210" s="525"/>
      <c r="C210" s="525"/>
      <c r="D210" s="525"/>
      <c r="E210" s="525"/>
      <c r="F210" s="526"/>
      <c r="G210" s="536" t="s">
        <v>175</v>
      </c>
      <c r="H210" s="131"/>
      <c r="I210" s="131"/>
      <c r="J210" s="131"/>
      <c r="K210" s="131"/>
      <c r="L210" s="131"/>
      <c r="M210" s="131"/>
      <c r="N210" s="131"/>
      <c r="O210" s="132"/>
      <c r="P210" s="131"/>
      <c r="Q210" s="131"/>
      <c r="R210" s="131"/>
      <c r="S210" s="131"/>
      <c r="T210" s="131"/>
      <c r="U210" s="131"/>
      <c r="V210" s="131"/>
      <c r="W210" s="131"/>
      <c r="X210" s="132"/>
      <c r="Y210" s="539" t="s">
        <v>12</v>
      </c>
      <c r="Z210" s="540"/>
      <c r="AA210" s="541"/>
      <c r="AB210" s="479"/>
      <c r="AC210" s="479"/>
      <c r="AD210" s="47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24"/>
      <c r="B211" s="525"/>
      <c r="C211" s="525"/>
      <c r="D211" s="525"/>
      <c r="E211" s="525"/>
      <c r="F211" s="526"/>
      <c r="G211" s="537"/>
      <c r="H211" s="134"/>
      <c r="I211" s="134"/>
      <c r="J211" s="134"/>
      <c r="K211" s="134"/>
      <c r="L211" s="134"/>
      <c r="M211" s="134"/>
      <c r="N211" s="134"/>
      <c r="O211" s="135"/>
      <c r="P211" s="134"/>
      <c r="Q211" s="134"/>
      <c r="R211" s="134"/>
      <c r="S211" s="134"/>
      <c r="T211" s="134"/>
      <c r="U211" s="134"/>
      <c r="V211" s="134"/>
      <c r="W211" s="134"/>
      <c r="X211" s="135"/>
      <c r="Y211" s="545" t="s">
        <v>50</v>
      </c>
      <c r="Z211" s="546"/>
      <c r="AA211" s="547"/>
      <c r="AB211" s="478"/>
      <c r="AC211" s="478"/>
      <c r="AD211" s="47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24"/>
      <c r="B212" s="525"/>
      <c r="C212" s="525"/>
      <c r="D212" s="525"/>
      <c r="E212" s="525"/>
      <c r="F212" s="526"/>
      <c r="G212" s="53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2" t="s">
        <v>14</v>
      </c>
      <c r="AC212" s="542"/>
      <c r="AD212" s="542"/>
      <c r="AE212" s="543"/>
      <c r="AF212" s="544"/>
      <c r="AG212" s="544"/>
      <c r="AH212" s="544"/>
      <c r="AI212" s="543"/>
      <c r="AJ212" s="544"/>
      <c r="AK212" s="544"/>
      <c r="AL212" s="544"/>
      <c r="AM212" s="543"/>
      <c r="AN212" s="544"/>
      <c r="AO212" s="544"/>
      <c r="AP212" s="544"/>
      <c r="AQ212" s="94"/>
      <c r="AR212" s="95"/>
      <c r="AS212" s="95"/>
      <c r="AT212" s="96"/>
      <c r="AU212" s="87"/>
      <c r="AV212" s="87"/>
      <c r="AW212" s="87"/>
      <c r="AX212" s="88"/>
      <c r="AY212">
        <f>$AY$208</f>
        <v>0</v>
      </c>
    </row>
    <row r="213" spans="1:51" ht="69.75" hidden="1" customHeight="1" x14ac:dyDescent="0.2">
      <c r="A213" s="507" t="s">
        <v>615</v>
      </c>
      <c r="B213" s="508"/>
      <c r="C213" s="508"/>
      <c r="D213" s="508"/>
      <c r="E213" s="509" t="s">
        <v>219</v>
      </c>
      <c r="F213" s="510"/>
      <c r="G213" s="82" t="s">
        <v>176</v>
      </c>
      <c r="H213" s="480"/>
      <c r="I213" s="481"/>
      <c r="J213" s="481"/>
      <c r="K213" s="481"/>
      <c r="L213" s="481"/>
      <c r="M213" s="481"/>
      <c r="N213" s="481"/>
      <c r="O213" s="511"/>
      <c r="P213" s="240"/>
      <c r="Q213" s="240"/>
      <c r="R213" s="240"/>
      <c r="S213" s="240"/>
      <c r="T213" s="240"/>
      <c r="U213" s="240"/>
      <c r="V213" s="240"/>
      <c r="W213" s="240"/>
      <c r="X213" s="240"/>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customHeight="1" thickBot="1" x14ac:dyDescent="0.25">
      <c r="A214" s="420" t="s">
        <v>569</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226</v>
      </c>
      <c r="AP214" s="423"/>
      <c r="AQ214" s="423"/>
      <c r="AR214" s="81" t="s">
        <v>225</v>
      </c>
      <c r="AS214" s="422"/>
      <c r="AT214" s="423"/>
      <c r="AU214" s="423"/>
      <c r="AV214" s="423"/>
      <c r="AW214" s="423"/>
      <c r="AX214" s="424"/>
      <c r="AY214">
        <f>COUNTIF($AR$214,"☑")</f>
        <v>0</v>
      </c>
    </row>
    <row r="215" spans="1:51" ht="45" customHeight="1" x14ac:dyDescent="0.2">
      <c r="A215" s="409" t="s">
        <v>276</v>
      </c>
      <c r="B215" s="410"/>
      <c r="C215" s="413" t="s">
        <v>177</v>
      </c>
      <c r="D215" s="410"/>
      <c r="E215" s="415" t="s">
        <v>193</v>
      </c>
      <c r="F215" s="416"/>
      <c r="G215" s="417" t="s">
        <v>277</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61.5" customHeight="1" x14ac:dyDescent="0.2">
      <c r="A216" s="411"/>
      <c r="B216" s="412"/>
      <c r="C216" s="414"/>
      <c r="D216" s="412"/>
      <c r="E216" s="149" t="s">
        <v>192</v>
      </c>
      <c r="F216" s="151"/>
      <c r="G216" s="130" t="s">
        <v>725</v>
      </c>
      <c r="H216" s="131"/>
      <c r="I216" s="131"/>
      <c r="J216" s="131"/>
      <c r="K216" s="131"/>
      <c r="L216" s="131"/>
      <c r="M216" s="131"/>
      <c r="N216" s="131"/>
      <c r="O216" s="131"/>
      <c r="P216" s="131"/>
      <c r="Q216" s="131"/>
      <c r="R216" s="131"/>
      <c r="S216" s="131"/>
      <c r="T216" s="131"/>
      <c r="U216" s="131"/>
      <c r="V216" s="132"/>
      <c r="W216" s="493" t="s">
        <v>578</v>
      </c>
      <c r="X216" s="494"/>
      <c r="Y216" s="494"/>
      <c r="Z216" s="494"/>
      <c r="AA216" s="495"/>
      <c r="AB216" s="496" t="s">
        <v>706</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54.6" customHeight="1" x14ac:dyDescent="0.2">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9" t="s">
        <v>579</v>
      </c>
      <c r="X217" s="500"/>
      <c r="Y217" s="500"/>
      <c r="Z217" s="500"/>
      <c r="AA217" s="501"/>
      <c r="AB217" s="496" t="s">
        <v>707</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34.5" customHeight="1" x14ac:dyDescent="0.2">
      <c r="A218" s="411"/>
      <c r="B218" s="412"/>
      <c r="C218" s="502" t="s">
        <v>591</v>
      </c>
      <c r="D218" s="503"/>
      <c r="E218" s="149" t="s">
        <v>272</v>
      </c>
      <c r="F218" s="151"/>
      <c r="G218" s="483" t="s">
        <v>180</v>
      </c>
      <c r="H218" s="484"/>
      <c r="I218" s="484"/>
      <c r="J218" s="504" t="s">
        <v>608</v>
      </c>
      <c r="K218" s="505"/>
      <c r="L218" s="505"/>
      <c r="M218" s="505"/>
      <c r="N218" s="505"/>
      <c r="O218" s="505"/>
      <c r="P218" s="505"/>
      <c r="Q218" s="505"/>
      <c r="R218" s="505"/>
      <c r="S218" s="505"/>
      <c r="T218" s="506"/>
      <c r="U218" s="481" t="s">
        <v>277</v>
      </c>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70"/>
    </row>
    <row r="219" spans="1:51" ht="34.5" customHeight="1" x14ac:dyDescent="0.2">
      <c r="A219" s="411"/>
      <c r="B219" s="412"/>
      <c r="C219" s="414"/>
      <c r="D219" s="412"/>
      <c r="E219" s="152"/>
      <c r="F219" s="154"/>
      <c r="G219" s="483" t="s">
        <v>592</v>
      </c>
      <c r="H219" s="484"/>
      <c r="I219" s="484"/>
      <c r="J219" s="484"/>
      <c r="K219" s="484"/>
      <c r="L219" s="484"/>
      <c r="M219" s="484"/>
      <c r="N219" s="484"/>
      <c r="O219" s="484"/>
      <c r="P219" s="484"/>
      <c r="Q219" s="484"/>
      <c r="R219" s="484"/>
      <c r="S219" s="484"/>
      <c r="T219" s="484"/>
      <c r="U219" s="480" t="s">
        <v>277</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70"/>
    </row>
    <row r="220" spans="1:51" ht="34.5" customHeight="1" thickBot="1" x14ac:dyDescent="0.25">
      <c r="A220" s="411"/>
      <c r="B220" s="412"/>
      <c r="C220" s="414"/>
      <c r="D220" s="412"/>
      <c r="E220" s="157"/>
      <c r="F220" s="159"/>
      <c r="G220" s="483" t="s">
        <v>579</v>
      </c>
      <c r="H220" s="484"/>
      <c r="I220" s="484"/>
      <c r="J220" s="484"/>
      <c r="K220" s="484"/>
      <c r="L220" s="484"/>
      <c r="M220" s="484"/>
      <c r="N220" s="484"/>
      <c r="O220" s="484"/>
      <c r="P220" s="484"/>
      <c r="Q220" s="484"/>
      <c r="R220" s="484"/>
      <c r="S220" s="484"/>
      <c r="T220" s="484"/>
      <c r="U220" s="820" t="s">
        <v>277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85" t="s">
        <v>44</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2">
      <c r="A222" s="5"/>
      <c r="B222" s="6"/>
      <c r="C222" s="488" t="s">
        <v>29</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33</v>
      </c>
      <c r="AE222" s="489"/>
      <c r="AF222" s="489"/>
      <c r="AG222" s="491" t="s">
        <v>28</v>
      </c>
      <c r="AH222" s="489"/>
      <c r="AI222" s="489"/>
      <c r="AJ222" s="489"/>
      <c r="AK222" s="489"/>
      <c r="AL222" s="489"/>
      <c r="AM222" s="489"/>
      <c r="AN222" s="489"/>
      <c r="AO222" s="489"/>
      <c r="AP222" s="489"/>
      <c r="AQ222" s="489"/>
      <c r="AR222" s="489"/>
      <c r="AS222" s="489"/>
      <c r="AT222" s="489"/>
      <c r="AU222" s="489"/>
      <c r="AV222" s="489"/>
      <c r="AW222" s="489"/>
      <c r="AX222" s="492"/>
    </row>
    <row r="223" spans="1:51" ht="27" customHeight="1" x14ac:dyDescent="0.2">
      <c r="A223" s="453" t="s">
        <v>133</v>
      </c>
      <c r="B223" s="454"/>
      <c r="C223" s="459" t="s">
        <v>134</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631</v>
      </c>
      <c r="AE223" s="463"/>
      <c r="AF223" s="463"/>
      <c r="AG223" s="464" t="s">
        <v>636</v>
      </c>
      <c r="AH223" s="465"/>
      <c r="AI223" s="465"/>
      <c r="AJ223" s="465"/>
      <c r="AK223" s="465"/>
      <c r="AL223" s="465"/>
      <c r="AM223" s="465"/>
      <c r="AN223" s="465"/>
      <c r="AO223" s="465"/>
      <c r="AP223" s="465"/>
      <c r="AQ223" s="465"/>
      <c r="AR223" s="465"/>
      <c r="AS223" s="465"/>
      <c r="AT223" s="465"/>
      <c r="AU223" s="465"/>
      <c r="AV223" s="465"/>
      <c r="AW223" s="465"/>
      <c r="AX223" s="466"/>
    </row>
    <row r="224" spans="1:51" ht="27" customHeight="1" x14ac:dyDescent="0.2">
      <c r="A224" s="455"/>
      <c r="B224" s="456"/>
      <c r="C224" s="467" t="s">
        <v>34</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63"/>
      <c r="AD224" s="364" t="s">
        <v>631</v>
      </c>
      <c r="AE224" s="365"/>
      <c r="AF224" s="365"/>
      <c r="AG224" s="359" t="s">
        <v>637</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2">
      <c r="A225" s="457"/>
      <c r="B225" s="458"/>
      <c r="C225" s="469" t="s">
        <v>135</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01" t="s">
        <v>631</v>
      </c>
      <c r="AE225" s="402"/>
      <c r="AF225" s="402"/>
      <c r="AG225" s="435" t="s">
        <v>638</v>
      </c>
      <c r="AH225" s="436"/>
      <c r="AI225" s="436"/>
      <c r="AJ225" s="436"/>
      <c r="AK225" s="436"/>
      <c r="AL225" s="436"/>
      <c r="AM225" s="436"/>
      <c r="AN225" s="436"/>
      <c r="AO225" s="436"/>
      <c r="AP225" s="436"/>
      <c r="AQ225" s="436"/>
      <c r="AR225" s="436"/>
      <c r="AS225" s="436"/>
      <c r="AT225" s="436"/>
      <c r="AU225" s="436"/>
      <c r="AV225" s="436"/>
      <c r="AW225" s="436"/>
      <c r="AX225" s="437"/>
    </row>
    <row r="226" spans="1:50" ht="27" customHeight="1" x14ac:dyDescent="0.2">
      <c r="A226" s="339" t="s">
        <v>36</v>
      </c>
      <c r="B226" s="425"/>
      <c r="C226" s="427" t="s">
        <v>38</v>
      </c>
      <c r="D226" s="381"/>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430" t="s">
        <v>631</v>
      </c>
      <c r="AE226" s="431"/>
      <c r="AF226" s="431"/>
      <c r="AG226" s="432" t="s">
        <v>639</v>
      </c>
      <c r="AH226" s="433"/>
      <c r="AI226" s="433"/>
      <c r="AJ226" s="433"/>
      <c r="AK226" s="433"/>
      <c r="AL226" s="433"/>
      <c r="AM226" s="433"/>
      <c r="AN226" s="433"/>
      <c r="AO226" s="433"/>
      <c r="AP226" s="433"/>
      <c r="AQ226" s="433"/>
      <c r="AR226" s="433"/>
      <c r="AS226" s="433"/>
      <c r="AT226" s="433"/>
      <c r="AU226" s="433"/>
      <c r="AV226" s="433"/>
      <c r="AW226" s="433"/>
      <c r="AX226" s="434"/>
    </row>
    <row r="227" spans="1:50" ht="35.25" customHeight="1" x14ac:dyDescent="0.2">
      <c r="A227" s="341"/>
      <c r="B227" s="426"/>
      <c r="C227" s="438"/>
      <c r="D227" s="439"/>
      <c r="E227" s="442" t="s">
        <v>255</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64" t="s">
        <v>640</v>
      </c>
      <c r="AE227" s="365"/>
      <c r="AF227" s="445"/>
      <c r="AG227" s="435"/>
      <c r="AH227" s="436"/>
      <c r="AI227" s="436"/>
      <c r="AJ227" s="436"/>
      <c r="AK227" s="436"/>
      <c r="AL227" s="436"/>
      <c r="AM227" s="436"/>
      <c r="AN227" s="436"/>
      <c r="AO227" s="436"/>
      <c r="AP227" s="436"/>
      <c r="AQ227" s="436"/>
      <c r="AR227" s="436"/>
      <c r="AS227" s="436"/>
      <c r="AT227" s="436"/>
      <c r="AU227" s="436"/>
      <c r="AV227" s="436"/>
      <c r="AW227" s="436"/>
      <c r="AX227" s="437"/>
    </row>
    <row r="228" spans="1:50" ht="26.25" customHeight="1" x14ac:dyDescent="0.2">
      <c r="A228" s="341"/>
      <c r="B228" s="426"/>
      <c r="C228" s="440"/>
      <c r="D228" s="441"/>
      <c r="E228" s="446" t="s">
        <v>213</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641</v>
      </c>
      <c r="AE228" s="450"/>
      <c r="AF228" s="450"/>
      <c r="AG228" s="435"/>
      <c r="AH228" s="436"/>
      <c r="AI228" s="436"/>
      <c r="AJ228" s="436"/>
      <c r="AK228" s="436"/>
      <c r="AL228" s="436"/>
      <c r="AM228" s="436"/>
      <c r="AN228" s="436"/>
      <c r="AO228" s="436"/>
      <c r="AP228" s="436"/>
      <c r="AQ228" s="436"/>
      <c r="AR228" s="436"/>
      <c r="AS228" s="436"/>
      <c r="AT228" s="436"/>
      <c r="AU228" s="436"/>
      <c r="AV228" s="436"/>
      <c r="AW228" s="436"/>
      <c r="AX228" s="437"/>
    </row>
    <row r="229" spans="1:50" ht="26.25" customHeight="1" x14ac:dyDescent="0.2">
      <c r="A229" s="341"/>
      <c r="B229" s="342"/>
      <c r="C229" s="451" t="s">
        <v>39</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48" t="s">
        <v>642</v>
      </c>
      <c r="AE229" s="349"/>
      <c r="AF229" s="349"/>
      <c r="AG229" s="351" t="s">
        <v>277</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365"/>
      <c r="AG230" s="359" t="s">
        <v>643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642</v>
      </c>
      <c r="AE231" s="365"/>
      <c r="AF231" s="365"/>
      <c r="AG231" s="359" t="s">
        <v>277</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t="s">
        <v>644</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228</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631</v>
      </c>
      <c r="AE233" s="402"/>
      <c r="AF233" s="402"/>
      <c r="AG233" s="403" t="s">
        <v>668</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72" t="s">
        <v>229</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64" t="s">
        <v>642</v>
      </c>
      <c r="AE234" s="365"/>
      <c r="AF234" s="445"/>
      <c r="AG234" s="359" t="s">
        <v>277</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2">
      <c r="A235" s="343"/>
      <c r="B235" s="344"/>
      <c r="C235" s="475" t="s">
        <v>216</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394" t="s">
        <v>631</v>
      </c>
      <c r="AE235" s="395"/>
      <c r="AF235" s="396"/>
      <c r="AG235" s="397" t="s">
        <v>646</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39" t="s">
        <v>37</v>
      </c>
      <c r="B236" s="340"/>
      <c r="C236" s="345" t="s">
        <v>217</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645</v>
      </c>
      <c r="AE236" s="349"/>
      <c r="AF236" s="350"/>
      <c r="AG236" s="351" t="s">
        <v>647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631</v>
      </c>
      <c r="AE237" s="358"/>
      <c r="AF237" s="358"/>
      <c r="AG237" s="359" t="s">
        <v>648</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2">
      <c r="A238" s="341"/>
      <c r="B238" s="342"/>
      <c r="C238" s="362" t="s">
        <v>178</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645</v>
      </c>
      <c r="AE238" s="365"/>
      <c r="AF238" s="365"/>
      <c r="AG238" s="359" t="s">
        <v>650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631</v>
      </c>
      <c r="AE239" s="365"/>
      <c r="AF239" s="365"/>
      <c r="AG239" s="406" t="s">
        <v>649</v>
      </c>
      <c r="AH239" s="407"/>
      <c r="AI239" s="407"/>
      <c r="AJ239" s="407"/>
      <c r="AK239" s="407"/>
      <c r="AL239" s="407"/>
      <c r="AM239" s="407"/>
      <c r="AN239" s="407"/>
      <c r="AO239" s="407"/>
      <c r="AP239" s="407"/>
      <c r="AQ239" s="407"/>
      <c r="AR239" s="407"/>
      <c r="AS239" s="407"/>
      <c r="AT239" s="407"/>
      <c r="AU239" s="407"/>
      <c r="AV239" s="407"/>
      <c r="AW239" s="407"/>
      <c r="AX239" s="408"/>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631</v>
      </c>
      <c r="AE240" s="383"/>
      <c r="AF240" s="384"/>
      <c r="AG240" s="385" t="s">
        <v>724</v>
      </c>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99" t="s">
        <v>0</v>
      </c>
      <c r="D241" s="900"/>
      <c r="E241" s="900"/>
      <c r="F241" s="900"/>
      <c r="G241" s="900"/>
      <c r="H241" s="900"/>
      <c r="I241" s="900"/>
      <c r="J241" s="900"/>
      <c r="K241" s="900"/>
      <c r="L241" s="900"/>
      <c r="M241" s="900"/>
      <c r="N241" s="900"/>
      <c r="O241" s="896" t="s">
        <v>597</v>
      </c>
      <c r="P241" s="897"/>
      <c r="Q241" s="897"/>
      <c r="R241" s="897"/>
      <c r="S241" s="897"/>
      <c r="T241" s="897"/>
      <c r="U241" s="897"/>
      <c r="V241" s="897"/>
      <c r="W241" s="897"/>
      <c r="X241" s="897"/>
      <c r="Y241" s="897"/>
      <c r="Z241" s="897"/>
      <c r="AA241" s="897"/>
      <c r="AB241" s="897"/>
      <c r="AC241" s="897"/>
      <c r="AD241" s="897"/>
      <c r="AE241" s="897"/>
      <c r="AF241" s="898"/>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83">
        <v>2022</v>
      </c>
      <c r="D242" s="884"/>
      <c r="E242" s="368" t="s">
        <v>600</v>
      </c>
      <c r="F242" s="368"/>
      <c r="G242" s="368"/>
      <c r="H242" s="369">
        <v>21</v>
      </c>
      <c r="I242" s="369"/>
      <c r="J242" s="885">
        <v>173</v>
      </c>
      <c r="K242" s="885"/>
      <c r="L242" s="885"/>
      <c r="M242" s="369" t="s">
        <v>703</v>
      </c>
      <c r="N242" s="886"/>
      <c r="O242" s="887" t="s">
        <v>622</v>
      </c>
      <c r="P242" s="888"/>
      <c r="Q242" s="888"/>
      <c r="R242" s="888"/>
      <c r="S242" s="888"/>
      <c r="T242" s="888"/>
      <c r="U242" s="888"/>
      <c r="V242" s="888"/>
      <c r="W242" s="888"/>
      <c r="X242" s="888"/>
      <c r="Y242" s="888"/>
      <c r="Z242" s="888"/>
      <c r="AA242" s="888"/>
      <c r="AB242" s="888"/>
      <c r="AC242" s="888"/>
      <c r="AD242" s="888"/>
      <c r="AE242" s="888"/>
      <c r="AF242" s="889"/>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90"/>
      <c r="P243" s="891"/>
      <c r="Q243" s="891"/>
      <c r="R243" s="891"/>
      <c r="S243" s="891"/>
      <c r="T243" s="891"/>
      <c r="U243" s="891"/>
      <c r="V243" s="891"/>
      <c r="W243" s="891"/>
      <c r="X243" s="891"/>
      <c r="Y243" s="891"/>
      <c r="Z243" s="891"/>
      <c r="AA243" s="891"/>
      <c r="AB243" s="891"/>
      <c r="AC243" s="891"/>
      <c r="AD243" s="891"/>
      <c r="AE243" s="891"/>
      <c r="AF243" s="892"/>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90"/>
      <c r="P244" s="891"/>
      <c r="Q244" s="891"/>
      <c r="R244" s="891"/>
      <c r="S244" s="891"/>
      <c r="T244" s="891"/>
      <c r="U244" s="891"/>
      <c r="V244" s="891"/>
      <c r="W244" s="891"/>
      <c r="X244" s="891"/>
      <c r="Y244" s="891"/>
      <c r="Z244" s="891"/>
      <c r="AA244" s="891"/>
      <c r="AB244" s="891"/>
      <c r="AC244" s="891"/>
      <c r="AD244" s="891"/>
      <c r="AE244" s="891"/>
      <c r="AF244" s="892"/>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90"/>
      <c r="P245" s="891"/>
      <c r="Q245" s="891"/>
      <c r="R245" s="891"/>
      <c r="S245" s="891"/>
      <c r="T245" s="891"/>
      <c r="U245" s="891"/>
      <c r="V245" s="891"/>
      <c r="W245" s="891"/>
      <c r="X245" s="891"/>
      <c r="Y245" s="891"/>
      <c r="Z245" s="891"/>
      <c r="AA245" s="891"/>
      <c r="AB245" s="891"/>
      <c r="AC245" s="891"/>
      <c r="AD245" s="891"/>
      <c r="AE245" s="891"/>
      <c r="AF245" s="892"/>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77"/>
      <c r="B246" s="378"/>
      <c r="C246" s="391"/>
      <c r="D246" s="392"/>
      <c r="E246" s="368"/>
      <c r="F246" s="368"/>
      <c r="G246" s="368"/>
      <c r="H246" s="369"/>
      <c r="I246" s="369"/>
      <c r="J246" s="393"/>
      <c r="K246" s="393"/>
      <c r="L246" s="393"/>
      <c r="M246" s="881"/>
      <c r="N246" s="882"/>
      <c r="O246" s="893"/>
      <c r="P246" s="894"/>
      <c r="Q246" s="894"/>
      <c r="R246" s="894"/>
      <c r="S246" s="894"/>
      <c r="T246" s="894"/>
      <c r="U246" s="894"/>
      <c r="V246" s="894"/>
      <c r="W246" s="894"/>
      <c r="X246" s="894"/>
      <c r="Y246" s="894"/>
      <c r="Z246" s="894"/>
      <c r="AA246" s="894"/>
      <c r="AB246" s="894"/>
      <c r="AC246" s="894"/>
      <c r="AD246" s="894"/>
      <c r="AE246" s="894"/>
      <c r="AF246" s="895"/>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2">
      <c r="A247" s="339" t="s">
        <v>45</v>
      </c>
      <c r="B247" s="911"/>
      <c r="C247" s="298" t="s">
        <v>49</v>
      </c>
      <c r="D247" s="730"/>
      <c r="E247" s="730"/>
      <c r="F247" s="731"/>
      <c r="G247" s="190" t="s">
        <v>683</v>
      </c>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67.5" customHeight="1" thickBot="1" x14ac:dyDescent="0.25">
      <c r="A248" s="912"/>
      <c r="B248" s="913"/>
      <c r="C248" s="914" t="s">
        <v>53</v>
      </c>
      <c r="D248" s="915"/>
      <c r="E248" s="915"/>
      <c r="F248" s="916"/>
      <c r="G248" s="917" t="s">
        <v>684</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2">
      <c r="A249" s="901" t="s">
        <v>30</v>
      </c>
      <c r="B249" s="902"/>
      <c r="C249" s="902"/>
      <c r="D249" s="902"/>
      <c r="E249" s="902"/>
      <c r="F249" s="902"/>
      <c r="G249" s="902"/>
      <c r="H249" s="902"/>
      <c r="I249" s="902"/>
      <c r="J249" s="902"/>
      <c r="K249" s="902"/>
      <c r="L249" s="902"/>
      <c r="M249" s="902"/>
      <c r="N249" s="902"/>
      <c r="O249" s="902"/>
      <c r="P249" s="902"/>
      <c r="Q249" s="902"/>
      <c r="R249" s="902"/>
      <c r="S249" s="902"/>
      <c r="T249" s="902"/>
      <c r="U249" s="902"/>
      <c r="V249" s="902"/>
      <c r="W249" s="902"/>
      <c r="X249" s="902"/>
      <c r="Y249" s="902"/>
      <c r="Z249" s="902"/>
      <c r="AA249" s="902"/>
      <c r="AB249" s="902"/>
      <c r="AC249" s="902"/>
      <c r="AD249" s="902"/>
      <c r="AE249" s="902"/>
      <c r="AF249" s="902"/>
      <c r="AG249" s="902"/>
      <c r="AH249" s="902"/>
      <c r="AI249" s="902"/>
      <c r="AJ249" s="902"/>
      <c r="AK249" s="902"/>
      <c r="AL249" s="902"/>
      <c r="AM249" s="902"/>
      <c r="AN249" s="902"/>
      <c r="AO249" s="902"/>
      <c r="AP249" s="902"/>
      <c r="AQ249" s="902"/>
      <c r="AR249" s="902"/>
      <c r="AS249" s="902"/>
      <c r="AT249" s="902"/>
      <c r="AU249" s="902"/>
      <c r="AV249" s="902"/>
      <c r="AW249" s="902"/>
      <c r="AX249" s="903"/>
    </row>
    <row r="250" spans="1:50" ht="51.9" customHeight="1" thickBot="1" x14ac:dyDescent="0.25">
      <c r="A250" s="904" t="s">
        <v>711</v>
      </c>
      <c r="B250" s="905"/>
      <c r="C250" s="905"/>
      <c r="D250" s="905"/>
      <c r="E250" s="905"/>
      <c r="F250" s="905"/>
      <c r="G250" s="905"/>
      <c r="H250" s="905"/>
      <c r="I250" s="905"/>
      <c r="J250" s="905"/>
      <c r="K250" s="905"/>
      <c r="L250" s="905"/>
      <c r="M250" s="905"/>
      <c r="N250" s="905"/>
      <c r="O250" s="905"/>
      <c r="P250" s="905"/>
      <c r="Q250" s="905"/>
      <c r="R250" s="905"/>
      <c r="S250" s="905"/>
      <c r="T250" s="905"/>
      <c r="U250" s="905"/>
      <c r="V250" s="905"/>
      <c r="W250" s="905"/>
      <c r="X250" s="905"/>
      <c r="Y250" s="905"/>
      <c r="Z250" s="905"/>
      <c r="AA250" s="905"/>
      <c r="AB250" s="905"/>
      <c r="AC250" s="905"/>
      <c r="AD250" s="905"/>
      <c r="AE250" s="905"/>
      <c r="AF250" s="905"/>
      <c r="AG250" s="905"/>
      <c r="AH250" s="905"/>
      <c r="AI250" s="905"/>
      <c r="AJ250" s="905"/>
      <c r="AK250" s="905"/>
      <c r="AL250" s="905"/>
      <c r="AM250" s="905"/>
      <c r="AN250" s="905"/>
      <c r="AO250" s="905"/>
      <c r="AP250" s="905"/>
      <c r="AQ250" s="905"/>
      <c r="AR250" s="905"/>
      <c r="AS250" s="905"/>
      <c r="AT250" s="905"/>
      <c r="AU250" s="905"/>
      <c r="AV250" s="905"/>
      <c r="AW250" s="905"/>
      <c r="AX250" s="906"/>
    </row>
    <row r="251" spans="1:50" ht="24.75" customHeight="1" x14ac:dyDescent="0.2">
      <c r="A251" s="907" t="s">
        <v>31</v>
      </c>
      <c r="B251" s="908"/>
      <c r="C251" s="908"/>
      <c r="D251" s="908"/>
      <c r="E251" s="908"/>
      <c r="F251" s="908"/>
      <c r="G251" s="908"/>
      <c r="H251" s="908"/>
      <c r="I251" s="908"/>
      <c r="J251" s="908"/>
      <c r="K251" s="908"/>
      <c r="L251" s="908"/>
      <c r="M251" s="908"/>
      <c r="N251" s="908"/>
      <c r="O251" s="908"/>
      <c r="P251" s="908"/>
      <c r="Q251" s="908"/>
      <c r="R251" s="908"/>
      <c r="S251" s="908"/>
      <c r="T251" s="908"/>
      <c r="U251" s="908"/>
      <c r="V251" s="908"/>
      <c r="W251" s="908"/>
      <c r="X251" s="908"/>
      <c r="Y251" s="908"/>
      <c r="Z251" s="908"/>
      <c r="AA251" s="908"/>
      <c r="AB251" s="908"/>
      <c r="AC251" s="908"/>
      <c r="AD251" s="908"/>
      <c r="AE251" s="908"/>
      <c r="AF251" s="908"/>
      <c r="AG251" s="908"/>
      <c r="AH251" s="908"/>
      <c r="AI251" s="908"/>
      <c r="AJ251" s="908"/>
      <c r="AK251" s="908"/>
      <c r="AL251" s="908"/>
      <c r="AM251" s="908"/>
      <c r="AN251" s="908"/>
      <c r="AO251" s="908"/>
      <c r="AP251" s="908"/>
      <c r="AQ251" s="908"/>
      <c r="AR251" s="908"/>
      <c r="AS251" s="908"/>
      <c r="AT251" s="908"/>
      <c r="AU251" s="908"/>
      <c r="AV251" s="908"/>
      <c r="AW251" s="908"/>
      <c r="AX251" s="909"/>
    </row>
    <row r="252" spans="1:50" ht="67.5" customHeight="1" thickBot="1" x14ac:dyDescent="0.25">
      <c r="A252" s="323" t="s">
        <v>131</v>
      </c>
      <c r="B252" s="324"/>
      <c r="C252" s="324"/>
      <c r="D252" s="324"/>
      <c r="E252" s="325"/>
      <c r="F252" s="910" t="s">
        <v>709</v>
      </c>
      <c r="G252" s="905"/>
      <c r="H252" s="905"/>
      <c r="I252" s="905"/>
      <c r="J252" s="905"/>
      <c r="K252" s="905"/>
      <c r="L252" s="905"/>
      <c r="M252" s="905"/>
      <c r="N252" s="905"/>
      <c r="O252" s="905"/>
      <c r="P252" s="905"/>
      <c r="Q252" s="905"/>
      <c r="R252" s="905"/>
      <c r="S252" s="905"/>
      <c r="T252" s="905"/>
      <c r="U252" s="905"/>
      <c r="V252" s="905"/>
      <c r="W252" s="905"/>
      <c r="X252" s="905"/>
      <c r="Y252" s="905"/>
      <c r="Z252" s="905"/>
      <c r="AA252" s="905"/>
      <c r="AB252" s="905"/>
      <c r="AC252" s="905"/>
      <c r="AD252" s="905"/>
      <c r="AE252" s="905"/>
      <c r="AF252" s="905"/>
      <c r="AG252" s="905"/>
      <c r="AH252" s="905"/>
      <c r="AI252" s="905"/>
      <c r="AJ252" s="905"/>
      <c r="AK252" s="905"/>
      <c r="AL252" s="905"/>
      <c r="AM252" s="905"/>
      <c r="AN252" s="905"/>
      <c r="AO252" s="905"/>
      <c r="AP252" s="905"/>
      <c r="AQ252" s="905"/>
      <c r="AR252" s="905"/>
      <c r="AS252" s="905"/>
      <c r="AT252" s="905"/>
      <c r="AU252" s="905"/>
      <c r="AV252" s="905"/>
      <c r="AW252" s="905"/>
      <c r="AX252" s="906"/>
    </row>
    <row r="253" spans="1:50" ht="24.75" customHeight="1" x14ac:dyDescent="0.2">
      <c r="A253" s="907" t="s">
        <v>43</v>
      </c>
      <c r="B253" s="908"/>
      <c r="C253" s="908"/>
      <c r="D253" s="908"/>
      <c r="E253" s="908"/>
      <c r="F253" s="908"/>
      <c r="G253" s="908"/>
      <c r="H253" s="908"/>
      <c r="I253" s="908"/>
      <c r="J253" s="908"/>
      <c r="K253" s="908"/>
      <c r="L253" s="908"/>
      <c r="M253" s="908"/>
      <c r="N253" s="908"/>
      <c r="O253" s="908"/>
      <c r="P253" s="908"/>
      <c r="Q253" s="908"/>
      <c r="R253" s="908"/>
      <c r="S253" s="908"/>
      <c r="T253" s="908"/>
      <c r="U253" s="908"/>
      <c r="V253" s="908"/>
      <c r="W253" s="908"/>
      <c r="X253" s="908"/>
      <c r="Y253" s="908"/>
      <c r="Z253" s="908"/>
      <c r="AA253" s="908"/>
      <c r="AB253" s="908"/>
      <c r="AC253" s="908"/>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09"/>
    </row>
    <row r="254" spans="1:50" ht="66" customHeight="1" thickBot="1" x14ac:dyDescent="0.25">
      <c r="A254" s="323" t="s">
        <v>726</v>
      </c>
      <c r="B254" s="324"/>
      <c r="C254" s="324"/>
      <c r="D254" s="324"/>
      <c r="E254" s="325"/>
      <c r="F254" s="326" t="s">
        <v>710</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5">
      <c r="A256" s="332" t="s">
        <v>277</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232</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270</v>
      </c>
      <c r="B258" s="90"/>
      <c r="C258" s="90"/>
      <c r="D258" s="91"/>
      <c r="E258" s="319" t="s">
        <v>623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269</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268</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267</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266</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265</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264</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263</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409</v>
      </c>
      <c r="B266" s="256"/>
      <c r="C266" s="256"/>
      <c r="D266" s="256"/>
      <c r="E266" s="100" t="s">
        <v>600</v>
      </c>
      <c r="F266" s="86"/>
      <c r="G266" s="86"/>
      <c r="H266" s="77" t="str">
        <f>IF(E266="","","-")</f>
        <v>-</v>
      </c>
      <c r="I266" s="86"/>
      <c r="J266" s="86"/>
      <c r="K266" s="77" t="str">
        <f>IF(I266="","","-")</f>
        <v/>
      </c>
      <c r="L266" s="101">
        <v>175</v>
      </c>
      <c r="M266" s="101"/>
      <c r="N266" s="77" t="str">
        <f>IF(O266="","","-")</f>
        <v/>
      </c>
      <c r="O266" s="102"/>
      <c r="P266" s="103"/>
      <c r="Q266" s="100" t="s">
        <v>600</v>
      </c>
      <c r="R266" s="86"/>
      <c r="S266" s="86"/>
      <c r="T266" s="77" t="str">
        <f>IF(Q266="","","-")</f>
        <v>-</v>
      </c>
      <c r="U266" s="86"/>
      <c r="V266" s="86"/>
      <c r="W266" s="77" t="str">
        <f>IF(U266="","","-")</f>
        <v/>
      </c>
      <c r="X266" s="101">
        <v>179</v>
      </c>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588</v>
      </c>
      <c r="B267" s="256"/>
      <c r="C267" s="256"/>
      <c r="D267" s="256"/>
      <c r="E267" s="100" t="s">
        <v>600</v>
      </c>
      <c r="F267" s="86"/>
      <c r="G267" s="86"/>
      <c r="H267" s="77"/>
      <c r="I267" s="86"/>
      <c r="J267" s="86"/>
      <c r="K267" s="77"/>
      <c r="L267" s="101">
        <v>180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377</v>
      </c>
      <c r="B268" s="256"/>
      <c r="C268" s="256"/>
      <c r="D268" s="256"/>
      <c r="E268" s="84">
        <v>2021</v>
      </c>
      <c r="F268" s="85"/>
      <c r="G268" s="86" t="s">
        <v>599</v>
      </c>
      <c r="H268" s="86"/>
      <c r="I268" s="86"/>
      <c r="J268" s="85">
        <v>20</v>
      </c>
      <c r="K268" s="85"/>
      <c r="L268" s="101">
        <v>184</v>
      </c>
      <c r="M268" s="101"/>
      <c r="N268" s="101"/>
      <c r="O268" s="85" t="s">
        <v>703</v>
      </c>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257</v>
      </c>
      <c r="B269" s="308"/>
      <c r="C269" s="308"/>
      <c r="D269" s="308"/>
      <c r="E269" s="308"/>
      <c r="F269" s="309"/>
      <c r="G269" s="64" t="s">
        <v>590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259</v>
      </c>
      <c r="B308" s="314"/>
      <c r="C308" s="314"/>
      <c r="D308" s="314"/>
      <c r="E308" s="314"/>
      <c r="F308" s="315"/>
      <c r="G308" s="294" t="s">
        <v>714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715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657</v>
      </c>
      <c r="H310" s="285"/>
      <c r="I310" s="285"/>
      <c r="J310" s="285"/>
      <c r="K310" s="286"/>
      <c r="L310" s="287" t="s">
        <v>658</v>
      </c>
      <c r="M310" s="288"/>
      <c r="N310" s="288"/>
      <c r="O310" s="288"/>
      <c r="P310" s="288"/>
      <c r="Q310" s="288"/>
      <c r="R310" s="288"/>
      <c r="S310" s="288"/>
      <c r="T310" s="288"/>
      <c r="U310" s="288"/>
      <c r="V310" s="288"/>
      <c r="W310" s="288"/>
      <c r="X310" s="289"/>
      <c r="Y310" s="290">
        <v>7.5</v>
      </c>
      <c r="Z310" s="291"/>
      <c r="AA310" s="291"/>
      <c r="AB310" s="292"/>
      <c r="AC310" s="284" t="s">
        <v>651</v>
      </c>
      <c r="AD310" s="285"/>
      <c r="AE310" s="285"/>
      <c r="AF310" s="285"/>
      <c r="AG310" s="286"/>
      <c r="AH310" s="287" t="s">
        <v>659</v>
      </c>
      <c r="AI310" s="288"/>
      <c r="AJ310" s="288"/>
      <c r="AK310" s="288"/>
      <c r="AL310" s="288"/>
      <c r="AM310" s="288"/>
      <c r="AN310" s="288"/>
      <c r="AO310" s="288"/>
      <c r="AP310" s="288"/>
      <c r="AQ310" s="288"/>
      <c r="AR310" s="288"/>
      <c r="AS310" s="288"/>
      <c r="AT310" s="289"/>
      <c r="AU310" s="290">
        <v>1.3</v>
      </c>
      <c r="AV310" s="291"/>
      <c r="AW310" s="291"/>
      <c r="AX310" s="293"/>
    </row>
    <row r="311" spans="1:50" ht="24.75" customHeight="1" x14ac:dyDescent="0.2">
      <c r="A311" s="316"/>
      <c r="B311" s="317"/>
      <c r="C311" s="317"/>
      <c r="D311" s="317"/>
      <c r="E311" s="317"/>
      <c r="F311" s="318"/>
      <c r="G311" s="274" t="s">
        <v>660</v>
      </c>
      <c r="H311" s="275"/>
      <c r="I311" s="275"/>
      <c r="J311" s="275"/>
      <c r="K311" s="276"/>
      <c r="L311" s="277" t="s">
        <v>661</v>
      </c>
      <c r="M311" s="278"/>
      <c r="N311" s="278"/>
      <c r="O311" s="278"/>
      <c r="P311" s="278"/>
      <c r="Q311" s="278"/>
      <c r="R311" s="278"/>
      <c r="S311" s="278"/>
      <c r="T311" s="278"/>
      <c r="U311" s="278"/>
      <c r="V311" s="278"/>
      <c r="W311" s="278"/>
      <c r="X311" s="279"/>
      <c r="Y311" s="280">
        <v>1.1000000000000001</v>
      </c>
      <c r="Z311" s="281"/>
      <c r="AA311" s="281"/>
      <c r="AB311" s="282"/>
      <c r="AC311" s="274" t="s">
        <v>652</v>
      </c>
      <c r="AD311" s="275"/>
      <c r="AE311" s="275"/>
      <c r="AF311" s="275"/>
      <c r="AG311" s="276"/>
      <c r="AH311" s="277" t="s">
        <v>653</v>
      </c>
      <c r="AI311" s="278"/>
      <c r="AJ311" s="278"/>
      <c r="AK311" s="278"/>
      <c r="AL311" s="278"/>
      <c r="AM311" s="278"/>
      <c r="AN311" s="278"/>
      <c r="AO311" s="278"/>
      <c r="AP311" s="278"/>
      <c r="AQ311" s="278"/>
      <c r="AR311" s="278"/>
      <c r="AS311" s="278"/>
      <c r="AT311" s="279"/>
      <c r="AU311" s="280">
        <v>0.1</v>
      </c>
      <c r="AV311" s="281"/>
      <c r="AW311" s="281"/>
      <c r="AX311" s="283"/>
    </row>
    <row r="312" spans="1:50" ht="24.75" customHeight="1" x14ac:dyDescent="0.2">
      <c r="A312" s="316"/>
      <c r="B312" s="317"/>
      <c r="C312" s="317"/>
      <c r="D312" s="317"/>
      <c r="E312" s="317"/>
      <c r="F312" s="318"/>
      <c r="G312" s="274" t="s">
        <v>654</v>
      </c>
      <c r="H312" s="275"/>
      <c r="I312" s="275"/>
      <c r="J312" s="275"/>
      <c r="K312" s="276"/>
      <c r="L312" s="277" t="s">
        <v>662</v>
      </c>
      <c r="M312" s="278"/>
      <c r="N312" s="278"/>
      <c r="O312" s="278"/>
      <c r="P312" s="278"/>
      <c r="Q312" s="278"/>
      <c r="R312" s="278"/>
      <c r="S312" s="278"/>
      <c r="T312" s="278"/>
      <c r="U312" s="278"/>
      <c r="V312" s="278"/>
      <c r="W312" s="278"/>
      <c r="X312" s="279"/>
      <c r="Y312" s="280">
        <v>0.7</v>
      </c>
      <c r="Z312" s="281"/>
      <c r="AA312" s="281"/>
      <c r="AB312" s="282"/>
      <c r="AC312" s="274" t="s">
        <v>654</v>
      </c>
      <c r="AD312" s="275"/>
      <c r="AE312" s="275"/>
      <c r="AF312" s="275"/>
      <c r="AG312" s="276"/>
      <c r="AH312" s="277" t="s">
        <v>655</v>
      </c>
      <c r="AI312" s="278"/>
      <c r="AJ312" s="278"/>
      <c r="AK312" s="278"/>
      <c r="AL312" s="278"/>
      <c r="AM312" s="278"/>
      <c r="AN312" s="278"/>
      <c r="AO312" s="278"/>
      <c r="AP312" s="278"/>
      <c r="AQ312" s="278"/>
      <c r="AR312" s="278"/>
      <c r="AS312" s="278"/>
      <c r="AT312" s="279"/>
      <c r="AU312" s="280">
        <v>0.1</v>
      </c>
      <c r="AV312" s="281"/>
      <c r="AW312" s="281"/>
      <c r="AX312" s="283"/>
    </row>
    <row r="313" spans="1:50" ht="24.75" customHeight="1" x14ac:dyDescent="0.2">
      <c r="A313" s="316"/>
      <c r="B313" s="317"/>
      <c r="C313" s="317"/>
      <c r="D313" s="317"/>
      <c r="E313" s="317"/>
      <c r="F313" s="318"/>
      <c r="G313" s="274" t="s">
        <v>663</v>
      </c>
      <c r="H313" s="275"/>
      <c r="I313" s="275"/>
      <c r="J313" s="275"/>
      <c r="K313" s="276"/>
      <c r="L313" s="277" t="s">
        <v>664</v>
      </c>
      <c r="M313" s="278"/>
      <c r="N313" s="278"/>
      <c r="O313" s="278"/>
      <c r="P313" s="278"/>
      <c r="Q313" s="278"/>
      <c r="R313" s="278"/>
      <c r="S313" s="278"/>
      <c r="T313" s="278"/>
      <c r="U313" s="278"/>
      <c r="V313" s="278"/>
      <c r="W313" s="278"/>
      <c r="X313" s="279"/>
      <c r="Y313" s="280">
        <v>0.3</v>
      </c>
      <c r="Z313" s="281"/>
      <c r="AA313" s="281"/>
      <c r="AB313" s="282"/>
      <c r="AC313" s="274" t="s">
        <v>75</v>
      </c>
      <c r="AD313" s="275"/>
      <c r="AE313" s="275"/>
      <c r="AF313" s="275"/>
      <c r="AG313" s="276"/>
      <c r="AH313" s="277" t="s">
        <v>656</v>
      </c>
      <c r="AI313" s="278"/>
      <c r="AJ313" s="278"/>
      <c r="AK313" s="278"/>
      <c r="AL313" s="278"/>
      <c r="AM313" s="278"/>
      <c r="AN313" s="278"/>
      <c r="AO313" s="278"/>
      <c r="AP313" s="278"/>
      <c r="AQ313" s="278"/>
      <c r="AR313" s="278"/>
      <c r="AS313" s="278"/>
      <c r="AT313" s="279"/>
      <c r="AU313" s="280">
        <v>0.5</v>
      </c>
      <c r="AV313" s="281"/>
      <c r="AW313" s="281"/>
      <c r="AX313" s="283"/>
    </row>
    <row r="314" spans="1:50" ht="24.75" customHeight="1" x14ac:dyDescent="0.2">
      <c r="A314" s="316"/>
      <c r="B314" s="317"/>
      <c r="C314" s="317"/>
      <c r="D314" s="317"/>
      <c r="E314" s="317"/>
      <c r="F314" s="318"/>
      <c r="G314" s="274" t="s">
        <v>665</v>
      </c>
      <c r="H314" s="275"/>
      <c r="I314" s="275"/>
      <c r="J314" s="275"/>
      <c r="K314" s="276"/>
      <c r="L314" s="277" t="s">
        <v>666</v>
      </c>
      <c r="M314" s="278"/>
      <c r="N314" s="278"/>
      <c r="O314" s="278"/>
      <c r="P314" s="278"/>
      <c r="Q314" s="278"/>
      <c r="R314" s="278"/>
      <c r="S314" s="278"/>
      <c r="T314" s="278"/>
      <c r="U314" s="278"/>
      <c r="V314" s="278"/>
      <c r="W314" s="278"/>
      <c r="X314" s="279"/>
      <c r="Y314" s="280">
        <v>0.1</v>
      </c>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2">
      <c r="A315" s="316"/>
      <c r="B315" s="317"/>
      <c r="C315" s="317"/>
      <c r="D315" s="317"/>
      <c r="E315" s="317"/>
      <c r="F315" s="318"/>
      <c r="G315" s="274" t="s">
        <v>75</v>
      </c>
      <c r="H315" s="275"/>
      <c r="I315" s="275"/>
      <c r="J315" s="275"/>
      <c r="K315" s="276"/>
      <c r="L315" s="277" t="s">
        <v>667</v>
      </c>
      <c r="M315" s="278"/>
      <c r="N315" s="278"/>
      <c r="O315" s="278"/>
      <c r="P315" s="278"/>
      <c r="Q315" s="278"/>
      <c r="R315" s="278"/>
      <c r="S315" s="278"/>
      <c r="T315" s="278"/>
      <c r="U315" s="278"/>
      <c r="V315" s="278"/>
      <c r="W315" s="278"/>
      <c r="X315" s="279"/>
      <c r="Y315" s="280">
        <v>4.3</v>
      </c>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2</v>
      </c>
      <c r="AV320" s="271"/>
      <c r="AW320" s="271"/>
      <c r="AX320" s="273"/>
    </row>
    <row r="321" spans="1:51" ht="24.75" customHeight="1" x14ac:dyDescent="0.2">
      <c r="A321" s="316"/>
      <c r="B321" s="317"/>
      <c r="C321" s="317"/>
      <c r="D321" s="317"/>
      <c r="E321" s="317"/>
      <c r="F321" s="318"/>
      <c r="G321" s="294" t="s">
        <v>716</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717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customHeight="1" x14ac:dyDescent="0.2">
      <c r="A323" s="316"/>
      <c r="B323" s="317"/>
      <c r="C323" s="317"/>
      <c r="D323" s="317"/>
      <c r="E323" s="317"/>
      <c r="F323" s="318"/>
      <c r="G323" s="284"/>
      <c r="H323" s="285"/>
      <c r="I323" s="285"/>
      <c r="J323" s="285"/>
      <c r="K323" s="286"/>
      <c r="L323" s="287" t="s">
        <v>693</v>
      </c>
      <c r="M323" s="288"/>
      <c r="N323" s="288"/>
      <c r="O323" s="288"/>
      <c r="P323" s="288"/>
      <c r="Q323" s="288"/>
      <c r="R323" s="288"/>
      <c r="S323" s="288"/>
      <c r="T323" s="288"/>
      <c r="U323" s="288"/>
      <c r="V323" s="288"/>
      <c r="W323" s="288"/>
      <c r="X323" s="289"/>
      <c r="Y323" s="290">
        <v>0.79900000000000004</v>
      </c>
      <c r="Z323" s="291"/>
      <c r="AA323" s="291"/>
      <c r="AB323" s="292"/>
      <c r="AC323" s="284"/>
      <c r="AD323" s="285"/>
      <c r="AE323" s="285"/>
      <c r="AF323" s="285"/>
      <c r="AG323" s="286"/>
      <c r="AH323" s="287" t="s">
        <v>693</v>
      </c>
      <c r="AI323" s="288"/>
      <c r="AJ323" s="288"/>
      <c r="AK323" s="288"/>
      <c r="AL323" s="288"/>
      <c r="AM323" s="288"/>
      <c r="AN323" s="288"/>
      <c r="AO323" s="288"/>
      <c r="AP323" s="288"/>
      <c r="AQ323" s="288"/>
      <c r="AR323" s="288"/>
      <c r="AS323" s="288"/>
      <c r="AT323" s="289"/>
      <c r="AU323" s="290">
        <v>0.98499999999999999</v>
      </c>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0.79900000000000004</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0.98499999999999999</v>
      </c>
      <c r="AV333" s="271"/>
      <c r="AW333" s="271"/>
      <c r="AX333" s="273"/>
      <c r="AY333">
        <f t="shared" si="11"/>
        <v>0</v>
      </c>
    </row>
    <row r="334" spans="1:51" ht="24.75" customHeight="1" x14ac:dyDescent="0.2">
      <c r="A334" s="316"/>
      <c r="B334" s="317"/>
      <c r="C334" s="317"/>
      <c r="D334" s="317"/>
      <c r="E334" s="317"/>
      <c r="F334" s="318"/>
      <c r="G334" s="294" t="s">
        <v>718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700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customHeight="1" x14ac:dyDescent="0.2">
      <c r="A336" s="316"/>
      <c r="B336" s="317"/>
      <c r="C336" s="317"/>
      <c r="D336" s="317"/>
      <c r="E336" s="317"/>
      <c r="F336" s="318"/>
      <c r="G336" s="284"/>
      <c r="H336" s="285"/>
      <c r="I336" s="285"/>
      <c r="J336" s="285"/>
      <c r="K336" s="286"/>
      <c r="L336" s="287" t="s">
        <v>693</v>
      </c>
      <c r="M336" s="288"/>
      <c r="N336" s="288"/>
      <c r="O336" s="288"/>
      <c r="P336" s="288"/>
      <c r="Q336" s="288"/>
      <c r="R336" s="288"/>
      <c r="S336" s="288"/>
      <c r="T336" s="288"/>
      <c r="U336" s="288"/>
      <c r="V336" s="288"/>
      <c r="W336" s="288"/>
      <c r="X336" s="289"/>
      <c r="Y336" s="290">
        <v>0.48799999999999999</v>
      </c>
      <c r="Z336" s="291"/>
      <c r="AA336" s="291"/>
      <c r="AB336" s="292"/>
      <c r="AC336" s="284"/>
      <c r="AD336" s="285"/>
      <c r="AE336" s="285"/>
      <c r="AF336" s="285"/>
      <c r="AG336" s="286"/>
      <c r="AH336" s="287" t="s">
        <v>693</v>
      </c>
      <c r="AI336" s="288"/>
      <c r="AJ336" s="288"/>
      <c r="AK336" s="288"/>
      <c r="AL336" s="288"/>
      <c r="AM336" s="288"/>
      <c r="AN336" s="288"/>
      <c r="AO336" s="288"/>
      <c r="AP336" s="288"/>
      <c r="AQ336" s="288"/>
      <c r="AR336" s="288"/>
      <c r="AS336" s="288"/>
      <c r="AT336" s="289"/>
      <c r="AU336" s="290">
        <v>0.76500000000000001</v>
      </c>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0.48799999999999999</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0.76500000000000001</v>
      </c>
      <c r="AV346" s="271"/>
      <c r="AW346" s="271"/>
      <c r="AX346" s="273"/>
      <c r="AY346">
        <f t="shared" si="13"/>
        <v>0</v>
      </c>
    </row>
    <row r="347" spans="1:51" ht="24.75" customHeight="1" x14ac:dyDescent="0.2">
      <c r="A347" s="316"/>
      <c r="B347" s="317"/>
      <c r="C347" s="317"/>
      <c r="D347" s="317"/>
      <c r="E347" s="317"/>
      <c r="F347" s="318"/>
      <c r="G347" s="294" t="s">
        <v>712</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713</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customHeight="1" x14ac:dyDescent="0.2">
      <c r="A349" s="316"/>
      <c r="B349" s="317"/>
      <c r="C349" s="317"/>
      <c r="D349" s="317"/>
      <c r="E349" s="317"/>
      <c r="F349" s="318"/>
      <c r="G349" s="284"/>
      <c r="H349" s="285"/>
      <c r="I349" s="285"/>
      <c r="J349" s="285"/>
      <c r="K349" s="286"/>
      <c r="L349" s="287" t="s">
        <v>693</v>
      </c>
      <c r="M349" s="288"/>
      <c r="N349" s="288"/>
      <c r="O349" s="288"/>
      <c r="P349" s="288"/>
      <c r="Q349" s="288"/>
      <c r="R349" s="288"/>
      <c r="S349" s="288"/>
      <c r="T349" s="288"/>
      <c r="U349" s="288"/>
      <c r="V349" s="288"/>
      <c r="W349" s="288"/>
      <c r="X349" s="289"/>
      <c r="Y349" s="290">
        <v>0.84499999999999997</v>
      </c>
      <c r="Z349" s="291"/>
      <c r="AA349" s="291"/>
      <c r="AB349" s="292"/>
      <c r="AC349" s="284"/>
      <c r="AD349" s="285"/>
      <c r="AE349" s="285"/>
      <c r="AF349" s="285"/>
      <c r="AG349" s="286"/>
      <c r="AH349" s="287" t="s">
        <v>693</v>
      </c>
      <c r="AI349" s="288"/>
      <c r="AJ349" s="288"/>
      <c r="AK349" s="288"/>
      <c r="AL349" s="288"/>
      <c r="AM349" s="288"/>
      <c r="AN349" s="288"/>
      <c r="AO349" s="288"/>
      <c r="AP349" s="288"/>
      <c r="AQ349" s="288"/>
      <c r="AR349" s="288"/>
      <c r="AS349" s="288"/>
      <c r="AT349" s="289"/>
      <c r="AU349" s="290">
        <v>0.59399999999999997</v>
      </c>
      <c r="AV349" s="291"/>
      <c r="AW349" s="291"/>
      <c r="AX349" s="293"/>
      <c r="AY349">
        <f t="shared" ref="AY349:AY359" si="14">$AY$347</f>
        <v>0</v>
      </c>
    </row>
    <row r="350" spans="1:51" ht="24.6"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6"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0.84499999999999997</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0.59399999999999997</v>
      </c>
      <c r="AV359" s="271"/>
      <c r="AW359" s="271"/>
      <c r="AX359" s="273"/>
      <c r="AY359">
        <f t="shared" si="14"/>
        <v>0</v>
      </c>
    </row>
    <row r="360" spans="1:51" ht="24.75" customHeight="1" thickBot="1" x14ac:dyDescent="0.25">
      <c r="A360" s="260" t="s">
        <v>570</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226</v>
      </c>
      <c r="AM360" s="264"/>
      <c r="AN360" s="264"/>
      <c r="AO360" s="79" t="s">
        <v>225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224</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52.5" customHeight="1" x14ac:dyDescent="0.2">
      <c r="A366" s="230">
        <v>1</v>
      </c>
      <c r="B366" s="230">
        <v>1</v>
      </c>
      <c r="C366" s="251" t="s">
        <v>719</v>
      </c>
      <c r="D366" s="250"/>
      <c r="E366" s="250"/>
      <c r="F366" s="250"/>
      <c r="G366" s="250"/>
      <c r="H366" s="250"/>
      <c r="I366" s="250"/>
      <c r="J366" s="233">
        <v>2010005018786</v>
      </c>
      <c r="K366" s="234"/>
      <c r="L366" s="234"/>
      <c r="M366" s="234"/>
      <c r="N366" s="234"/>
      <c r="O366" s="234"/>
      <c r="P366" s="252" t="s">
        <v>678</v>
      </c>
      <c r="Q366" s="235"/>
      <c r="R366" s="235"/>
      <c r="S366" s="235"/>
      <c r="T366" s="235"/>
      <c r="U366" s="235"/>
      <c r="V366" s="235"/>
      <c r="W366" s="235"/>
      <c r="X366" s="235"/>
      <c r="Y366" s="236">
        <v>14.003</v>
      </c>
      <c r="Z366" s="237"/>
      <c r="AA366" s="237"/>
      <c r="AB366" s="238"/>
      <c r="AC366" s="222" t="s">
        <v>247</v>
      </c>
      <c r="AD366" s="223"/>
      <c r="AE366" s="223"/>
      <c r="AF366" s="223"/>
      <c r="AG366" s="223"/>
      <c r="AH366" s="253">
        <v>1</v>
      </c>
      <c r="AI366" s="254"/>
      <c r="AJ366" s="254"/>
      <c r="AK366" s="254"/>
      <c r="AL366" s="226">
        <v>91.3</v>
      </c>
      <c r="AM366" s="227"/>
      <c r="AN366" s="227"/>
      <c r="AO366" s="228"/>
      <c r="AP366" s="229" t="s">
        <v>695</v>
      </c>
      <c r="AQ366" s="229"/>
      <c r="AR366" s="229"/>
      <c r="AS366" s="229"/>
      <c r="AT366" s="229"/>
      <c r="AU366" s="229"/>
      <c r="AV366" s="229"/>
      <c r="AW366" s="229"/>
      <c r="AX366" s="229"/>
    </row>
    <row r="367" spans="1:51" ht="30" hidden="1" customHeight="1" x14ac:dyDescent="0.2">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2">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224</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44.4" customHeight="1" x14ac:dyDescent="0.2">
      <c r="A399" s="230">
        <v>1</v>
      </c>
      <c r="B399" s="230">
        <v>1</v>
      </c>
      <c r="C399" s="251" t="s">
        <v>721</v>
      </c>
      <c r="D399" s="250"/>
      <c r="E399" s="250"/>
      <c r="F399" s="250"/>
      <c r="G399" s="250"/>
      <c r="H399" s="250"/>
      <c r="I399" s="250"/>
      <c r="J399" s="233">
        <v>2120001115147</v>
      </c>
      <c r="K399" s="234"/>
      <c r="L399" s="234"/>
      <c r="M399" s="234"/>
      <c r="N399" s="234"/>
      <c r="O399" s="234"/>
      <c r="P399" s="252" t="s">
        <v>679</v>
      </c>
      <c r="Q399" s="235"/>
      <c r="R399" s="235"/>
      <c r="S399" s="235"/>
      <c r="T399" s="235"/>
      <c r="U399" s="235"/>
      <c r="V399" s="235"/>
      <c r="W399" s="235"/>
      <c r="X399" s="235"/>
      <c r="Y399" s="236">
        <v>1.98</v>
      </c>
      <c r="Z399" s="237"/>
      <c r="AA399" s="237"/>
      <c r="AB399" s="238"/>
      <c r="AC399" s="222" t="s">
        <v>246</v>
      </c>
      <c r="AD399" s="223"/>
      <c r="AE399" s="223"/>
      <c r="AF399" s="223"/>
      <c r="AG399" s="223"/>
      <c r="AH399" s="253">
        <v>2</v>
      </c>
      <c r="AI399" s="254"/>
      <c r="AJ399" s="254"/>
      <c r="AK399" s="254"/>
      <c r="AL399" s="226">
        <v>82.8</v>
      </c>
      <c r="AM399" s="227"/>
      <c r="AN399" s="227"/>
      <c r="AO399" s="228"/>
      <c r="AP399" s="229" t="s">
        <v>694</v>
      </c>
      <c r="AQ399" s="229"/>
      <c r="AR399" s="229"/>
      <c r="AS399" s="229"/>
      <c r="AT399" s="229"/>
      <c r="AU399" s="229"/>
      <c r="AV399" s="229"/>
      <c r="AW399" s="229"/>
      <c r="AX399" s="229"/>
      <c r="AY399">
        <f>$AY$396</f>
        <v>1</v>
      </c>
    </row>
    <row r="400" spans="1:51" ht="30" hidden="1" customHeight="1" x14ac:dyDescent="0.2">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224</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44.1" customHeight="1" x14ac:dyDescent="0.2">
      <c r="A432" s="230">
        <v>1</v>
      </c>
      <c r="B432" s="230">
        <v>1</v>
      </c>
      <c r="C432" s="251" t="s">
        <v>719</v>
      </c>
      <c r="D432" s="250"/>
      <c r="E432" s="250"/>
      <c r="F432" s="250"/>
      <c r="G432" s="250"/>
      <c r="H432" s="250"/>
      <c r="I432" s="250"/>
      <c r="J432" s="233">
        <v>2010005018786</v>
      </c>
      <c r="K432" s="234"/>
      <c r="L432" s="234"/>
      <c r="M432" s="234"/>
      <c r="N432" s="234"/>
      <c r="O432" s="234"/>
      <c r="P432" s="252" t="s">
        <v>680</v>
      </c>
      <c r="Q432" s="235"/>
      <c r="R432" s="235"/>
      <c r="S432" s="235"/>
      <c r="T432" s="235"/>
      <c r="U432" s="235"/>
      <c r="V432" s="235"/>
      <c r="W432" s="235"/>
      <c r="X432" s="235"/>
      <c r="Y432" s="236">
        <v>0.79900000000000004</v>
      </c>
      <c r="Z432" s="237"/>
      <c r="AA432" s="237"/>
      <c r="AB432" s="238"/>
      <c r="AC432" s="222" t="s">
        <v>252</v>
      </c>
      <c r="AD432" s="223"/>
      <c r="AE432" s="223"/>
      <c r="AF432" s="223"/>
      <c r="AG432" s="223"/>
      <c r="AH432" s="253" t="s">
        <v>682</v>
      </c>
      <c r="AI432" s="254"/>
      <c r="AJ432" s="254"/>
      <c r="AK432" s="254"/>
      <c r="AL432" s="226" t="s">
        <v>682</v>
      </c>
      <c r="AM432" s="227"/>
      <c r="AN432" s="227"/>
      <c r="AO432" s="228"/>
      <c r="AP432" s="229" t="s">
        <v>682</v>
      </c>
      <c r="AQ432" s="229"/>
      <c r="AR432" s="229"/>
      <c r="AS432" s="229"/>
      <c r="AT432" s="229"/>
      <c r="AU432" s="229"/>
      <c r="AV432" s="229"/>
      <c r="AW432" s="229"/>
      <c r="AX432" s="229"/>
      <c r="AY432">
        <f>$AY$429</f>
        <v>1</v>
      </c>
    </row>
    <row r="433" spans="1:51" ht="30" hidden="1" customHeight="1" x14ac:dyDescent="0.2">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224</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48.9" customHeight="1" x14ac:dyDescent="0.2">
      <c r="A465" s="230">
        <v>1</v>
      </c>
      <c r="B465" s="230">
        <v>1</v>
      </c>
      <c r="C465" s="251" t="s">
        <v>719</v>
      </c>
      <c r="D465" s="250"/>
      <c r="E465" s="250"/>
      <c r="F465" s="250"/>
      <c r="G465" s="250"/>
      <c r="H465" s="250"/>
      <c r="I465" s="250"/>
      <c r="J465" s="233">
        <v>2010005018786</v>
      </c>
      <c r="K465" s="234"/>
      <c r="L465" s="234"/>
      <c r="M465" s="234"/>
      <c r="N465" s="234"/>
      <c r="O465" s="234"/>
      <c r="P465" s="252" t="s">
        <v>680</v>
      </c>
      <c r="Q465" s="235"/>
      <c r="R465" s="235"/>
      <c r="S465" s="235"/>
      <c r="T465" s="235"/>
      <c r="U465" s="235"/>
      <c r="V465" s="235"/>
      <c r="W465" s="235"/>
      <c r="X465" s="235"/>
      <c r="Y465" s="236">
        <v>0.98499999999999999</v>
      </c>
      <c r="Z465" s="237"/>
      <c r="AA465" s="237"/>
      <c r="AB465" s="238"/>
      <c r="AC465" s="222" t="s">
        <v>252</v>
      </c>
      <c r="AD465" s="223"/>
      <c r="AE465" s="223"/>
      <c r="AF465" s="223"/>
      <c r="AG465" s="223"/>
      <c r="AH465" s="253" t="s">
        <v>682</v>
      </c>
      <c r="AI465" s="254"/>
      <c r="AJ465" s="254"/>
      <c r="AK465" s="254"/>
      <c r="AL465" s="226" t="s">
        <v>682</v>
      </c>
      <c r="AM465" s="227"/>
      <c r="AN465" s="227"/>
      <c r="AO465" s="228"/>
      <c r="AP465" s="229" t="s">
        <v>682</v>
      </c>
      <c r="AQ465" s="229"/>
      <c r="AR465" s="229"/>
      <c r="AS465" s="229"/>
      <c r="AT465" s="229"/>
      <c r="AU465" s="229"/>
      <c r="AV465" s="229"/>
      <c r="AW465" s="229"/>
      <c r="AX465" s="229"/>
      <c r="AY465">
        <f>$AY$462</f>
        <v>1</v>
      </c>
    </row>
    <row r="466" spans="1:51" ht="30" hidden="1" customHeight="1" x14ac:dyDescent="0.2">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224</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1</v>
      </c>
    </row>
    <row r="498" spans="1:51" ht="40.5" customHeight="1" x14ac:dyDescent="0.2">
      <c r="A498" s="230">
        <v>1</v>
      </c>
      <c r="B498" s="230">
        <v>1</v>
      </c>
      <c r="C498" s="251" t="s">
        <v>719</v>
      </c>
      <c r="D498" s="250"/>
      <c r="E498" s="250"/>
      <c r="F498" s="250"/>
      <c r="G498" s="250"/>
      <c r="H498" s="250"/>
      <c r="I498" s="250"/>
      <c r="J498" s="233">
        <v>2010005018786</v>
      </c>
      <c r="K498" s="234"/>
      <c r="L498" s="234"/>
      <c r="M498" s="234"/>
      <c r="N498" s="234"/>
      <c r="O498" s="234"/>
      <c r="P498" s="252" t="s">
        <v>702</v>
      </c>
      <c r="Q498" s="235"/>
      <c r="R498" s="235"/>
      <c r="S498" s="235"/>
      <c r="T498" s="235"/>
      <c r="U498" s="235"/>
      <c r="V498" s="235"/>
      <c r="W498" s="235"/>
      <c r="X498" s="235"/>
      <c r="Y498" s="236">
        <v>0.48799999999999999</v>
      </c>
      <c r="Z498" s="237"/>
      <c r="AA498" s="237"/>
      <c r="AB498" s="238"/>
      <c r="AC498" s="222" t="s">
        <v>252</v>
      </c>
      <c r="AD498" s="223"/>
      <c r="AE498" s="223"/>
      <c r="AF498" s="223"/>
      <c r="AG498" s="223"/>
      <c r="AH498" s="253" t="s">
        <v>682</v>
      </c>
      <c r="AI498" s="254"/>
      <c r="AJ498" s="254"/>
      <c r="AK498" s="254"/>
      <c r="AL498" s="226" t="s">
        <v>682</v>
      </c>
      <c r="AM498" s="227"/>
      <c r="AN498" s="227"/>
      <c r="AO498" s="228"/>
      <c r="AP498" s="229" t="s">
        <v>682</v>
      </c>
      <c r="AQ498" s="229"/>
      <c r="AR498" s="229"/>
      <c r="AS498" s="229"/>
      <c r="AT498" s="229"/>
      <c r="AU498" s="229"/>
      <c r="AV498" s="229"/>
      <c r="AW498" s="229"/>
      <c r="AX498" s="229"/>
      <c r="AY498">
        <f>$AY$495</f>
        <v>1</v>
      </c>
    </row>
    <row r="499" spans="1:51" ht="30" hidden="1" customHeight="1" x14ac:dyDescent="0.2">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224</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1</v>
      </c>
    </row>
    <row r="531" spans="1:51" ht="30" customHeight="1" x14ac:dyDescent="0.2">
      <c r="A531" s="230">
        <v>1</v>
      </c>
      <c r="B531" s="230">
        <v>1</v>
      </c>
      <c r="C531" s="251" t="s">
        <v>701</v>
      </c>
      <c r="D531" s="250"/>
      <c r="E531" s="250"/>
      <c r="F531" s="250"/>
      <c r="G531" s="250"/>
      <c r="H531" s="250"/>
      <c r="I531" s="250"/>
      <c r="J531" s="233">
        <v>1180001118211</v>
      </c>
      <c r="K531" s="234"/>
      <c r="L531" s="234"/>
      <c r="M531" s="234"/>
      <c r="N531" s="234"/>
      <c r="O531" s="234"/>
      <c r="P531" s="252" t="s">
        <v>681</v>
      </c>
      <c r="Q531" s="235"/>
      <c r="R531" s="235"/>
      <c r="S531" s="235"/>
      <c r="T531" s="235"/>
      <c r="U531" s="235"/>
      <c r="V531" s="235"/>
      <c r="W531" s="235"/>
      <c r="X531" s="235"/>
      <c r="Y531" s="236">
        <v>0.76500000000000001</v>
      </c>
      <c r="Z531" s="237"/>
      <c r="AA531" s="237"/>
      <c r="AB531" s="238"/>
      <c r="AC531" s="222" t="s">
        <v>252</v>
      </c>
      <c r="AD531" s="223"/>
      <c r="AE531" s="223"/>
      <c r="AF531" s="223"/>
      <c r="AG531" s="223"/>
      <c r="AH531" s="253" t="s">
        <v>682</v>
      </c>
      <c r="AI531" s="254"/>
      <c r="AJ531" s="254"/>
      <c r="AK531" s="254"/>
      <c r="AL531" s="226" t="s">
        <v>682</v>
      </c>
      <c r="AM531" s="227"/>
      <c r="AN531" s="227"/>
      <c r="AO531" s="228"/>
      <c r="AP531" s="229" t="s">
        <v>682</v>
      </c>
      <c r="AQ531" s="229"/>
      <c r="AR531" s="229"/>
      <c r="AS531" s="229"/>
      <c r="AT531" s="229"/>
      <c r="AU531" s="229"/>
      <c r="AV531" s="229"/>
      <c r="AW531" s="229"/>
      <c r="AX531" s="229"/>
      <c r="AY531">
        <f>$AY$528</f>
        <v>1</v>
      </c>
    </row>
    <row r="532" spans="1:51" ht="30" hidden="1" customHeight="1" x14ac:dyDescent="0.2">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2">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224</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1</v>
      </c>
    </row>
    <row r="564" spans="1:51" ht="30" customHeight="1" x14ac:dyDescent="0.2">
      <c r="A564" s="230">
        <v>1</v>
      </c>
      <c r="B564" s="230">
        <v>1</v>
      </c>
      <c r="C564" s="251" t="s">
        <v>720</v>
      </c>
      <c r="D564" s="250"/>
      <c r="E564" s="250"/>
      <c r="F564" s="250"/>
      <c r="G564" s="250"/>
      <c r="H564" s="250"/>
      <c r="I564" s="250"/>
      <c r="J564" s="233">
        <v>2020005010230</v>
      </c>
      <c r="K564" s="234"/>
      <c r="L564" s="234"/>
      <c r="M564" s="234"/>
      <c r="N564" s="234"/>
      <c r="O564" s="234"/>
      <c r="P564" s="252" t="s">
        <v>681</v>
      </c>
      <c r="Q564" s="235"/>
      <c r="R564" s="235"/>
      <c r="S564" s="235"/>
      <c r="T564" s="235"/>
      <c r="U564" s="235"/>
      <c r="V564" s="235"/>
      <c r="W564" s="235"/>
      <c r="X564" s="235"/>
      <c r="Y564" s="236">
        <v>0.84499999999999997</v>
      </c>
      <c r="Z564" s="237"/>
      <c r="AA564" s="237"/>
      <c r="AB564" s="238"/>
      <c r="AC564" s="222" t="s">
        <v>252</v>
      </c>
      <c r="AD564" s="223"/>
      <c r="AE564" s="223"/>
      <c r="AF564" s="223"/>
      <c r="AG564" s="223"/>
      <c r="AH564" s="253" t="s">
        <v>277</v>
      </c>
      <c r="AI564" s="254"/>
      <c r="AJ564" s="254"/>
      <c r="AK564" s="254"/>
      <c r="AL564" s="226" t="s">
        <v>277</v>
      </c>
      <c r="AM564" s="227"/>
      <c r="AN564" s="227"/>
      <c r="AO564" s="228"/>
      <c r="AP564" s="229" t="s">
        <v>277</v>
      </c>
      <c r="AQ564" s="229"/>
      <c r="AR564" s="229"/>
      <c r="AS564" s="229"/>
      <c r="AT564" s="229"/>
      <c r="AU564" s="229"/>
      <c r="AV564" s="229"/>
      <c r="AW564" s="229"/>
      <c r="AX564" s="229"/>
      <c r="AY564">
        <f>$AY$561</f>
        <v>1</v>
      </c>
    </row>
    <row r="565" spans="1:51" ht="30" hidden="1" customHeight="1" x14ac:dyDescent="0.2">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2">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2">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224</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1</v>
      </c>
    </row>
    <row r="597" spans="1:51" ht="30" customHeight="1" x14ac:dyDescent="0.2">
      <c r="A597" s="230">
        <v>1</v>
      </c>
      <c r="B597" s="230">
        <v>1</v>
      </c>
      <c r="C597" s="251" t="s">
        <v>720</v>
      </c>
      <c r="D597" s="250"/>
      <c r="E597" s="250"/>
      <c r="F597" s="250"/>
      <c r="G597" s="250"/>
      <c r="H597" s="250"/>
      <c r="I597" s="250"/>
      <c r="J597" s="233">
        <v>2020005010230</v>
      </c>
      <c r="K597" s="234"/>
      <c r="L597" s="234"/>
      <c r="M597" s="234"/>
      <c r="N597" s="234"/>
      <c r="O597" s="234"/>
      <c r="P597" s="252" t="s">
        <v>681</v>
      </c>
      <c r="Q597" s="235"/>
      <c r="R597" s="235"/>
      <c r="S597" s="235"/>
      <c r="T597" s="235"/>
      <c r="U597" s="235"/>
      <c r="V597" s="235"/>
      <c r="W597" s="235"/>
      <c r="X597" s="235"/>
      <c r="Y597" s="236">
        <v>0.59399999999999997</v>
      </c>
      <c r="Z597" s="237"/>
      <c r="AA597" s="237"/>
      <c r="AB597" s="238"/>
      <c r="AC597" s="222" t="s">
        <v>252</v>
      </c>
      <c r="AD597" s="223"/>
      <c r="AE597" s="223"/>
      <c r="AF597" s="223"/>
      <c r="AG597" s="223"/>
      <c r="AH597" s="253" t="s">
        <v>277</v>
      </c>
      <c r="AI597" s="254"/>
      <c r="AJ597" s="254"/>
      <c r="AK597" s="254"/>
      <c r="AL597" s="226" t="s">
        <v>277</v>
      </c>
      <c r="AM597" s="227"/>
      <c r="AN597" s="227"/>
      <c r="AO597" s="228"/>
      <c r="AP597" s="229" t="s">
        <v>277</v>
      </c>
      <c r="AQ597" s="229"/>
      <c r="AR597" s="229"/>
      <c r="AS597" s="229"/>
      <c r="AT597" s="229"/>
      <c r="AU597" s="229"/>
      <c r="AV597" s="229"/>
      <c r="AW597" s="229"/>
      <c r="AX597" s="229"/>
      <c r="AY597">
        <f>$AY$594</f>
        <v>1</v>
      </c>
    </row>
    <row r="598" spans="1:51" ht="30" hidden="1" customHeight="1" x14ac:dyDescent="0.2">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5" t="s">
        <v>571</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226</v>
      </c>
      <c r="AM627" s="249"/>
      <c r="AN627" s="249"/>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2">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2">
      <c r="A630" s="243"/>
      <c r="B630" s="243"/>
      <c r="C630" s="241" t="s">
        <v>191</v>
      </c>
      <c r="D630" s="242"/>
      <c r="E630" s="241" t="s">
        <v>190</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179</v>
      </c>
      <c r="AD630" s="241"/>
      <c r="AE630" s="241"/>
      <c r="AF630" s="241"/>
      <c r="AG630" s="241"/>
      <c r="AH630" s="241" t="s">
        <v>186</v>
      </c>
      <c r="AI630" s="242"/>
      <c r="AJ630" s="242"/>
      <c r="AK630" s="242"/>
      <c r="AL630" s="242" t="s">
        <v>19</v>
      </c>
      <c r="AM630" s="242"/>
      <c r="AN630" s="242"/>
      <c r="AO630" s="243"/>
      <c r="AP630" s="244" t="s">
        <v>220</v>
      </c>
      <c r="AQ630" s="244"/>
      <c r="AR630" s="244"/>
      <c r="AS630" s="244"/>
      <c r="AT630" s="244"/>
      <c r="AU630" s="244"/>
      <c r="AV630" s="244"/>
      <c r="AW630" s="244"/>
      <c r="AX630" s="244"/>
    </row>
    <row r="631" spans="1:51" ht="30" hidden="1" customHeight="1" x14ac:dyDescent="0.2">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row r="661" spans="1:51" ht="18.899999999999999" customHeight="1" x14ac:dyDescent="0.2"/>
    <row r="662" spans="1:51" ht="20.399999999999999" customHeight="1" x14ac:dyDescent="0.2"/>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7" priority="937">
      <formula>IF(RIGHT(TEXT(P14,"0.#"),1)=".",FALSE,TRUE)</formula>
    </cfRule>
    <cfRule type="expression" dxfId="826" priority="938">
      <formula>IF(RIGHT(TEXT(P14,"0.#"),1)=".",TRUE,FALSE)</formula>
    </cfRule>
  </conditionalFormatting>
  <conditionalFormatting sqref="P18:AX18">
    <cfRule type="expression" dxfId="825" priority="935">
      <formula>IF(RIGHT(TEXT(P18,"0.#"),1)=".",FALSE,TRUE)</formula>
    </cfRule>
    <cfRule type="expression" dxfId="824" priority="936">
      <formula>IF(RIGHT(TEXT(P18,"0.#"),1)=".",TRUE,FALSE)</formula>
    </cfRule>
  </conditionalFormatting>
  <conditionalFormatting sqref="Y311">
    <cfRule type="expression" dxfId="823" priority="933">
      <formula>IF(RIGHT(TEXT(Y311,"0.#"),1)=".",FALSE,TRUE)</formula>
    </cfRule>
    <cfRule type="expression" dxfId="822" priority="934">
      <formula>IF(RIGHT(TEXT(Y311,"0.#"),1)=".",TRUE,FALSE)</formula>
    </cfRule>
  </conditionalFormatting>
  <conditionalFormatting sqref="Y320">
    <cfRule type="expression" dxfId="821" priority="931">
      <formula>IF(RIGHT(TEXT(Y320,"0.#"),1)=".",FALSE,TRUE)</formula>
    </cfRule>
    <cfRule type="expression" dxfId="820" priority="932">
      <formula>IF(RIGHT(TEXT(Y320,"0.#"),1)=".",TRUE,FALSE)</formula>
    </cfRule>
  </conditionalFormatting>
  <conditionalFormatting sqref="Y351:Y358 Y349 Y338:Y345 Y336 Y325:Y332 Y323">
    <cfRule type="expression" dxfId="819" priority="911">
      <formula>IF(RIGHT(TEXT(Y323,"0.#"),1)=".",FALSE,TRUE)</formula>
    </cfRule>
    <cfRule type="expression" dxfId="818" priority="912">
      <formula>IF(RIGHT(TEXT(Y323,"0.#"),1)=".",TRUE,FALSE)</formula>
    </cfRule>
  </conditionalFormatting>
  <conditionalFormatting sqref="P13:AX13 AR15:AX15 P15:AQ17">
    <cfRule type="expression" dxfId="817" priority="929">
      <formula>IF(RIGHT(TEXT(P13,"0.#"),1)=".",FALSE,TRUE)</formula>
    </cfRule>
    <cfRule type="expression" dxfId="816" priority="930">
      <formula>IF(RIGHT(TEXT(P13,"0.#"),1)=".",TRUE,FALSE)</formula>
    </cfRule>
  </conditionalFormatting>
  <conditionalFormatting sqref="P19:AJ19">
    <cfRule type="expression" dxfId="815" priority="927">
      <formula>IF(RIGHT(TEXT(P19,"0.#"),1)=".",FALSE,TRUE)</formula>
    </cfRule>
    <cfRule type="expression" dxfId="814" priority="928">
      <formula>IF(RIGHT(TEXT(P19,"0.#"),1)=".",TRUE,FALSE)</formula>
    </cfRule>
  </conditionalFormatting>
  <conditionalFormatting sqref="AE32 AQ32">
    <cfRule type="expression" dxfId="813" priority="925">
      <formula>IF(RIGHT(TEXT(AE32,"0.#"),1)=".",FALSE,TRUE)</formula>
    </cfRule>
    <cfRule type="expression" dxfId="812" priority="926">
      <formula>IF(RIGHT(TEXT(AE32,"0.#"),1)=".",TRUE,FALSE)</formula>
    </cfRule>
  </conditionalFormatting>
  <conditionalFormatting sqref="Y312:Y319 Y310">
    <cfRule type="expression" dxfId="811" priority="923">
      <formula>IF(RIGHT(TEXT(Y310,"0.#"),1)=".",FALSE,TRUE)</formula>
    </cfRule>
    <cfRule type="expression" dxfId="810" priority="924">
      <formula>IF(RIGHT(TEXT(Y310,"0.#"),1)=".",TRUE,FALSE)</formula>
    </cfRule>
  </conditionalFormatting>
  <conditionalFormatting sqref="AU311">
    <cfRule type="expression" dxfId="809" priority="921">
      <formula>IF(RIGHT(TEXT(AU311,"0.#"),1)=".",FALSE,TRUE)</formula>
    </cfRule>
    <cfRule type="expression" dxfId="808" priority="922">
      <formula>IF(RIGHT(TEXT(AU311,"0.#"),1)=".",TRUE,FALSE)</formula>
    </cfRule>
  </conditionalFormatting>
  <conditionalFormatting sqref="AU320">
    <cfRule type="expression" dxfId="807" priority="919">
      <formula>IF(RIGHT(TEXT(AU320,"0.#"),1)=".",FALSE,TRUE)</formula>
    </cfRule>
    <cfRule type="expression" dxfId="806" priority="920">
      <formula>IF(RIGHT(TEXT(AU320,"0.#"),1)=".",TRUE,FALSE)</formula>
    </cfRule>
  </conditionalFormatting>
  <conditionalFormatting sqref="AU312:AU319 AU310">
    <cfRule type="expression" dxfId="805" priority="917">
      <formula>IF(RIGHT(TEXT(AU310,"0.#"),1)=".",FALSE,TRUE)</formula>
    </cfRule>
    <cfRule type="expression" dxfId="804" priority="918">
      <formula>IF(RIGHT(TEXT(AU310,"0.#"),1)=".",TRUE,FALSE)</formula>
    </cfRule>
  </conditionalFormatting>
  <conditionalFormatting sqref="Y350 Y337 Y324">
    <cfRule type="expression" dxfId="803" priority="915">
      <formula>IF(RIGHT(TEXT(Y324,"0.#"),1)=".",FALSE,TRUE)</formula>
    </cfRule>
    <cfRule type="expression" dxfId="802" priority="916">
      <formula>IF(RIGHT(TEXT(Y324,"0.#"),1)=".",TRUE,FALSE)</formula>
    </cfRule>
  </conditionalFormatting>
  <conditionalFormatting sqref="Y359 Y346 Y333">
    <cfRule type="expression" dxfId="801" priority="913">
      <formula>IF(RIGHT(TEXT(Y333,"0.#"),1)=".",FALSE,TRUE)</formula>
    </cfRule>
    <cfRule type="expression" dxfId="800" priority="914">
      <formula>IF(RIGHT(TEXT(Y333,"0.#"),1)=".",TRUE,FALSE)</formula>
    </cfRule>
  </conditionalFormatting>
  <conditionalFormatting sqref="AU350 AU337 AU324">
    <cfRule type="expression" dxfId="799" priority="909">
      <formula>IF(RIGHT(TEXT(AU324,"0.#"),1)=".",FALSE,TRUE)</formula>
    </cfRule>
    <cfRule type="expression" dxfId="798" priority="910">
      <formula>IF(RIGHT(TEXT(AU324,"0.#"),1)=".",TRUE,FALSE)</formula>
    </cfRule>
  </conditionalFormatting>
  <conditionalFormatting sqref="AU359 AU346 AU333">
    <cfRule type="expression" dxfId="797" priority="907">
      <formula>IF(RIGHT(TEXT(AU333,"0.#"),1)=".",FALSE,TRUE)</formula>
    </cfRule>
    <cfRule type="expression" dxfId="796" priority="908">
      <formula>IF(RIGHT(TEXT(AU333,"0.#"),1)=".",TRUE,FALSE)</formula>
    </cfRule>
  </conditionalFormatting>
  <conditionalFormatting sqref="AU351:AU358 AU349 AU338:AU345 AU336 AU325:AU332 AU323">
    <cfRule type="expression" dxfId="795" priority="905">
      <formula>IF(RIGHT(TEXT(AU323,"0.#"),1)=".",FALSE,TRUE)</formula>
    </cfRule>
    <cfRule type="expression" dxfId="794" priority="906">
      <formula>IF(RIGHT(TEXT(AU323,"0.#"),1)=".",TRUE,FALSE)</formula>
    </cfRule>
  </conditionalFormatting>
  <conditionalFormatting sqref="AI32">
    <cfRule type="expression" dxfId="793" priority="903">
      <formula>IF(RIGHT(TEXT(AI32,"0.#"),1)=".",FALSE,TRUE)</formula>
    </cfRule>
    <cfRule type="expression" dxfId="792" priority="904">
      <formula>IF(RIGHT(TEXT(AI32,"0.#"),1)=".",TRUE,FALSE)</formula>
    </cfRule>
  </conditionalFormatting>
  <conditionalFormatting sqref="AM32">
    <cfRule type="expression" dxfId="791" priority="901">
      <formula>IF(RIGHT(TEXT(AM32,"0.#"),1)=".",FALSE,TRUE)</formula>
    </cfRule>
    <cfRule type="expression" dxfId="790" priority="902">
      <formula>IF(RIGHT(TEXT(AM32,"0.#"),1)=".",TRUE,FALSE)</formula>
    </cfRule>
  </conditionalFormatting>
  <conditionalFormatting sqref="AE33">
    <cfRule type="expression" dxfId="789" priority="899">
      <formula>IF(RIGHT(TEXT(AE33,"0.#"),1)=".",FALSE,TRUE)</formula>
    </cfRule>
    <cfRule type="expression" dxfId="788" priority="900">
      <formula>IF(RIGHT(TEXT(AE33,"0.#"),1)=".",TRUE,FALSE)</formula>
    </cfRule>
  </conditionalFormatting>
  <conditionalFormatting sqref="AI33">
    <cfRule type="expression" dxfId="787" priority="897">
      <formula>IF(RIGHT(TEXT(AI33,"0.#"),1)=".",FALSE,TRUE)</formula>
    </cfRule>
    <cfRule type="expression" dxfId="786" priority="898">
      <formula>IF(RIGHT(TEXT(AI33,"0.#"),1)=".",TRUE,FALSE)</formula>
    </cfRule>
  </conditionalFormatting>
  <conditionalFormatting sqref="AM33">
    <cfRule type="expression" dxfId="785" priority="895">
      <formula>IF(RIGHT(TEXT(AM33,"0.#"),1)=".",FALSE,TRUE)</formula>
    </cfRule>
    <cfRule type="expression" dxfId="784" priority="896">
      <formula>IF(RIGHT(TEXT(AM33,"0.#"),1)=".",TRUE,FALSE)</formula>
    </cfRule>
  </conditionalFormatting>
  <conditionalFormatting sqref="AQ33">
    <cfRule type="expression" dxfId="783" priority="893">
      <formula>IF(RIGHT(TEXT(AQ33,"0.#"),1)=".",FALSE,TRUE)</formula>
    </cfRule>
    <cfRule type="expression" dxfId="782" priority="894">
      <formula>IF(RIGHT(TEXT(AQ33,"0.#"),1)=".",TRUE,FALSE)</formula>
    </cfRule>
  </conditionalFormatting>
  <conditionalFormatting sqref="AE210">
    <cfRule type="expression" dxfId="781" priority="891">
      <formula>IF(RIGHT(TEXT(AE210,"0.#"),1)=".",FALSE,TRUE)</formula>
    </cfRule>
    <cfRule type="expression" dxfId="780" priority="892">
      <formula>IF(RIGHT(TEXT(AE210,"0.#"),1)=".",TRUE,FALSE)</formula>
    </cfRule>
  </conditionalFormatting>
  <conditionalFormatting sqref="AE211">
    <cfRule type="expression" dxfId="779" priority="889">
      <formula>IF(RIGHT(TEXT(AE211,"0.#"),1)=".",FALSE,TRUE)</formula>
    </cfRule>
    <cfRule type="expression" dxfId="778" priority="890">
      <formula>IF(RIGHT(TEXT(AE211,"0.#"),1)=".",TRUE,FALSE)</formula>
    </cfRule>
  </conditionalFormatting>
  <conditionalFormatting sqref="AE212">
    <cfRule type="expression" dxfId="777" priority="887">
      <formula>IF(RIGHT(TEXT(AE212,"0.#"),1)=".",FALSE,TRUE)</formula>
    </cfRule>
    <cfRule type="expression" dxfId="776" priority="888">
      <formula>IF(RIGHT(TEXT(AE212,"0.#"),1)=".",TRUE,FALSE)</formula>
    </cfRule>
  </conditionalFormatting>
  <conditionalFormatting sqref="AI212">
    <cfRule type="expression" dxfId="775" priority="885">
      <formula>IF(RIGHT(TEXT(AI212,"0.#"),1)=".",FALSE,TRUE)</formula>
    </cfRule>
    <cfRule type="expression" dxfId="774" priority="886">
      <formula>IF(RIGHT(TEXT(AI212,"0.#"),1)=".",TRUE,FALSE)</formula>
    </cfRule>
  </conditionalFormatting>
  <conditionalFormatting sqref="AI211">
    <cfRule type="expression" dxfId="773" priority="883">
      <formula>IF(RIGHT(TEXT(AI211,"0.#"),1)=".",FALSE,TRUE)</formula>
    </cfRule>
    <cfRule type="expression" dxfId="772" priority="884">
      <formula>IF(RIGHT(TEXT(AI211,"0.#"),1)=".",TRUE,FALSE)</formula>
    </cfRule>
  </conditionalFormatting>
  <conditionalFormatting sqref="AI210">
    <cfRule type="expression" dxfId="771" priority="881">
      <formula>IF(RIGHT(TEXT(AI210,"0.#"),1)=".",FALSE,TRUE)</formula>
    </cfRule>
    <cfRule type="expression" dxfId="770" priority="882">
      <formula>IF(RIGHT(TEXT(AI210,"0.#"),1)=".",TRUE,FALSE)</formula>
    </cfRule>
  </conditionalFormatting>
  <conditionalFormatting sqref="AM210">
    <cfRule type="expression" dxfId="769" priority="879">
      <formula>IF(RIGHT(TEXT(AM210,"0.#"),1)=".",FALSE,TRUE)</formula>
    </cfRule>
    <cfRule type="expression" dxfId="768" priority="880">
      <formula>IF(RIGHT(TEXT(AM210,"0.#"),1)=".",TRUE,FALSE)</formula>
    </cfRule>
  </conditionalFormatting>
  <conditionalFormatting sqref="AM211">
    <cfRule type="expression" dxfId="767" priority="877">
      <formula>IF(RIGHT(TEXT(AM211,"0.#"),1)=".",FALSE,TRUE)</formula>
    </cfRule>
    <cfRule type="expression" dxfId="766" priority="878">
      <formula>IF(RIGHT(TEXT(AM211,"0.#"),1)=".",TRUE,FALSE)</formula>
    </cfRule>
  </conditionalFormatting>
  <conditionalFormatting sqref="AM212">
    <cfRule type="expression" dxfId="765" priority="875">
      <formula>IF(RIGHT(TEXT(AM212,"0.#"),1)=".",FALSE,TRUE)</formula>
    </cfRule>
    <cfRule type="expression" dxfId="764" priority="876">
      <formula>IF(RIGHT(TEXT(AM212,"0.#"),1)=".",TRUE,FALSE)</formula>
    </cfRule>
  </conditionalFormatting>
  <conditionalFormatting sqref="AL368:AO395">
    <cfRule type="expression" dxfId="763" priority="871">
      <formula>IF(AND(AL368&gt;=0, RIGHT(TEXT(AL368,"0.#"),1)&lt;&gt;"."),TRUE,FALSE)</formula>
    </cfRule>
    <cfRule type="expression" dxfId="762" priority="872">
      <formula>IF(AND(AL368&gt;=0, RIGHT(TEXT(AL368,"0.#"),1)="."),TRUE,FALSE)</formula>
    </cfRule>
    <cfRule type="expression" dxfId="761" priority="873">
      <formula>IF(AND(AL368&lt;0, RIGHT(TEXT(AL368,"0.#"),1)&lt;&gt;"."),TRUE,FALSE)</formula>
    </cfRule>
    <cfRule type="expression" dxfId="760" priority="874">
      <formula>IF(AND(AL368&lt;0, RIGHT(TEXT(AL368,"0.#"),1)="."),TRUE,FALSE)</formula>
    </cfRule>
  </conditionalFormatting>
  <conditionalFormatting sqref="AQ210:AQ212">
    <cfRule type="expression" dxfId="759" priority="869">
      <formula>IF(RIGHT(TEXT(AQ210,"0.#"),1)=".",FALSE,TRUE)</formula>
    </cfRule>
    <cfRule type="expression" dxfId="758" priority="870">
      <formula>IF(RIGHT(TEXT(AQ210,"0.#"),1)=".",TRUE,FALSE)</formula>
    </cfRule>
  </conditionalFormatting>
  <conditionalFormatting sqref="AU210:AU212">
    <cfRule type="expression" dxfId="757" priority="867">
      <formula>IF(RIGHT(TEXT(AU210,"0.#"),1)=".",FALSE,TRUE)</formula>
    </cfRule>
    <cfRule type="expression" dxfId="756" priority="868">
      <formula>IF(RIGHT(TEXT(AU210,"0.#"),1)=".",TRUE,FALSE)</formula>
    </cfRule>
  </conditionalFormatting>
  <conditionalFormatting sqref="Y368:Y395">
    <cfRule type="expression" dxfId="755" priority="865">
      <formula>IF(RIGHT(TEXT(Y368,"0.#"),1)=".",FALSE,TRUE)</formula>
    </cfRule>
    <cfRule type="expression" dxfId="754" priority="866">
      <formula>IF(RIGHT(TEXT(Y368,"0.#"),1)=".",TRUE,FALSE)</formula>
    </cfRule>
  </conditionalFormatting>
  <conditionalFormatting sqref="AL631:AO660">
    <cfRule type="expression" dxfId="753" priority="861">
      <formula>IF(AND(AL631&gt;=0, RIGHT(TEXT(AL631,"0.#"),1)&lt;&gt;"."),TRUE,FALSE)</formula>
    </cfRule>
    <cfRule type="expression" dxfId="752" priority="862">
      <formula>IF(AND(AL631&gt;=0, RIGHT(TEXT(AL631,"0.#"),1)="."),TRUE,FALSE)</formula>
    </cfRule>
    <cfRule type="expression" dxfId="751" priority="863">
      <formula>IF(AND(AL631&lt;0, RIGHT(TEXT(AL631,"0.#"),1)&lt;&gt;"."),TRUE,FALSE)</formula>
    </cfRule>
    <cfRule type="expression" dxfId="750" priority="864">
      <formula>IF(AND(AL631&lt;0, RIGHT(TEXT(AL631,"0.#"),1)="."),TRUE,FALSE)</formula>
    </cfRule>
  </conditionalFormatting>
  <conditionalFormatting sqref="Y631:Y660">
    <cfRule type="expression" dxfId="749" priority="859">
      <formula>IF(RIGHT(TEXT(Y631,"0.#"),1)=".",FALSE,TRUE)</formula>
    </cfRule>
    <cfRule type="expression" dxfId="748" priority="860">
      <formula>IF(RIGHT(TEXT(Y631,"0.#"),1)=".",TRUE,FALSE)</formula>
    </cfRule>
  </conditionalFormatting>
  <conditionalFormatting sqref="AL366:AO367">
    <cfRule type="expression" dxfId="747" priority="855">
      <formula>IF(AND(AL366&gt;=0, RIGHT(TEXT(AL366,"0.#"),1)&lt;&gt;"."),TRUE,FALSE)</formula>
    </cfRule>
    <cfRule type="expression" dxfId="746" priority="856">
      <formula>IF(AND(AL366&gt;=0, RIGHT(TEXT(AL366,"0.#"),1)="."),TRUE,FALSE)</formula>
    </cfRule>
    <cfRule type="expression" dxfId="745" priority="857">
      <formula>IF(AND(AL366&lt;0, RIGHT(TEXT(AL366,"0.#"),1)&lt;&gt;"."),TRUE,FALSE)</formula>
    </cfRule>
    <cfRule type="expression" dxfId="744" priority="858">
      <formula>IF(AND(AL366&lt;0, RIGHT(TEXT(AL366,"0.#"),1)="."),TRUE,FALSE)</formula>
    </cfRule>
  </conditionalFormatting>
  <conditionalFormatting sqref="Y366:Y367">
    <cfRule type="expression" dxfId="743" priority="853">
      <formula>IF(RIGHT(TEXT(Y366,"0.#"),1)=".",FALSE,TRUE)</formula>
    </cfRule>
    <cfRule type="expression" dxfId="742" priority="854">
      <formula>IF(RIGHT(TEXT(Y366,"0.#"),1)=".",TRUE,FALSE)</formula>
    </cfRule>
  </conditionalFormatting>
  <conditionalFormatting sqref="Y401:Y428">
    <cfRule type="expression" dxfId="741" priority="791">
      <formula>IF(RIGHT(TEXT(Y401,"0.#"),1)=".",FALSE,TRUE)</formula>
    </cfRule>
    <cfRule type="expression" dxfId="740" priority="792">
      <formula>IF(RIGHT(TEXT(Y401,"0.#"),1)=".",TRUE,FALSE)</formula>
    </cfRule>
  </conditionalFormatting>
  <conditionalFormatting sqref="Y399:Y400">
    <cfRule type="expression" dxfId="739" priority="785">
      <formula>IF(RIGHT(TEXT(Y399,"0.#"),1)=".",FALSE,TRUE)</formula>
    </cfRule>
    <cfRule type="expression" dxfId="738" priority="786">
      <formula>IF(RIGHT(TEXT(Y399,"0.#"),1)=".",TRUE,FALSE)</formula>
    </cfRule>
  </conditionalFormatting>
  <conditionalFormatting sqref="Y434:Y461">
    <cfRule type="expression" dxfId="737" priority="779">
      <formula>IF(RIGHT(TEXT(Y434,"0.#"),1)=".",FALSE,TRUE)</formula>
    </cfRule>
    <cfRule type="expression" dxfId="736" priority="780">
      <formula>IF(RIGHT(TEXT(Y434,"0.#"),1)=".",TRUE,FALSE)</formula>
    </cfRule>
  </conditionalFormatting>
  <conditionalFormatting sqref="Y432:Y433">
    <cfRule type="expression" dxfId="735" priority="773">
      <formula>IF(RIGHT(TEXT(Y432,"0.#"),1)=".",FALSE,TRUE)</formula>
    </cfRule>
    <cfRule type="expression" dxfId="734" priority="774">
      <formula>IF(RIGHT(TEXT(Y432,"0.#"),1)=".",TRUE,FALSE)</formula>
    </cfRule>
  </conditionalFormatting>
  <conditionalFormatting sqref="Y467:Y494">
    <cfRule type="expression" dxfId="733" priority="767">
      <formula>IF(RIGHT(TEXT(Y467,"0.#"),1)=".",FALSE,TRUE)</formula>
    </cfRule>
    <cfRule type="expression" dxfId="732" priority="768">
      <formula>IF(RIGHT(TEXT(Y467,"0.#"),1)=".",TRUE,FALSE)</formula>
    </cfRule>
  </conditionalFormatting>
  <conditionalFormatting sqref="Y465:Y466">
    <cfRule type="expression" dxfId="731" priority="761">
      <formula>IF(RIGHT(TEXT(Y465,"0.#"),1)=".",FALSE,TRUE)</formula>
    </cfRule>
    <cfRule type="expression" dxfId="730" priority="762">
      <formula>IF(RIGHT(TEXT(Y465,"0.#"),1)=".",TRUE,FALSE)</formula>
    </cfRule>
  </conditionalFormatting>
  <conditionalFormatting sqref="Y500:Y527">
    <cfRule type="expression" dxfId="729" priority="755">
      <formula>IF(RIGHT(TEXT(Y500,"0.#"),1)=".",FALSE,TRUE)</formula>
    </cfRule>
    <cfRule type="expression" dxfId="728" priority="756">
      <formula>IF(RIGHT(TEXT(Y500,"0.#"),1)=".",TRUE,FALSE)</formula>
    </cfRule>
  </conditionalFormatting>
  <conditionalFormatting sqref="Y498:Y499">
    <cfRule type="expression" dxfId="727" priority="749">
      <formula>IF(RIGHT(TEXT(Y498,"0.#"),1)=".",FALSE,TRUE)</formula>
    </cfRule>
    <cfRule type="expression" dxfId="726" priority="750">
      <formula>IF(RIGHT(TEXT(Y498,"0.#"),1)=".",TRUE,FALSE)</formula>
    </cfRule>
  </conditionalFormatting>
  <conditionalFormatting sqref="Y533:Y560">
    <cfRule type="expression" dxfId="725" priority="743">
      <formula>IF(RIGHT(TEXT(Y533,"0.#"),1)=".",FALSE,TRUE)</formula>
    </cfRule>
    <cfRule type="expression" dxfId="724" priority="744">
      <formula>IF(RIGHT(TEXT(Y533,"0.#"),1)=".",TRUE,FALSE)</formula>
    </cfRule>
  </conditionalFormatting>
  <conditionalFormatting sqref="W23">
    <cfRule type="expression" dxfId="723" priority="851">
      <formula>IF(RIGHT(TEXT(W23,"0.#"),1)=".",FALSE,TRUE)</formula>
    </cfRule>
    <cfRule type="expression" dxfId="722" priority="852">
      <formula>IF(RIGHT(TEXT(W23,"0.#"),1)=".",TRUE,FALSE)</formula>
    </cfRule>
  </conditionalFormatting>
  <conditionalFormatting sqref="W24:W27">
    <cfRule type="expression" dxfId="721" priority="849">
      <formula>IF(RIGHT(TEXT(W24,"0.#"),1)=".",FALSE,TRUE)</formula>
    </cfRule>
    <cfRule type="expression" dxfId="720" priority="850">
      <formula>IF(RIGHT(TEXT(W24,"0.#"),1)=".",TRUE,FALSE)</formula>
    </cfRule>
  </conditionalFormatting>
  <conditionalFormatting sqref="W28">
    <cfRule type="expression" dxfId="719" priority="847">
      <formula>IF(RIGHT(TEXT(W28,"0.#"),1)=".",FALSE,TRUE)</formula>
    </cfRule>
    <cfRule type="expression" dxfId="718" priority="848">
      <formula>IF(RIGHT(TEXT(W28,"0.#"),1)=".",TRUE,FALSE)</formula>
    </cfRule>
  </conditionalFormatting>
  <conditionalFormatting sqref="P23">
    <cfRule type="expression" dxfId="717" priority="845">
      <formula>IF(RIGHT(TEXT(P23,"0.#"),1)=".",FALSE,TRUE)</formula>
    </cfRule>
    <cfRule type="expression" dxfId="716" priority="846">
      <formula>IF(RIGHT(TEXT(P23,"0.#"),1)=".",TRUE,FALSE)</formula>
    </cfRule>
  </conditionalFormatting>
  <conditionalFormatting sqref="P24 P26:P27">
    <cfRule type="expression" dxfId="715" priority="843">
      <formula>IF(RIGHT(TEXT(P24,"0.#"),1)=".",FALSE,TRUE)</formula>
    </cfRule>
    <cfRule type="expression" dxfId="714" priority="844">
      <formula>IF(RIGHT(TEXT(P24,"0.#"),1)=".",TRUE,FALSE)</formula>
    </cfRule>
  </conditionalFormatting>
  <conditionalFormatting sqref="P28">
    <cfRule type="expression" dxfId="713" priority="841">
      <formula>IF(RIGHT(TEXT(P28,"0.#"),1)=".",FALSE,TRUE)</formula>
    </cfRule>
    <cfRule type="expression" dxfId="712" priority="842">
      <formula>IF(RIGHT(TEXT(P28,"0.#"),1)=".",TRUE,FALSE)</formula>
    </cfRule>
  </conditionalFormatting>
  <conditionalFormatting sqref="AE202">
    <cfRule type="expression" dxfId="711" priority="839">
      <formula>IF(RIGHT(TEXT(AE202,"0.#"),1)=".",FALSE,TRUE)</formula>
    </cfRule>
    <cfRule type="expression" dxfId="710" priority="840">
      <formula>IF(RIGHT(TEXT(AE202,"0.#"),1)=".",TRUE,FALSE)</formula>
    </cfRule>
  </conditionalFormatting>
  <conditionalFormatting sqref="AE203">
    <cfRule type="expression" dxfId="709" priority="837">
      <formula>IF(RIGHT(TEXT(AE203,"0.#"),1)=".",FALSE,TRUE)</formula>
    </cfRule>
    <cfRule type="expression" dxfId="708" priority="838">
      <formula>IF(RIGHT(TEXT(AE203,"0.#"),1)=".",TRUE,FALSE)</formula>
    </cfRule>
  </conditionalFormatting>
  <conditionalFormatting sqref="AE204">
    <cfRule type="expression" dxfId="707" priority="835">
      <formula>IF(RIGHT(TEXT(AE204,"0.#"),1)=".",FALSE,TRUE)</formula>
    </cfRule>
    <cfRule type="expression" dxfId="706" priority="836">
      <formula>IF(RIGHT(TEXT(AE204,"0.#"),1)=".",TRUE,FALSE)</formula>
    </cfRule>
  </conditionalFormatting>
  <conditionalFormatting sqref="AI204">
    <cfRule type="expression" dxfId="705" priority="833">
      <formula>IF(RIGHT(TEXT(AI204,"0.#"),1)=".",FALSE,TRUE)</formula>
    </cfRule>
    <cfRule type="expression" dxfId="704" priority="834">
      <formula>IF(RIGHT(TEXT(AI204,"0.#"),1)=".",TRUE,FALSE)</formula>
    </cfRule>
  </conditionalFormatting>
  <conditionalFormatting sqref="AI203">
    <cfRule type="expression" dxfId="703" priority="831">
      <formula>IF(RIGHT(TEXT(AI203,"0.#"),1)=".",FALSE,TRUE)</formula>
    </cfRule>
    <cfRule type="expression" dxfId="702" priority="832">
      <formula>IF(RIGHT(TEXT(AI203,"0.#"),1)=".",TRUE,FALSE)</formula>
    </cfRule>
  </conditionalFormatting>
  <conditionalFormatting sqref="AI202">
    <cfRule type="expression" dxfId="701" priority="829">
      <formula>IF(RIGHT(TEXT(AI202,"0.#"),1)=".",FALSE,TRUE)</formula>
    </cfRule>
    <cfRule type="expression" dxfId="700" priority="830">
      <formula>IF(RIGHT(TEXT(AI202,"0.#"),1)=".",TRUE,FALSE)</formula>
    </cfRule>
  </conditionalFormatting>
  <conditionalFormatting sqref="AM202">
    <cfRule type="expression" dxfId="699" priority="827">
      <formula>IF(RIGHT(TEXT(AM202,"0.#"),1)=".",FALSE,TRUE)</formula>
    </cfRule>
    <cfRule type="expression" dxfId="698" priority="828">
      <formula>IF(RIGHT(TEXT(AM202,"0.#"),1)=".",TRUE,FALSE)</formula>
    </cfRule>
  </conditionalFormatting>
  <conditionalFormatting sqref="AM203">
    <cfRule type="expression" dxfId="697" priority="825">
      <formula>IF(RIGHT(TEXT(AM203,"0.#"),1)=".",FALSE,TRUE)</formula>
    </cfRule>
    <cfRule type="expression" dxfId="696" priority="826">
      <formula>IF(RIGHT(TEXT(AM203,"0.#"),1)=".",TRUE,FALSE)</formula>
    </cfRule>
  </conditionalFormatting>
  <conditionalFormatting sqref="AM204">
    <cfRule type="expression" dxfId="695" priority="823">
      <formula>IF(RIGHT(TEXT(AM204,"0.#"),1)=".",FALSE,TRUE)</formula>
    </cfRule>
    <cfRule type="expression" dxfId="694" priority="824">
      <formula>IF(RIGHT(TEXT(AM204,"0.#"),1)=".",TRUE,FALSE)</formula>
    </cfRule>
  </conditionalFormatting>
  <conditionalFormatting sqref="AQ202:AQ204">
    <cfRule type="expression" dxfId="693" priority="821">
      <formula>IF(RIGHT(TEXT(AQ202,"0.#"),1)=".",FALSE,TRUE)</formula>
    </cfRule>
    <cfRule type="expression" dxfId="692" priority="822">
      <formula>IF(RIGHT(TEXT(AQ202,"0.#"),1)=".",TRUE,FALSE)</formula>
    </cfRule>
  </conditionalFormatting>
  <conditionalFormatting sqref="AU202:AU204">
    <cfRule type="expression" dxfId="691" priority="819">
      <formula>IF(RIGHT(TEXT(AU202,"0.#"),1)=".",FALSE,TRUE)</formula>
    </cfRule>
    <cfRule type="expression" dxfId="690" priority="820">
      <formula>IF(RIGHT(TEXT(AU202,"0.#"),1)=".",TRUE,FALSE)</formula>
    </cfRule>
  </conditionalFormatting>
  <conditionalFormatting sqref="AE205">
    <cfRule type="expression" dxfId="689" priority="817">
      <formula>IF(RIGHT(TEXT(AE205,"0.#"),1)=".",FALSE,TRUE)</formula>
    </cfRule>
    <cfRule type="expression" dxfId="688" priority="818">
      <formula>IF(RIGHT(TEXT(AE205,"0.#"),1)=".",TRUE,FALSE)</formula>
    </cfRule>
  </conditionalFormatting>
  <conditionalFormatting sqref="AE206">
    <cfRule type="expression" dxfId="687" priority="815">
      <formula>IF(RIGHT(TEXT(AE206,"0.#"),1)=".",FALSE,TRUE)</formula>
    </cfRule>
    <cfRule type="expression" dxfId="686" priority="816">
      <formula>IF(RIGHT(TEXT(AE206,"0.#"),1)=".",TRUE,FALSE)</formula>
    </cfRule>
  </conditionalFormatting>
  <conditionalFormatting sqref="AE207">
    <cfRule type="expression" dxfId="685" priority="813">
      <formula>IF(RIGHT(TEXT(AE207,"0.#"),1)=".",FALSE,TRUE)</formula>
    </cfRule>
    <cfRule type="expression" dxfId="684" priority="814">
      <formula>IF(RIGHT(TEXT(AE207,"0.#"),1)=".",TRUE,FALSE)</formula>
    </cfRule>
  </conditionalFormatting>
  <conditionalFormatting sqref="AI207">
    <cfRule type="expression" dxfId="683" priority="811">
      <formula>IF(RIGHT(TEXT(AI207,"0.#"),1)=".",FALSE,TRUE)</formula>
    </cfRule>
    <cfRule type="expression" dxfId="682" priority="812">
      <formula>IF(RIGHT(TEXT(AI207,"0.#"),1)=".",TRUE,FALSE)</formula>
    </cfRule>
  </conditionalFormatting>
  <conditionalFormatting sqref="AI206">
    <cfRule type="expression" dxfId="681" priority="809">
      <formula>IF(RIGHT(TEXT(AI206,"0.#"),1)=".",FALSE,TRUE)</formula>
    </cfRule>
    <cfRule type="expression" dxfId="680" priority="810">
      <formula>IF(RIGHT(TEXT(AI206,"0.#"),1)=".",TRUE,FALSE)</formula>
    </cfRule>
  </conditionalFormatting>
  <conditionalFormatting sqref="AI205">
    <cfRule type="expression" dxfId="679" priority="807">
      <formula>IF(RIGHT(TEXT(AI205,"0.#"),1)=".",FALSE,TRUE)</formula>
    </cfRule>
    <cfRule type="expression" dxfId="678" priority="808">
      <formula>IF(RIGHT(TEXT(AI205,"0.#"),1)=".",TRUE,FALSE)</formula>
    </cfRule>
  </conditionalFormatting>
  <conditionalFormatting sqref="AM205">
    <cfRule type="expression" dxfId="677" priority="805">
      <formula>IF(RIGHT(TEXT(AM205,"0.#"),1)=".",FALSE,TRUE)</formula>
    </cfRule>
    <cfRule type="expression" dxfId="676" priority="806">
      <formula>IF(RIGHT(TEXT(AM205,"0.#"),1)=".",TRUE,FALSE)</formula>
    </cfRule>
  </conditionalFormatting>
  <conditionalFormatting sqref="AM206">
    <cfRule type="expression" dxfId="675" priority="803">
      <formula>IF(RIGHT(TEXT(AM206,"0.#"),1)=".",FALSE,TRUE)</formula>
    </cfRule>
    <cfRule type="expression" dxfId="674" priority="804">
      <formula>IF(RIGHT(TEXT(AM206,"0.#"),1)=".",TRUE,FALSE)</formula>
    </cfRule>
  </conditionalFormatting>
  <conditionalFormatting sqref="AM207">
    <cfRule type="expression" dxfId="673" priority="801">
      <formula>IF(RIGHT(TEXT(AM207,"0.#"),1)=".",FALSE,TRUE)</formula>
    </cfRule>
    <cfRule type="expression" dxfId="672" priority="802">
      <formula>IF(RIGHT(TEXT(AM207,"0.#"),1)=".",TRUE,FALSE)</formula>
    </cfRule>
  </conditionalFormatting>
  <conditionalFormatting sqref="AQ205:AQ207">
    <cfRule type="expression" dxfId="671" priority="799">
      <formula>IF(RIGHT(TEXT(AQ205,"0.#"),1)=".",FALSE,TRUE)</formula>
    </cfRule>
    <cfRule type="expression" dxfId="670" priority="800">
      <formula>IF(RIGHT(TEXT(AQ205,"0.#"),1)=".",TRUE,FALSE)</formula>
    </cfRule>
  </conditionalFormatting>
  <conditionalFormatting sqref="AU205:AU207">
    <cfRule type="expression" dxfId="669" priority="797">
      <formula>IF(RIGHT(TEXT(AU205,"0.#"),1)=".",FALSE,TRUE)</formula>
    </cfRule>
    <cfRule type="expression" dxfId="668" priority="798">
      <formula>IF(RIGHT(TEXT(AU205,"0.#"),1)=".",TRUE,FALSE)</formula>
    </cfRule>
  </conditionalFormatting>
  <conditionalFormatting sqref="AL401:AO428">
    <cfRule type="expression" dxfId="667" priority="793">
      <formula>IF(AND(AL401&gt;=0, RIGHT(TEXT(AL401,"0.#"),1)&lt;&gt;"."),TRUE,FALSE)</formula>
    </cfRule>
    <cfRule type="expression" dxfId="666" priority="794">
      <formula>IF(AND(AL401&gt;=0, RIGHT(TEXT(AL401,"0.#"),1)="."),TRUE,FALSE)</formula>
    </cfRule>
    <cfRule type="expression" dxfId="665" priority="795">
      <formula>IF(AND(AL401&lt;0, RIGHT(TEXT(AL401,"0.#"),1)&lt;&gt;"."),TRUE,FALSE)</formula>
    </cfRule>
    <cfRule type="expression" dxfId="664" priority="796">
      <formula>IF(AND(AL401&lt;0, RIGHT(TEXT(AL401,"0.#"),1)="."),TRUE,FALSE)</formula>
    </cfRule>
  </conditionalFormatting>
  <conditionalFormatting sqref="AL399:AO400">
    <cfRule type="expression" dxfId="663" priority="787">
      <formula>IF(AND(AL399&gt;=0, RIGHT(TEXT(AL399,"0.#"),1)&lt;&gt;"."),TRUE,FALSE)</formula>
    </cfRule>
    <cfRule type="expression" dxfId="662" priority="788">
      <formula>IF(AND(AL399&gt;=0, RIGHT(TEXT(AL399,"0.#"),1)="."),TRUE,FALSE)</formula>
    </cfRule>
    <cfRule type="expression" dxfId="661" priority="789">
      <formula>IF(AND(AL399&lt;0, RIGHT(TEXT(AL399,"0.#"),1)&lt;&gt;"."),TRUE,FALSE)</formula>
    </cfRule>
    <cfRule type="expression" dxfId="660" priority="790">
      <formula>IF(AND(AL399&lt;0, RIGHT(TEXT(AL399,"0.#"),1)="."),TRUE,FALSE)</formula>
    </cfRule>
  </conditionalFormatting>
  <conditionalFormatting sqref="AL434:AO461">
    <cfRule type="expression" dxfId="659" priority="781">
      <formula>IF(AND(AL434&gt;=0, RIGHT(TEXT(AL434,"0.#"),1)&lt;&gt;"."),TRUE,FALSE)</formula>
    </cfRule>
    <cfRule type="expression" dxfId="658" priority="782">
      <formula>IF(AND(AL434&gt;=0, RIGHT(TEXT(AL434,"0.#"),1)="."),TRUE,FALSE)</formula>
    </cfRule>
    <cfRule type="expression" dxfId="657" priority="783">
      <formula>IF(AND(AL434&lt;0, RIGHT(TEXT(AL434,"0.#"),1)&lt;&gt;"."),TRUE,FALSE)</formula>
    </cfRule>
    <cfRule type="expression" dxfId="656" priority="784">
      <formula>IF(AND(AL434&lt;0, RIGHT(TEXT(AL434,"0.#"),1)="."),TRUE,FALSE)</formula>
    </cfRule>
  </conditionalFormatting>
  <conditionalFormatting sqref="AL432:AO433">
    <cfRule type="expression" dxfId="655" priority="775">
      <formula>IF(AND(AL432&gt;=0, RIGHT(TEXT(AL432,"0.#"),1)&lt;&gt;"."),TRUE,FALSE)</formula>
    </cfRule>
    <cfRule type="expression" dxfId="654" priority="776">
      <formula>IF(AND(AL432&gt;=0, RIGHT(TEXT(AL432,"0.#"),1)="."),TRUE,FALSE)</formula>
    </cfRule>
    <cfRule type="expression" dxfId="653" priority="777">
      <formula>IF(AND(AL432&lt;0, RIGHT(TEXT(AL432,"0.#"),1)&lt;&gt;"."),TRUE,FALSE)</formula>
    </cfRule>
    <cfRule type="expression" dxfId="652" priority="778">
      <formula>IF(AND(AL432&lt;0, RIGHT(TEXT(AL432,"0.#"),1)="."),TRUE,FALSE)</formula>
    </cfRule>
  </conditionalFormatting>
  <conditionalFormatting sqref="AL467:AO494">
    <cfRule type="expression" dxfId="651" priority="769">
      <formula>IF(AND(AL467&gt;=0, RIGHT(TEXT(AL467,"0.#"),1)&lt;&gt;"."),TRUE,FALSE)</formula>
    </cfRule>
    <cfRule type="expression" dxfId="650" priority="770">
      <formula>IF(AND(AL467&gt;=0, RIGHT(TEXT(AL467,"0.#"),1)="."),TRUE,FALSE)</formula>
    </cfRule>
    <cfRule type="expression" dxfId="649" priority="771">
      <formula>IF(AND(AL467&lt;0, RIGHT(TEXT(AL467,"0.#"),1)&lt;&gt;"."),TRUE,FALSE)</formula>
    </cfRule>
    <cfRule type="expression" dxfId="648" priority="772">
      <formula>IF(AND(AL467&lt;0, RIGHT(TEXT(AL467,"0.#"),1)="."),TRUE,FALSE)</formula>
    </cfRule>
  </conditionalFormatting>
  <conditionalFormatting sqref="AL466:AO466">
    <cfRule type="expression" dxfId="647" priority="763">
      <formula>IF(AND(AL466&gt;=0, RIGHT(TEXT(AL466,"0.#"),1)&lt;&gt;"."),TRUE,FALSE)</formula>
    </cfRule>
    <cfRule type="expression" dxfId="646" priority="764">
      <formula>IF(AND(AL466&gt;=0, RIGHT(TEXT(AL466,"0.#"),1)="."),TRUE,FALSE)</formula>
    </cfRule>
    <cfRule type="expression" dxfId="645" priority="765">
      <formula>IF(AND(AL466&lt;0, RIGHT(TEXT(AL466,"0.#"),1)&lt;&gt;"."),TRUE,FALSE)</formula>
    </cfRule>
    <cfRule type="expression" dxfId="644" priority="766">
      <formula>IF(AND(AL466&lt;0, RIGHT(TEXT(AL466,"0.#"),1)="."),TRUE,FALSE)</formula>
    </cfRule>
  </conditionalFormatting>
  <conditionalFormatting sqref="AL500:AO527">
    <cfRule type="expression" dxfId="643" priority="757">
      <formula>IF(AND(AL500&gt;=0, RIGHT(TEXT(AL500,"0.#"),1)&lt;&gt;"."),TRUE,FALSE)</formula>
    </cfRule>
    <cfRule type="expression" dxfId="642" priority="758">
      <formula>IF(AND(AL500&gt;=0, RIGHT(TEXT(AL500,"0.#"),1)="."),TRUE,FALSE)</formula>
    </cfRule>
    <cfRule type="expression" dxfId="641" priority="759">
      <formula>IF(AND(AL500&lt;0, RIGHT(TEXT(AL500,"0.#"),1)&lt;&gt;"."),TRUE,FALSE)</formula>
    </cfRule>
    <cfRule type="expression" dxfId="640" priority="760">
      <formula>IF(AND(AL500&lt;0, RIGHT(TEXT(AL500,"0.#"),1)="."),TRUE,FALSE)</formula>
    </cfRule>
  </conditionalFormatting>
  <conditionalFormatting sqref="AL499:AO499">
    <cfRule type="expression" dxfId="639" priority="751">
      <formula>IF(AND(AL499&gt;=0, RIGHT(TEXT(AL499,"0.#"),1)&lt;&gt;"."),TRUE,FALSE)</formula>
    </cfRule>
    <cfRule type="expression" dxfId="638" priority="752">
      <formula>IF(AND(AL499&gt;=0, RIGHT(TEXT(AL499,"0.#"),1)="."),TRUE,FALSE)</formula>
    </cfRule>
    <cfRule type="expression" dxfId="637" priority="753">
      <formula>IF(AND(AL499&lt;0, RIGHT(TEXT(AL499,"0.#"),1)&lt;&gt;"."),TRUE,FALSE)</formula>
    </cfRule>
    <cfRule type="expression" dxfId="636" priority="754">
      <formula>IF(AND(AL499&lt;0, RIGHT(TEXT(AL499,"0.#"),1)="."),TRUE,FALSE)</formula>
    </cfRule>
  </conditionalFormatting>
  <conditionalFormatting sqref="AL533:AO560">
    <cfRule type="expression" dxfId="635" priority="745">
      <formula>IF(AND(AL533&gt;=0, RIGHT(TEXT(AL533,"0.#"),1)&lt;&gt;"."),TRUE,FALSE)</formula>
    </cfRule>
    <cfRule type="expression" dxfId="634" priority="746">
      <formula>IF(AND(AL533&gt;=0, RIGHT(TEXT(AL533,"0.#"),1)="."),TRUE,FALSE)</formula>
    </cfRule>
    <cfRule type="expression" dxfId="633" priority="747">
      <formula>IF(AND(AL533&lt;0, RIGHT(TEXT(AL533,"0.#"),1)&lt;&gt;"."),TRUE,FALSE)</formula>
    </cfRule>
    <cfRule type="expression" dxfId="632" priority="748">
      <formula>IF(AND(AL533&lt;0, RIGHT(TEXT(AL533,"0.#"),1)="."),TRUE,FALSE)</formula>
    </cfRule>
  </conditionalFormatting>
  <conditionalFormatting sqref="AL532:AO532">
    <cfRule type="expression" dxfId="631" priority="739">
      <formula>IF(AND(AL532&gt;=0, RIGHT(TEXT(AL532,"0.#"),1)&lt;&gt;"."),TRUE,FALSE)</formula>
    </cfRule>
    <cfRule type="expression" dxfId="630" priority="740">
      <formula>IF(AND(AL532&gt;=0, RIGHT(TEXT(AL532,"0.#"),1)="."),TRUE,FALSE)</formula>
    </cfRule>
    <cfRule type="expression" dxfId="629" priority="741">
      <formula>IF(AND(AL532&lt;0, RIGHT(TEXT(AL532,"0.#"),1)&lt;&gt;"."),TRUE,FALSE)</formula>
    </cfRule>
    <cfRule type="expression" dxfId="628" priority="742">
      <formula>IF(AND(AL532&lt;0, RIGHT(TEXT(AL532,"0.#"),1)="."),TRUE,FALSE)</formula>
    </cfRule>
  </conditionalFormatting>
  <conditionalFormatting sqref="Y531:Y532">
    <cfRule type="expression" dxfId="627" priority="737">
      <formula>IF(RIGHT(TEXT(Y531,"0.#"),1)=".",FALSE,TRUE)</formula>
    </cfRule>
    <cfRule type="expression" dxfId="626" priority="738">
      <formula>IF(RIGHT(TEXT(Y531,"0.#"),1)=".",TRUE,FALSE)</formula>
    </cfRule>
  </conditionalFormatting>
  <conditionalFormatting sqref="AL566:AO593">
    <cfRule type="expression" dxfId="625" priority="733">
      <formula>IF(AND(AL566&gt;=0, RIGHT(TEXT(AL566,"0.#"),1)&lt;&gt;"."),TRUE,FALSE)</formula>
    </cfRule>
    <cfRule type="expression" dxfId="624" priority="734">
      <formula>IF(AND(AL566&gt;=0, RIGHT(TEXT(AL566,"0.#"),1)="."),TRUE,FALSE)</formula>
    </cfRule>
    <cfRule type="expression" dxfId="623" priority="735">
      <formula>IF(AND(AL566&lt;0, RIGHT(TEXT(AL566,"0.#"),1)&lt;&gt;"."),TRUE,FALSE)</formula>
    </cfRule>
    <cfRule type="expression" dxfId="622" priority="736">
      <formula>IF(AND(AL566&lt;0, RIGHT(TEXT(AL566,"0.#"),1)="."),TRUE,FALSE)</formula>
    </cfRule>
  </conditionalFormatting>
  <conditionalFormatting sqref="Y566:Y593">
    <cfRule type="expression" dxfId="621" priority="731">
      <formula>IF(RIGHT(TEXT(Y566,"0.#"),1)=".",FALSE,TRUE)</formula>
    </cfRule>
    <cfRule type="expression" dxfId="620" priority="732">
      <formula>IF(RIGHT(TEXT(Y566,"0.#"),1)=".",TRUE,FALSE)</formula>
    </cfRule>
  </conditionalFormatting>
  <conditionalFormatting sqref="AL565:AO565">
    <cfRule type="expression" dxfId="619" priority="727">
      <formula>IF(AND(AL565&gt;=0, RIGHT(TEXT(AL565,"0.#"),1)&lt;&gt;"."),TRUE,FALSE)</formula>
    </cfRule>
    <cfRule type="expression" dxfId="618" priority="728">
      <formula>IF(AND(AL565&gt;=0, RIGHT(TEXT(AL565,"0.#"),1)="."),TRUE,FALSE)</formula>
    </cfRule>
    <cfRule type="expression" dxfId="617" priority="729">
      <formula>IF(AND(AL565&lt;0, RIGHT(TEXT(AL565,"0.#"),1)&lt;&gt;"."),TRUE,FALSE)</formula>
    </cfRule>
    <cfRule type="expression" dxfId="616" priority="730">
      <formula>IF(AND(AL565&lt;0, RIGHT(TEXT(AL565,"0.#"),1)="."),TRUE,FALSE)</formula>
    </cfRule>
  </conditionalFormatting>
  <conditionalFormatting sqref="Y565">
    <cfRule type="expression" dxfId="615" priority="725">
      <formula>IF(RIGHT(TEXT(Y565,"0.#"),1)=".",FALSE,TRUE)</formula>
    </cfRule>
    <cfRule type="expression" dxfId="614" priority="726">
      <formula>IF(RIGHT(TEXT(Y565,"0.#"),1)=".",TRUE,FALSE)</formula>
    </cfRule>
  </conditionalFormatting>
  <conditionalFormatting sqref="AL599:AO626">
    <cfRule type="expression" dxfId="613" priority="721">
      <formula>IF(AND(AL599&gt;=0, RIGHT(TEXT(AL599,"0.#"),1)&lt;&gt;"."),TRUE,FALSE)</formula>
    </cfRule>
    <cfRule type="expression" dxfId="612" priority="722">
      <formula>IF(AND(AL599&gt;=0, RIGHT(TEXT(AL599,"0.#"),1)="."),TRUE,FALSE)</formula>
    </cfRule>
    <cfRule type="expression" dxfId="611" priority="723">
      <formula>IF(AND(AL599&lt;0, RIGHT(TEXT(AL599,"0.#"),1)&lt;&gt;"."),TRUE,FALSE)</formula>
    </cfRule>
    <cfRule type="expression" dxfId="610" priority="724">
      <formula>IF(AND(AL599&lt;0, RIGHT(TEXT(AL599,"0.#"),1)="."),TRUE,FALSE)</formula>
    </cfRule>
  </conditionalFormatting>
  <conditionalFormatting sqref="Y599:Y626">
    <cfRule type="expression" dxfId="609" priority="719">
      <formula>IF(RIGHT(TEXT(Y599,"0.#"),1)=".",FALSE,TRUE)</formula>
    </cfRule>
    <cfRule type="expression" dxfId="608" priority="720">
      <formula>IF(RIGHT(TEXT(Y599,"0.#"),1)=".",TRUE,FALSE)</formula>
    </cfRule>
  </conditionalFormatting>
  <conditionalFormatting sqref="AL598:AO598">
    <cfRule type="expression" dxfId="607" priority="715">
      <formula>IF(AND(AL598&gt;=0, RIGHT(TEXT(AL598,"0.#"),1)&lt;&gt;"."),TRUE,FALSE)</formula>
    </cfRule>
    <cfRule type="expression" dxfId="606" priority="716">
      <formula>IF(AND(AL598&gt;=0, RIGHT(TEXT(AL598,"0.#"),1)="."),TRUE,FALSE)</formula>
    </cfRule>
    <cfRule type="expression" dxfId="605" priority="717">
      <formula>IF(AND(AL598&lt;0, RIGHT(TEXT(AL598,"0.#"),1)&lt;&gt;"."),TRUE,FALSE)</formula>
    </cfRule>
    <cfRule type="expression" dxfId="604" priority="718">
      <formula>IF(AND(AL598&lt;0, RIGHT(TEXT(AL598,"0.#"),1)="."),TRUE,FALSE)</formula>
    </cfRule>
  </conditionalFormatting>
  <conditionalFormatting sqref="Y598">
    <cfRule type="expression" dxfId="603" priority="713">
      <formula>IF(RIGHT(TEXT(Y598,"0.#"),1)=".",FALSE,TRUE)</formula>
    </cfRule>
    <cfRule type="expression" dxfId="602" priority="714">
      <formula>IF(RIGHT(TEXT(Y598,"0.#"),1)=".",TRUE,FALSE)</formula>
    </cfRule>
  </conditionalFormatting>
  <conditionalFormatting sqref="AU33">
    <cfRule type="expression" dxfId="601" priority="709">
      <formula>IF(RIGHT(TEXT(AU33,"0.#"),1)=".",FALSE,TRUE)</formula>
    </cfRule>
    <cfRule type="expression" dxfId="600" priority="710">
      <formula>IF(RIGHT(TEXT(AU33,"0.#"),1)=".",TRUE,FALSE)</formula>
    </cfRule>
  </conditionalFormatting>
  <conditionalFormatting sqref="AU32">
    <cfRule type="expression" dxfId="599" priority="711">
      <formula>IF(RIGHT(TEXT(AU32,"0.#"),1)=".",FALSE,TRUE)</formula>
    </cfRule>
    <cfRule type="expression" dxfId="598" priority="712">
      <formula>IF(RIGHT(TEXT(AU32,"0.#"),1)=".",TRUE,FALSE)</formula>
    </cfRule>
  </conditionalFormatting>
  <conditionalFormatting sqref="P29:AC29">
    <cfRule type="expression" dxfId="597" priority="707">
      <formula>IF(RIGHT(TEXT(P29,"0.#"),1)=".",FALSE,TRUE)</formula>
    </cfRule>
    <cfRule type="expression" dxfId="596" priority="708">
      <formula>IF(RIGHT(TEXT(P29,"0.#"),1)=".",TRUE,FALSE)</formula>
    </cfRule>
  </conditionalFormatting>
  <conditionalFormatting sqref="AM40">
    <cfRule type="expression" dxfId="595" priority="691">
      <formula>IF(RIGHT(TEXT(AM40,"0.#"),1)=".",FALSE,TRUE)</formula>
    </cfRule>
    <cfRule type="expression" dxfId="594" priority="692">
      <formula>IF(RIGHT(TEXT(AM40,"0.#"),1)=".",TRUE,FALSE)</formula>
    </cfRule>
  </conditionalFormatting>
  <conditionalFormatting sqref="AE39">
    <cfRule type="expression" dxfId="593" priority="705">
      <formula>IF(RIGHT(TEXT(AE39,"0.#"),1)=".",FALSE,TRUE)</formula>
    </cfRule>
    <cfRule type="expression" dxfId="592" priority="706">
      <formula>IF(RIGHT(TEXT(AE39,"0.#"),1)=".",TRUE,FALSE)</formula>
    </cfRule>
  </conditionalFormatting>
  <conditionalFormatting sqref="AQ39:AQ41 AM41">
    <cfRule type="expression" dxfId="591" priority="687">
      <formula>IF(RIGHT(TEXT(AM39,"0.#"),1)=".",FALSE,TRUE)</formula>
    </cfRule>
    <cfRule type="expression" dxfId="590" priority="688">
      <formula>IF(RIGHT(TEXT(AM39,"0.#"),1)=".",TRUE,FALSE)</formula>
    </cfRule>
  </conditionalFormatting>
  <conditionalFormatting sqref="AU39:AU41">
    <cfRule type="expression" dxfId="589" priority="685">
      <formula>IF(RIGHT(TEXT(AU39,"0.#"),1)=".",FALSE,TRUE)</formula>
    </cfRule>
    <cfRule type="expression" dxfId="588" priority="686">
      <formula>IF(RIGHT(TEXT(AU39,"0.#"),1)=".",TRUE,FALSE)</formula>
    </cfRule>
  </conditionalFormatting>
  <conditionalFormatting sqref="AI41">
    <cfRule type="expression" dxfId="587" priority="699">
      <formula>IF(RIGHT(TEXT(AI41,"0.#"),1)=".",FALSE,TRUE)</formula>
    </cfRule>
    <cfRule type="expression" dxfId="586" priority="700">
      <formula>IF(RIGHT(TEXT(AI41,"0.#"),1)=".",TRUE,FALSE)</formula>
    </cfRule>
  </conditionalFormatting>
  <conditionalFormatting sqref="AE40">
    <cfRule type="expression" dxfId="585" priority="703">
      <formula>IF(RIGHT(TEXT(AE40,"0.#"),1)=".",FALSE,TRUE)</formula>
    </cfRule>
    <cfRule type="expression" dxfId="584" priority="704">
      <formula>IF(RIGHT(TEXT(AE40,"0.#"),1)=".",TRUE,FALSE)</formula>
    </cfRule>
  </conditionalFormatting>
  <conditionalFormatting sqref="AE41">
    <cfRule type="expression" dxfId="583" priority="701">
      <formula>IF(RIGHT(TEXT(AE41,"0.#"),1)=".",FALSE,TRUE)</formula>
    </cfRule>
    <cfRule type="expression" dxfId="582" priority="702">
      <formula>IF(RIGHT(TEXT(AE41,"0.#"),1)=".",TRUE,FALSE)</formula>
    </cfRule>
  </conditionalFormatting>
  <conditionalFormatting sqref="AI39">
    <cfRule type="expression" dxfId="581" priority="695">
      <formula>IF(RIGHT(TEXT(AI39,"0.#"),1)=".",FALSE,TRUE)</formula>
    </cfRule>
    <cfRule type="expression" dxfId="580" priority="696">
      <formula>IF(RIGHT(TEXT(AI39,"0.#"),1)=".",TRUE,FALSE)</formula>
    </cfRule>
  </conditionalFormatting>
  <conditionalFormatting sqref="AI40">
    <cfRule type="expression" dxfId="579" priority="697">
      <formula>IF(RIGHT(TEXT(AI40,"0.#"),1)=".",FALSE,TRUE)</formula>
    </cfRule>
    <cfRule type="expression" dxfId="578" priority="698">
      <formula>IF(RIGHT(TEXT(AI40,"0.#"),1)=".",TRUE,FALSE)</formula>
    </cfRule>
  </conditionalFormatting>
  <conditionalFormatting sqref="AM69">
    <cfRule type="expression" dxfId="577" priority="657">
      <formula>IF(RIGHT(TEXT(AM69,"0.#"),1)=".",FALSE,TRUE)</formula>
    </cfRule>
    <cfRule type="expression" dxfId="576" priority="658">
      <formula>IF(RIGHT(TEXT(AM69,"0.#"),1)=".",TRUE,FALSE)</formula>
    </cfRule>
  </conditionalFormatting>
  <conditionalFormatting sqref="AE70 AM70">
    <cfRule type="expression" dxfId="575" priority="655">
      <formula>IF(RIGHT(TEXT(AE70,"0.#"),1)=".",FALSE,TRUE)</formula>
    </cfRule>
    <cfRule type="expression" dxfId="574" priority="656">
      <formula>IF(RIGHT(TEXT(AE70,"0.#"),1)=".",TRUE,FALSE)</formula>
    </cfRule>
  </conditionalFormatting>
  <conditionalFormatting sqref="AI70">
    <cfRule type="expression" dxfId="573" priority="653">
      <formula>IF(RIGHT(TEXT(AI70,"0.#"),1)=".",FALSE,TRUE)</formula>
    </cfRule>
    <cfRule type="expression" dxfId="572" priority="654">
      <formula>IF(RIGHT(TEXT(AI70,"0.#"),1)=".",TRUE,FALSE)</formula>
    </cfRule>
  </conditionalFormatting>
  <conditionalFormatting sqref="AQ70">
    <cfRule type="expression" dxfId="571" priority="651">
      <formula>IF(RIGHT(TEXT(AQ70,"0.#"),1)=".",FALSE,TRUE)</formula>
    </cfRule>
    <cfRule type="expression" dxfId="570" priority="652">
      <formula>IF(RIGHT(TEXT(AQ70,"0.#"),1)=".",TRUE,FALSE)</formula>
    </cfRule>
  </conditionalFormatting>
  <conditionalFormatting sqref="AE69 AQ69">
    <cfRule type="expression" dxfId="569" priority="661">
      <formula>IF(RIGHT(TEXT(AE69,"0.#"),1)=".",FALSE,TRUE)</formula>
    </cfRule>
    <cfRule type="expression" dxfId="568" priority="662">
      <formula>IF(RIGHT(TEXT(AE69,"0.#"),1)=".",TRUE,FALSE)</formula>
    </cfRule>
  </conditionalFormatting>
  <conditionalFormatting sqref="AI69">
    <cfRule type="expression" dxfId="567" priority="659">
      <formula>IF(RIGHT(TEXT(AI69,"0.#"),1)=".",FALSE,TRUE)</formula>
    </cfRule>
    <cfRule type="expression" dxfId="566" priority="660">
      <formula>IF(RIGHT(TEXT(AI69,"0.#"),1)=".",TRUE,FALSE)</formula>
    </cfRule>
  </conditionalFormatting>
  <conditionalFormatting sqref="AE66 AQ66">
    <cfRule type="expression" dxfId="565" priority="649">
      <formula>IF(RIGHT(TEXT(AE66,"0.#"),1)=".",FALSE,TRUE)</formula>
    </cfRule>
    <cfRule type="expression" dxfId="564" priority="650">
      <formula>IF(RIGHT(TEXT(AE66,"0.#"),1)=".",TRUE,FALSE)</formula>
    </cfRule>
  </conditionalFormatting>
  <conditionalFormatting sqref="AI66">
    <cfRule type="expression" dxfId="563" priority="647">
      <formula>IF(RIGHT(TEXT(AI66,"0.#"),1)=".",FALSE,TRUE)</formula>
    </cfRule>
    <cfRule type="expression" dxfId="562" priority="648">
      <formula>IF(RIGHT(TEXT(AI66,"0.#"),1)=".",TRUE,FALSE)</formula>
    </cfRule>
  </conditionalFormatting>
  <conditionalFormatting sqref="AM66">
    <cfRule type="expression" dxfId="561" priority="645">
      <formula>IF(RIGHT(TEXT(AM66,"0.#"),1)=".",FALSE,TRUE)</formula>
    </cfRule>
    <cfRule type="expression" dxfId="560" priority="646">
      <formula>IF(RIGHT(TEXT(AM66,"0.#"),1)=".",TRUE,FALSE)</formula>
    </cfRule>
  </conditionalFormatting>
  <conditionalFormatting sqref="AE67">
    <cfRule type="expression" dxfId="559" priority="643">
      <formula>IF(RIGHT(TEXT(AE67,"0.#"),1)=".",FALSE,TRUE)</formula>
    </cfRule>
    <cfRule type="expression" dxfId="558" priority="644">
      <formula>IF(RIGHT(TEXT(AE67,"0.#"),1)=".",TRUE,FALSE)</formula>
    </cfRule>
  </conditionalFormatting>
  <conditionalFormatting sqref="AI67">
    <cfRule type="expression" dxfId="557" priority="641">
      <formula>IF(RIGHT(TEXT(AI67,"0.#"),1)=".",FALSE,TRUE)</formula>
    </cfRule>
    <cfRule type="expression" dxfId="556" priority="642">
      <formula>IF(RIGHT(TEXT(AI67,"0.#"),1)=".",TRUE,FALSE)</formula>
    </cfRule>
  </conditionalFormatting>
  <conditionalFormatting sqref="AM67">
    <cfRule type="expression" dxfId="555" priority="639">
      <formula>IF(RIGHT(TEXT(AM67,"0.#"),1)=".",FALSE,TRUE)</formula>
    </cfRule>
    <cfRule type="expression" dxfId="554" priority="640">
      <formula>IF(RIGHT(TEXT(AM67,"0.#"),1)=".",TRUE,FALSE)</formula>
    </cfRule>
  </conditionalFormatting>
  <conditionalFormatting sqref="AQ67">
    <cfRule type="expression" dxfId="553" priority="637">
      <formula>IF(RIGHT(TEXT(AQ67,"0.#"),1)=".",FALSE,TRUE)</formula>
    </cfRule>
    <cfRule type="expression" dxfId="552" priority="638">
      <formula>IF(RIGHT(TEXT(AQ67,"0.#"),1)=".",TRUE,FALSE)</formula>
    </cfRule>
  </conditionalFormatting>
  <conditionalFormatting sqref="AU66">
    <cfRule type="expression" dxfId="551" priority="635">
      <formula>IF(RIGHT(TEXT(AU66,"0.#"),1)=".",FALSE,TRUE)</formula>
    </cfRule>
    <cfRule type="expression" dxfId="550" priority="636">
      <formula>IF(RIGHT(TEXT(AU66,"0.#"),1)=".",TRUE,FALSE)</formula>
    </cfRule>
  </conditionalFormatting>
  <conditionalFormatting sqref="AU67">
    <cfRule type="expression" dxfId="549" priority="633">
      <formula>IF(RIGHT(TEXT(AU67,"0.#"),1)=".",FALSE,TRUE)</formula>
    </cfRule>
    <cfRule type="expression" dxfId="548" priority="634">
      <formula>IF(RIGHT(TEXT(AU67,"0.#"),1)=".",TRUE,FALSE)</formula>
    </cfRule>
  </conditionalFormatting>
  <conditionalFormatting sqref="AE100 AQ100">
    <cfRule type="expression" dxfId="547" priority="595">
      <formula>IF(RIGHT(TEXT(AE100,"0.#"),1)=".",FALSE,TRUE)</formula>
    </cfRule>
    <cfRule type="expression" dxfId="546" priority="596">
      <formula>IF(RIGHT(TEXT(AE100,"0.#"),1)=".",TRUE,FALSE)</formula>
    </cfRule>
  </conditionalFormatting>
  <conditionalFormatting sqref="AI100">
    <cfRule type="expression" dxfId="545" priority="593">
      <formula>IF(RIGHT(TEXT(AI100,"0.#"),1)=".",FALSE,TRUE)</formula>
    </cfRule>
    <cfRule type="expression" dxfId="544" priority="594">
      <formula>IF(RIGHT(TEXT(AI100,"0.#"),1)=".",TRUE,FALSE)</formula>
    </cfRule>
  </conditionalFormatting>
  <conditionalFormatting sqref="AM100">
    <cfRule type="expression" dxfId="543" priority="591">
      <formula>IF(RIGHT(TEXT(AM100,"0.#"),1)=".",FALSE,TRUE)</formula>
    </cfRule>
    <cfRule type="expression" dxfId="542" priority="592">
      <formula>IF(RIGHT(TEXT(AM100,"0.#"),1)=".",TRUE,FALSE)</formula>
    </cfRule>
  </conditionalFormatting>
  <conditionalFormatting sqref="AE101">
    <cfRule type="expression" dxfId="541" priority="589">
      <formula>IF(RIGHT(TEXT(AE101,"0.#"),1)=".",FALSE,TRUE)</formula>
    </cfRule>
    <cfRule type="expression" dxfId="540" priority="590">
      <formula>IF(RIGHT(TEXT(AE101,"0.#"),1)=".",TRUE,FALSE)</formula>
    </cfRule>
  </conditionalFormatting>
  <conditionalFormatting sqref="AI101">
    <cfRule type="expression" dxfId="539" priority="587">
      <formula>IF(RIGHT(TEXT(AI101,"0.#"),1)=".",FALSE,TRUE)</formula>
    </cfRule>
    <cfRule type="expression" dxfId="538" priority="588">
      <formula>IF(RIGHT(TEXT(AI101,"0.#"),1)=".",TRUE,FALSE)</formula>
    </cfRule>
  </conditionalFormatting>
  <conditionalFormatting sqref="AM101">
    <cfRule type="expression" dxfId="537" priority="585">
      <formula>IF(RIGHT(TEXT(AM101,"0.#"),1)=".",FALSE,TRUE)</formula>
    </cfRule>
    <cfRule type="expression" dxfId="536" priority="586">
      <formula>IF(RIGHT(TEXT(AM101,"0.#"),1)=".",TRUE,FALSE)</formula>
    </cfRule>
  </conditionalFormatting>
  <conditionalFormatting sqref="AQ101">
    <cfRule type="expression" dxfId="535" priority="583">
      <formula>IF(RIGHT(TEXT(AQ101,"0.#"),1)=".",FALSE,TRUE)</formula>
    </cfRule>
    <cfRule type="expression" dxfId="534" priority="584">
      <formula>IF(RIGHT(TEXT(AQ101,"0.#"),1)=".",TRUE,FALSE)</formula>
    </cfRule>
  </conditionalFormatting>
  <conditionalFormatting sqref="AU100">
    <cfRule type="expression" dxfId="533" priority="581">
      <formula>IF(RIGHT(TEXT(AU100,"0.#"),1)=".",FALSE,TRUE)</formula>
    </cfRule>
    <cfRule type="expression" dxfId="532" priority="582">
      <formula>IF(RIGHT(TEXT(AU100,"0.#"),1)=".",TRUE,FALSE)</formula>
    </cfRule>
  </conditionalFormatting>
  <conditionalFormatting sqref="AU101">
    <cfRule type="expression" dxfId="531" priority="579">
      <formula>IF(RIGHT(TEXT(AU101,"0.#"),1)=".",FALSE,TRUE)</formula>
    </cfRule>
    <cfRule type="expression" dxfId="530" priority="580">
      <formula>IF(RIGHT(TEXT(AU101,"0.#"),1)=".",TRUE,FALSE)</formula>
    </cfRule>
  </conditionalFormatting>
  <conditionalFormatting sqref="AM35">
    <cfRule type="expression" dxfId="529" priority="573">
      <formula>IF(RIGHT(TEXT(AM35,"0.#"),1)=".",FALSE,TRUE)</formula>
    </cfRule>
    <cfRule type="expression" dxfId="528" priority="574">
      <formula>IF(RIGHT(TEXT(AM35,"0.#"),1)=".",TRUE,FALSE)</formula>
    </cfRule>
  </conditionalFormatting>
  <conditionalFormatting sqref="AE36 AM36">
    <cfRule type="expression" dxfId="527" priority="571">
      <formula>IF(RIGHT(TEXT(AE36,"0.#"),1)=".",FALSE,TRUE)</formula>
    </cfRule>
    <cfRule type="expression" dxfId="526" priority="572">
      <formula>IF(RIGHT(TEXT(AE36,"0.#"),1)=".",TRUE,FALSE)</formula>
    </cfRule>
  </conditionalFormatting>
  <conditionalFormatting sqref="AI36">
    <cfRule type="expression" dxfId="525" priority="569">
      <formula>IF(RIGHT(TEXT(AI36,"0.#"),1)=".",FALSE,TRUE)</formula>
    </cfRule>
    <cfRule type="expression" dxfId="524" priority="570">
      <formula>IF(RIGHT(TEXT(AI36,"0.#"),1)=".",TRUE,FALSE)</formula>
    </cfRule>
  </conditionalFormatting>
  <conditionalFormatting sqref="AQ36">
    <cfRule type="expression" dxfId="523" priority="567">
      <formula>IF(RIGHT(TEXT(AQ36,"0.#"),1)=".",FALSE,TRUE)</formula>
    </cfRule>
    <cfRule type="expression" dxfId="522" priority="568">
      <formula>IF(RIGHT(TEXT(AQ36,"0.#"),1)=".",TRUE,FALSE)</formula>
    </cfRule>
  </conditionalFormatting>
  <conditionalFormatting sqref="AE35 AQ35">
    <cfRule type="expression" dxfId="521" priority="577">
      <formula>IF(RIGHT(TEXT(AE35,"0.#"),1)=".",FALSE,TRUE)</formula>
    </cfRule>
    <cfRule type="expression" dxfId="520" priority="578">
      <formula>IF(RIGHT(TEXT(AE35,"0.#"),1)=".",TRUE,FALSE)</formula>
    </cfRule>
  </conditionalFormatting>
  <conditionalFormatting sqref="AI35">
    <cfRule type="expression" dxfId="519" priority="575">
      <formula>IF(RIGHT(TEXT(AI35,"0.#"),1)=".",FALSE,TRUE)</formula>
    </cfRule>
    <cfRule type="expression" dxfId="518" priority="576">
      <formula>IF(RIGHT(TEXT(AI35,"0.#"),1)=".",TRUE,FALSE)</formula>
    </cfRule>
  </conditionalFormatting>
  <conditionalFormatting sqref="AM103">
    <cfRule type="expression" dxfId="517" priority="561">
      <formula>IF(RIGHT(TEXT(AM103,"0.#"),1)=".",FALSE,TRUE)</formula>
    </cfRule>
    <cfRule type="expression" dxfId="516" priority="562">
      <formula>IF(RIGHT(TEXT(AM103,"0.#"),1)=".",TRUE,FALSE)</formula>
    </cfRule>
  </conditionalFormatting>
  <conditionalFormatting sqref="AE104 AM104">
    <cfRule type="expression" dxfId="515" priority="559">
      <formula>IF(RIGHT(TEXT(AE104,"0.#"),1)=".",FALSE,TRUE)</formula>
    </cfRule>
    <cfRule type="expression" dxfId="514" priority="560">
      <formula>IF(RIGHT(TEXT(AE104,"0.#"),1)=".",TRUE,FALSE)</formula>
    </cfRule>
  </conditionalFormatting>
  <conditionalFormatting sqref="AI104">
    <cfRule type="expression" dxfId="513" priority="557">
      <formula>IF(RIGHT(TEXT(AI104,"0.#"),1)=".",FALSE,TRUE)</formula>
    </cfRule>
    <cfRule type="expression" dxfId="512" priority="558">
      <formula>IF(RIGHT(TEXT(AI104,"0.#"),1)=".",TRUE,FALSE)</formula>
    </cfRule>
  </conditionalFormatting>
  <conditionalFormatting sqref="AQ104">
    <cfRule type="expression" dxfId="511" priority="555">
      <formula>IF(RIGHT(TEXT(AQ104,"0.#"),1)=".",FALSE,TRUE)</formula>
    </cfRule>
    <cfRule type="expression" dxfId="510" priority="556">
      <formula>IF(RIGHT(TEXT(AQ104,"0.#"),1)=".",TRUE,FALSE)</formula>
    </cfRule>
  </conditionalFormatting>
  <conditionalFormatting sqref="AE103 AQ103">
    <cfRule type="expression" dxfId="509" priority="565">
      <formula>IF(RIGHT(TEXT(AE103,"0.#"),1)=".",FALSE,TRUE)</formula>
    </cfRule>
    <cfRule type="expression" dxfId="508" priority="566">
      <formula>IF(RIGHT(TEXT(AE103,"0.#"),1)=".",TRUE,FALSE)</formula>
    </cfRule>
  </conditionalFormatting>
  <conditionalFormatting sqref="AI103">
    <cfRule type="expression" dxfId="507" priority="563">
      <formula>IF(RIGHT(TEXT(AI103,"0.#"),1)=".",FALSE,TRUE)</formula>
    </cfRule>
    <cfRule type="expression" dxfId="506" priority="564">
      <formula>IF(RIGHT(TEXT(AI103,"0.#"),1)=".",TRUE,FALSE)</formula>
    </cfRule>
  </conditionalFormatting>
  <conditionalFormatting sqref="AM137">
    <cfRule type="expression" dxfId="505" priority="549">
      <formula>IF(RIGHT(TEXT(AM137,"0.#"),1)=".",FALSE,TRUE)</formula>
    </cfRule>
    <cfRule type="expression" dxfId="504" priority="550">
      <formula>IF(RIGHT(TEXT(AM137,"0.#"),1)=".",TRUE,FALSE)</formula>
    </cfRule>
  </conditionalFormatting>
  <conditionalFormatting sqref="AE138 AM138">
    <cfRule type="expression" dxfId="503" priority="547">
      <formula>IF(RIGHT(TEXT(AE138,"0.#"),1)=".",FALSE,TRUE)</formula>
    </cfRule>
    <cfRule type="expression" dxfId="502" priority="548">
      <formula>IF(RIGHT(TEXT(AE138,"0.#"),1)=".",TRUE,FALSE)</formula>
    </cfRule>
  </conditionalFormatting>
  <conditionalFormatting sqref="AI138">
    <cfRule type="expression" dxfId="501" priority="545">
      <formula>IF(RIGHT(TEXT(AI138,"0.#"),1)=".",FALSE,TRUE)</formula>
    </cfRule>
    <cfRule type="expression" dxfId="500" priority="546">
      <formula>IF(RIGHT(TEXT(AI138,"0.#"),1)=".",TRUE,FALSE)</formula>
    </cfRule>
  </conditionalFormatting>
  <conditionalFormatting sqref="AQ138">
    <cfRule type="expression" dxfId="499" priority="543">
      <formula>IF(RIGHT(TEXT(AQ138,"0.#"),1)=".",FALSE,TRUE)</formula>
    </cfRule>
    <cfRule type="expression" dxfId="498" priority="544">
      <formula>IF(RIGHT(TEXT(AQ138,"0.#"),1)=".",TRUE,FALSE)</formula>
    </cfRule>
  </conditionalFormatting>
  <conditionalFormatting sqref="AE137 AQ137">
    <cfRule type="expression" dxfId="497" priority="553">
      <formula>IF(RIGHT(TEXT(AE137,"0.#"),1)=".",FALSE,TRUE)</formula>
    </cfRule>
    <cfRule type="expression" dxfId="496" priority="554">
      <formula>IF(RIGHT(TEXT(AE137,"0.#"),1)=".",TRUE,FALSE)</formula>
    </cfRule>
  </conditionalFormatting>
  <conditionalFormatting sqref="AI137">
    <cfRule type="expression" dxfId="495" priority="551">
      <formula>IF(RIGHT(TEXT(AI137,"0.#"),1)=".",FALSE,TRUE)</formula>
    </cfRule>
    <cfRule type="expression" dxfId="494" priority="552">
      <formula>IF(RIGHT(TEXT(AI137,"0.#"),1)=".",TRUE,FALSE)</formula>
    </cfRule>
  </conditionalFormatting>
  <conditionalFormatting sqref="AM171">
    <cfRule type="expression" dxfId="493" priority="537">
      <formula>IF(RIGHT(TEXT(AM171,"0.#"),1)=".",FALSE,TRUE)</formula>
    </cfRule>
    <cfRule type="expression" dxfId="492" priority="538">
      <formula>IF(RIGHT(TEXT(AM171,"0.#"),1)=".",TRUE,FALSE)</formula>
    </cfRule>
  </conditionalFormatting>
  <conditionalFormatting sqref="AE172 AM172">
    <cfRule type="expression" dxfId="491" priority="535">
      <formula>IF(RIGHT(TEXT(AE172,"0.#"),1)=".",FALSE,TRUE)</formula>
    </cfRule>
    <cfRule type="expression" dxfId="490" priority="536">
      <formula>IF(RIGHT(TEXT(AE172,"0.#"),1)=".",TRUE,FALSE)</formula>
    </cfRule>
  </conditionalFormatting>
  <conditionalFormatting sqref="AI172">
    <cfRule type="expression" dxfId="489" priority="533">
      <formula>IF(RIGHT(TEXT(AI172,"0.#"),1)=".",FALSE,TRUE)</formula>
    </cfRule>
    <cfRule type="expression" dxfId="488" priority="534">
      <formula>IF(RIGHT(TEXT(AI172,"0.#"),1)=".",TRUE,FALSE)</formula>
    </cfRule>
  </conditionalFormatting>
  <conditionalFormatting sqref="AQ172">
    <cfRule type="expression" dxfId="487" priority="531">
      <formula>IF(RIGHT(TEXT(AQ172,"0.#"),1)=".",FALSE,TRUE)</formula>
    </cfRule>
    <cfRule type="expression" dxfId="486" priority="532">
      <formula>IF(RIGHT(TEXT(AQ172,"0.#"),1)=".",TRUE,FALSE)</formula>
    </cfRule>
  </conditionalFormatting>
  <conditionalFormatting sqref="AE171 AQ171">
    <cfRule type="expression" dxfId="485" priority="541">
      <formula>IF(RIGHT(TEXT(AE171,"0.#"),1)=".",FALSE,TRUE)</formula>
    </cfRule>
    <cfRule type="expression" dxfId="484" priority="542">
      <formula>IF(RIGHT(TEXT(AE171,"0.#"),1)=".",TRUE,FALSE)</formula>
    </cfRule>
  </conditionalFormatting>
  <conditionalFormatting sqref="AI171">
    <cfRule type="expression" dxfId="483" priority="539">
      <formula>IF(RIGHT(TEXT(AI171,"0.#"),1)=".",FALSE,TRUE)</formula>
    </cfRule>
    <cfRule type="expression" dxfId="482" priority="540">
      <formula>IF(RIGHT(TEXT(AI171,"0.#"),1)=".",TRUE,FALSE)</formula>
    </cfRule>
  </conditionalFormatting>
  <conditionalFormatting sqref="AE73">
    <cfRule type="expression" dxfId="481" priority="529">
      <formula>IF(RIGHT(TEXT(AE73,"0.#"),1)=".",FALSE,TRUE)</formula>
    </cfRule>
    <cfRule type="expression" dxfId="480" priority="530">
      <formula>IF(RIGHT(TEXT(AE73,"0.#"),1)=".",TRUE,FALSE)</formula>
    </cfRule>
  </conditionalFormatting>
  <conditionalFormatting sqref="AM75">
    <cfRule type="expression" dxfId="479" priority="513">
      <formula>IF(RIGHT(TEXT(AM75,"0.#"),1)=".",FALSE,TRUE)</formula>
    </cfRule>
    <cfRule type="expression" dxfId="478" priority="514">
      <formula>IF(RIGHT(TEXT(AM75,"0.#"),1)=".",TRUE,FALSE)</formula>
    </cfRule>
  </conditionalFormatting>
  <conditionalFormatting sqref="AE74">
    <cfRule type="expression" dxfId="477" priority="527">
      <formula>IF(RIGHT(TEXT(AE74,"0.#"),1)=".",FALSE,TRUE)</formula>
    </cfRule>
    <cfRule type="expression" dxfId="476" priority="528">
      <formula>IF(RIGHT(TEXT(AE74,"0.#"),1)=".",TRUE,FALSE)</formula>
    </cfRule>
  </conditionalFormatting>
  <conditionalFormatting sqref="AE75">
    <cfRule type="expression" dxfId="475" priority="525">
      <formula>IF(RIGHT(TEXT(AE75,"0.#"),1)=".",FALSE,TRUE)</formula>
    </cfRule>
    <cfRule type="expression" dxfId="474" priority="526">
      <formula>IF(RIGHT(TEXT(AE75,"0.#"),1)=".",TRUE,FALSE)</formula>
    </cfRule>
  </conditionalFormatting>
  <conditionalFormatting sqref="AI75">
    <cfRule type="expression" dxfId="473" priority="523">
      <formula>IF(RIGHT(TEXT(AI75,"0.#"),1)=".",FALSE,TRUE)</formula>
    </cfRule>
    <cfRule type="expression" dxfId="472" priority="524">
      <formula>IF(RIGHT(TEXT(AI75,"0.#"),1)=".",TRUE,FALSE)</formula>
    </cfRule>
  </conditionalFormatting>
  <conditionalFormatting sqref="AI74">
    <cfRule type="expression" dxfId="471" priority="521">
      <formula>IF(RIGHT(TEXT(AI74,"0.#"),1)=".",FALSE,TRUE)</formula>
    </cfRule>
    <cfRule type="expression" dxfId="470" priority="522">
      <formula>IF(RIGHT(TEXT(AI74,"0.#"),1)=".",TRUE,FALSE)</formula>
    </cfRule>
  </conditionalFormatting>
  <conditionalFormatting sqref="AI73">
    <cfRule type="expression" dxfId="469" priority="519">
      <formula>IF(RIGHT(TEXT(AI73,"0.#"),1)=".",FALSE,TRUE)</formula>
    </cfRule>
    <cfRule type="expression" dxfId="468" priority="520">
      <formula>IF(RIGHT(TEXT(AI73,"0.#"),1)=".",TRUE,FALSE)</formula>
    </cfRule>
  </conditionalFormatting>
  <conditionalFormatting sqref="AM73">
    <cfRule type="expression" dxfId="467" priority="517">
      <formula>IF(RIGHT(TEXT(AM73,"0.#"),1)=".",FALSE,TRUE)</formula>
    </cfRule>
    <cfRule type="expression" dxfId="466" priority="518">
      <formula>IF(RIGHT(TEXT(AM73,"0.#"),1)=".",TRUE,FALSE)</formula>
    </cfRule>
  </conditionalFormatting>
  <conditionalFormatting sqref="AM74">
    <cfRule type="expression" dxfId="465" priority="515">
      <formula>IF(RIGHT(TEXT(AM74,"0.#"),1)=".",FALSE,TRUE)</formula>
    </cfRule>
    <cfRule type="expression" dxfId="464" priority="516">
      <formula>IF(RIGHT(TEXT(AM74,"0.#"),1)=".",TRUE,FALSE)</formula>
    </cfRule>
  </conditionalFormatting>
  <conditionalFormatting sqref="AQ73:AQ75">
    <cfRule type="expression" dxfId="463" priority="511">
      <formula>IF(RIGHT(TEXT(AQ73,"0.#"),1)=".",FALSE,TRUE)</formula>
    </cfRule>
    <cfRule type="expression" dxfId="462" priority="512">
      <formula>IF(RIGHT(TEXT(AQ73,"0.#"),1)=".",TRUE,FALSE)</formula>
    </cfRule>
  </conditionalFormatting>
  <conditionalFormatting sqref="AU73:AU75">
    <cfRule type="expression" dxfId="461" priority="509">
      <formula>IF(RIGHT(TEXT(AU73,"0.#"),1)=".",FALSE,TRUE)</formula>
    </cfRule>
    <cfRule type="expression" dxfId="460" priority="510">
      <formula>IF(RIGHT(TEXT(AU73,"0.#"),1)=".",TRUE,FALSE)</formula>
    </cfRule>
  </conditionalFormatting>
  <conditionalFormatting sqref="AE107">
    <cfRule type="expression" dxfId="459" priority="507">
      <formula>IF(RIGHT(TEXT(AE107,"0.#"),1)=".",FALSE,TRUE)</formula>
    </cfRule>
    <cfRule type="expression" dxfId="458" priority="508">
      <formula>IF(RIGHT(TEXT(AE107,"0.#"),1)=".",TRUE,FALSE)</formula>
    </cfRule>
  </conditionalFormatting>
  <conditionalFormatting sqref="AM109">
    <cfRule type="expression" dxfId="457" priority="491">
      <formula>IF(RIGHT(TEXT(AM109,"0.#"),1)=".",FALSE,TRUE)</formula>
    </cfRule>
    <cfRule type="expression" dxfId="456" priority="492">
      <formula>IF(RIGHT(TEXT(AM109,"0.#"),1)=".",TRUE,FALSE)</formula>
    </cfRule>
  </conditionalFormatting>
  <conditionalFormatting sqref="AE108">
    <cfRule type="expression" dxfId="455" priority="505">
      <formula>IF(RIGHT(TEXT(AE108,"0.#"),1)=".",FALSE,TRUE)</formula>
    </cfRule>
    <cfRule type="expression" dxfId="454" priority="506">
      <formula>IF(RIGHT(TEXT(AE108,"0.#"),1)=".",TRUE,FALSE)</formula>
    </cfRule>
  </conditionalFormatting>
  <conditionalFormatting sqref="AE109">
    <cfRule type="expression" dxfId="453" priority="503">
      <formula>IF(RIGHT(TEXT(AE109,"0.#"),1)=".",FALSE,TRUE)</formula>
    </cfRule>
    <cfRule type="expression" dxfId="452" priority="504">
      <formula>IF(RIGHT(TEXT(AE109,"0.#"),1)=".",TRUE,FALSE)</formula>
    </cfRule>
  </conditionalFormatting>
  <conditionalFormatting sqref="AI109">
    <cfRule type="expression" dxfId="451" priority="501">
      <formula>IF(RIGHT(TEXT(AI109,"0.#"),1)=".",FALSE,TRUE)</formula>
    </cfRule>
    <cfRule type="expression" dxfId="450" priority="502">
      <formula>IF(RIGHT(TEXT(AI109,"0.#"),1)=".",TRUE,FALSE)</formula>
    </cfRule>
  </conditionalFormatting>
  <conditionalFormatting sqref="AI108">
    <cfRule type="expression" dxfId="449" priority="499">
      <formula>IF(RIGHT(TEXT(AI108,"0.#"),1)=".",FALSE,TRUE)</formula>
    </cfRule>
    <cfRule type="expression" dxfId="448" priority="500">
      <formula>IF(RIGHT(TEXT(AI108,"0.#"),1)=".",TRUE,FALSE)</formula>
    </cfRule>
  </conditionalFormatting>
  <conditionalFormatting sqref="AI107">
    <cfRule type="expression" dxfId="447" priority="497">
      <formula>IF(RIGHT(TEXT(AI107,"0.#"),1)=".",FALSE,TRUE)</formula>
    </cfRule>
    <cfRule type="expression" dxfId="446" priority="498">
      <formula>IF(RIGHT(TEXT(AI107,"0.#"),1)=".",TRUE,FALSE)</formula>
    </cfRule>
  </conditionalFormatting>
  <conditionalFormatting sqref="AM107">
    <cfRule type="expression" dxfId="445" priority="495">
      <formula>IF(RIGHT(TEXT(AM107,"0.#"),1)=".",FALSE,TRUE)</formula>
    </cfRule>
    <cfRule type="expression" dxfId="444" priority="496">
      <formula>IF(RIGHT(TEXT(AM107,"0.#"),1)=".",TRUE,FALSE)</formula>
    </cfRule>
  </conditionalFormatting>
  <conditionalFormatting sqref="AM108">
    <cfRule type="expression" dxfId="443" priority="493">
      <formula>IF(RIGHT(TEXT(AM108,"0.#"),1)=".",FALSE,TRUE)</formula>
    </cfRule>
    <cfRule type="expression" dxfId="442" priority="494">
      <formula>IF(RIGHT(TEXT(AM108,"0.#"),1)=".",TRUE,FALSE)</formula>
    </cfRule>
  </conditionalFormatting>
  <conditionalFormatting sqref="AQ107:AQ109">
    <cfRule type="expression" dxfId="441" priority="489">
      <formula>IF(RIGHT(TEXT(AQ107,"0.#"),1)=".",FALSE,TRUE)</formula>
    </cfRule>
    <cfRule type="expression" dxfId="440" priority="490">
      <formula>IF(RIGHT(TEXT(AQ107,"0.#"),1)=".",TRUE,FALSE)</formula>
    </cfRule>
  </conditionalFormatting>
  <conditionalFormatting sqref="AU107:AU109">
    <cfRule type="expression" dxfId="439" priority="487">
      <formula>IF(RIGHT(TEXT(AU107,"0.#"),1)=".",FALSE,TRUE)</formula>
    </cfRule>
    <cfRule type="expression" dxfId="438" priority="488">
      <formula>IF(RIGHT(TEXT(AU107,"0.#"),1)=".",TRUE,FALSE)</formula>
    </cfRule>
  </conditionalFormatting>
  <conditionalFormatting sqref="AE141">
    <cfRule type="expression" dxfId="437" priority="485">
      <formula>IF(RIGHT(TEXT(AE141,"0.#"),1)=".",FALSE,TRUE)</formula>
    </cfRule>
    <cfRule type="expression" dxfId="436" priority="486">
      <formula>IF(RIGHT(TEXT(AE141,"0.#"),1)=".",TRUE,FALSE)</formula>
    </cfRule>
  </conditionalFormatting>
  <conditionalFormatting sqref="AM143">
    <cfRule type="expression" dxfId="435" priority="469">
      <formula>IF(RIGHT(TEXT(AM143,"0.#"),1)=".",FALSE,TRUE)</formula>
    </cfRule>
    <cfRule type="expression" dxfId="434" priority="470">
      <formula>IF(RIGHT(TEXT(AM143,"0.#"),1)=".",TRUE,FALSE)</formula>
    </cfRule>
  </conditionalFormatting>
  <conditionalFormatting sqref="AE142">
    <cfRule type="expression" dxfId="433" priority="483">
      <formula>IF(RIGHT(TEXT(AE142,"0.#"),1)=".",FALSE,TRUE)</formula>
    </cfRule>
    <cfRule type="expression" dxfId="432" priority="484">
      <formula>IF(RIGHT(TEXT(AE142,"0.#"),1)=".",TRUE,FALSE)</formula>
    </cfRule>
  </conditionalFormatting>
  <conditionalFormatting sqref="AE143">
    <cfRule type="expression" dxfId="431" priority="481">
      <formula>IF(RIGHT(TEXT(AE143,"0.#"),1)=".",FALSE,TRUE)</formula>
    </cfRule>
    <cfRule type="expression" dxfId="430" priority="482">
      <formula>IF(RIGHT(TEXT(AE143,"0.#"),1)=".",TRUE,FALSE)</formula>
    </cfRule>
  </conditionalFormatting>
  <conditionalFormatting sqref="AI143">
    <cfRule type="expression" dxfId="429" priority="479">
      <formula>IF(RIGHT(TEXT(AI143,"0.#"),1)=".",FALSE,TRUE)</formula>
    </cfRule>
    <cfRule type="expression" dxfId="428" priority="480">
      <formula>IF(RIGHT(TEXT(AI143,"0.#"),1)=".",TRUE,FALSE)</formula>
    </cfRule>
  </conditionalFormatting>
  <conditionalFormatting sqref="AI142">
    <cfRule type="expression" dxfId="427" priority="477">
      <formula>IF(RIGHT(TEXT(AI142,"0.#"),1)=".",FALSE,TRUE)</formula>
    </cfRule>
    <cfRule type="expression" dxfId="426" priority="478">
      <formula>IF(RIGHT(TEXT(AI142,"0.#"),1)=".",TRUE,FALSE)</formula>
    </cfRule>
  </conditionalFormatting>
  <conditionalFormatting sqref="AI141">
    <cfRule type="expression" dxfId="425" priority="475">
      <formula>IF(RIGHT(TEXT(AI141,"0.#"),1)=".",FALSE,TRUE)</formula>
    </cfRule>
    <cfRule type="expression" dxfId="424" priority="476">
      <formula>IF(RIGHT(TEXT(AI141,"0.#"),1)=".",TRUE,FALSE)</formula>
    </cfRule>
  </conditionalFormatting>
  <conditionalFormatting sqref="AM141">
    <cfRule type="expression" dxfId="423" priority="473">
      <formula>IF(RIGHT(TEXT(AM141,"0.#"),1)=".",FALSE,TRUE)</formula>
    </cfRule>
    <cfRule type="expression" dxfId="422" priority="474">
      <formula>IF(RIGHT(TEXT(AM141,"0.#"),1)=".",TRUE,FALSE)</formula>
    </cfRule>
  </conditionalFormatting>
  <conditionalFormatting sqref="AM142">
    <cfRule type="expression" dxfId="421" priority="471">
      <formula>IF(RIGHT(TEXT(AM142,"0.#"),1)=".",FALSE,TRUE)</formula>
    </cfRule>
    <cfRule type="expression" dxfId="420" priority="472">
      <formula>IF(RIGHT(TEXT(AM142,"0.#"),1)=".",TRUE,FALSE)</formula>
    </cfRule>
  </conditionalFormatting>
  <conditionalFormatting sqref="AQ141:AQ143">
    <cfRule type="expression" dxfId="419" priority="467">
      <formula>IF(RIGHT(TEXT(AQ141,"0.#"),1)=".",FALSE,TRUE)</formula>
    </cfRule>
    <cfRule type="expression" dxfId="418" priority="468">
      <formula>IF(RIGHT(TEXT(AQ141,"0.#"),1)=".",TRUE,FALSE)</formula>
    </cfRule>
  </conditionalFormatting>
  <conditionalFormatting sqref="AU141:AU143">
    <cfRule type="expression" dxfId="417" priority="465">
      <formula>IF(RIGHT(TEXT(AU141,"0.#"),1)=".",FALSE,TRUE)</formula>
    </cfRule>
    <cfRule type="expression" dxfId="416" priority="466">
      <formula>IF(RIGHT(TEXT(AU141,"0.#"),1)=".",TRUE,FALSE)</formula>
    </cfRule>
  </conditionalFormatting>
  <conditionalFormatting sqref="AE175">
    <cfRule type="expression" dxfId="415" priority="463">
      <formula>IF(RIGHT(TEXT(AE175,"0.#"),1)=".",FALSE,TRUE)</formula>
    </cfRule>
    <cfRule type="expression" dxfId="414" priority="464">
      <formula>IF(RIGHT(TEXT(AE175,"0.#"),1)=".",TRUE,FALSE)</formula>
    </cfRule>
  </conditionalFormatting>
  <conditionalFormatting sqref="AM177">
    <cfRule type="expression" dxfId="413" priority="447">
      <formula>IF(RIGHT(TEXT(AM177,"0.#"),1)=".",FALSE,TRUE)</formula>
    </cfRule>
    <cfRule type="expression" dxfId="412" priority="448">
      <formula>IF(RIGHT(TEXT(AM177,"0.#"),1)=".",TRUE,FALSE)</formula>
    </cfRule>
  </conditionalFormatting>
  <conditionalFormatting sqref="AE176">
    <cfRule type="expression" dxfId="411" priority="461">
      <formula>IF(RIGHT(TEXT(AE176,"0.#"),1)=".",FALSE,TRUE)</formula>
    </cfRule>
    <cfRule type="expression" dxfId="410" priority="462">
      <formula>IF(RIGHT(TEXT(AE176,"0.#"),1)=".",TRUE,FALSE)</formula>
    </cfRule>
  </conditionalFormatting>
  <conditionalFormatting sqref="AE177">
    <cfRule type="expression" dxfId="409" priority="459">
      <formula>IF(RIGHT(TEXT(AE177,"0.#"),1)=".",FALSE,TRUE)</formula>
    </cfRule>
    <cfRule type="expression" dxfId="408" priority="460">
      <formula>IF(RIGHT(TEXT(AE177,"0.#"),1)=".",TRUE,FALSE)</formula>
    </cfRule>
  </conditionalFormatting>
  <conditionalFormatting sqref="AI177">
    <cfRule type="expression" dxfId="407" priority="457">
      <formula>IF(RIGHT(TEXT(AI177,"0.#"),1)=".",FALSE,TRUE)</formula>
    </cfRule>
    <cfRule type="expression" dxfId="406" priority="458">
      <formula>IF(RIGHT(TEXT(AI177,"0.#"),1)=".",TRUE,FALSE)</formula>
    </cfRule>
  </conditionalFormatting>
  <conditionalFormatting sqref="AI176">
    <cfRule type="expression" dxfId="405" priority="455">
      <formula>IF(RIGHT(TEXT(AI176,"0.#"),1)=".",FALSE,TRUE)</formula>
    </cfRule>
    <cfRule type="expression" dxfId="404" priority="456">
      <formula>IF(RIGHT(TEXT(AI176,"0.#"),1)=".",TRUE,FALSE)</formula>
    </cfRule>
  </conditionalFormatting>
  <conditionalFormatting sqref="AI175">
    <cfRule type="expression" dxfId="403" priority="453">
      <formula>IF(RIGHT(TEXT(AI175,"0.#"),1)=".",FALSE,TRUE)</formula>
    </cfRule>
    <cfRule type="expression" dxfId="402" priority="454">
      <formula>IF(RIGHT(TEXT(AI175,"0.#"),1)=".",TRUE,FALSE)</formula>
    </cfRule>
  </conditionalFormatting>
  <conditionalFormatting sqref="AM175">
    <cfRule type="expression" dxfId="401" priority="451">
      <formula>IF(RIGHT(TEXT(AM175,"0.#"),1)=".",FALSE,TRUE)</formula>
    </cfRule>
    <cfRule type="expression" dxfId="400" priority="452">
      <formula>IF(RIGHT(TEXT(AM175,"0.#"),1)=".",TRUE,FALSE)</formula>
    </cfRule>
  </conditionalFormatting>
  <conditionalFormatting sqref="AM176">
    <cfRule type="expression" dxfId="399" priority="449">
      <formula>IF(RIGHT(TEXT(AM176,"0.#"),1)=".",FALSE,TRUE)</formula>
    </cfRule>
    <cfRule type="expression" dxfId="398" priority="450">
      <formula>IF(RIGHT(TEXT(AM176,"0.#"),1)=".",TRUE,FALSE)</formula>
    </cfRule>
  </conditionalFormatting>
  <conditionalFormatting sqref="AQ175:AQ177">
    <cfRule type="expression" dxfId="397" priority="445">
      <formula>IF(RIGHT(TEXT(AQ175,"0.#"),1)=".",FALSE,TRUE)</formula>
    </cfRule>
    <cfRule type="expression" dxfId="396" priority="446">
      <formula>IF(RIGHT(TEXT(AQ175,"0.#"),1)=".",TRUE,FALSE)</formula>
    </cfRule>
  </conditionalFormatting>
  <conditionalFormatting sqref="AU175:AU177">
    <cfRule type="expression" dxfId="395" priority="443">
      <formula>IF(RIGHT(TEXT(AU175,"0.#"),1)=".",FALSE,TRUE)</formula>
    </cfRule>
    <cfRule type="expression" dxfId="394" priority="444">
      <formula>IF(RIGHT(TEXT(AU175,"0.#"),1)=".",TRUE,FALSE)</formula>
    </cfRule>
  </conditionalFormatting>
  <conditionalFormatting sqref="AE61">
    <cfRule type="expression" dxfId="393" priority="397">
      <formula>IF(RIGHT(TEXT(AE61,"0.#"),1)=".",FALSE,TRUE)</formula>
    </cfRule>
    <cfRule type="expression" dxfId="392" priority="398">
      <formula>IF(RIGHT(TEXT(AE61,"0.#"),1)=".",TRUE,FALSE)</formula>
    </cfRule>
  </conditionalFormatting>
  <conditionalFormatting sqref="AE62">
    <cfRule type="expression" dxfId="391" priority="395">
      <formula>IF(RIGHT(TEXT(AE62,"0.#"),1)=".",FALSE,TRUE)</formula>
    </cfRule>
    <cfRule type="expression" dxfId="390" priority="396">
      <formula>IF(RIGHT(TEXT(AE62,"0.#"),1)=".",TRUE,FALSE)</formula>
    </cfRule>
  </conditionalFormatting>
  <conditionalFormatting sqref="AM61">
    <cfRule type="expression" dxfId="389" priority="385">
      <formula>IF(RIGHT(TEXT(AM61,"0.#"),1)=".",FALSE,TRUE)</formula>
    </cfRule>
    <cfRule type="expression" dxfId="388" priority="386">
      <formula>IF(RIGHT(TEXT(AM61,"0.#"),1)=".",TRUE,FALSE)</formula>
    </cfRule>
  </conditionalFormatting>
  <conditionalFormatting sqref="AE63">
    <cfRule type="expression" dxfId="387" priority="393">
      <formula>IF(RIGHT(TEXT(AE63,"0.#"),1)=".",FALSE,TRUE)</formula>
    </cfRule>
    <cfRule type="expression" dxfId="386" priority="394">
      <formula>IF(RIGHT(TEXT(AE63,"0.#"),1)=".",TRUE,FALSE)</formula>
    </cfRule>
  </conditionalFormatting>
  <conditionalFormatting sqref="AI63">
    <cfRule type="expression" dxfId="385" priority="391">
      <formula>IF(RIGHT(TEXT(AI63,"0.#"),1)=".",FALSE,TRUE)</formula>
    </cfRule>
    <cfRule type="expression" dxfId="384" priority="392">
      <formula>IF(RIGHT(TEXT(AI63,"0.#"),1)=".",TRUE,FALSE)</formula>
    </cfRule>
  </conditionalFormatting>
  <conditionalFormatting sqref="AI62">
    <cfRule type="expression" dxfId="383" priority="389">
      <formula>IF(RIGHT(TEXT(AI62,"0.#"),1)=".",FALSE,TRUE)</formula>
    </cfRule>
    <cfRule type="expression" dxfId="382" priority="390">
      <formula>IF(RIGHT(TEXT(AI62,"0.#"),1)=".",TRUE,FALSE)</formula>
    </cfRule>
  </conditionalFormatting>
  <conditionalFormatting sqref="AI61">
    <cfRule type="expression" dxfId="381" priority="387">
      <formula>IF(RIGHT(TEXT(AI61,"0.#"),1)=".",FALSE,TRUE)</formula>
    </cfRule>
    <cfRule type="expression" dxfId="380" priority="388">
      <formula>IF(RIGHT(TEXT(AI61,"0.#"),1)=".",TRUE,FALSE)</formula>
    </cfRule>
  </conditionalFormatting>
  <conditionalFormatting sqref="AM62">
    <cfRule type="expression" dxfId="379" priority="383">
      <formula>IF(RIGHT(TEXT(AM62,"0.#"),1)=".",FALSE,TRUE)</formula>
    </cfRule>
    <cfRule type="expression" dxfId="378" priority="384">
      <formula>IF(RIGHT(TEXT(AM62,"0.#"),1)=".",TRUE,FALSE)</formula>
    </cfRule>
  </conditionalFormatting>
  <conditionalFormatting sqref="AM63">
    <cfRule type="expression" dxfId="377" priority="381">
      <formula>IF(RIGHT(TEXT(AM63,"0.#"),1)=".",FALSE,TRUE)</formula>
    </cfRule>
    <cfRule type="expression" dxfId="376" priority="382">
      <formula>IF(RIGHT(TEXT(AM63,"0.#"),1)=".",TRUE,FALSE)</formula>
    </cfRule>
  </conditionalFormatting>
  <conditionalFormatting sqref="AQ61:AQ63">
    <cfRule type="expression" dxfId="375" priority="379">
      <formula>IF(RIGHT(TEXT(AQ61,"0.#"),1)=".",FALSE,TRUE)</formula>
    </cfRule>
    <cfRule type="expression" dxfId="374" priority="380">
      <formula>IF(RIGHT(TEXT(AQ61,"0.#"),1)=".",TRUE,FALSE)</formula>
    </cfRule>
  </conditionalFormatting>
  <conditionalFormatting sqref="AU61:AU63">
    <cfRule type="expression" dxfId="373" priority="377">
      <formula>IF(RIGHT(TEXT(AU61,"0.#"),1)=".",FALSE,TRUE)</formula>
    </cfRule>
    <cfRule type="expression" dxfId="372" priority="378">
      <formula>IF(RIGHT(TEXT(AU61,"0.#"),1)=".",TRUE,FALSE)</formula>
    </cfRule>
  </conditionalFormatting>
  <conditionalFormatting sqref="AE95">
    <cfRule type="expression" dxfId="371" priority="375">
      <formula>IF(RIGHT(TEXT(AE95,"0.#"),1)=".",FALSE,TRUE)</formula>
    </cfRule>
    <cfRule type="expression" dxfId="370" priority="376">
      <formula>IF(RIGHT(TEXT(AE95,"0.#"),1)=".",TRUE,FALSE)</formula>
    </cfRule>
  </conditionalFormatting>
  <conditionalFormatting sqref="AE96">
    <cfRule type="expression" dxfId="369" priority="373">
      <formula>IF(RIGHT(TEXT(AE96,"0.#"),1)=".",FALSE,TRUE)</formula>
    </cfRule>
    <cfRule type="expression" dxfId="368" priority="374">
      <formula>IF(RIGHT(TEXT(AE96,"0.#"),1)=".",TRUE,FALSE)</formula>
    </cfRule>
  </conditionalFormatting>
  <conditionalFormatting sqref="AM95">
    <cfRule type="expression" dxfId="367" priority="363">
      <formula>IF(RIGHT(TEXT(AM95,"0.#"),1)=".",FALSE,TRUE)</formula>
    </cfRule>
    <cfRule type="expression" dxfId="366" priority="364">
      <formula>IF(RIGHT(TEXT(AM95,"0.#"),1)=".",TRUE,FALSE)</formula>
    </cfRule>
  </conditionalFormatting>
  <conditionalFormatting sqref="AE97">
    <cfRule type="expression" dxfId="365" priority="371">
      <formula>IF(RIGHT(TEXT(AE97,"0.#"),1)=".",FALSE,TRUE)</formula>
    </cfRule>
    <cfRule type="expression" dxfId="364" priority="372">
      <formula>IF(RIGHT(TEXT(AE97,"0.#"),1)=".",TRUE,FALSE)</formula>
    </cfRule>
  </conditionalFormatting>
  <conditionalFormatting sqref="AI97">
    <cfRule type="expression" dxfId="363" priority="369">
      <formula>IF(RIGHT(TEXT(AI97,"0.#"),1)=".",FALSE,TRUE)</formula>
    </cfRule>
    <cfRule type="expression" dxfId="362" priority="370">
      <formula>IF(RIGHT(TEXT(AI97,"0.#"),1)=".",TRUE,FALSE)</formula>
    </cfRule>
  </conditionalFormatting>
  <conditionalFormatting sqref="AI96">
    <cfRule type="expression" dxfId="361" priority="367">
      <formula>IF(RIGHT(TEXT(AI96,"0.#"),1)=".",FALSE,TRUE)</formula>
    </cfRule>
    <cfRule type="expression" dxfId="360" priority="368">
      <formula>IF(RIGHT(TEXT(AI96,"0.#"),1)=".",TRUE,FALSE)</formula>
    </cfRule>
  </conditionalFormatting>
  <conditionalFormatting sqref="AI95">
    <cfRule type="expression" dxfId="359" priority="365">
      <formula>IF(RIGHT(TEXT(AI95,"0.#"),1)=".",FALSE,TRUE)</formula>
    </cfRule>
    <cfRule type="expression" dxfId="358" priority="366">
      <formula>IF(RIGHT(TEXT(AI95,"0.#"),1)=".",TRUE,FALSE)</formula>
    </cfRule>
  </conditionalFormatting>
  <conditionalFormatting sqref="AM96">
    <cfRule type="expression" dxfId="357" priority="361">
      <formula>IF(RIGHT(TEXT(AM96,"0.#"),1)=".",FALSE,TRUE)</formula>
    </cfRule>
    <cfRule type="expression" dxfId="356" priority="362">
      <formula>IF(RIGHT(TEXT(AM96,"0.#"),1)=".",TRUE,FALSE)</formula>
    </cfRule>
  </conditionalFormatting>
  <conditionalFormatting sqref="AM97">
    <cfRule type="expression" dxfId="355" priority="359">
      <formula>IF(RIGHT(TEXT(AM97,"0.#"),1)=".",FALSE,TRUE)</formula>
    </cfRule>
    <cfRule type="expression" dxfId="354" priority="360">
      <formula>IF(RIGHT(TEXT(AM97,"0.#"),1)=".",TRUE,FALSE)</formula>
    </cfRule>
  </conditionalFormatting>
  <conditionalFormatting sqref="AQ95:AQ97">
    <cfRule type="expression" dxfId="353" priority="357">
      <formula>IF(RIGHT(TEXT(AQ95,"0.#"),1)=".",FALSE,TRUE)</formula>
    </cfRule>
    <cfRule type="expression" dxfId="352" priority="358">
      <formula>IF(RIGHT(TEXT(AQ95,"0.#"),1)=".",TRUE,FALSE)</formula>
    </cfRule>
  </conditionalFormatting>
  <conditionalFormatting sqref="AU95:AU97">
    <cfRule type="expression" dxfId="351" priority="355">
      <formula>IF(RIGHT(TEXT(AU95,"0.#"),1)=".",FALSE,TRUE)</formula>
    </cfRule>
    <cfRule type="expression" dxfId="350" priority="356">
      <formula>IF(RIGHT(TEXT(AU95,"0.#"),1)=".",TRUE,FALSE)</formula>
    </cfRule>
  </conditionalFormatting>
  <conditionalFormatting sqref="AE129">
    <cfRule type="expression" dxfId="349" priority="353">
      <formula>IF(RIGHT(TEXT(AE129,"0.#"),1)=".",FALSE,TRUE)</formula>
    </cfRule>
    <cfRule type="expression" dxfId="348" priority="354">
      <formula>IF(RIGHT(TEXT(AE129,"0.#"),1)=".",TRUE,FALSE)</formula>
    </cfRule>
  </conditionalFormatting>
  <conditionalFormatting sqref="AE130">
    <cfRule type="expression" dxfId="347" priority="351">
      <formula>IF(RIGHT(TEXT(AE130,"0.#"),1)=".",FALSE,TRUE)</formula>
    </cfRule>
    <cfRule type="expression" dxfId="346" priority="352">
      <formula>IF(RIGHT(TEXT(AE130,"0.#"),1)=".",TRUE,FALSE)</formula>
    </cfRule>
  </conditionalFormatting>
  <conditionalFormatting sqref="AM129">
    <cfRule type="expression" dxfId="345" priority="341">
      <formula>IF(RIGHT(TEXT(AM129,"0.#"),1)=".",FALSE,TRUE)</formula>
    </cfRule>
    <cfRule type="expression" dxfId="344" priority="342">
      <formula>IF(RIGHT(TEXT(AM129,"0.#"),1)=".",TRUE,FALSE)</formula>
    </cfRule>
  </conditionalFormatting>
  <conditionalFormatting sqref="AE131">
    <cfRule type="expression" dxfId="343" priority="349">
      <formula>IF(RIGHT(TEXT(AE131,"0.#"),1)=".",FALSE,TRUE)</formula>
    </cfRule>
    <cfRule type="expression" dxfId="342" priority="350">
      <formula>IF(RIGHT(TEXT(AE131,"0.#"),1)=".",TRUE,FALSE)</formula>
    </cfRule>
  </conditionalFormatting>
  <conditionalFormatting sqref="AI131">
    <cfRule type="expression" dxfId="341" priority="347">
      <formula>IF(RIGHT(TEXT(AI131,"0.#"),1)=".",FALSE,TRUE)</formula>
    </cfRule>
    <cfRule type="expression" dxfId="340" priority="348">
      <formula>IF(RIGHT(TEXT(AI131,"0.#"),1)=".",TRUE,FALSE)</formula>
    </cfRule>
  </conditionalFormatting>
  <conditionalFormatting sqref="AI130">
    <cfRule type="expression" dxfId="339" priority="345">
      <formula>IF(RIGHT(TEXT(AI130,"0.#"),1)=".",FALSE,TRUE)</formula>
    </cfRule>
    <cfRule type="expression" dxfId="338" priority="346">
      <formula>IF(RIGHT(TEXT(AI130,"0.#"),1)=".",TRUE,FALSE)</formula>
    </cfRule>
  </conditionalFormatting>
  <conditionalFormatting sqref="AI129">
    <cfRule type="expression" dxfId="337" priority="343">
      <formula>IF(RIGHT(TEXT(AI129,"0.#"),1)=".",FALSE,TRUE)</formula>
    </cfRule>
    <cfRule type="expression" dxfId="336" priority="344">
      <formula>IF(RIGHT(TEXT(AI129,"0.#"),1)=".",TRUE,FALSE)</formula>
    </cfRule>
  </conditionalFormatting>
  <conditionalFormatting sqref="AM130">
    <cfRule type="expression" dxfId="335" priority="339">
      <formula>IF(RIGHT(TEXT(AM130,"0.#"),1)=".",FALSE,TRUE)</formula>
    </cfRule>
    <cfRule type="expression" dxfId="334" priority="340">
      <formula>IF(RIGHT(TEXT(AM130,"0.#"),1)=".",TRUE,FALSE)</formula>
    </cfRule>
  </conditionalFormatting>
  <conditionalFormatting sqref="AM131">
    <cfRule type="expression" dxfId="333" priority="337">
      <formula>IF(RIGHT(TEXT(AM131,"0.#"),1)=".",FALSE,TRUE)</formula>
    </cfRule>
    <cfRule type="expression" dxfId="332" priority="338">
      <formula>IF(RIGHT(TEXT(AM131,"0.#"),1)=".",TRUE,FALSE)</formula>
    </cfRule>
  </conditionalFormatting>
  <conditionalFormatting sqref="AQ129:AQ131">
    <cfRule type="expression" dxfId="331" priority="335">
      <formula>IF(RIGHT(TEXT(AQ129,"0.#"),1)=".",FALSE,TRUE)</formula>
    </cfRule>
    <cfRule type="expression" dxfId="330" priority="336">
      <formula>IF(RIGHT(TEXT(AQ129,"0.#"),1)=".",TRUE,FALSE)</formula>
    </cfRule>
  </conditionalFormatting>
  <conditionalFormatting sqref="AU129:AU131">
    <cfRule type="expression" dxfId="329" priority="333">
      <formula>IF(RIGHT(TEXT(AU129,"0.#"),1)=".",FALSE,TRUE)</formula>
    </cfRule>
    <cfRule type="expression" dxfId="328" priority="334">
      <formula>IF(RIGHT(TEXT(AU129,"0.#"),1)=".",TRUE,FALSE)</formula>
    </cfRule>
  </conditionalFormatting>
  <conditionalFormatting sqref="AE163">
    <cfRule type="expression" dxfId="327" priority="331">
      <formula>IF(RIGHT(TEXT(AE163,"0.#"),1)=".",FALSE,TRUE)</formula>
    </cfRule>
    <cfRule type="expression" dxfId="326" priority="332">
      <formula>IF(RIGHT(TEXT(AE163,"0.#"),1)=".",TRUE,FALSE)</formula>
    </cfRule>
  </conditionalFormatting>
  <conditionalFormatting sqref="AE164">
    <cfRule type="expression" dxfId="325" priority="329">
      <formula>IF(RIGHT(TEXT(AE164,"0.#"),1)=".",FALSE,TRUE)</formula>
    </cfRule>
    <cfRule type="expression" dxfId="324" priority="330">
      <formula>IF(RIGHT(TEXT(AE164,"0.#"),1)=".",TRUE,FALSE)</formula>
    </cfRule>
  </conditionalFormatting>
  <conditionalFormatting sqref="AM163">
    <cfRule type="expression" dxfId="323" priority="319">
      <formula>IF(RIGHT(TEXT(AM163,"0.#"),1)=".",FALSE,TRUE)</formula>
    </cfRule>
    <cfRule type="expression" dxfId="322" priority="320">
      <formula>IF(RIGHT(TEXT(AM163,"0.#"),1)=".",TRUE,FALSE)</formula>
    </cfRule>
  </conditionalFormatting>
  <conditionalFormatting sqref="AE165">
    <cfRule type="expression" dxfId="321" priority="327">
      <formula>IF(RIGHT(TEXT(AE165,"0.#"),1)=".",FALSE,TRUE)</formula>
    </cfRule>
    <cfRule type="expression" dxfId="320" priority="328">
      <formula>IF(RIGHT(TEXT(AE165,"0.#"),1)=".",TRUE,FALSE)</formula>
    </cfRule>
  </conditionalFormatting>
  <conditionalFormatting sqref="AI165">
    <cfRule type="expression" dxfId="319" priority="325">
      <formula>IF(RIGHT(TEXT(AI165,"0.#"),1)=".",FALSE,TRUE)</formula>
    </cfRule>
    <cfRule type="expression" dxfId="318" priority="326">
      <formula>IF(RIGHT(TEXT(AI165,"0.#"),1)=".",TRUE,FALSE)</formula>
    </cfRule>
  </conditionalFormatting>
  <conditionalFormatting sqref="AI164">
    <cfRule type="expression" dxfId="317" priority="323">
      <formula>IF(RIGHT(TEXT(AI164,"0.#"),1)=".",FALSE,TRUE)</formula>
    </cfRule>
    <cfRule type="expression" dxfId="316" priority="324">
      <formula>IF(RIGHT(TEXT(AI164,"0.#"),1)=".",TRUE,FALSE)</formula>
    </cfRule>
  </conditionalFormatting>
  <conditionalFormatting sqref="AI163">
    <cfRule type="expression" dxfId="315" priority="321">
      <formula>IF(RIGHT(TEXT(AI163,"0.#"),1)=".",FALSE,TRUE)</formula>
    </cfRule>
    <cfRule type="expression" dxfId="314" priority="322">
      <formula>IF(RIGHT(TEXT(AI163,"0.#"),1)=".",TRUE,FALSE)</formula>
    </cfRule>
  </conditionalFormatting>
  <conditionalFormatting sqref="AM164">
    <cfRule type="expression" dxfId="313" priority="317">
      <formula>IF(RIGHT(TEXT(AM164,"0.#"),1)=".",FALSE,TRUE)</formula>
    </cfRule>
    <cfRule type="expression" dxfId="312" priority="318">
      <formula>IF(RIGHT(TEXT(AM164,"0.#"),1)=".",TRUE,FALSE)</formula>
    </cfRule>
  </conditionalFormatting>
  <conditionalFormatting sqref="AM165">
    <cfRule type="expression" dxfId="311" priority="315">
      <formula>IF(RIGHT(TEXT(AM165,"0.#"),1)=".",FALSE,TRUE)</formula>
    </cfRule>
    <cfRule type="expression" dxfId="310" priority="316">
      <formula>IF(RIGHT(TEXT(AM165,"0.#"),1)=".",TRUE,FALSE)</formula>
    </cfRule>
  </conditionalFormatting>
  <conditionalFormatting sqref="AQ163:AQ165">
    <cfRule type="expression" dxfId="309" priority="313">
      <formula>IF(RIGHT(TEXT(AQ163,"0.#"),1)=".",FALSE,TRUE)</formula>
    </cfRule>
    <cfRule type="expression" dxfId="308" priority="314">
      <formula>IF(RIGHT(TEXT(AQ163,"0.#"),1)=".",TRUE,FALSE)</formula>
    </cfRule>
  </conditionalFormatting>
  <conditionalFormatting sqref="AU163:AU165">
    <cfRule type="expression" dxfId="307" priority="311">
      <formula>IF(RIGHT(TEXT(AU163,"0.#"),1)=".",FALSE,TRUE)</formula>
    </cfRule>
    <cfRule type="expression" dxfId="306" priority="312">
      <formula>IF(RIGHT(TEXT(AU163,"0.#"),1)=".",TRUE,FALSE)</formula>
    </cfRule>
  </conditionalFormatting>
  <conditionalFormatting sqref="AE197">
    <cfRule type="expression" dxfId="305" priority="309">
      <formula>IF(RIGHT(TEXT(AE197,"0.#"),1)=".",FALSE,TRUE)</formula>
    </cfRule>
    <cfRule type="expression" dxfId="304" priority="310">
      <formula>IF(RIGHT(TEXT(AE197,"0.#"),1)=".",TRUE,FALSE)</formula>
    </cfRule>
  </conditionalFormatting>
  <conditionalFormatting sqref="AE198">
    <cfRule type="expression" dxfId="303" priority="307">
      <formula>IF(RIGHT(TEXT(AE198,"0.#"),1)=".",FALSE,TRUE)</formula>
    </cfRule>
    <cfRule type="expression" dxfId="302" priority="308">
      <formula>IF(RIGHT(TEXT(AE198,"0.#"),1)=".",TRUE,FALSE)</formula>
    </cfRule>
  </conditionalFormatting>
  <conditionalFormatting sqref="AM197">
    <cfRule type="expression" dxfId="301" priority="297">
      <formula>IF(RIGHT(TEXT(AM197,"0.#"),1)=".",FALSE,TRUE)</formula>
    </cfRule>
    <cfRule type="expression" dxfId="300" priority="298">
      <formula>IF(RIGHT(TEXT(AM197,"0.#"),1)=".",TRUE,FALSE)</formula>
    </cfRule>
  </conditionalFormatting>
  <conditionalFormatting sqref="AE199">
    <cfRule type="expression" dxfId="299" priority="305">
      <formula>IF(RIGHT(TEXT(AE199,"0.#"),1)=".",FALSE,TRUE)</formula>
    </cfRule>
    <cfRule type="expression" dxfId="298" priority="306">
      <formula>IF(RIGHT(TEXT(AE199,"0.#"),1)=".",TRUE,FALSE)</formula>
    </cfRule>
  </conditionalFormatting>
  <conditionalFormatting sqref="AI199">
    <cfRule type="expression" dxfId="297" priority="303">
      <formula>IF(RIGHT(TEXT(AI199,"0.#"),1)=".",FALSE,TRUE)</formula>
    </cfRule>
    <cfRule type="expression" dxfId="296" priority="304">
      <formula>IF(RIGHT(TEXT(AI199,"0.#"),1)=".",TRUE,FALSE)</formula>
    </cfRule>
  </conditionalFormatting>
  <conditionalFormatting sqref="AI198">
    <cfRule type="expression" dxfId="295" priority="301">
      <formula>IF(RIGHT(TEXT(AI198,"0.#"),1)=".",FALSE,TRUE)</formula>
    </cfRule>
    <cfRule type="expression" dxfId="294" priority="302">
      <formula>IF(RIGHT(TEXT(AI198,"0.#"),1)=".",TRUE,FALSE)</formula>
    </cfRule>
  </conditionalFormatting>
  <conditionalFormatting sqref="AI197">
    <cfRule type="expression" dxfId="293" priority="299">
      <formula>IF(RIGHT(TEXT(AI197,"0.#"),1)=".",FALSE,TRUE)</formula>
    </cfRule>
    <cfRule type="expression" dxfId="292" priority="300">
      <formula>IF(RIGHT(TEXT(AI197,"0.#"),1)=".",TRUE,FALSE)</formula>
    </cfRule>
  </conditionalFormatting>
  <conditionalFormatting sqref="AM198">
    <cfRule type="expression" dxfId="291" priority="295">
      <formula>IF(RIGHT(TEXT(AM198,"0.#"),1)=".",FALSE,TRUE)</formula>
    </cfRule>
    <cfRule type="expression" dxfId="290" priority="296">
      <formula>IF(RIGHT(TEXT(AM198,"0.#"),1)=".",TRUE,FALSE)</formula>
    </cfRule>
  </conditionalFormatting>
  <conditionalFormatting sqref="AM199">
    <cfRule type="expression" dxfId="289" priority="293">
      <formula>IF(RIGHT(TEXT(AM199,"0.#"),1)=".",FALSE,TRUE)</formula>
    </cfRule>
    <cfRule type="expression" dxfId="288" priority="294">
      <formula>IF(RIGHT(TEXT(AM199,"0.#"),1)=".",TRUE,FALSE)</formula>
    </cfRule>
  </conditionalFormatting>
  <conditionalFormatting sqref="AQ197:AQ199">
    <cfRule type="expression" dxfId="287" priority="291">
      <formula>IF(RIGHT(TEXT(AQ197,"0.#"),1)=".",FALSE,TRUE)</formula>
    </cfRule>
    <cfRule type="expression" dxfId="286" priority="292">
      <formula>IF(RIGHT(TEXT(AQ197,"0.#"),1)=".",TRUE,FALSE)</formula>
    </cfRule>
  </conditionalFormatting>
  <conditionalFormatting sqref="AU197:AU199">
    <cfRule type="expression" dxfId="285" priority="289">
      <formula>IF(RIGHT(TEXT(AU197,"0.#"),1)=".",FALSE,TRUE)</formula>
    </cfRule>
    <cfRule type="expression" dxfId="284" priority="290">
      <formula>IF(RIGHT(TEXT(AU197,"0.#"),1)=".",TRUE,FALSE)</formula>
    </cfRule>
  </conditionalFormatting>
  <conditionalFormatting sqref="AE134 AQ134">
    <cfRule type="expression" dxfId="283" priority="287">
      <formula>IF(RIGHT(TEXT(AE134,"0.#"),1)=".",FALSE,TRUE)</formula>
    </cfRule>
    <cfRule type="expression" dxfId="282" priority="288">
      <formula>IF(RIGHT(TEXT(AE134,"0.#"),1)=".",TRUE,FALSE)</formula>
    </cfRule>
  </conditionalFormatting>
  <conditionalFormatting sqref="AI134">
    <cfRule type="expression" dxfId="281" priority="285">
      <formula>IF(RIGHT(TEXT(AI134,"0.#"),1)=".",FALSE,TRUE)</formula>
    </cfRule>
    <cfRule type="expression" dxfId="280" priority="286">
      <formula>IF(RIGHT(TEXT(AI134,"0.#"),1)=".",TRUE,FALSE)</formula>
    </cfRule>
  </conditionalFormatting>
  <conditionalFormatting sqref="AM134">
    <cfRule type="expression" dxfId="279" priority="283">
      <formula>IF(RIGHT(TEXT(AM134,"0.#"),1)=".",FALSE,TRUE)</formula>
    </cfRule>
    <cfRule type="expression" dxfId="278" priority="284">
      <formula>IF(RIGHT(TEXT(AM134,"0.#"),1)=".",TRUE,FALSE)</formula>
    </cfRule>
  </conditionalFormatting>
  <conditionalFormatting sqref="AE135">
    <cfRule type="expression" dxfId="277" priority="281">
      <formula>IF(RIGHT(TEXT(AE135,"0.#"),1)=".",FALSE,TRUE)</formula>
    </cfRule>
    <cfRule type="expression" dxfId="276" priority="282">
      <formula>IF(RIGHT(TEXT(AE135,"0.#"),1)=".",TRUE,FALSE)</formula>
    </cfRule>
  </conditionalFormatting>
  <conditionalFormatting sqref="AI135">
    <cfRule type="expression" dxfId="275" priority="279">
      <formula>IF(RIGHT(TEXT(AI135,"0.#"),1)=".",FALSE,TRUE)</formula>
    </cfRule>
    <cfRule type="expression" dxfId="274" priority="280">
      <formula>IF(RIGHT(TEXT(AI135,"0.#"),1)=".",TRUE,FALSE)</formula>
    </cfRule>
  </conditionalFormatting>
  <conditionalFormatting sqref="AM135">
    <cfRule type="expression" dxfId="273" priority="277">
      <formula>IF(RIGHT(TEXT(AM135,"0.#"),1)=".",FALSE,TRUE)</formula>
    </cfRule>
    <cfRule type="expression" dxfId="272" priority="278">
      <formula>IF(RIGHT(TEXT(AM135,"0.#"),1)=".",TRUE,FALSE)</formula>
    </cfRule>
  </conditionalFormatting>
  <conditionalFormatting sqref="AQ135">
    <cfRule type="expression" dxfId="271" priority="275">
      <formula>IF(RIGHT(TEXT(AQ135,"0.#"),1)=".",FALSE,TRUE)</formula>
    </cfRule>
    <cfRule type="expression" dxfId="270" priority="276">
      <formula>IF(RIGHT(TEXT(AQ135,"0.#"),1)=".",TRUE,FALSE)</formula>
    </cfRule>
  </conditionalFormatting>
  <conditionalFormatting sqref="AU134">
    <cfRule type="expression" dxfId="269" priority="273">
      <formula>IF(RIGHT(TEXT(AU134,"0.#"),1)=".",FALSE,TRUE)</formula>
    </cfRule>
    <cfRule type="expression" dxfId="268" priority="274">
      <formula>IF(RIGHT(TEXT(AU134,"0.#"),1)=".",TRUE,FALSE)</formula>
    </cfRule>
  </conditionalFormatting>
  <conditionalFormatting sqref="AU135">
    <cfRule type="expression" dxfId="267" priority="271">
      <formula>IF(RIGHT(TEXT(AU135,"0.#"),1)=".",FALSE,TRUE)</formula>
    </cfRule>
    <cfRule type="expression" dxfId="266" priority="272">
      <formula>IF(RIGHT(TEXT(AU135,"0.#"),1)=".",TRUE,FALSE)</formula>
    </cfRule>
  </conditionalFormatting>
  <conditionalFormatting sqref="AE168 AQ168">
    <cfRule type="expression" dxfId="265" priority="269">
      <formula>IF(RIGHT(TEXT(AE168,"0.#"),1)=".",FALSE,TRUE)</formula>
    </cfRule>
    <cfRule type="expression" dxfId="264" priority="270">
      <formula>IF(RIGHT(TEXT(AE168,"0.#"),1)=".",TRUE,FALSE)</formula>
    </cfRule>
  </conditionalFormatting>
  <conditionalFormatting sqref="AI168">
    <cfRule type="expression" dxfId="263" priority="267">
      <formula>IF(RIGHT(TEXT(AI168,"0.#"),1)=".",FALSE,TRUE)</formula>
    </cfRule>
    <cfRule type="expression" dxfId="262" priority="268">
      <formula>IF(RIGHT(TEXT(AI168,"0.#"),1)=".",TRUE,FALSE)</formula>
    </cfRule>
  </conditionalFormatting>
  <conditionalFormatting sqref="AM168">
    <cfRule type="expression" dxfId="261" priority="265">
      <formula>IF(RIGHT(TEXT(AM168,"0.#"),1)=".",FALSE,TRUE)</formula>
    </cfRule>
    <cfRule type="expression" dxfId="260" priority="266">
      <formula>IF(RIGHT(TEXT(AM168,"0.#"),1)=".",TRUE,FALSE)</formula>
    </cfRule>
  </conditionalFormatting>
  <conditionalFormatting sqref="AE169">
    <cfRule type="expression" dxfId="259" priority="263">
      <formula>IF(RIGHT(TEXT(AE169,"0.#"),1)=".",FALSE,TRUE)</formula>
    </cfRule>
    <cfRule type="expression" dxfId="258" priority="264">
      <formula>IF(RIGHT(TEXT(AE169,"0.#"),1)=".",TRUE,FALSE)</formula>
    </cfRule>
  </conditionalFormatting>
  <conditionalFormatting sqref="AI169">
    <cfRule type="expression" dxfId="257" priority="261">
      <formula>IF(RIGHT(TEXT(AI169,"0.#"),1)=".",FALSE,TRUE)</formula>
    </cfRule>
    <cfRule type="expression" dxfId="256" priority="262">
      <formula>IF(RIGHT(TEXT(AI169,"0.#"),1)=".",TRUE,FALSE)</formula>
    </cfRule>
  </conditionalFormatting>
  <conditionalFormatting sqref="AM169">
    <cfRule type="expression" dxfId="255" priority="259">
      <formula>IF(RIGHT(TEXT(AM169,"0.#"),1)=".",FALSE,TRUE)</formula>
    </cfRule>
    <cfRule type="expression" dxfId="254" priority="260">
      <formula>IF(RIGHT(TEXT(AM169,"0.#"),1)=".",TRUE,FALSE)</formula>
    </cfRule>
  </conditionalFormatting>
  <conditionalFormatting sqref="AQ169">
    <cfRule type="expression" dxfId="253" priority="257">
      <formula>IF(RIGHT(TEXT(AQ169,"0.#"),1)=".",FALSE,TRUE)</formula>
    </cfRule>
    <cfRule type="expression" dxfId="252" priority="258">
      <formula>IF(RIGHT(TEXT(AQ169,"0.#"),1)=".",TRUE,FALSE)</formula>
    </cfRule>
  </conditionalFormatting>
  <conditionalFormatting sqref="AU168">
    <cfRule type="expression" dxfId="251" priority="255">
      <formula>IF(RIGHT(TEXT(AU168,"0.#"),1)=".",FALSE,TRUE)</formula>
    </cfRule>
    <cfRule type="expression" dxfId="250" priority="256">
      <formula>IF(RIGHT(TEXT(AU168,"0.#"),1)=".",TRUE,FALSE)</formula>
    </cfRule>
  </conditionalFormatting>
  <conditionalFormatting sqref="AU169">
    <cfRule type="expression" dxfId="249" priority="253">
      <formula>IF(RIGHT(TEXT(AU169,"0.#"),1)=".",FALSE,TRUE)</formula>
    </cfRule>
    <cfRule type="expression" dxfId="248" priority="254">
      <formula>IF(RIGHT(TEXT(AU169,"0.#"),1)=".",TRUE,FALSE)</formula>
    </cfRule>
  </conditionalFormatting>
  <conditionalFormatting sqref="AE90">
    <cfRule type="expression" dxfId="247" priority="251">
      <formula>IF(RIGHT(TEXT(AE90,"0.#"),1)=".",FALSE,TRUE)</formula>
    </cfRule>
    <cfRule type="expression" dxfId="246" priority="252">
      <formula>IF(RIGHT(TEXT(AE90,"0.#"),1)=".",TRUE,FALSE)</formula>
    </cfRule>
  </conditionalFormatting>
  <conditionalFormatting sqref="AE91">
    <cfRule type="expression" dxfId="245" priority="249">
      <formula>IF(RIGHT(TEXT(AE91,"0.#"),1)=".",FALSE,TRUE)</formula>
    </cfRule>
    <cfRule type="expression" dxfId="244" priority="250">
      <formula>IF(RIGHT(TEXT(AE91,"0.#"),1)=".",TRUE,FALSE)</formula>
    </cfRule>
  </conditionalFormatting>
  <conditionalFormatting sqref="AM90">
    <cfRule type="expression" dxfId="243" priority="239">
      <formula>IF(RIGHT(TEXT(AM90,"0.#"),1)=".",FALSE,TRUE)</formula>
    </cfRule>
    <cfRule type="expression" dxfId="242" priority="240">
      <formula>IF(RIGHT(TEXT(AM90,"0.#"),1)=".",TRUE,FALSE)</formula>
    </cfRule>
  </conditionalFormatting>
  <conditionalFormatting sqref="AE92">
    <cfRule type="expression" dxfId="241" priority="247">
      <formula>IF(RIGHT(TEXT(AE92,"0.#"),1)=".",FALSE,TRUE)</formula>
    </cfRule>
    <cfRule type="expression" dxfId="240" priority="248">
      <formula>IF(RIGHT(TEXT(AE92,"0.#"),1)=".",TRUE,FALSE)</formula>
    </cfRule>
  </conditionalFormatting>
  <conditionalFormatting sqref="AI92">
    <cfRule type="expression" dxfId="239" priority="245">
      <formula>IF(RIGHT(TEXT(AI92,"0.#"),1)=".",FALSE,TRUE)</formula>
    </cfRule>
    <cfRule type="expression" dxfId="238" priority="246">
      <formula>IF(RIGHT(TEXT(AI92,"0.#"),1)=".",TRUE,FALSE)</formula>
    </cfRule>
  </conditionalFormatting>
  <conditionalFormatting sqref="AI91">
    <cfRule type="expression" dxfId="237" priority="243">
      <formula>IF(RIGHT(TEXT(AI91,"0.#"),1)=".",FALSE,TRUE)</formula>
    </cfRule>
    <cfRule type="expression" dxfId="236" priority="244">
      <formula>IF(RIGHT(TEXT(AI91,"0.#"),1)=".",TRUE,FALSE)</formula>
    </cfRule>
  </conditionalFormatting>
  <conditionalFormatting sqref="AI90">
    <cfRule type="expression" dxfId="235" priority="241">
      <formula>IF(RIGHT(TEXT(AI90,"0.#"),1)=".",FALSE,TRUE)</formula>
    </cfRule>
    <cfRule type="expression" dxfId="234" priority="242">
      <formula>IF(RIGHT(TEXT(AI90,"0.#"),1)=".",TRUE,FALSE)</formula>
    </cfRule>
  </conditionalFormatting>
  <conditionalFormatting sqref="AM91">
    <cfRule type="expression" dxfId="233" priority="237">
      <formula>IF(RIGHT(TEXT(AM91,"0.#"),1)=".",FALSE,TRUE)</formula>
    </cfRule>
    <cfRule type="expression" dxfId="232" priority="238">
      <formula>IF(RIGHT(TEXT(AM91,"0.#"),1)=".",TRUE,FALSE)</formula>
    </cfRule>
  </conditionalFormatting>
  <conditionalFormatting sqref="AM92">
    <cfRule type="expression" dxfId="231" priority="235">
      <formula>IF(RIGHT(TEXT(AM92,"0.#"),1)=".",FALSE,TRUE)</formula>
    </cfRule>
    <cfRule type="expression" dxfId="230" priority="236">
      <formula>IF(RIGHT(TEXT(AM92,"0.#"),1)=".",TRUE,FALSE)</formula>
    </cfRule>
  </conditionalFormatting>
  <conditionalFormatting sqref="AQ90:AQ92">
    <cfRule type="expression" dxfId="229" priority="233">
      <formula>IF(RIGHT(TEXT(AQ90,"0.#"),1)=".",FALSE,TRUE)</formula>
    </cfRule>
    <cfRule type="expression" dxfId="228" priority="234">
      <formula>IF(RIGHT(TEXT(AQ90,"0.#"),1)=".",TRUE,FALSE)</formula>
    </cfRule>
  </conditionalFormatting>
  <conditionalFormatting sqref="AU90:AU92">
    <cfRule type="expression" dxfId="227" priority="231">
      <formula>IF(RIGHT(TEXT(AU90,"0.#"),1)=".",FALSE,TRUE)</formula>
    </cfRule>
    <cfRule type="expression" dxfId="226" priority="232">
      <formula>IF(RIGHT(TEXT(AU90,"0.#"),1)=".",TRUE,FALSE)</formula>
    </cfRule>
  </conditionalFormatting>
  <conditionalFormatting sqref="AE85">
    <cfRule type="expression" dxfId="225" priority="229">
      <formula>IF(RIGHT(TEXT(AE85,"0.#"),1)=".",FALSE,TRUE)</formula>
    </cfRule>
    <cfRule type="expression" dxfId="224" priority="230">
      <formula>IF(RIGHT(TEXT(AE85,"0.#"),1)=".",TRUE,FALSE)</formula>
    </cfRule>
  </conditionalFormatting>
  <conditionalFormatting sqref="AE86">
    <cfRule type="expression" dxfId="223" priority="227">
      <formula>IF(RIGHT(TEXT(AE86,"0.#"),1)=".",FALSE,TRUE)</formula>
    </cfRule>
    <cfRule type="expression" dxfId="222" priority="228">
      <formula>IF(RIGHT(TEXT(AE86,"0.#"),1)=".",TRUE,FALSE)</formula>
    </cfRule>
  </conditionalFormatting>
  <conditionalFormatting sqref="AM85">
    <cfRule type="expression" dxfId="221" priority="217">
      <formula>IF(RIGHT(TEXT(AM85,"0.#"),1)=".",FALSE,TRUE)</formula>
    </cfRule>
    <cfRule type="expression" dxfId="220" priority="218">
      <formula>IF(RIGHT(TEXT(AM85,"0.#"),1)=".",TRUE,FALSE)</formula>
    </cfRule>
  </conditionalFormatting>
  <conditionalFormatting sqref="AE87">
    <cfRule type="expression" dxfId="219" priority="225">
      <formula>IF(RIGHT(TEXT(AE87,"0.#"),1)=".",FALSE,TRUE)</formula>
    </cfRule>
    <cfRule type="expression" dxfId="218" priority="226">
      <formula>IF(RIGHT(TEXT(AE87,"0.#"),1)=".",TRUE,FALSE)</formula>
    </cfRule>
  </conditionalFormatting>
  <conditionalFormatting sqref="AI87">
    <cfRule type="expression" dxfId="217" priority="223">
      <formula>IF(RIGHT(TEXT(AI87,"0.#"),1)=".",FALSE,TRUE)</formula>
    </cfRule>
    <cfRule type="expression" dxfId="216" priority="224">
      <formula>IF(RIGHT(TEXT(AI87,"0.#"),1)=".",TRUE,FALSE)</formula>
    </cfRule>
  </conditionalFormatting>
  <conditionalFormatting sqref="AI86">
    <cfRule type="expression" dxfId="215" priority="221">
      <formula>IF(RIGHT(TEXT(AI86,"0.#"),1)=".",FALSE,TRUE)</formula>
    </cfRule>
    <cfRule type="expression" dxfId="214" priority="222">
      <formula>IF(RIGHT(TEXT(AI86,"0.#"),1)=".",TRUE,FALSE)</formula>
    </cfRule>
  </conditionalFormatting>
  <conditionalFormatting sqref="AI85">
    <cfRule type="expression" dxfId="213" priority="219">
      <formula>IF(RIGHT(TEXT(AI85,"0.#"),1)=".",FALSE,TRUE)</formula>
    </cfRule>
    <cfRule type="expression" dxfId="212" priority="220">
      <formula>IF(RIGHT(TEXT(AI85,"0.#"),1)=".",TRUE,FALSE)</formula>
    </cfRule>
  </conditionalFormatting>
  <conditionalFormatting sqref="AM86">
    <cfRule type="expression" dxfId="211" priority="215">
      <formula>IF(RIGHT(TEXT(AM86,"0.#"),1)=".",FALSE,TRUE)</formula>
    </cfRule>
    <cfRule type="expression" dxfId="210" priority="216">
      <formula>IF(RIGHT(TEXT(AM86,"0.#"),1)=".",TRUE,FALSE)</formula>
    </cfRule>
  </conditionalFormatting>
  <conditionalFormatting sqref="AM87">
    <cfRule type="expression" dxfId="209" priority="213">
      <formula>IF(RIGHT(TEXT(AM87,"0.#"),1)=".",FALSE,TRUE)</formula>
    </cfRule>
    <cfRule type="expression" dxfId="208" priority="214">
      <formula>IF(RIGHT(TEXT(AM87,"0.#"),1)=".",TRUE,FALSE)</formula>
    </cfRule>
  </conditionalFormatting>
  <conditionalFormatting sqref="AQ85:AQ87">
    <cfRule type="expression" dxfId="207" priority="211">
      <formula>IF(RIGHT(TEXT(AQ85,"0.#"),1)=".",FALSE,TRUE)</formula>
    </cfRule>
    <cfRule type="expression" dxfId="206" priority="212">
      <formula>IF(RIGHT(TEXT(AQ85,"0.#"),1)=".",TRUE,FALSE)</formula>
    </cfRule>
  </conditionalFormatting>
  <conditionalFormatting sqref="AU85:AU87">
    <cfRule type="expression" dxfId="205" priority="209">
      <formula>IF(RIGHT(TEXT(AU85,"0.#"),1)=".",FALSE,TRUE)</formula>
    </cfRule>
    <cfRule type="expression" dxfId="204" priority="210">
      <formula>IF(RIGHT(TEXT(AU85,"0.#"),1)=".",TRUE,FALSE)</formula>
    </cfRule>
  </conditionalFormatting>
  <conditionalFormatting sqref="AE124">
    <cfRule type="expression" dxfId="203" priority="207">
      <formula>IF(RIGHT(TEXT(AE124,"0.#"),1)=".",FALSE,TRUE)</formula>
    </cfRule>
    <cfRule type="expression" dxfId="202" priority="208">
      <formula>IF(RIGHT(TEXT(AE124,"0.#"),1)=".",TRUE,FALSE)</formula>
    </cfRule>
  </conditionalFormatting>
  <conditionalFormatting sqref="AE125">
    <cfRule type="expression" dxfId="201" priority="205">
      <formula>IF(RIGHT(TEXT(AE125,"0.#"),1)=".",FALSE,TRUE)</formula>
    </cfRule>
    <cfRule type="expression" dxfId="200" priority="206">
      <formula>IF(RIGHT(TEXT(AE125,"0.#"),1)=".",TRUE,FALSE)</formula>
    </cfRule>
  </conditionalFormatting>
  <conditionalFormatting sqref="AM124">
    <cfRule type="expression" dxfId="199" priority="195">
      <formula>IF(RIGHT(TEXT(AM124,"0.#"),1)=".",FALSE,TRUE)</formula>
    </cfRule>
    <cfRule type="expression" dxfId="198" priority="196">
      <formula>IF(RIGHT(TEXT(AM124,"0.#"),1)=".",TRUE,FALSE)</formula>
    </cfRule>
  </conditionalFormatting>
  <conditionalFormatting sqref="AE126">
    <cfRule type="expression" dxfId="197" priority="203">
      <formula>IF(RIGHT(TEXT(AE126,"0.#"),1)=".",FALSE,TRUE)</formula>
    </cfRule>
    <cfRule type="expression" dxfId="196" priority="204">
      <formula>IF(RIGHT(TEXT(AE126,"0.#"),1)=".",TRUE,FALSE)</formula>
    </cfRule>
  </conditionalFormatting>
  <conditionalFormatting sqref="AI126">
    <cfRule type="expression" dxfId="195" priority="201">
      <formula>IF(RIGHT(TEXT(AI126,"0.#"),1)=".",FALSE,TRUE)</formula>
    </cfRule>
    <cfRule type="expression" dxfId="194" priority="202">
      <formula>IF(RIGHT(TEXT(AI126,"0.#"),1)=".",TRUE,FALSE)</formula>
    </cfRule>
  </conditionalFormatting>
  <conditionalFormatting sqref="AI125">
    <cfRule type="expression" dxfId="193" priority="199">
      <formula>IF(RIGHT(TEXT(AI125,"0.#"),1)=".",FALSE,TRUE)</formula>
    </cfRule>
    <cfRule type="expression" dxfId="192" priority="200">
      <formula>IF(RIGHT(TEXT(AI125,"0.#"),1)=".",TRUE,FALSE)</formula>
    </cfRule>
  </conditionalFormatting>
  <conditionalFormatting sqref="AI124">
    <cfRule type="expression" dxfId="191" priority="197">
      <formula>IF(RIGHT(TEXT(AI124,"0.#"),1)=".",FALSE,TRUE)</formula>
    </cfRule>
    <cfRule type="expression" dxfId="190" priority="198">
      <formula>IF(RIGHT(TEXT(AI124,"0.#"),1)=".",TRUE,FALSE)</formula>
    </cfRule>
  </conditionalFormatting>
  <conditionalFormatting sqref="AM125">
    <cfRule type="expression" dxfId="189" priority="193">
      <formula>IF(RIGHT(TEXT(AM125,"0.#"),1)=".",FALSE,TRUE)</formula>
    </cfRule>
    <cfRule type="expression" dxfId="188" priority="194">
      <formula>IF(RIGHT(TEXT(AM125,"0.#"),1)=".",TRUE,FALSE)</formula>
    </cfRule>
  </conditionalFormatting>
  <conditionalFormatting sqref="AM126">
    <cfRule type="expression" dxfId="187" priority="191">
      <formula>IF(RIGHT(TEXT(AM126,"0.#"),1)=".",FALSE,TRUE)</formula>
    </cfRule>
    <cfRule type="expression" dxfId="186" priority="192">
      <formula>IF(RIGHT(TEXT(AM126,"0.#"),1)=".",TRUE,FALSE)</formula>
    </cfRule>
  </conditionalFormatting>
  <conditionalFormatting sqref="AQ124:AQ126">
    <cfRule type="expression" dxfId="185" priority="189">
      <formula>IF(RIGHT(TEXT(AQ124,"0.#"),1)=".",FALSE,TRUE)</formula>
    </cfRule>
    <cfRule type="expression" dxfId="184" priority="190">
      <formula>IF(RIGHT(TEXT(AQ124,"0.#"),1)=".",TRUE,FALSE)</formula>
    </cfRule>
  </conditionalFormatting>
  <conditionalFormatting sqref="AU124:AU126">
    <cfRule type="expression" dxfId="183" priority="187">
      <formula>IF(RIGHT(TEXT(AU124,"0.#"),1)=".",FALSE,TRUE)</formula>
    </cfRule>
    <cfRule type="expression" dxfId="182" priority="188">
      <formula>IF(RIGHT(TEXT(AU124,"0.#"),1)=".",TRUE,FALSE)</formula>
    </cfRule>
  </conditionalFormatting>
  <conditionalFormatting sqref="AE119">
    <cfRule type="expression" dxfId="181" priority="185">
      <formula>IF(RIGHT(TEXT(AE119,"0.#"),1)=".",FALSE,TRUE)</formula>
    </cfRule>
    <cfRule type="expression" dxfId="180" priority="186">
      <formula>IF(RIGHT(TEXT(AE119,"0.#"),1)=".",TRUE,FALSE)</formula>
    </cfRule>
  </conditionalFormatting>
  <conditionalFormatting sqref="AE120">
    <cfRule type="expression" dxfId="179" priority="183">
      <formula>IF(RIGHT(TEXT(AE120,"0.#"),1)=".",FALSE,TRUE)</formula>
    </cfRule>
    <cfRule type="expression" dxfId="178" priority="184">
      <formula>IF(RIGHT(TEXT(AE120,"0.#"),1)=".",TRUE,FALSE)</formula>
    </cfRule>
  </conditionalFormatting>
  <conditionalFormatting sqref="AM119">
    <cfRule type="expression" dxfId="177" priority="173">
      <formula>IF(RIGHT(TEXT(AM119,"0.#"),1)=".",FALSE,TRUE)</formula>
    </cfRule>
    <cfRule type="expression" dxfId="176" priority="174">
      <formula>IF(RIGHT(TEXT(AM119,"0.#"),1)=".",TRUE,FALSE)</formula>
    </cfRule>
  </conditionalFormatting>
  <conditionalFormatting sqref="AE121">
    <cfRule type="expression" dxfId="175" priority="181">
      <formula>IF(RIGHT(TEXT(AE121,"0.#"),1)=".",FALSE,TRUE)</formula>
    </cfRule>
    <cfRule type="expression" dxfId="174" priority="182">
      <formula>IF(RIGHT(TEXT(AE121,"0.#"),1)=".",TRUE,FALSE)</formula>
    </cfRule>
  </conditionalFormatting>
  <conditionalFormatting sqref="AI121">
    <cfRule type="expression" dxfId="173" priority="179">
      <formula>IF(RIGHT(TEXT(AI121,"0.#"),1)=".",FALSE,TRUE)</formula>
    </cfRule>
    <cfRule type="expression" dxfId="172" priority="180">
      <formula>IF(RIGHT(TEXT(AI121,"0.#"),1)=".",TRUE,FALSE)</formula>
    </cfRule>
  </conditionalFormatting>
  <conditionalFormatting sqref="AI120">
    <cfRule type="expression" dxfId="171" priority="177">
      <formula>IF(RIGHT(TEXT(AI120,"0.#"),1)=".",FALSE,TRUE)</formula>
    </cfRule>
    <cfRule type="expression" dxfId="170" priority="178">
      <formula>IF(RIGHT(TEXT(AI120,"0.#"),1)=".",TRUE,FALSE)</formula>
    </cfRule>
  </conditionalFormatting>
  <conditionalFormatting sqref="AI119">
    <cfRule type="expression" dxfId="169" priority="175">
      <formula>IF(RIGHT(TEXT(AI119,"0.#"),1)=".",FALSE,TRUE)</formula>
    </cfRule>
    <cfRule type="expression" dxfId="168" priority="176">
      <formula>IF(RIGHT(TEXT(AI119,"0.#"),1)=".",TRUE,FALSE)</formula>
    </cfRule>
  </conditionalFormatting>
  <conditionalFormatting sqref="AM120">
    <cfRule type="expression" dxfId="167" priority="171">
      <formula>IF(RIGHT(TEXT(AM120,"0.#"),1)=".",FALSE,TRUE)</formula>
    </cfRule>
    <cfRule type="expression" dxfId="166" priority="172">
      <formula>IF(RIGHT(TEXT(AM120,"0.#"),1)=".",TRUE,FALSE)</formula>
    </cfRule>
  </conditionalFormatting>
  <conditionalFormatting sqref="AM121">
    <cfRule type="expression" dxfId="165" priority="169">
      <formula>IF(RIGHT(TEXT(AM121,"0.#"),1)=".",FALSE,TRUE)</formula>
    </cfRule>
    <cfRule type="expression" dxfId="164" priority="170">
      <formula>IF(RIGHT(TEXT(AM121,"0.#"),1)=".",TRUE,FALSE)</formula>
    </cfRule>
  </conditionalFormatting>
  <conditionalFormatting sqref="AQ119:AQ121">
    <cfRule type="expression" dxfId="163" priority="167">
      <formula>IF(RIGHT(TEXT(AQ119,"0.#"),1)=".",FALSE,TRUE)</formula>
    </cfRule>
    <cfRule type="expression" dxfId="162" priority="168">
      <formula>IF(RIGHT(TEXT(AQ119,"0.#"),1)=".",TRUE,FALSE)</formula>
    </cfRule>
  </conditionalFormatting>
  <conditionalFormatting sqref="AU119:AU121">
    <cfRule type="expression" dxfId="161" priority="165">
      <formula>IF(RIGHT(TEXT(AU119,"0.#"),1)=".",FALSE,TRUE)</formula>
    </cfRule>
    <cfRule type="expression" dxfId="160" priority="166">
      <formula>IF(RIGHT(TEXT(AU119,"0.#"),1)=".",TRUE,FALSE)</formula>
    </cfRule>
  </conditionalFormatting>
  <conditionalFormatting sqref="AE158">
    <cfRule type="expression" dxfId="159" priority="163">
      <formula>IF(RIGHT(TEXT(AE158,"0.#"),1)=".",FALSE,TRUE)</formula>
    </cfRule>
    <cfRule type="expression" dxfId="158" priority="164">
      <formula>IF(RIGHT(TEXT(AE158,"0.#"),1)=".",TRUE,FALSE)</formula>
    </cfRule>
  </conditionalFormatting>
  <conditionalFormatting sqref="AE159">
    <cfRule type="expression" dxfId="157" priority="161">
      <formula>IF(RIGHT(TEXT(AE159,"0.#"),1)=".",FALSE,TRUE)</formula>
    </cfRule>
    <cfRule type="expression" dxfId="156" priority="162">
      <formula>IF(RIGHT(TEXT(AE159,"0.#"),1)=".",TRUE,FALSE)</formula>
    </cfRule>
  </conditionalFormatting>
  <conditionalFormatting sqref="AM158">
    <cfRule type="expression" dxfId="155" priority="151">
      <formula>IF(RIGHT(TEXT(AM158,"0.#"),1)=".",FALSE,TRUE)</formula>
    </cfRule>
    <cfRule type="expression" dxfId="154" priority="152">
      <formula>IF(RIGHT(TEXT(AM158,"0.#"),1)=".",TRUE,FALSE)</formula>
    </cfRule>
  </conditionalFormatting>
  <conditionalFormatting sqref="AE160">
    <cfRule type="expression" dxfId="153" priority="159">
      <formula>IF(RIGHT(TEXT(AE160,"0.#"),1)=".",FALSE,TRUE)</formula>
    </cfRule>
    <cfRule type="expression" dxfId="152" priority="160">
      <formula>IF(RIGHT(TEXT(AE160,"0.#"),1)=".",TRUE,FALSE)</formula>
    </cfRule>
  </conditionalFormatting>
  <conditionalFormatting sqref="AI160">
    <cfRule type="expression" dxfId="151" priority="157">
      <formula>IF(RIGHT(TEXT(AI160,"0.#"),1)=".",FALSE,TRUE)</formula>
    </cfRule>
    <cfRule type="expression" dxfId="150" priority="158">
      <formula>IF(RIGHT(TEXT(AI160,"0.#"),1)=".",TRUE,FALSE)</formula>
    </cfRule>
  </conditionalFormatting>
  <conditionalFormatting sqref="AI159">
    <cfRule type="expression" dxfId="149" priority="155">
      <formula>IF(RIGHT(TEXT(AI159,"0.#"),1)=".",FALSE,TRUE)</formula>
    </cfRule>
    <cfRule type="expression" dxfId="148" priority="156">
      <formula>IF(RIGHT(TEXT(AI159,"0.#"),1)=".",TRUE,FALSE)</formula>
    </cfRule>
  </conditionalFormatting>
  <conditionalFormatting sqref="AI158">
    <cfRule type="expression" dxfId="147" priority="153">
      <formula>IF(RIGHT(TEXT(AI158,"0.#"),1)=".",FALSE,TRUE)</formula>
    </cfRule>
    <cfRule type="expression" dxfId="146" priority="154">
      <formula>IF(RIGHT(TEXT(AI158,"0.#"),1)=".",TRUE,FALSE)</formula>
    </cfRule>
  </conditionalFormatting>
  <conditionalFormatting sqref="AM159">
    <cfRule type="expression" dxfId="145" priority="149">
      <formula>IF(RIGHT(TEXT(AM159,"0.#"),1)=".",FALSE,TRUE)</formula>
    </cfRule>
    <cfRule type="expression" dxfId="144" priority="150">
      <formula>IF(RIGHT(TEXT(AM159,"0.#"),1)=".",TRUE,FALSE)</formula>
    </cfRule>
  </conditionalFormatting>
  <conditionalFormatting sqref="AM160">
    <cfRule type="expression" dxfId="143" priority="147">
      <formula>IF(RIGHT(TEXT(AM160,"0.#"),1)=".",FALSE,TRUE)</formula>
    </cfRule>
    <cfRule type="expression" dxfId="142" priority="148">
      <formula>IF(RIGHT(TEXT(AM160,"0.#"),1)=".",TRUE,FALSE)</formula>
    </cfRule>
  </conditionalFormatting>
  <conditionalFormatting sqref="AQ158:AQ160">
    <cfRule type="expression" dxfId="141" priority="145">
      <formula>IF(RIGHT(TEXT(AQ158,"0.#"),1)=".",FALSE,TRUE)</formula>
    </cfRule>
    <cfRule type="expression" dxfId="140" priority="146">
      <formula>IF(RIGHT(TEXT(AQ158,"0.#"),1)=".",TRUE,FALSE)</formula>
    </cfRule>
  </conditionalFormatting>
  <conditionalFormatting sqref="AU158:AU160">
    <cfRule type="expression" dxfId="139" priority="143">
      <formula>IF(RIGHT(TEXT(AU158,"0.#"),1)=".",FALSE,TRUE)</formula>
    </cfRule>
    <cfRule type="expression" dxfId="138" priority="144">
      <formula>IF(RIGHT(TEXT(AU158,"0.#"),1)=".",TRUE,FALSE)</formula>
    </cfRule>
  </conditionalFormatting>
  <conditionalFormatting sqref="AE153">
    <cfRule type="expression" dxfId="137" priority="141">
      <formula>IF(RIGHT(TEXT(AE153,"0.#"),1)=".",FALSE,TRUE)</formula>
    </cfRule>
    <cfRule type="expression" dxfId="136" priority="142">
      <formula>IF(RIGHT(TEXT(AE153,"0.#"),1)=".",TRUE,FALSE)</formula>
    </cfRule>
  </conditionalFormatting>
  <conditionalFormatting sqref="AE154">
    <cfRule type="expression" dxfId="135" priority="139">
      <formula>IF(RIGHT(TEXT(AE154,"0.#"),1)=".",FALSE,TRUE)</formula>
    </cfRule>
    <cfRule type="expression" dxfId="134" priority="140">
      <formula>IF(RIGHT(TEXT(AE154,"0.#"),1)=".",TRUE,FALSE)</formula>
    </cfRule>
  </conditionalFormatting>
  <conditionalFormatting sqref="AM153">
    <cfRule type="expression" dxfId="133" priority="129">
      <formula>IF(RIGHT(TEXT(AM153,"0.#"),1)=".",FALSE,TRUE)</formula>
    </cfRule>
    <cfRule type="expression" dxfId="132" priority="130">
      <formula>IF(RIGHT(TEXT(AM153,"0.#"),1)=".",TRUE,FALSE)</formula>
    </cfRule>
  </conditionalFormatting>
  <conditionalFormatting sqref="AE155">
    <cfRule type="expression" dxfId="131" priority="137">
      <formula>IF(RIGHT(TEXT(AE155,"0.#"),1)=".",FALSE,TRUE)</formula>
    </cfRule>
    <cfRule type="expression" dxfId="130" priority="138">
      <formula>IF(RIGHT(TEXT(AE155,"0.#"),1)=".",TRUE,FALSE)</formula>
    </cfRule>
  </conditionalFormatting>
  <conditionalFormatting sqref="AI155">
    <cfRule type="expression" dxfId="129" priority="135">
      <formula>IF(RIGHT(TEXT(AI155,"0.#"),1)=".",FALSE,TRUE)</formula>
    </cfRule>
    <cfRule type="expression" dxfId="128" priority="136">
      <formula>IF(RIGHT(TEXT(AI155,"0.#"),1)=".",TRUE,FALSE)</formula>
    </cfRule>
  </conditionalFormatting>
  <conditionalFormatting sqref="AI154">
    <cfRule type="expression" dxfId="127" priority="133">
      <formula>IF(RIGHT(TEXT(AI154,"0.#"),1)=".",FALSE,TRUE)</formula>
    </cfRule>
    <cfRule type="expression" dxfId="126" priority="134">
      <formula>IF(RIGHT(TEXT(AI154,"0.#"),1)=".",TRUE,FALSE)</formula>
    </cfRule>
  </conditionalFormatting>
  <conditionalFormatting sqref="AI153">
    <cfRule type="expression" dxfId="125" priority="131">
      <formula>IF(RIGHT(TEXT(AI153,"0.#"),1)=".",FALSE,TRUE)</formula>
    </cfRule>
    <cfRule type="expression" dxfId="124" priority="132">
      <formula>IF(RIGHT(TEXT(AI153,"0.#"),1)=".",TRUE,FALSE)</formula>
    </cfRule>
  </conditionalFormatting>
  <conditionalFormatting sqref="AM154">
    <cfRule type="expression" dxfId="123" priority="127">
      <formula>IF(RIGHT(TEXT(AM154,"0.#"),1)=".",FALSE,TRUE)</formula>
    </cfRule>
    <cfRule type="expression" dxfId="122" priority="128">
      <formula>IF(RIGHT(TEXT(AM154,"0.#"),1)=".",TRUE,FALSE)</formula>
    </cfRule>
  </conditionalFormatting>
  <conditionalFormatting sqref="AM155">
    <cfRule type="expression" dxfId="121" priority="125">
      <formula>IF(RIGHT(TEXT(AM155,"0.#"),1)=".",FALSE,TRUE)</formula>
    </cfRule>
    <cfRule type="expression" dxfId="120" priority="126">
      <formula>IF(RIGHT(TEXT(AM155,"0.#"),1)=".",TRUE,FALSE)</formula>
    </cfRule>
  </conditionalFormatting>
  <conditionalFormatting sqref="AQ153:AQ155">
    <cfRule type="expression" dxfId="119" priority="123">
      <formula>IF(RIGHT(TEXT(AQ153,"0.#"),1)=".",FALSE,TRUE)</formula>
    </cfRule>
    <cfRule type="expression" dxfId="118" priority="124">
      <formula>IF(RIGHT(TEXT(AQ153,"0.#"),1)=".",TRUE,FALSE)</formula>
    </cfRule>
  </conditionalFormatting>
  <conditionalFormatting sqref="AU153:AU155">
    <cfRule type="expression" dxfId="117" priority="121">
      <formula>IF(RIGHT(TEXT(AU153,"0.#"),1)=".",FALSE,TRUE)</formula>
    </cfRule>
    <cfRule type="expression" dxfId="116" priority="122">
      <formula>IF(RIGHT(TEXT(AU153,"0.#"),1)=".",TRUE,FALSE)</formula>
    </cfRule>
  </conditionalFormatting>
  <conditionalFormatting sqref="AE192">
    <cfRule type="expression" dxfId="115" priority="119">
      <formula>IF(RIGHT(TEXT(AE192,"0.#"),1)=".",FALSE,TRUE)</formula>
    </cfRule>
    <cfRule type="expression" dxfId="114" priority="120">
      <formula>IF(RIGHT(TEXT(AE192,"0.#"),1)=".",TRUE,FALSE)</formula>
    </cfRule>
  </conditionalFormatting>
  <conditionalFormatting sqref="AE193">
    <cfRule type="expression" dxfId="113" priority="117">
      <formula>IF(RIGHT(TEXT(AE193,"0.#"),1)=".",FALSE,TRUE)</formula>
    </cfRule>
    <cfRule type="expression" dxfId="112" priority="118">
      <formula>IF(RIGHT(TEXT(AE193,"0.#"),1)=".",TRUE,FALSE)</formula>
    </cfRule>
  </conditionalFormatting>
  <conditionalFormatting sqref="AM192">
    <cfRule type="expression" dxfId="111" priority="107">
      <formula>IF(RIGHT(TEXT(AM192,"0.#"),1)=".",FALSE,TRUE)</formula>
    </cfRule>
    <cfRule type="expression" dxfId="110" priority="108">
      <formula>IF(RIGHT(TEXT(AM192,"0.#"),1)=".",TRUE,FALSE)</formula>
    </cfRule>
  </conditionalFormatting>
  <conditionalFormatting sqref="AE194">
    <cfRule type="expression" dxfId="109" priority="115">
      <formula>IF(RIGHT(TEXT(AE194,"0.#"),1)=".",FALSE,TRUE)</formula>
    </cfRule>
    <cfRule type="expression" dxfId="108" priority="116">
      <formula>IF(RIGHT(TEXT(AE194,"0.#"),1)=".",TRUE,FALSE)</formula>
    </cfRule>
  </conditionalFormatting>
  <conditionalFormatting sqref="AI194">
    <cfRule type="expression" dxfId="107" priority="113">
      <formula>IF(RIGHT(TEXT(AI194,"0.#"),1)=".",FALSE,TRUE)</formula>
    </cfRule>
    <cfRule type="expression" dxfId="106" priority="114">
      <formula>IF(RIGHT(TEXT(AI194,"0.#"),1)=".",TRUE,FALSE)</formula>
    </cfRule>
  </conditionalFormatting>
  <conditionalFormatting sqref="AI193">
    <cfRule type="expression" dxfId="105" priority="111">
      <formula>IF(RIGHT(TEXT(AI193,"0.#"),1)=".",FALSE,TRUE)</formula>
    </cfRule>
    <cfRule type="expression" dxfId="104" priority="112">
      <formula>IF(RIGHT(TEXT(AI193,"0.#"),1)=".",TRUE,FALSE)</formula>
    </cfRule>
  </conditionalFormatting>
  <conditionalFormatting sqref="AI192">
    <cfRule type="expression" dxfId="103" priority="109">
      <formula>IF(RIGHT(TEXT(AI192,"0.#"),1)=".",FALSE,TRUE)</formula>
    </cfRule>
    <cfRule type="expression" dxfId="102" priority="110">
      <formula>IF(RIGHT(TEXT(AI192,"0.#"),1)=".",TRUE,FALSE)</formula>
    </cfRule>
  </conditionalFormatting>
  <conditionalFormatting sqref="AM193">
    <cfRule type="expression" dxfId="101" priority="105">
      <formula>IF(RIGHT(TEXT(AM193,"0.#"),1)=".",FALSE,TRUE)</formula>
    </cfRule>
    <cfRule type="expression" dxfId="100" priority="106">
      <formula>IF(RIGHT(TEXT(AM193,"0.#"),1)=".",TRUE,FALSE)</formula>
    </cfRule>
  </conditionalFormatting>
  <conditionalFormatting sqref="AM194">
    <cfRule type="expression" dxfId="99" priority="103">
      <formula>IF(RIGHT(TEXT(AM194,"0.#"),1)=".",FALSE,TRUE)</formula>
    </cfRule>
    <cfRule type="expression" dxfId="98" priority="104">
      <formula>IF(RIGHT(TEXT(AM194,"0.#"),1)=".",TRUE,FALSE)</formula>
    </cfRule>
  </conditionalFormatting>
  <conditionalFormatting sqref="AQ192:AQ194">
    <cfRule type="expression" dxfId="97" priority="101">
      <formula>IF(RIGHT(TEXT(AQ192,"0.#"),1)=".",FALSE,TRUE)</formula>
    </cfRule>
    <cfRule type="expression" dxfId="96" priority="102">
      <formula>IF(RIGHT(TEXT(AQ192,"0.#"),1)=".",TRUE,FALSE)</formula>
    </cfRule>
  </conditionalFormatting>
  <conditionalFormatting sqref="AU192:AU194">
    <cfRule type="expression" dxfId="95" priority="99">
      <formula>IF(RIGHT(TEXT(AU192,"0.#"),1)=".",FALSE,TRUE)</formula>
    </cfRule>
    <cfRule type="expression" dxfId="94" priority="100">
      <formula>IF(RIGHT(TEXT(AU192,"0.#"),1)=".",TRUE,FALSE)</formula>
    </cfRule>
  </conditionalFormatting>
  <conditionalFormatting sqref="AE187">
    <cfRule type="expression" dxfId="93" priority="97">
      <formula>IF(RIGHT(TEXT(AE187,"0.#"),1)=".",FALSE,TRUE)</formula>
    </cfRule>
    <cfRule type="expression" dxfId="92" priority="98">
      <formula>IF(RIGHT(TEXT(AE187,"0.#"),1)=".",TRUE,FALSE)</formula>
    </cfRule>
  </conditionalFormatting>
  <conditionalFormatting sqref="AE188">
    <cfRule type="expression" dxfId="91" priority="95">
      <formula>IF(RIGHT(TEXT(AE188,"0.#"),1)=".",FALSE,TRUE)</formula>
    </cfRule>
    <cfRule type="expression" dxfId="90" priority="96">
      <formula>IF(RIGHT(TEXT(AE188,"0.#"),1)=".",TRUE,FALSE)</formula>
    </cfRule>
  </conditionalFormatting>
  <conditionalFormatting sqref="AM187">
    <cfRule type="expression" dxfId="89" priority="85">
      <formula>IF(RIGHT(TEXT(AM187,"0.#"),1)=".",FALSE,TRUE)</formula>
    </cfRule>
    <cfRule type="expression" dxfId="88" priority="86">
      <formula>IF(RIGHT(TEXT(AM187,"0.#"),1)=".",TRUE,FALSE)</formula>
    </cfRule>
  </conditionalFormatting>
  <conditionalFormatting sqref="AE189">
    <cfRule type="expression" dxfId="87" priority="93">
      <formula>IF(RIGHT(TEXT(AE189,"0.#"),1)=".",FALSE,TRUE)</formula>
    </cfRule>
    <cfRule type="expression" dxfId="86" priority="94">
      <formula>IF(RIGHT(TEXT(AE189,"0.#"),1)=".",TRUE,FALSE)</formula>
    </cfRule>
  </conditionalFormatting>
  <conditionalFormatting sqref="AI189">
    <cfRule type="expression" dxfId="85" priority="91">
      <formula>IF(RIGHT(TEXT(AI189,"0.#"),1)=".",FALSE,TRUE)</formula>
    </cfRule>
    <cfRule type="expression" dxfId="84" priority="92">
      <formula>IF(RIGHT(TEXT(AI189,"0.#"),1)=".",TRUE,FALSE)</formula>
    </cfRule>
  </conditionalFormatting>
  <conditionalFormatting sqref="AI188">
    <cfRule type="expression" dxfId="83" priority="89">
      <formula>IF(RIGHT(TEXT(AI188,"0.#"),1)=".",FALSE,TRUE)</formula>
    </cfRule>
    <cfRule type="expression" dxfId="82" priority="90">
      <formula>IF(RIGHT(TEXT(AI188,"0.#"),1)=".",TRUE,FALSE)</formula>
    </cfRule>
  </conditionalFormatting>
  <conditionalFormatting sqref="AI187">
    <cfRule type="expression" dxfId="81" priority="87">
      <formula>IF(RIGHT(TEXT(AI187,"0.#"),1)=".",FALSE,TRUE)</formula>
    </cfRule>
    <cfRule type="expression" dxfId="80" priority="88">
      <formula>IF(RIGHT(TEXT(AI187,"0.#"),1)=".",TRUE,FALSE)</formula>
    </cfRule>
  </conditionalFormatting>
  <conditionalFormatting sqref="AM188">
    <cfRule type="expression" dxfId="79" priority="83">
      <formula>IF(RIGHT(TEXT(AM188,"0.#"),1)=".",FALSE,TRUE)</formula>
    </cfRule>
    <cfRule type="expression" dxfId="78" priority="84">
      <formula>IF(RIGHT(TEXT(AM188,"0.#"),1)=".",TRUE,FALSE)</formula>
    </cfRule>
  </conditionalFormatting>
  <conditionalFormatting sqref="AM189">
    <cfRule type="expression" dxfId="77" priority="81">
      <formula>IF(RIGHT(TEXT(AM189,"0.#"),1)=".",FALSE,TRUE)</formula>
    </cfRule>
    <cfRule type="expression" dxfId="76" priority="82">
      <formula>IF(RIGHT(TEXT(AM189,"0.#"),1)=".",TRUE,FALSE)</formula>
    </cfRule>
  </conditionalFormatting>
  <conditionalFormatting sqref="AQ187:AQ189">
    <cfRule type="expression" dxfId="75" priority="79">
      <formula>IF(RIGHT(TEXT(AQ187,"0.#"),1)=".",FALSE,TRUE)</formula>
    </cfRule>
    <cfRule type="expression" dxfId="74" priority="80">
      <formula>IF(RIGHT(TEXT(AQ187,"0.#"),1)=".",TRUE,FALSE)</formula>
    </cfRule>
  </conditionalFormatting>
  <conditionalFormatting sqref="AU187:AU189">
    <cfRule type="expression" dxfId="73" priority="77">
      <formula>IF(RIGHT(TEXT(AU187,"0.#"),1)=".",FALSE,TRUE)</formula>
    </cfRule>
    <cfRule type="expression" dxfId="72" priority="78">
      <formula>IF(RIGHT(TEXT(AU187,"0.#"),1)=".",TRUE,FALSE)</formula>
    </cfRule>
  </conditionalFormatting>
  <conditionalFormatting sqref="AE56">
    <cfRule type="expression" dxfId="71" priority="75">
      <formula>IF(RIGHT(TEXT(AE56,"0.#"),1)=".",FALSE,TRUE)</formula>
    </cfRule>
    <cfRule type="expression" dxfId="70" priority="76">
      <formula>IF(RIGHT(TEXT(AE56,"0.#"),1)=".",TRUE,FALSE)</formula>
    </cfRule>
  </conditionalFormatting>
  <conditionalFormatting sqref="AE57">
    <cfRule type="expression" dxfId="69" priority="73">
      <formula>IF(RIGHT(TEXT(AE57,"0.#"),1)=".",FALSE,TRUE)</formula>
    </cfRule>
    <cfRule type="expression" dxfId="68" priority="74">
      <formula>IF(RIGHT(TEXT(AE57,"0.#"),1)=".",TRUE,FALSE)</formula>
    </cfRule>
  </conditionalFormatting>
  <conditionalFormatting sqref="AM56">
    <cfRule type="expression" dxfId="67" priority="63">
      <formula>IF(RIGHT(TEXT(AM56,"0.#"),1)=".",FALSE,TRUE)</formula>
    </cfRule>
    <cfRule type="expression" dxfId="66" priority="64">
      <formula>IF(RIGHT(TEXT(AM56,"0.#"),1)=".",TRUE,FALSE)</formula>
    </cfRule>
  </conditionalFormatting>
  <conditionalFormatting sqref="AE58">
    <cfRule type="expression" dxfId="65" priority="71">
      <formula>IF(RIGHT(TEXT(AE58,"0.#"),1)=".",FALSE,TRUE)</formula>
    </cfRule>
    <cfRule type="expression" dxfId="64" priority="72">
      <formula>IF(RIGHT(TEXT(AE58,"0.#"),1)=".",TRUE,FALSE)</formula>
    </cfRule>
  </conditionalFormatting>
  <conditionalFormatting sqref="AI58">
    <cfRule type="expression" dxfId="63" priority="69">
      <formula>IF(RIGHT(TEXT(AI58,"0.#"),1)=".",FALSE,TRUE)</formula>
    </cfRule>
    <cfRule type="expression" dxfId="62" priority="70">
      <formula>IF(RIGHT(TEXT(AI58,"0.#"),1)=".",TRUE,FALSE)</formula>
    </cfRule>
  </conditionalFormatting>
  <conditionalFormatting sqref="AI57">
    <cfRule type="expression" dxfId="61" priority="67">
      <formula>IF(RIGHT(TEXT(AI57,"0.#"),1)=".",FALSE,TRUE)</formula>
    </cfRule>
    <cfRule type="expression" dxfId="60" priority="68">
      <formula>IF(RIGHT(TEXT(AI57,"0.#"),1)=".",TRUE,FALSE)</formula>
    </cfRule>
  </conditionalFormatting>
  <conditionalFormatting sqref="AI56">
    <cfRule type="expression" dxfId="59" priority="65">
      <formula>IF(RIGHT(TEXT(AI56,"0.#"),1)=".",FALSE,TRUE)</formula>
    </cfRule>
    <cfRule type="expression" dxfId="58" priority="66">
      <formula>IF(RIGHT(TEXT(AI56,"0.#"),1)=".",TRUE,FALSE)</formula>
    </cfRule>
  </conditionalFormatting>
  <conditionalFormatting sqref="AM57">
    <cfRule type="expression" dxfId="57" priority="61">
      <formula>IF(RIGHT(TEXT(AM57,"0.#"),1)=".",FALSE,TRUE)</formula>
    </cfRule>
    <cfRule type="expression" dxfId="56" priority="62">
      <formula>IF(RIGHT(TEXT(AM57,"0.#"),1)=".",TRUE,FALSE)</formula>
    </cfRule>
  </conditionalFormatting>
  <conditionalFormatting sqref="AM58">
    <cfRule type="expression" dxfId="55" priority="59">
      <formula>IF(RIGHT(TEXT(AM58,"0.#"),1)=".",FALSE,TRUE)</formula>
    </cfRule>
    <cfRule type="expression" dxfId="54" priority="60">
      <formula>IF(RIGHT(TEXT(AM58,"0.#"),1)=".",TRUE,FALSE)</formula>
    </cfRule>
  </conditionalFormatting>
  <conditionalFormatting sqref="AQ56:AQ58">
    <cfRule type="expression" dxfId="53" priority="57">
      <formula>IF(RIGHT(TEXT(AQ56,"0.#"),1)=".",FALSE,TRUE)</formula>
    </cfRule>
    <cfRule type="expression" dxfId="52" priority="58">
      <formula>IF(RIGHT(TEXT(AQ56,"0.#"),1)=".",TRUE,FALSE)</formula>
    </cfRule>
  </conditionalFormatting>
  <conditionalFormatting sqref="AU56:AU58">
    <cfRule type="expression" dxfId="51" priority="55">
      <formula>IF(RIGHT(TEXT(AU56,"0.#"),1)=".",FALSE,TRUE)</formula>
    </cfRule>
    <cfRule type="expression" dxfId="50" priority="56">
      <formula>IF(RIGHT(TEXT(AU56,"0.#"),1)=".",TRUE,FALSE)</formula>
    </cfRule>
  </conditionalFormatting>
  <conditionalFormatting sqref="AE51">
    <cfRule type="expression" dxfId="49" priority="53">
      <formula>IF(RIGHT(TEXT(AE51,"0.#"),1)=".",FALSE,TRUE)</formula>
    </cfRule>
    <cfRule type="expression" dxfId="48" priority="54">
      <formula>IF(RIGHT(TEXT(AE51,"0.#"),1)=".",TRUE,FALSE)</formula>
    </cfRule>
  </conditionalFormatting>
  <conditionalFormatting sqref="AE52">
    <cfRule type="expression" dxfId="47" priority="51">
      <formula>IF(RIGHT(TEXT(AE52,"0.#"),1)=".",FALSE,TRUE)</formula>
    </cfRule>
    <cfRule type="expression" dxfId="46" priority="52">
      <formula>IF(RIGHT(TEXT(AE52,"0.#"),1)=".",TRUE,FALSE)</formula>
    </cfRule>
  </conditionalFormatting>
  <conditionalFormatting sqref="AM51">
    <cfRule type="expression" dxfId="45" priority="41">
      <formula>IF(RIGHT(TEXT(AM51,"0.#"),1)=".",FALSE,TRUE)</formula>
    </cfRule>
    <cfRule type="expression" dxfId="44" priority="42">
      <formula>IF(RIGHT(TEXT(AM51,"0.#"),1)=".",TRUE,FALSE)</formula>
    </cfRule>
  </conditionalFormatting>
  <conditionalFormatting sqref="AE53">
    <cfRule type="expression" dxfId="43" priority="49">
      <formula>IF(RIGHT(TEXT(AE53,"0.#"),1)=".",FALSE,TRUE)</formula>
    </cfRule>
    <cfRule type="expression" dxfId="42" priority="50">
      <formula>IF(RIGHT(TEXT(AE53,"0.#"),1)=".",TRUE,FALSE)</formula>
    </cfRule>
  </conditionalFormatting>
  <conditionalFormatting sqref="AI53">
    <cfRule type="expression" dxfId="41" priority="47">
      <formula>IF(RIGHT(TEXT(AI53,"0.#"),1)=".",FALSE,TRUE)</formula>
    </cfRule>
    <cfRule type="expression" dxfId="40" priority="48">
      <formula>IF(RIGHT(TEXT(AI53,"0.#"),1)=".",TRUE,FALSE)</formula>
    </cfRule>
  </conditionalFormatting>
  <conditionalFormatting sqref="AI52">
    <cfRule type="expression" dxfId="39" priority="45">
      <formula>IF(RIGHT(TEXT(AI52,"0.#"),1)=".",FALSE,TRUE)</formula>
    </cfRule>
    <cfRule type="expression" dxfId="38" priority="46">
      <formula>IF(RIGHT(TEXT(AI52,"0.#"),1)=".",TRUE,FALSE)</formula>
    </cfRule>
  </conditionalFormatting>
  <conditionalFormatting sqref="AI51">
    <cfRule type="expression" dxfId="37" priority="43">
      <formula>IF(RIGHT(TEXT(AI51,"0.#"),1)=".",FALSE,TRUE)</formula>
    </cfRule>
    <cfRule type="expression" dxfId="36" priority="44">
      <formula>IF(RIGHT(TEXT(AI51,"0.#"),1)=".",TRUE,FALSE)</formula>
    </cfRule>
  </conditionalFormatting>
  <conditionalFormatting sqref="AM52">
    <cfRule type="expression" dxfId="35" priority="39">
      <formula>IF(RIGHT(TEXT(AM52,"0.#"),1)=".",FALSE,TRUE)</formula>
    </cfRule>
    <cfRule type="expression" dxfId="34" priority="40">
      <formula>IF(RIGHT(TEXT(AM52,"0.#"),1)=".",TRUE,FALSE)</formula>
    </cfRule>
  </conditionalFormatting>
  <conditionalFormatting sqref="AM53">
    <cfRule type="expression" dxfId="33" priority="37">
      <formula>IF(RIGHT(TEXT(AM53,"0.#"),1)=".",FALSE,TRUE)</formula>
    </cfRule>
    <cfRule type="expression" dxfId="32" priority="38">
      <formula>IF(RIGHT(TEXT(AM53,"0.#"),1)=".",TRUE,FALSE)</formula>
    </cfRule>
  </conditionalFormatting>
  <conditionalFormatting sqref="AQ51:AQ53">
    <cfRule type="expression" dxfId="31" priority="35">
      <formula>IF(RIGHT(TEXT(AQ51,"0.#"),1)=".",FALSE,TRUE)</formula>
    </cfRule>
    <cfRule type="expression" dxfId="30" priority="36">
      <formula>IF(RIGHT(TEXT(AQ51,"0.#"),1)=".",TRUE,FALSE)</formula>
    </cfRule>
  </conditionalFormatting>
  <conditionalFormatting sqref="AU51:AU53">
    <cfRule type="expression" dxfId="29" priority="33">
      <formula>IF(RIGHT(TEXT(AU51,"0.#"),1)=".",FALSE,TRUE)</formula>
    </cfRule>
    <cfRule type="expression" dxfId="28" priority="34">
      <formula>IF(RIGHT(TEXT(AU51,"0.#"),1)=".",TRUE,FALSE)</formula>
    </cfRule>
  </conditionalFormatting>
  <conditionalFormatting sqref="AL465:AO465">
    <cfRule type="expression" dxfId="27" priority="29">
      <formula>IF(AND(AL465&gt;=0, RIGHT(TEXT(AL465,"0.#"),1)&lt;&gt;"."),TRUE,FALSE)</formula>
    </cfRule>
    <cfRule type="expression" dxfId="26" priority="30">
      <formula>IF(AND(AL465&gt;=0, RIGHT(TEXT(AL465,"0.#"),1)="."),TRUE,FALSE)</formula>
    </cfRule>
    <cfRule type="expression" dxfId="25" priority="31">
      <formula>IF(AND(AL465&lt;0, RIGHT(TEXT(AL465,"0.#"),1)&lt;&gt;"."),TRUE,FALSE)</formula>
    </cfRule>
    <cfRule type="expression" dxfId="24" priority="32">
      <formula>IF(AND(AL465&lt;0, RIGHT(TEXT(AL465,"0.#"),1)="."),TRUE,FALSE)</formula>
    </cfRule>
  </conditionalFormatting>
  <conditionalFormatting sqref="AL498:AO498">
    <cfRule type="expression" dxfId="23" priority="25">
      <formula>IF(AND(AL498&gt;=0, RIGHT(TEXT(AL498,"0.#"),1)&lt;&gt;"."),TRUE,FALSE)</formula>
    </cfRule>
    <cfRule type="expression" dxfId="22" priority="26">
      <formula>IF(AND(AL498&gt;=0, RIGHT(TEXT(AL498,"0.#"),1)="."),TRUE,FALSE)</formula>
    </cfRule>
    <cfRule type="expression" dxfId="21" priority="27">
      <formula>IF(AND(AL498&lt;0, RIGHT(TEXT(AL498,"0.#"),1)&lt;&gt;"."),TRUE,FALSE)</formula>
    </cfRule>
    <cfRule type="expression" dxfId="20" priority="28">
      <formula>IF(AND(AL498&lt;0, RIGHT(TEXT(AL498,"0.#"),1)="."),TRUE,FALSE)</formula>
    </cfRule>
  </conditionalFormatting>
  <conditionalFormatting sqref="AL531:AO531">
    <cfRule type="expression" dxfId="19" priority="21">
      <formula>IF(AND(AL531&gt;=0, RIGHT(TEXT(AL531,"0.#"),1)&lt;&gt;"."),TRUE,FALSE)</formula>
    </cfRule>
    <cfRule type="expression" dxfId="18" priority="22">
      <formula>IF(AND(AL531&gt;=0, RIGHT(TEXT(AL531,"0.#"),1)="."),TRUE,FALSE)</formula>
    </cfRule>
    <cfRule type="expression" dxfId="17" priority="23">
      <formula>IF(AND(AL531&lt;0, RIGHT(TEXT(AL531,"0.#"),1)&lt;&gt;"."),TRUE,FALSE)</formula>
    </cfRule>
    <cfRule type="expression" dxfId="16" priority="24">
      <formula>IF(AND(AL531&lt;0, RIGHT(TEXT(AL531,"0.#"),1)="."),TRUE,FALSE)</formula>
    </cfRule>
  </conditionalFormatting>
  <conditionalFormatting sqref="AM39">
    <cfRule type="expression" dxfId="15" priority="15">
      <formula>IF(RIGHT(TEXT(AM39,"0.#"),1)=".",FALSE,TRUE)</formula>
    </cfRule>
    <cfRule type="expression" dxfId="14" priority="16">
      <formula>IF(RIGHT(TEXT(AM39,"0.#"),1)=".",TRUE,FALSE)</formula>
    </cfRule>
  </conditionalFormatting>
  <conditionalFormatting sqref="Y597">
    <cfRule type="expression" dxfId="13" priority="13">
      <formula>IF(RIGHT(TEXT(Y597,"0.#"),1)=".",FALSE,TRUE)</formula>
    </cfRule>
    <cfRule type="expression" dxfId="12" priority="14">
      <formula>IF(RIGHT(TEXT(Y597,"0.#"),1)=".",TRUE,FALSE)</formula>
    </cfRule>
  </conditionalFormatting>
  <conditionalFormatting sqref="AL597:AO597">
    <cfRule type="expression" dxfId="11" priority="9">
      <formula>IF(AND(AL597&gt;=0, RIGHT(TEXT(AL597,"0.#"),1)&lt;&gt;"."),TRUE,FALSE)</formula>
    </cfRule>
    <cfRule type="expression" dxfId="10" priority="10">
      <formula>IF(AND(AL597&gt;=0, RIGHT(TEXT(AL597,"0.#"),1)="."),TRUE,FALSE)</formula>
    </cfRule>
    <cfRule type="expression" dxfId="9" priority="11">
      <formula>IF(AND(AL597&lt;0, RIGHT(TEXT(AL597,"0.#"),1)&lt;&gt;"."),TRUE,FALSE)</formula>
    </cfRule>
    <cfRule type="expression" dxfId="8" priority="12">
      <formula>IF(AND(AL597&lt;0, RIGHT(TEXT(AL597,"0.#"),1)="."),TRUE,FALSE)</formula>
    </cfRule>
  </conditionalFormatting>
  <conditionalFormatting sqref="Y564">
    <cfRule type="expression" dxfId="7" priority="7">
      <formula>IF(RIGHT(TEXT(Y564,"0.#"),1)=".",FALSE,TRUE)</formula>
    </cfRule>
    <cfRule type="expression" dxfId="6" priority="8">
      <formula>IF(RIGHT(TEXT(Y564,"0.#"),1)=".",TRUE,FALSE)</formula>
    </cfRule>
  </conditionalFormatting>
  <conditionalFormatting sqref="AL564:AO564">
    <cfRule type="expression" dxfId="5" priority="3">
      <formula>IF(AND(AL564&gt;=0, RIGHT(TEXT(AL564,"0.#"),1)&lt;&gt;"."),TRUE,FALSE)</formula>
    </cfRule>
    <cfRule type="expression" dxfId="4" priority="4">
      <formula>IF(AND(AL564&gt;=0, RIGHT(TEXT(AL564,"0.#"),1)="."),TRUE,FALSE)</formula>
    </cfRule>
    <cfRule type="expression" dxfId="3" priority="5">
      <formula>IF(AND(AL564&lt;0, RIGHT(TEXT(AL564,"0.#"),1)&lt;&gt;"."),TRUE,FALSE)</formula>
    </cfRule>
    <cfRule type="expression" dxfId="2" priority="6">
      <formula>IF(AND(AL564&lt;0, RIGHT(TEXT(AL564,"0.#"),1)="."),TRUE,FALSE)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63" max="49" man="1"/>
    <brk id="220" max="49" man="1"/>
    <brk id="256" max="49" man="1"/>
    <brk id="307" max="49" man="1"/>
    <brk id="360" max="49" man="1"/>
    <brk id="594" max="49" man="1"/>
    <brk id="62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235</v>
      </c>
    </row>
    <row r="2" spans="1:42" ht="13.5" customHeight="1" x14ac:dyDescent="0.2">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280</v>
      </c>
      <c r="AB2" s="71" t="s">
        <v>505</v>
      </c>
      <c r="AC2" s="72" t="s">
        <v>129</v>
      </c>
      <c r="AD2" s="28"/>
      <c r="AE2" s="34" t="s">
        <v>161</v>
      </c>
      <c r="AF2" s="30"/>
      <c r="AG2" s="44" t="s">
        <v>246</v>
      </c>
      <c r="AI2" s="42" t="s">
        <v>277</v>
      </c>
      <c r="AK2" s="42" t="s">
        <v>188</v>
      </c>
      <c r="AM2" s="63"/>
      <c r="AN2" s="63"/>
      <c r="AP2" s="44" t="s">
        <v>246</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536</v>
      </c>
      <c r="W3" s="32" t="s">
        <v>140</v>
      </c>
      <c r="Y3" s="32" t="s">
        <v>64</v>
      </c>
      <c r="Z3" s="32" t="s">
        <v>412</v>
      </c>
      <c r="AA3" s="71" t="s">
        <v>378</v>
      </c>
      <c r="AB3" s="71" t="s">
        <v>506</v>
      </c>
      <c r="AC3" s="72" t="s">
        <v>130</v>
      </c>
      <c r="AD3" s="28"/>
      <c r="AE3" s="34" t="s">
        <v>162</v>
      </c>
      <c r="AF3" s="30"/>
      <c r="AG3" s="44" t="s">
        <v>247</v>
      </c>
      <c r="AI3" s="42" t="s">
        <v>181</v>
      </c>
      <c r="AK3" s="42" t="str">
        <f>CHAR(CODE(AK2)+1)</f>
        <v>B</v>
      </c>
      <c r="AM3" s="63"/>
      <c r="AN3" s="63"/>
      <c r="AP3" s="44" t="s">
        <v>247</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596</v>
      </c>
      <c r="W4" s="32" t="s">
        <v>141</v>
      </c>
      <c r="Y4" s="32" t="s">
        <v>285</v>
      </c>
      <c r="Z4" s="32" t="s">
        <v>413</v>
      </c>
      <c r="AA4" s="71" t="s">
        <v>379</v>
      </c>
      <c r="AB4" s="71" t="s">
        <v>507</v>
      </c>
      <c r="AC4" s="71" t="s">
        <v>131</v>
      </c>
      <c r="AD4" s="28"/>
      <c r="AE4" s="34" t="s">
        <v>163</v>
      </c>
      <c r="AF4" s="30"/>
      <c r="AG4" s="44" t="s">
        <v>248</v>
      </c>
      <c r="AI4" s="42" t="s">
        <v>183</v>
      </c>
      <c r="AK4" s="42" t="str">
        <f t="shared" ref="AK4:AK49" si="7">CHAR(CODE(AK3)+1)</f>
        <v>C</v>
      </c>
      <c r="AM4" s="63"/>
      <c r="AN4" s="63"/>
      <c r="AP4" s="44" t="s">
        <v>248</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560</v>
      </c>
      <c r="Y5" s="32" t="s">
        <v>286</v>
      </c>
      <c r="Z5" s="32" t="s">
        <v>414</v>
      </c>
      <c r="AA5" s="71" t="s">
        <v>380</v>
      </c>
      <c r="AB5" s="71" t="s">
        <v>508</v>
      </c>
      <c r="AC5" s="71" t="s">
        <v>164</v>
      </c>
      <c r="AD5" s="31"/>
      <c r="AE5" s="34" t="s">
        <v>258</v>
      </c>
      <c r="AF5" s="30"/>
      <c r="AG5" s="44" t="s">
        <v>249</v>
      </c>
      <c r="AI5" s="42" t="s">
        <v>283</v>
      </c>
      <c r="AK5" s="42" t="str">
        <f t="shared" si="7"/>
        <v>D</v>
      </c>
      <c r="AP5" s="44" t="s">
        <v>249</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260</v>
      </c>
      <c r="W6" s="32" t="s">
        <v>562</v>
      </c>
      <c r="Y6" s="32" t="s">
        <v>287</v>
      </c>
      <c r="Z6" s="32" t="s">
        <v>415</v>
      </c>
      <c r="AA6" s="71" t="s">
        <v>381</v>
      </c>
      <c r="AB6" s="71" t="s">
        <v>509</v>
      </c>
      <c r="AC6" s="71" t="s">
        <v>132</v>
      </c>
      <c r="AD6" s="31"/>
      <c r="AE6" s="34" t="s">
        <v>256</v>
      </c>
      <c r="AF6" s="30"/>
      <c r="AG6" s="44" t="s">
        <v>250</v>
      </c>
      <c r="AI6" s="42" t="s">
        <v>284</v>
      </c>
      <c r="AK6" s="42" t="str">
        <f>CHAR(CODE(AK5)+1)</f>
        <v>E</v>
      </c>
      <c r="AP6" s="44" t="s">
        <v>250</v>
      </c>
    </row>
    <row r="7" spans="1:42" ht="13.5" customHeight="1" x14ac:dyDescent="0.2">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288</v>
      </c>
      <c r="Z7" s="32" t="s">
        <v>416</v>
      </c>
      <c r="AA7" s="71" t="s">
        <v>382</v>
      </c>
      <c r="AB7" s="71" t="s">
        <v>510</v>
      </c>
      <c r="AC7" s="31"/>
      <c r="AD7" s="31"/>
      <c r="AE7" s="32" t="s">
        <v>132</v>
      </c>
      <c r="AF7" s="30"/>
      <c r="AG7" s="44" t="s">
        <v>251</v>
      </c>
      <c r="AH7" s="66"/>
      <c r="AI7" s="44" t="s">
        <v>273</v>
      </c>
      <c r="AK7" s="42" t="str">
        <f>CHAR(CODE(AK6)+1)</f>
        <v>F</v>
      </c>
      <c r="AP7" s="44" t="s">
        <v>251</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t="s">
        <v>631</v>
      </c>
      <c r="R8" s="13" t="str">
        <f t="shared" si="3"/>
        <v>その他</v>
      </c>
      <c r="S8" s="13" t="str">
        <f t="shared" si="4"/>
        <v>委託・請負、その他</v>
      </c>
      <c r="T8" s="13"/>
      <c r="U8" s="32" t="s">
        <v>281</v>
      </c>
      <c r="W8" s="32" t="s">
        <v>143</v>
      </c>
      <c r="Y8" s="32" t="s">
        <v>289</v>
      </c>
      <c r="Z8" s="32" t="s">
        <v>417</v>
      </c>
      <c r="AA8" s="71" t="s">
        <v>383</v>
      </c>
      <c r="AB8" s="71" t="s">
        <v>511</v>
      </c>
      <c r="AC8" s="31"/>
      <c r="AD8" s="31"/>
      <c r="AE8" s="31"/>
      <c r="AF8" s="30"/>
      <c r="AG8" s="44" t="s">
        <v>252</v>
      </c>
      <c r="AI8" s="42" t="s">
        <v>274</v>
      </c>
      <c r="AK8" s="42" t="str">
        <f t="shared" si="7"/>
        <v>G</v>
      </c>
      <c r="AP8" s="44" t="s">
        <v>252</v>
      </c>
    </row>
    <row r="9" spans="1:42" ht="13.5" customHeight="1" x14ac:dyDescent="0.2">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
      </c>
      <c r="O9" s="13"/>
      <c r="P9" s="13"/>
      <c r="Q9" s="19"/>
      <c r="T9" s="13"/>
      <c r="U9" s="32" t="s">
        <v>282</v>
      </c>
      <c r="W9" s="32" t="s">
        <v>144</v>
      </c>
      <c r="Y9" s="32" t="s">
        <v>290</v>
      </c>
      <c r="Z9" s="32" t="s">
        <v>418</v>
      </c>
      <c r="AA9" s="71" t="s">
        <v>384</v>
      </c>
      <c r="AB9" s="71" t="s">
        <v>512</v>
      </c>
      <c r="AC9" s="31"/>
      <c r="AD9" s="31"/>
      <c r="AE9" s="31"/>
      <c r="AF9" s="30"/>
      <c r="AG9" s="44" t="s">
        <v>253</v>
      </c>
      <c r="AI9" s="62"/>
      <c r="AK9" s="42" t="str">
        <f t="shared" si="7"/>
        <v>H</v>
      </c>
      <c r="AP9" s="44" t="s">
        <v>253</v>
      </c>
    </row>
    <row r="10" spans="1:42" ht="13.5" customHeight="1" x14ac:dyDescent="0.2">
      <c r="A10" s="14" t="s">
        <v>218</v>
      </c>
      <c r="B10" s="15"/>
      <c r="C10" s="13" t="str">
        <f t="shared" si="0"/>
        <v/>
      </c>
      <c r="D10" s="13" t="str">
        <f t="shared" si="8"/>
        <v/>
      </c>
      <c r="F10" s="18" t="s">
        <v>111</v>
      </c>
      <c r="G10" s="17"/>
      <c r="H10" s="13" t="str">
        <f t="shared" si="1"/>
        <v/>
      </c>
      <c r="I10" s="13" t="str">
        <f t="shared" si="5"/>
        <v>一般会計</v>
      </c>
      <c r="K10" s="14" t="s">
        <v>221</v>
      </c>
      <c r="L10" s="15"/>
      <c r="M10" s="13" t="str">
        <f t="shared" si="2"/>
        <v/>
      </c>
      <c r="N10" s="13" t="str">
        <f t="shared" si="6"/>
        <v/>
      </c>
      <c r="O10" s="13"/>
      <c r="P10" s="13" t="str">
        <f>S8</f>
        <v>委託・請負、その他</v>
      </c>
      <c r="Q10" s="19"/>
      <c r="T10" s="13"/>
      <c r="W10" s="32" t="s">
        <v>145</v>
      </c>
      <c r="Y10" s="32" t="s">
        <v>291</v>
      </c>
      <c r="Z10" s="32" t="s">
        <v>419</v>
      </c>
      <c r="AA10" s="71" t="s">
        <v>385</v>
      </c>
      <c r="AB10" s="71" t="s">
        <v>513</v>
      </c>
      <c r="AC10" s="31"/>
      <c r="AD10" s="31"/>
      <c r="AE10" s="31"/>
      <c r="AF10" s="30"/>
      <c r="AG10" s="44" t="s">
        <v>238</v>
      </c>
      <c r="AK10" s="42" t="str">
        <f t="shared" si="7"/>
        <v>I</v>
      </c>
      <c r="AP10" s="42" t="s">
        <v>236</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593</v>
      </c>
      <c r="Y11" s="32" t="s">
        <v>292</v>
      </c>
      <c r="Z11" s="32" t="s">
        <v>420</v>
      </c>
      <c r="AA11" s="71" t="s">
        <v>386</v>
      </c>
      <c r="AB11" s="71" t="s">
        <v>514</v>
      </c>
      <c r="AC11" s="31"/>
      <c r="AD11" s="31"/>
      <c r="AE11" s="31"/>
      <c r="AF11" s="30"/>
      <c r="AG11" s="42" t="s">
        <v>241</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537</v>
      </c>
      <c r="W12" s="32" t="s">
        <v>146</v>
      </c>
      <c r="Y12" s="32" t="s">
        <v>293</v>
      </c>
      <c r="Z12" s="32" t="s">
        <v>421</v>
      </c>
      <c r="AA12" s="71" t="s">
        <v>387</v>
      </c>
      <c r="AB12" s="71" t="s">
        <v>515</v>
      </c>
      <c r="AC12" s="31"/>
      <c r="AD12" s="31"/>
      <c r="AE12" s="31"/>
      <c r="AF12" s="30"/>
      <c r="AG12" s="42" t="s">
        <v>239</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294</v>
      </c>
      <c r="Z13" s="32" t="s">
        <v>422</v>
      </c>
      <c r="AA13" s="71" t="s">
        <v>388</v>
      </c>
      <c r="AB13" s="71" t="s">
        <v>516</v>
      </c>
      <c r="AC13" s="31"/>
      <c r="AD13" s="31"/>
      <c r="AE13" s="31"/>
      <c r="AF13" s="30"/>
      <c r="AG13" s="42" t="s">
        <v>240</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2">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2">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2">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2">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595</v>
      </c>
      <c r="W22" s="32" t="s">
        <v>156</v>
      </c>
      <c r="Y22" s="32" t="s">
        <v>303</v>
      </c>
      <c r="Z22" s="32" t="s">
        <v>431</v>
      </c>
      <c r="AA22" s="71" t="s">
        <v>397</v>
      </c>
      <c r="AB22" s="71" t="s">
        <v>525</v>
      </c>
      <c r="AC22" s="31"/>
      <c r="AD22" s="31"/>
      <c r="AE22" s="31"/>
      <c r="AF22" s="30"/>
      <c r="AK22" s="42" t="str">
        <f t="shared" si="7"/>
        <v>U</v>
      </c>
    </row>
    <row r="23" spans="1:37" ht="13.5" customHeight="1" x14ac:dyDescent="0.2">
      <c r="A23" s="69" t="s">
        <v>275</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2">
      <c r="A24" s="83"/>
      <c r="B24" s="67"/>
      <c r="F24" s="18" t="s">
        <v>278</v>
      </c>
      <c r="G24" s="17"/>
      <c r="H24" s="13" t="str">
        <f t="shared" si="1"/>
        <v/>
      </c>
      <c r="I24" s="13" t="str">
        <f t="shared" si="5"/>
        <v>一般会計</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2">
      <c r="A29" s="13"/>
      <c r="B29" s="13"/>
      <c r="F29" s="18" t="s">
        <v>200</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2">
      <c r="A30" s="13"/>
      <c r="B30" s="13"/>
      <c r="F30" s="18" t="s">
        <v>201</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2">
      <c r="A31" s="13"/>
      <c r="B31" s="13"/>
      <c r="F31" s="18" t="s">
        <v>202</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2">
      <c r="A32" s="13"/>
      <c r="B32" s="13"/>
      <c r="F32" s="18" t="s">
        <v>203</v>
      </c>
      <c r="G32" s="17"/>
      <c r="H32" s="13" t="str">
        <f t="shared" si="1"/>
        <v/>
      </c>
      <c r="I32" s="13" t="str">
        <f t="shared" si="5"/>
        <v>一般会計</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2">
      <c r="A33" s="13"/>
      <c r="B33" s="13"/>
      <c r="F33" s="18" t="s">
        <v>204</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2">
      <c r="A34" s="13"/>
      <c r="B34" s="13"/>
      <c r="F34" s="18" t="s">
        <v>205</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2">
      <c r="A35" s="13"/>
      <c r="B35" s="13"/>
      <c r="F35" s="18" t="s">
        <v>206</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2">
      <c r="A36" s="13"/>
      <c r="B36" s="13"/>
      <c r="F36" s="18" t="s">
        <v>207</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2">
      <c r="A38" s="13"/>
      <c r="B38" s="13"/>
      <c r="F38" s="13"/>
      <c r="G38" s="19"/>
      <c r="K38" s="13"/>
      <c r="L38" s="13"/>
      <c r="O38" s="13"/>
      <c r="P38" s="13"/>
      <c r="Q38" s="19"/>
      <c r="T38" s="13"/>
      <c r="Y38" s="32" t="s">
        <v>319</v>
      </c>
      <c r="Z38" s="32" t="s">
        <v>447</v>
      </c>
      <c r="AF38" s="30"/>
      <c r="AK38" s="42" t="str">
        <f t="shared" si="7"/>
        <v>k</v>
      </c>
    </row>
    <row r="39" spans="1:37" x14ac:dyDescent="0.2">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2">
      <c r="A40" s="13"/>
      <c r="B40" s="13"/>
      <c r="F40" s="13"/>
      <c r="G40" s="19"/>
      <c r="K40" s="13"/>
      <c r="L40" s="13"/>
      <c r="O40" s="13"/>
      <c r="P40" s="13"/>
      <c r="Q40" s="19"/>
      <c r="T40" s="13"/>
      <c r="U40" s="32"/>
      <c r="Y40" s="32" t="s">
        <v>321</v>
      </c>
      <c r="Z40" s="32" t="s">
        <v>449</v>
      </c>
      <c r="AF40" s="30"/>
      <c r="AK40" s="42" t="str">
        <f t="shared" si="7"/>
        <v>m</v>
      </c>
    </row>
    <row r="41" spans="1:37" x14ac:dyDescent="0.2">
      <c r="A41" s="13"/>
      <c r="B41" s="13"/>
      <c r="F41" s="13"/>
      <c r="G41" s="19"/>
      <c r="K41" s="13"/>
      <c r="L41" s="13"/>
      <c r="O41" s="13"/>
      <c r="P41" s="13"/>
      <c r="Q41" s="19"/>
      <c r="T41" s="13"/>
      <c r="U41" s="32" t="s">
        <v>261</v>
      </c>
      <c r="Y41" s="32" t="s">
        <v>322</v>
      </c>
      <c r="Z41" s="32" t="s">
        <v>450</v>
      </c>
      <c r="AF41" s="30"/>
      <c r="AK41" s="42" t="str">
        <f t="shared" si="7"/>
        <v>n</v>
      </c>
    </row>
    <row r="42" spans="1:37" x14ac:dyDescent="0.2">
      <c r="A42" s="13"/>
      <c r="B42" s="13"/>
      <c r="F42" s="13"/>
      <c r="G42" s="19"/>
      <c r="K42" s="13"/>
      <c r="L42" s="13"/>
      <c r="O42" s="13"/>
      <c r="P42" s="13"/>
      <c r="Q42" s="19"/>
      <c r="T42" s="13"/>
      <c r="U42" s="32" t="s">
        <v>271</v>
      </c>
      <c r="Y42" s="32" t="s">
        <v>323</v>
      </c>
      <c r="Z42" s="32" t="s">
        <v>451</v>
      </c>
      <c r="AF42" s="30"/>
      <c r="AK42" s="42" t="str">
        <f t="shared" si="7"/>
        <v>o</v>
      </c>
    </row>
    <row r="43" spans="1:37" x14ac:dyDescent="0.2">
      <c r="A43" s="13"/>
      <c r="B43" s="13"/>
      <c r="F43" s="13"/>
      <c r="G43" s="19"/>
      <c r="K43" s="13"/>
      <c r="L43" s="13"/>
      <c r="O43" s="13"/>
      <c r="P43" s="13"/>
      <c r="Q43" s="19"/>
      <c r="T43" s="13"/>
      <c r="Y43" s="32" t="s">
        <v>324</v>
      </c>
      <c r="Z43" s="32" t="s">
        <v>452</v>
      </c>
      <c r="AF43" s="30"/>
      <c r="AK43" s="42" t="str">
        <f t="shared" si="7"/>
        <v>p</v>
      </c>
    </row>
    <row r="44" spans="1:37" x14ac:dyDescent="0.2">
      <c r="A44" s="13"/>
      <c r="B44" s="13"/>
      <c r="F44" s="13"/>
      <c r="G44" s="19"/>
      <c r="K44" s="13"/>
      <c r="L44" s="13"/>
      <c r="O44" s="13"/>
      <c r="P44" s="13"/>
      <c r="Q44" s="19"/>
      <c r="T44" s="13"/>
      <c r="Y44" s="32" t="s">
        <v>325</v>
      </c>
      <c r="Z44" s="32" t="s">
        <v>453</v>
      </c>
      <c r="AF44" s="30"/>
      <c r="AK44" s="42" t="str">
        <f t="shared" si="7"/>
        <v>q</v>
      </c>
    </row>
    <row r="45" spans="1:37" x14ac:dyDescent="0.2">
      <c r="A45" s="13"/>
      <c r="B45" s="13"/>
      <c r="F45" s="13"/>
      <c r="G45" s="19"/>
      <c r="K45" s="13"/>
      <c r="L45" s="13"/>
      <c r="O45" s="13"/>
      <c r="P45" s="13"/>
      <c r="Q45" s="19"/>
      <c r="T45" s="13"/>
      <c r="U45" s="29" t="s">
        <v>160</v>
      </c>
      <c r="Y45" s="32" t="s">
        <v>326</v>
      </c>
      <c r="Z45" s="32" t="s">
        <v>454</v>
      </c>
      <c r="AF45" s="30"/>
      <c r="AK45" s="42" t="str">
        <f t="shared" si="7"/>
        <v>r</v>
      </c>
    </row>
    <row r="46" spans="1:37" x14ac:dyDescent="0.2">
      <c r="A46" s="13"/>
      <c r="B46" s="13"/>
      <c r="F46" s="13"/>
      <c r="G46" s="19"/>
      <c r="K46" s="13"/>
      <c r="L46" s="13"/>
      <c r="O46" s="13"/>
      <c r="P46" s="13"/>
      <c r="Q46" s="19"/>
      <c r="T46" s="13"/>
      <c r="U46" s="78" t="s">
        <v>594</v>
      </c>
      <c r="Y46" s="32" t="s">
        <v>327</v>
      </c>
      <c r="Z46" s="32" t="s">
        <v>455</v>
      </c>
      <c r="AF46" s="30"/>
      <c r="AK46" s="42" t="str">
        <f t="shared" si="7"/>
        <v>s</v>
      </c>
    </row>
    <row r="47" spans="1:37" x14ac:dyDescent="0.2">
      <c r="A47" s="13"/>
      <c r="B47" s="13"/>
      <c r="F47" s="13"/>
      <c r="G47" s="19"/>
      <c r="K47" s="13"/>
      <c r="L47" s="13"/>
      <c r="O47" s="13"/>
      <c r="P47" s="13"/>
      <c r="Q47" s="19"/>
      <c r="T47" s="13"/>
      <c r="Y47" s="32" t="s">
        <v>328</v>
      </c>
      <c r="Z47" s="32" t="s">
        <v>456</v>
      </c>
      <c r="AF47" s="30"/>
      <c r="AK47" s="42" t="str">
        <f t="shared" si="7"/>
        <v>t</v>
      </c>
    </row>
    <row r="48" spans="1:37" x14ac:dyDescent="0.2">
      <c r="A48" s="13"/>
      <c r="B48" s="13"/>
      <c r="F48" s="13"/>
      <c r="G48" s="19"/>
      <c r="K48" s="13"/>
      <c r="L48" s="13"/>
      <c r="O48" s="13"/>
      <c r="P48" s="13"/>
      <c r="Q48" s="19"/>
      <c r="T48" s="13"/>
      <c r="U48" s="78">
        <v>2021</v>
      </c>
      <c r="Y48" s="32" t="s">
        <v>329</v>
      </c>
      <c r="Z48" s="32" t="s">
        <v>457</v>
      </c>
      <c r="AF48" s="30"/>
      <c r="AK48" s="42" t="str">
        <f t="shared" si="7"/>
        <v>u</v>
      </c>
    </row>
    <row r="49" spans="1:37" x14ac:dyDescent="0.2">
      <c r="A49" s="13"/>
      <c r="B49" s="13"/>
      <c r="F49" s="13"/>
      <c r="G49" s="19"/>
      <c r="K49" s="13"/>
      <c r="L49" s="13"/>
      <c r="O49" s="13"/>
      <c r="P49" s="13"/>
      <c r="Q49" s="19"/>
      <c r="T49" s="13"/>
      <c r="U49" s="78">
        <v>2022</v>
      </c>
      <c r="Y49" s="32" t="s">
        <v>330</v>
      </c>
      <c r="Z49" s="32" t="s">
        <v>458</v>
      </c>
      <c r="AF49" s="30"/>
      <c r="AK49" s="42" t="str">
        <f t="shared" si="7"/>
        <v>v</v>
      </c>
    </row>
    <row r="50" spans="1:37" x14ac:dyDescent="0.2">
      <c r="A50" s="13"/>
      <c r="B50" s="13"/>
      <c r="F50" s="13"/>
      <c r="G50" s="19"/>
      <c r="K50" s="13"/>
      <c r="L50" s="13"/>
      <c r="O50" s="13"/>
      <c r="P50" s="13"/>
      <c r="Q50" s="19"/>
      <c r="T50" s="13"/>
      <c r="U50" s="78">
        <v>2023</v>
      </c>
      <c r="Y50" s="32" t="s">
        <v>331</v>
      </c>
      <c r="Z50" s="32" t="s">
        <v>459</v>
      </c>
      <c r="AF50" s="30"/>
    </row>
    <row r="51" spans="1:37" x14ac:dyDescent="0.2">
      <c r="A51" s="13"/>
      <c r="B51" s="13"/>
      <c r="F51" s="13"/>
      <c r="G51" s="19"/>
      <c r="K51" s="13"/>
      <c r="L51" s="13"/>
      <c r="O51" s="13"/>
      <c r="P51" s="13"/>
      <c r="Q51" s="19"/>
      <c r="T51" s="13"/>
      <c r="U51" s="78">
        <v>2024</v>
      </c>
      <c r="Y51" s="32" t="s">
        <v>332</v>
      </c>
      <c r="Z51" s="32" t="s">
        <v>460</v>
      </c>
      <c r="AF51" s="30"/>
    </row>
    <row r="52" spans="1:37" x14ac:dyDescent="0.2">
      <c r="A52" s="13"/>
      <c r="B52" s="13"/>
      <c r="F52" s="13"/>
      <c r="G52" s="19"/>
      <c r="K52" s="13"/>
      <c r="L52" s="13"/>
      <c r="O52" s="13"/>
      <c r="P52" s="13"/>
      <c r="Q52" s="19"/>
      <c r="T52" s="13"/>
      <c r="U52" s="78">
        <v>2025</v>
      </c>
      <c r="Y52" s="32" t="s">
        <v>333</v>
      </c>
      <c r="Z52" s="32" t="s">
        <v>461</v>
      </c>
      <c r="AF52" s="30"/>
    </row>
    <row r="53" spans="1:37" x14ac:dyDescent="0.2">
      <c r="A53" s="13"/>
      <c r="B53" s="13"/>
      <c r="F53" s="13"/>
      <c r="G53" s="19"/>
      <c r="K53" s="13"/>
      <c r="L53" s="13"/>
      <c r="O53" s="13"/>
      <c r="P53" s="13"/>
      <c r="Q53" s="19"/>
      <c r="T53" s="13"/>
      <c r="U53" s="78">
        <v>2026</v>
      </c>
      <c r="Y53" s="32" t="s">
        <v>334</v>
      </c>
      <c r="Z53" s="32" t="s">
        <v>462</v>
      </c>
      <c r="AF53" s="30"/>
    </row>
    <row r="54" spans="1:37" x14ac:dyDescent="0.2">
      <c r="A54" s="13"/>
      <c r="B54" s="13"/>
      <c r="F54" s="13"/>
      <c r="G54" s="19"/>
      <c r="K54" s="13"/>
      <c r="L54" s="13"/>
      <c r="O54" s="13"/>
      <c r="P54" s="20"/>
      <c r="Q54" s="19"/>
      <c r="T54" s="13"/>
      <c r="Y54" s="32" t="s">
        <v>335</v>
      </c>
      <c r="Z54" s="32" t="s">
        <v>463</v>
      </c>
      <c r="AF54" s="30"/>
    </row>
    <row r="55" spans="1:37" x14ac:dyDescent="0.2">
      <c r="A55" s="13"/>
      <c r="B55" s="13"/>
      <c r="F55" s="13"/>
      <c r="G55" s="19"/>
      <c r="K55" s="13"/>
      <c r="L55" s="13"/>
      <c r="O55" s="13"/>
      <c r="P55" s="13"/>
      <c r="Q55" s="19"/>
      <c r="T55" s="13"/>
      <c r="Y55" s="32" t="s">
        <v>336</v>
      </c>
      <c r="Z55" s="32" t="s">
        <v>464</v>
      </c>
      <c r="AF55" s="30"/>
    </row>
    <row r="56" spans="1:37" x14ac:dyDescent="0.2">
      <c r="A56" s="13"/>
      <c r="B56" s="13"/>
      <c r="F56" s="13"/>
      <c r="G56" s="19"/>
      <c r="K56" s="13"/>
      <c r="L56" s="13"/>
      <c r="O56" s="13"/>
      <c r="P56" s="13"/>
      <c r="Q56" s="19"/>
      <c r="T56" s="13"/>
      <c r="U56" s="78">
        <v>20</v>
      </c>
      <c r="Y56" s="32" t="s">
        <v>337</v>
      </c>
      <c r="Z56" s="32" t="s">
        <v>465</v>
      </c>
      <c r="AF56" s="30"/>
    </row>
    <row r="57" spans="1:37" x14ac:dyDescent="0.2">
      <c r="A57" s="13"/>
      <c r="B57" s="13"/>
      <c r="F57" s="13"/>
      <c r="G57" s="19"/>
      <c r="K57" s="13"/>
      <c r="L57" s="13"/>
      <c r="O57" s="13"/>
      <c r="P57" s="13"/>
      <c r="Q57" s="19"/>
      <c r="T57" s="13"/>
      <c r="U57" s="32" t="s">
        <v>535</v>
      </c>
      <c r="Y57" s="32" t="s">
        <v>338</v>
      </c>
      <c r="Z57" s="32" t="s">
        <v>466</v>
      </c>
      <c r="AF57" s="30"/>
    </row>
    <row r="58" spans="1:37" x14ac:dyDescent="0.2">
      <c r="A58" s="13"/>
      <c r="B58" s="13"/>
      <c r="F58" s="13"/>
      <c r="G58" s="19"/>
      <c r="K58" s="13"/>
      <c r="L58" s="13"/>
      <c r="O58" s="13"/>
      <c r="P58" s="13"/>
      <c r="Q58" s="19"/>
      <c r="T58" s="13"/>
      <c r="U58" s="32" t="s">
        <v>536</v>
      </c>
      <c r="Y58" s="32" t="s">
        <v>339</v>
      </c>
      <c r="Z58" s="32" t="s">
        <v>467</v>
      </c>
      <c r="AF58" s="30"/>
    </row>
    <row r="59" spans="1:37" x14ac:dyDescent="0.2">
      <c r="A59" s="13"/>
      <c r="B59" s="13"/>
      <c r="F59" s="13"/>
      <c r="G59" s="19"/>
      <c r="K59" s="13"/>
      <c r="L59" s="13"/>
      <c r="O59" s="13"/>
      <c r="P59" s="13"/>
      <c r="Q59" s="19"/>
      <c r="T59" s="13"/>
      <c r="Y59" s="32" t="s">
        <v>340</v>
      </c>
      <c r="Z59" s="32" t="s">
        <v>468</v>
      </c>
      <c r="AF59" s="30"/>
    </row>
    <row r="60" spans="1:37" x14ac:dyDescent="0.2">
      <c r="A60" s="13"/>
      <c r="B60" s="13"/>
      <c r="F60" s="13"/>
      <c r="G60" s="19"/>
      <c r="K60" s="13"/>
      <c r="L60" s="13"/>
      <c r="O60" s="13"/>
      <c r="P60" s="13"/>
      <c r="Q60" s="19"/>
      <c r="T60" s="13"/>
      <c r="Y60" s="32" t="s">
        <v>341</v>
      </c>
      <c r="Z60" s="32" t="s">
        <v>469</v>
      </c>
      <c r="AF60" s="30"/>
    </row>
    <row r="61" spans="1:37" x14ac:dyDescent="0.2">
      <c r="A61" s="13"/>
      <c r="B61" s="13"/>
      <c r="F61" s="13"/>
      <c r="G61" s="19"/>
      <c r="K61" s="13"/>
      <c r="L61" s="13"/>
      <c r="O61" s="13"/>
      <c r="P61" s="13"/>
      <c r="Q61" s="19"/>
      <c r="T61" s="13"/>
      <c r="Y61" s="32" t="s">
        <v>342</v>
      </c>
      <c r="Z61" s="32" t="s">
        <v>470</v>
      </c>
      <c r="AF61" s="30"/>
    </row>
    <row r="62" spans="1:37" x14ac:dyDescent="0.2">
      <c r="A62" s="13"/>
      <c r="B62" s="13"/>
      <c r="F62" s="13"/>
      <c r="G62" s="19"/>
      <c r="K62" s="13"/>
      <c r="L62" s="13"/>
      <c r="O62" s="13"/>
      <c r="P62" s="13"/>
      <c r="Q62" s="19"/>
      <c r="T62" s="13"/>
      <c r="Y62" s="32" t="s">
        <v>343</v>
      </c>
      <c r="Z62" s="32" t="s">
        <v>471</v>
      </c>
      <c r="AF62" s="30"/>
    </row>
    <row r="63" spans="1:37" x14ac:dyDescent="0.2">
      <c r="A63" s="13"/>
      <c r="B63" s="13"/>
      <c r="F63" s="13"/>
      <c r="G63" s="19"/>
      <c r="K63" s="13"/>
      <c r="L63" s="13"/>
      <c r="O63" s="13"/>
      <c r="P63" s="13"/>
      <c r="Q63" s="19"/>
      <c r="T63" s="13"/>
      <c r="Y63" s="32" t="s">
        <v>344</v>
      </c>
      <c r="Z63" s="32" t="s">
        <v>472</v>
      </c>
      <c r="AF63" s="30"/>
    </row>
    <row r="64" spans="1:37" x14ac:dyDescent="0.2">
      <c r="A64" s="13"/>
      <c r="B64" s="13"/>
      <c r="F64" s="13"/>
      <c r="G64" s="19"/>
      <c r="K64" s="13"/>
      <c r="L64" s="13"/>
      <c r="O64" s="13"/>
      <c r="P64" s="13"/>
      <c r="Q64" s="19"/>
      <c r="T64" s="13"/>
      <c r="Y64" s="32" t="s">
        <v>345</v>
      </c>
      <c r="Z64" s="32" t="s">
        <v>473</v>
      </c>
      <c r="AF64" s="30"/>
    </row>
    <row r="65" spans="1:32" x14ac:dyDescent="0.2">
      <c r="A65" s="13"/>
      <c r="B65" s="13"/>
      <c r="F65" s="13"/>
      <c r="G65" s="19"/>
      <c r="K65" s="13"/>
      <c r="L65" s="13"/>
      <c r="O65" s="13"/>
      <c r="P65" s="13"/>
      <c r="Q65" s="19"/>
      <c r="T65" s="13"/>
      <c r="Y65" s="32" t="s">
        <v>346</v>
      </c>
      <c r="Z65" s="32" t="s">
        <v>474</v>
      </c>
      <c r="AF65" s="30"/>
    </row>
    <row r="66" spans="1:32" x14ac:dyDescent="0.2">
      <c r="A66" s="13"/>
      <c r="B66" s="13"/>
      <c r="F66" s="13"/>
      <c r="G66" s="19"/>
      <c r="K66" s="13"/>
      <c r="L66" s="13"/>
      <c r="O66" s="13"/>
      <c r="P66" s="13"/>
      <c r="Q66" s="19"/>
      <c r="T66" s="13"/>
      <c r="Y66" s="32" t="s">
        <v>66</v>
      </c>
      <c r="Z66" s="32" t="s">
        <v>475</v>
      </c>
      <c r="AF66" s="30"/>
    </row>
    <row r="67" spans="1:32" x14ac:dyDescent="0.2">
      <c r="A67" s="13"/>
      <c r="B67" s="13"/>
      <c r="F67" s="13"/>
      <c r="G67" s="19"/>
      <c r="K67" s="13"/>
      <c r="L67" s="13"/>
      <c r="O67" s="13"/>
      <c r="P67" s="13"/>
      <c r="Q67" s="19"/>
      <c r="T67" s="13"/>
      <c r="Y67" s="32" t="s">
        <v>347</v>
      </c>
      <c r="Z67" s="32" t="s">
        <v>476</v>
      </c>
      <c r="AF67" s="30"/>
    </row>
    <row r="68" spans="1:32" x14ac:dyDescent="0.2">
      <c r="A68" s="13"/>
      <c r="B68" s="13"/>
      <c r="F68" s="13"/>
      <c r="G68" s="19"/>
      <c r="K68" s="13"/>
      <c r="L68" s="13"/>
      <c r="O68" s="13"/>
      <c r="P68" s="13"/>
      <c r="Q68" s="19"/>
      <c r="T68" s="13"/>
      <c r="Y68" s="32" t="s">
        <v>348</v>
      </c>
      <c r="Z68" s="32" t="s">
        <v>477</v>
      </c>
      <c r="AF68" s="30"/>
    </row>
    <row r="69" spans="1:32" x14ac:dyDescent="0.2">
      <c r="A69" s="13"/>
      <c r="B69" s="13"/>
      <c r="F69" s="13"/>
      <c r="G69" s="19"/>
      <c r="K69" s="13"/>
      <c r="L69" s="13"/>
      <c r="O69" s="13"/>
      <c r="P69" s="13"/>
      <c r="Q69" s="19"/>
      <c r="T69" s="13"/>
      <c r="Y69" s="32" t="s">
        <v>349</v>
      </c>
      <c r="Z69" s="32" t="s">
        <v>478</v>
      </c>
      <c r="AF69" s="30"/>
    </row>
    <row r="70" spans="1:32" x14ac:dyDescent="0.2">
      <c r="A70" s="13"/>
      <c r="B70" s="13"/>
      <c r="Y70" s="32" t="s">
        <v>350</v>
      </c>
      <c r="Z70" s="32" t="s">
        <v>479</v>
      </c>
    </row>
    <row r="71" spans="1:32" x14ac:dyDescent="0.2">
      <c r="Y71" s="32" t="s">
        <v>351</v>
      </c>
      <c r="Z71" s="32" t="s">
        <v>480</v>
      </c>
    </row>
    <row r="72" spans="1:32" x14ac:dyDescent="0.2">
      <c r="Y72" s="32" t="s">
        <v>352</v>
      </c>
      <c r="Z72" s="32" t="s">
        <v>481</v>
      </c>
    </row>
    <row r="73" spans="1:32" x14ac:dyDescent="0.2">
      <c r="Y73" s="32" t="s">
        <v>353</v>
      </c>
      <c r="Z73" s="32" t="s">
        <v>482</v>
      </c>
    </row>
    <row r="74" spans="1:32" x14ac:dyDescent="0.2">
      <c r="Y74" s="32" t="s">
        <v>354</v>
      </c>
      <c r="Z74" s="32" t="s">
        <v>483</v>
      </c>
    </row>
    <row r="75" spans="1:32" x14ac:dyDescent="0.2">
      <c r="Y75" s="32" t="s">
        <v>355</v>
      </c>
      <c r="Z75" s="32" t="s">
        <v>484</v>
      </c>
    </row>
    <row r="76" spans="1:32" x14ac:dyDescent="0.2">
      <c r="Y76" s="32" t="s">
        <v>356</v>
      </c>
      <c r="Z76" s="32" t="s">
        <v>485</v>
      </c>
    </row>
    <row r="77" spans="1:32" x14ac:dyDescent="0.2">
      <c r="Y77" s="32" t="s">
        <v>357</v>
      </c>
      <c r="Z77" s="32" t="s">
        <v>486</v>
      </c>
    </row>
    <row r="78" spans="1:32" x14ac:dyDescent="0.2">
      <c r="Y78" s="32" t="s">
        <v>358</v>
      </c>
      <c r="Z78" s="32" t="s">
        <v>487</v>
      </c>
    </row>
    <row r="79" spans="1:32" x14ac:dyDescent="0.2">
      <c r="Y79" s="32" t="s">
        <v>359</v>
      </c>
      <c r="Z79" s="32" t="s">
        <v>488</v>
      </c>
    </row>
    <row r="80" spans="1:32" x14ac:dyDescent="0.2">
      <c r="Y80" s="32" t="s">
        <v>360</v>
      </c>
      <c r="Z80" s="32" t="s">
        <v>489</v>
      </c>
    </row>
    <row r="81" spans="25:26" x14ac:dyDescent="0.2">
      <c r="Y81" s="32" t="s">
        <v>361</v>
      </c>
      <c r="Z81" s="32" t="s">
        <v>490</v>
      </c>
    </row>
    <row r="82" spans="25:26" x14ac:dyDescent="0.2">
      <c r="Y82" s="32" t="s">
        <v>362</v>
      </c>
      <c r="Z82" s="32" t="s">
        <v>491</v>
      </c>
    </row>
    <row r="83" spans="25:26" x14ac:dyDescent="0.2">
      <c r="Y83" s="32" t="s">
        <v>363</v>
      </c>
      <c r="Z83" s="32" t="s">
        <v>492</v>
      </c>
    </row>
    <row r="84" spans="25:26" x14ac:dyDescent="0.2">
      <c r="Y84" s="32" t="s">
        <v>364</v>
      </c>
      <c r="Z84" s="32" t="s">
        <v>493</v>
      </c>
    </row>
    <row r="85" spans="25:26" x14ac:dyDescent="0.2">
      <c r="Y85" s="32" t="s">
        <v>365</v>
      </c>
      <c r="Z85" s="32" t="s">
        <v>494</v>
      </c>
    </row>
    <row r="86" spans="25:26" x14ac:dyDescent="0.2">
      <c r="Y86" s="32" t="s">
        <v>366</v>
      </c>
      <c r="Z86" s="32" t="s">
        <v>495</v>
      </c>
    </row>
    <row r="87" spans="25:26" x14ac:dyDescent="0.2">
      <c r="Y87" s="32" t="s">
        <v>367</v>
      </c>
      <c r="Z87" s="32" t="s">
        <v>496</v>
      </c>
    </row>
    <row r="88" spans="25:26" x14ac:dyDescent="0.2">
      <c r="Y88" s="32" t="s">
        <v>368</v>
      </c>
      <c r="Z88" s="32" t="s">
        <v>497</v>
      </c>
    </row>
    <row r="89" spans="25:26" x14ac:dyDescent="0.2">
      <c r="Y89" s="32" t="s">
        <v>369</v>
      </c>
      <c r="Z89" s="32" t="s">
        <v>498</v>
      </c>
    </row>
    <row r="90" spans="25:26" x14ac:dyDescent="0.2">
      <c r="Y90" s="32" t="s">
        <v>370</v>
      </c>
      <c r="Z90" s="32" t="s">
        <v>499</v>
      </c>
    </row>
    <row r="91" spans="25:26" x14ac:dyDescent="0.2">
      <c r="Y91" s="32" t="s">
        <v>371</v>
      </c>
      <c r="Z91" s="32" t="s">
        <v>500</v>
      </c>
    </row>
    <row r="92" spans="25:26" x14ac:dyDescent="0.2">
      <c r="Y92" s="32" t="s">
        <v>372</v>
      </c>
      <c r="Z92" s="32" t="s">
        <v>501</v>
      </c>
    </row>
    <row r="93" spans="25:26" x14ac:dyDescent="0.2">
      <c r="Y93" s="32" t="s">
        <v>373</v>
      </c>
      <c r="Z93" s="32" t="s">
        <v>502</v>
      </c>
    </row>
    <row r="94" spans="25:26" x14ac:dyDescent="0.2">
      <c r="Y94" s="32" t="s">
        <v>374</v>
      </c>
      <c r="Z94" s="32" t="s">
        <v>503</v>
      </c>
    </row>
    <row r="95" spans="25:26" x14ac:dyDescent="0.2">
      <c r="Y95" s="32" t="s">
        <v>375</v>
      </c>
      <c r="Z95" s="32" t="s">
        <v>504</v>
      </c>
    </row>
    <row r="96" spans="25:26" x14ac:dyDescent="0.2">
      <c r="Y96" s="32" t="s">
        <v>279</v>
      </c>
      <c r="Z96" s="32" t="s">
        <v>505</v>
      </c>
    </row>
    <row r="97" spans="25:26" x14ac:dyDescent="0.2">
      <c r="Y97" s="32" t="s">
        <v>376</v>
      </c>
      <c r="Z97" s="32" t="s">
        <v>506</v>
      </c>
    </row>
    <row r="98" spans="25:26" x14ac:dyDescent="0.2">
      <c r="Y98" s="32" t="s">
        <v>377</v>
      </c>
      <c r="Z98" s="32" t="s">
        <v>507</v>
      </c>
    </row>
    <row r="99" spans="25:26" x14ac:dyDescent="0.2">
      <c r="Y99" s="32" t="s">
        <v>407</v>
      </c>
      <c r="Z99" s="32" t="s">
        <v>508</v>
      </c>
    </row>
    <row r="100" spans="25:26" x14ac:dyDescent="0.2">
      <c r="Y100" s="32" t="s">
        <v>598</v>
      </c>
      <c r="Z100" s="32" t="s">
        <v>509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2022-06-13T09:18:54Z</cp:lastPrinted>
  <dcterms:created xsi:type="dcterms:W3CDTF">2012-03-13T00:50:25Z</dcterms:created>
  <dcterms:modified xsi:type="dcterms:W3CDTF">2022-08-23T07:38:49Z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