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新しいフォルダー\05規制課\"/>
    </mc:Choice>
  </mc:AlternateContent>
  <xr:revisionPtr revIDLastSave="0" documentId="13_ncr:1_{F3C423D5-52C0-43FB-9FBD-520374C5D1F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0" i="11"/>
  <c r="AY338" i="11"/>
  <c r="AY336" i="11"/>
  <c r="AY321" i="11"/>
  <c r="AY330" i="11" s="1"/>
  <c r="AY341" i="11" l="1"/>
  <c r="AY337" i="11"/>
  <c r="AY399" i="11"/>
  <c r="AY397" i="11"/>
  <c r="AY325" i="11"/>
  <c r="AY322" i="11"/>
  <c r="AY323" i="11"/>
  <c r="AY331" i="11"/>
  <c r="AY324" i="11"/>
  <c r="AY332" i="11"/>
  <c r="AY333" i="11"/>
  <c r="AY326" i="11"/>
  <c r="AY327" i="11"/>
  <c r="AY328" i="11"/>
  <c r="AY329" i="11"/>
  <c r="AY70" i="11"/>
  <c r="AY66" i="11"/>
  <c r="AY75" i="11"/>
  <c r="AY73" i="11"/>
  <c r="AY77" i="11"/>
  <c r="AY74" i="11"/>
  <c r="AY72" i="11"/>
  <c r="AY335" i="11"/>
  <c r="AY214" i="11"/>
  <c r="AY208" i="11"/>
  <c r="AY209" i="11" s="1"/>
  <c r="AY200" i="11"/>
  <c r="AY201"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1" i="11" s="1"/>
  <c r="AY122" i="11"/>
  <c r="AY124" i="11" s="1"/>
  <c r="AY112" i="11"/>
  <c r="AY116" i="11" s="1"/>
  <c r="AY99" i="11"/>
  <c r="AY101" i="11" s="1"/>
  <c r="AY98" i="11"/>
  <c r="AY102" i="11"/>
  <c r="AY104" i="11" s="1"/>
  <c r="AY134" i="11" l="1"/>
  <c r="AY206" i="11"/>
  <c r="AY164" i="11"/>
  <c r="AY174" i="11"/>
  <c r="AY140" i="11"/>
  <c r="AY155" i="11"/>
  <c r="AY141" i="11"/>
  <c r="AY193" i="11"/>
  <c r="AY213" i="11"/>
  <c r="AY154" i="11"/>
  <c r="AY210" i="11"/>
  <c r="AY151" i="11"/>
  <c r="AY142" i="11"/>
  <c r="AY128" i="11"/>
  <c r="AY145" i="11"/>
  <c r="AY129" i="11"/>
  <c r="AY163" i="11"/>
  <c r="AY202" i="11"/>
  <c r="AY130" i="11"/>
  <c r="AY205" i="11"/>
  <c r="AY100" i="11"/>
  <c r="AY118" i="11"/>
  <c r="AY126" i="11"/>
  <c r="AY152" i="11"/>
  <c r="AY171" i="11"/>
  <c r="AY203" i="11"/>
  <c r="AY211" i="11"/>
  <c r="AY120" i="11"/>
  <c r="AY113" i="11"/>
  <c r="AY117" i="11"/>
  <c r="AY125" i="11"/>
  <c r="AY119" i="11"/>
  <c r="AY153" i="11"/>
  <c r="AY204" i="11"/>
  <c r="AY212" i="11"/>
  <c r="AY176" i="11"/>
  <c r="AY198" i="11"/>
  <c r="AY207" i="11"/>
  <c r="AY115" i="11"/>
  <c r="AY123" i="11"/>
  <c r="AY143" i="11"/>
  <c r="AY137" i="11"/>
  <c r="AY177" i="11"/>
  <c r="AY121"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2" i="11" s="1"/>
  <c r="AY78" i="11"/>
  <c r="AY87" i="11" s="1"/>
  <c r="AY44" i="11"/>
  <c r="AY52" i="11" s="1"/>
  <c r="AY55" i="11" l="1"/>
  <c r="AY80" i="11"/>
  <c r="AY96" i="11"/>
  <c r="AY81" i="11"/>
  <c r="AY82" i="11"/>
  <c r="AY83" i="11"/>
  <c r="AY84" i="11"/>
  <c r="AY85" i="11"/>
  <c r="AY89" i="11"/>
  <c r="AY97" i="11"/>
  <c r="AY90" i="11"/>
  <c r="AY49" i="11"/>
  <c r="AY91"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<sst xmlns="http://schemas.openxmlformats.org/spreadsheetml/2006/main" count="1354" uniqueCount="701">
  <si>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</si>
  <si>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</si>
  <si>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</si>
  <si>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</si>
  <si>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</si>
  <si>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</si>
  <si>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</si>
  <si>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</si>
  <si>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</si>
  <si>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</si>
  <si>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</si>
  <si>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</si>
  <si>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</si>
  <si>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</si>
  <si>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</si>
  <si>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</si>
  <si>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</si>
  <si>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</si>
  <si>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</si>
  <si>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</si>
  <si>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</si>
  <si>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</si>
  <si>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</si>
  <si>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</si>
  <si>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</si>
  <si>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</si>
  <si>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</si>
  <si>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</si>
  <si>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</si>
  <si>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</si>
  <si>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</si>
  <si>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</si>
  <si>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</si>
  <si>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</si>
  <si>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</si>
  <si>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</si>
  <si>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</si>
  <si>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</si>
  <si>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</si>
  <si>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</si>
  <si>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</si>
  <si>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</si>
  <si>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</si>
  <si>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</si>
  <si>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</si>
  <si>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</si>
  <si>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</si>
  <si>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</si>
  <si>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</si>
  <si>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</si>
  <si>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</si>
  <si>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</si>
  <si>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</si>
  <si>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</si>
  <si>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</si>
  <si>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</si>
  <si>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</si>
  <si>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</si>
  <si>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</si>
  <si>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</si>
  <si>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</si>
  <si>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</si>
  <si>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</si>
  <si>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</si>
  <si>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</si>
  <si>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</si>
  <si>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</si>
  <si>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</si>
  <si>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</si>
  <si>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</si>
  <si>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</si>
  <si>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</si>
  <si>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</si>
  <si>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</si>
  <si>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</si>
  <si>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</si>
  <si>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</si>
  <si>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</si>
  <si>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</si>
  <si>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</si>
  <si>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</si>
  <si>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</si>
  <si>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</si>
  <si>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</si>
  <si>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</si>
  <si>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</si>
  <si>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</si>
  <si>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</si>
  <si>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</si>
  <si>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</si>
  <si>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</si>
  <si>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</si>
  <si>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</si>
  <si>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</si>
  <si>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</si>
  <si>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</si>
  <si>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</si>
  <si>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</si>
  <si>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</si>
  <si>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</si>
  <si>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</si>
  <si>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</si>
  <si>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</si>
  <si>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</si>
  <si>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</si>
  <si>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</si>
  <si>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</si>
  <si>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</si>
  <si>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</si>
  <si>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</si>
  <si>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</si>
  <si>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</si>
  <si>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</si>
  <si>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</si>
  <si>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</si>
  <si>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</si>
  <si>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</si>
  <si>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</si>
  <si>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</si>
  <si>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</si>
  <si>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</si>
  <si>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</si>
  <si>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</si>
  <si>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</si>
  <si>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</si>
  <si>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</si>
  <si>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</si>
  <si>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</si>
  <si>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</si>
  <si>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</si>
  <si>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</si>
  <si>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</si>
  <si>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</si>
  <si>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</si>
  <si>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</si>
  <si>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</si>
  <si>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</si>
  <si>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</si>
  <si>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</si>
  <si>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</si>
  <si>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</si>
  <si>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</si>
  <si>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</si>
  <si>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</si>
  <si>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</si>
  <si>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</si>
  <si>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</si>
  <si>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</si>
  <si>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</si>
  <si>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</si>
  <si>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</si>
  <si>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</si>
  <si>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</si>
  <si>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</si>
  <si>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</si>
  <si>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</si>
  <si>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</si>
  <si>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</si>
  <si>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</si>
  <si>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</si>
  <si>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</si>
  <si>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</si>
  <si>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</si>
  <si>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</si>
  <si>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</si>
  <si>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</si>
  <si>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</si>
  <si>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</si>
  <si>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</si>
  <si>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</si>
  <si>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</si>
  <si>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</si>
  <si>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</si>
  <si>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</si>
  <si>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</si>
  <si>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</si>
  <si>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</si>
  <si>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</si>
  <si>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</si>
  <si>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</si>
  <si>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</si>
  <si>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</si>
  <si>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</si>
  <si>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</si>
  <si>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</si>
  <si>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</si>
  <si>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</si>
  <si>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</si>
  <si>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</si>
  <si>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</si>
  <si>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</si>
  <si>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</si>
  <si>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</si>
  <si>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</si>
  <si>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</si>
  <si>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</si>
  <si>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</si>
  <si>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</si>
  <si>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</si>
  <si>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</si>
  <si>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</si>
  <si>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</si>
  <si>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</si>
  <si>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</si>
  <si>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</si>
  <si>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</si>
  <si>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</si>
  <si>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</si>
  <si>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</si>
  <si>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</si>
  <si>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</si>
  <si>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</si>
  <si>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</si>
  <si>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</si>
  <si>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</si>
  <si>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</si>
  <si>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</si>
  <si>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</si>
  <si>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</si>
  <si>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</si>
  <si>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</si>
  <si>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</si>
  <si>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</si>
  <si>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</si>
  <si>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</si>
  <si>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</si>
  <si>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</si>
  <si>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</si>
  <si>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</si>
  <si>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</si>
  <si>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</si>
  <si>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</si>
  <si>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</si>
  <si>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</si>
  <si>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</si>
  <si>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</si>
  <si>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</si>
  <si>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</si>
  <si>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</si>
  <si>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</si>
  <si>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</si>
  <si>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</si>
  <si>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</si>
  <si>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</si>
  <si>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</si>
  <si>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</si>
  <si>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</si>
  <si>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</si>
  <si>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</si>
  <si>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</si>
  <si>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</si>
  <si>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</si>
  <si>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</si>
  <si>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</si>
  <si>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</si>
  <si>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</si>
  <si>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</si>
  <si>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</si>
  <si>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</si>
  <si>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</si>
  <si>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</si>
  <si>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</si>
  <si>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</si>
  <si>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</si>
  <si>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</si>
  <si>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</si>
  <si>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</si>
  <si>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</si>
  <si>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</si>
  <si>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</si>
  <si>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</si>
  <si>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</si>
  <si>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</si>
  <si>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</si>
  <si>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</si>
  <si>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</si>
  <si>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</si>
  <si>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</si>
  <si>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</si>
  <si>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</si>
  <si>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</si>
  <si>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</si>
  <si>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</si>
  <si>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</si>
  <si>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</si>
  <si>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</si>
  <si>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</si>
  <si>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</si>
  <si>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</si>
  <si>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</si>
  <si>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</si>
  <si>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</si>
  <si>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</si>
  <si>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</si>
  <si>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</si>
  <si>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</si>
  <si>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</si>
  <si>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</si>
  <si>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</si>
  <si>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</si>
  <si>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</si>
  <si>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</si>
  <si>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</si>
  <si>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</si>
  <si>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</si>
  <si>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</si>
  <si>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</si>
  <si>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</si>
  <si>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</si>
  <si>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</si>
  <si>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</si>
  <si>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</si>
  <si>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</si>
  <si>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</si>
  <si>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</si>
  <si>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</si>
  <si>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</si>
  <si>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</si>
  <si>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</si>
  <si>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</si>
  <si>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</si>
  <si>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</si>
  <si>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</si>
  <si>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</si>
  <si>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</si>
  <si>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</si>
  <si>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</si>
  <si>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</si>
  <si>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</si>
  <si>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</si>
  <si>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</si>
  <si>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</si>
  <si>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</si>
  <si>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</si>
  <si>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</si>
  <si>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</si>
  <si>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</si>
  <si>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</si>
  <si>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</si>
  <si>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</si>
  <si>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</si>
  <si>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</si>
  <si>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</si>
  <si>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</si>
  <si>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</si>
  <si>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</si>
  <si>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</si>
  <si>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</si>
  <si>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</si>
  <si>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</si>
  <si>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</si>
  <si>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</si>
  <si>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</si>
  <si>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</si>
  <si>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</si>
  <si>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</si>
  <si>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</si>
  <si>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</si>
  <si>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</si>
  <si>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</si>
  <si>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</si>
  <si>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</si>
  <si>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</si>
  <si>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</si>
  <si>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</si>
  <si>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</si>
  <si>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</si>
  <si>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</si>
  <si>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</si>
  <si>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</si>
  <si>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</si>
  <si>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</si>
  <si>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</si>
  <si>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</si>
  <si>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</si>
  <si>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</si>
  <si>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</si>
  <si>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</si>
  <si>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</si>
  <si>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</si>
  <si>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</si>
  <si>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</si>
  <si>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</si>
  <si>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</si>
  <si>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</si>
  <si>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</si>
  <si>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</si>
  <si>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</si>
  <si>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</si>
  <si>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</si>
  <si>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</si>
  <si>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</si>
  <si>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</si>
  <si>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</si>
  <si>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</si>
  <si>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</si>
  <si>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</si>
  <si>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</si>
  <si>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</si>
  <si>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</si>
  <si>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</si>
  <si>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</si>
  <si>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</si>
  <si>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</si>
  <si>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</si>
  <si>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</si>
  <si>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</si>
  <si>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</si>
  <si>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</si>
  <si>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</si>
  <si>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</si>
  <si>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</si>
  <si>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</si>
  <si>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</si>
  <si>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</si>
  <si>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</si>
  <si>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</si>
  <si>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</si>
  <si>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</si>
  <si>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</si>
  <si>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</si>
  <si>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</si>
  <si>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</si>
  <si>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</si>
  <si>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</si>
  <si>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</si>
  <si>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</si>
  <si>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</si>
  <si>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</si>
  <si>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</si>
  <si>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</si>
  <si>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</si>
  <si>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</si>
  <si>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</si>
  <si>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</si>
  <si>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</si>
  <si>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</si>
  <si>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</si>
  <si>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</si>
  <si>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</si>
  <si>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</si>
  <si>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</si>
  <si>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</si>
  <si>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</si>
  <si>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</si>
  <si>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</si>
  <si>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</si>
  <si>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</si>
  <si>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</si>
  <si>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</si>
  <si>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</si>
  <si>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</si>
  <si>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</si>
  <si>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</si>
  <si>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</si>
  <si>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</si>
  <si>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</si>
  <si>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</si>
  <si>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</si>
  <si>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</si>
  <si>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</si>
  <si>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</si>
  <si>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</si>
  <si>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</si>
  <si>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</si>
  <si>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</si>
  <si>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</si>
  <si>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</si>
  <si>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</si>
  <si>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</si>
  <si>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</si>
  <si>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</si>
  <si>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</si>
  <si>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</si>
  <si>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</si>
  <si>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</si>
  <si>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</si>
  <si>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</si>
  <si>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</si>
  <si>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</si>
  <si>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</si>
  <si>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</si>
  <si>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</si>
  <si>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</si>
  <si>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</si>
  <si>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</si>
  <si>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</si>
  <si>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</si>
  <si>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</si>
  <si>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</si>
  <si>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</si>
  <si>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</si>
  <si>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</si>
  <si>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</si>
  <si>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</si>
  <si>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</si>
  <si>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</si>
  <si>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</si>
  <si>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</si>
  <si>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</si>
  <si>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</si>
  <si>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</si>
  <si>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</si>
  <si>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</si>
  <si>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</si>
  <si>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</si>
  <si>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</si>
  <si>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</si>
  <si>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</si>
  <si>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</si>
  <si>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</si>
  <si>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</si>
  <si>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</si>
  <si>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</si>
  <si>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</si>
  <si>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</si>
  <si>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</si>
  <si>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</si>
  <si>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</si>
  <si>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</si>
  <si>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</si>
  <si>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</si>
  <si>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</si>
  <si>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</si>
  <si>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</si>
  <si>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</si>
  <si>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</si>
  <si>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</si>
  <si>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</si>
  <si>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</si>
  <si>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</si>
  <si>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</si>
  <si>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</si>
  <si>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</si>
  <si>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</si>
  <si>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</si>
  <si>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</si>
  <si>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</si>
  <si>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</si>
  <si>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</si>
  <si>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</si>
  <si>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</si>
  <si>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</si>
  <si>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</si>
  <si>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</si>
  <si>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</si>
  <si>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</si>
  <si>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</si>
  <si>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</si>
  <si>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</si>
  <si>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</si>
  <si>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</si>
  <si>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</si>
  <si>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</si>
  <si>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</si>
  <si>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</si>
  <si>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</si>
  <si>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</si>
  <si>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</si>
  <si>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</si>
  <si>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</si>
  <si>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</si>
  <si>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</si>
  <si>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</si>
  <si>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</si>
  <si>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</si>
  <si>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</si>
  <si>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</si>
  <si>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</si>
  <si>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</si>
  <si>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</si>
  <si>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</si>
  <si>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</si>
  <si>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</si>
  <si>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</si>
  <si>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</si>
  <si>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</si>
  <si>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</si>
  <si>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</si>
  <si>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</si>
  <si>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</si>
  <si>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</si>
  <si>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</si>
  <si>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</si>
  <si>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</si>
  <si>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</si>
  <si>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</si>
  <si>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</si>
  <si>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</si>
  <si>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</si>
  <si>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</si>
  <si>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</si>
  <si>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</si>
  <si>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</si>
  <si>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</si>
  <si>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</si>
  <si>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</si>
  <si>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</si>
  <si>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</si>
  <si>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</si>
  <si>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</si>
  <si>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</si>
  <si>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</si>
  <si>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</si>
  <si>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</si>
  <si>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</si>
  <si>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水俣条約に基づく水銀廃棄物の環境上適正な管理推進事業</t>
  </si>
  <si>
    <t>環境再生・資源循環局</t>
  </si>
  <si>
    <t>平成26年度</t>
  </si>
  <si>
    <t>終了予定なし</t>
  </si>
  <si>
    <t>廃棄物規制課</t>
  </si>
  <si>
    <t>廃棄物の処理及び清掃に関する法律（昭和45年法律第137号）第12条第1項（産業廃棄物処理基準）等</t>
  </si>
  <si>
    <t>-</t>
  </si>
  <si>
    <t>金属水銀はこれまで有価物として取引されてきたが、水銀に関する水俣条約の発効により、水銀の使用用途が制限され、余剰となった金属水銀及び水銀含有物が廃棄物として処分される事態が想定される。このため、これらの水銀廃棄物の処理方策について検討を行い、国内外における環境上適正な水銀廃棄物の処理体制を確保する施策を推進する必要がある。</t>
  </si>
  <si>
    <t>環境保全調査費</t>
  </si>
  <si>
    <t>件</t>
  </si>
  <si>
    <t>団体</t>
  </si>
  <si>
    <t>千円/団体</t>
  </si>
  <si>
    <t>執行額／団体</t>
    <phoneticPr fontId="5"/>
  </si>
  <si>
    <t>2,860/213</t>
  </si>
  <si>
    <t>6,908/167</t>
  </si>
  <si>
    <t>／　</t>
    <phoneticPr fontId="5"/>
  </si>
  <si>
    <t>／　　　　　　　　　　　　　　</t>
    <phoneticPr fontId="5"/>
  </si>
  <si>
    <t>／　　　　　　　　　　　　　　</t>
    <phoneticPr fontId="5"/>
  </si>
  <si>
    <t>水銀に関する水俣条約実施推進事業</t>
  </si>
  <si>
    <t>水銀大気排出対策推進事業費</t>
  </si>
  <si>
    <t>新26-031</t>
  </si>
  <si>
    <t>176</t>
  </si>
  <si>
    <t>166</t>
  </si>
  <si>
    <t>179</t>
  </si>
  <si>
    <t>○</t>
  </si>
  <si>
    <t>A.株式会社エックス都市研究所</t>
    <phoneticPr fontId="5"/>
  </si>
  <si>
    <t>人件費</t>
    <phoneticPr fontId="5"/>
  </si>
  <si>
    <t>諸謝金</t>
    <phoneticPr fontId="5"/>
  </si>
  <si>
    <t>検討会委員、水銀廃棄物閾値専門家、世界水銀パートナシップ専門家謝金</t>
    <phoneticPr fontId="5"/>
  </si>
  <si>
    <t>旅費</t>
    <rPh sb="0" eb="2">
      <t>リョヒ</t>
    </rPh>
    <phoneticPr fontId="5"/>
  </si>
  <si>
    <t>水俣条約第４回締約国会議参加旅費</t>
    <phoneticPr fontId="5"/>
  </si>
  <si>
    <t>B.株式会社リーテム</t>
    <rPh sb="2" eb="6">
      <t>カブシキガイシャ</t>
    </rPh>
    <phoneticPr fontId="5"/>
  </si>
  <si>
    <t>人件費</t>
    <rPh sb="0" eb="3">
      <t>ジンケンヒ</t>
    </rPh>
    <phoneticPr fontId="5"/>
  </si>
  <si>
    <t>旅費等</t>
    <rPh sb="0" eb="2">
      <t>リョヒ</t>
    </rPh>
    <rPh sb="2" eb="3">
      <t>トウ</t>
    </rPh>
    <phoneticPr fontId="5"/>
  </si>
  <si>
    <t>その他</t>
    <rPh sb="2" eb="3">
      <t>ホカ</t>
    </rPh>
    <phoneticPr fontId="5"/>
  </si>
  <si>
    <t>C.一般財団法人日本環境衛生センター</t>
    <rPh sb="2" eb="4">
      <t>イッパン</t>
    </rPh>
    <rPh sb="4" eb="8">
      <t>ザイダンホウジン</t>
    </rPh>
    <rPh sb="8" eb="10">
      <t>ニホン</t>
    </rPh>
    <rPh sb="10" eb="12">
      <t>カンキョウ</t>
    </rPh>
    <rPh sb="12" eb="14">
      <t>エイセイ</t>
    </rPh>
    <phoneticPr fontId="5"/>
  </si>
  <si>
    <t>D.JFEテクノリサーチ株式会社</t>
    <rPh sb="12" eb="16">
      <t>カブシキガイシャ</t>
    </rPh>
    <phoneticPr fontId="5"/>
  </si>
  <si>
    <t>E.株式会社リーテム</t>
    <rPh sb="2" eb="6">
      <t>カブシキガイシャ</t>
    </rPh>
    <phoneticPr fontId="5"/>
  </si>
  <si>
    <t>（※百万円未満）</t>
    <rPh sb="2" eb="4">
      <t>ヒャクマン</t>
    </rPh>
    <rPh sb="4" eb="5">
      <t>エン</t>
    </rPh>
    <rPh sb="5" eb="7">
      <t>ミマン</t>
    </rPh>
    <phoneticPr fontId="5"/>
  </si>
  <si>
    <t>人件費等</t>
    <rPh sb="0" eb="3">
      <t>ジンケンヒ</t>
    </rPh>
    <rPh sb="3" eb="4">
      <t>トウ</t>
    </rPh>
    <phoneticPr fontId="5"/>
  </si>
  <si>
    <t>計画検討、調査、資料作成等</t>
    <rPh sb="0" eb="2">
      <t>ケイカク</t>
    </rPh>
    <rPh sb="2" eb="4">
      <t>ケントウ</t>
    </rPh>
    <rPh sb="5" eb="7">
      <t>チョウサ</t>
    </rPh>
    <rPh sb="8" eb="10">
      <t>シリョウ</t>
    </rPh>
    <rPh sb="10" eb="12">
      <t>サクセイ</t>
    </rPh>
    <rPh sb="12" eb="13">
      <t>トウ</t>
    </rPh>
    <phoneticPr fontId="5"/>
  </si>
  <si>
    <t>消費税、一般管理費等</t>
    <rPh sb="0" eb="3">
      <t>ショウヒゼイ</t>
    </rPh>
    <rPh sb="4" eb="6">
      <t>イッパン</t>
    </rPh>
    <rPh sb="6" eb="9">
      <t>カンリヒ</t>
    </rPh>
    <rPh sb="9" eb="10">
      <t>トウ</t>
    </rPh>
    <phoneticPr fontId="5"/>
  </si>
  <si>
    <t>外部委託費</t>
    <rPh sb="0" eb="2">
      <t>ガイブ</t>
    </rPh>
    <rPh sb="2" eb="5">
      <t>イタクヒ</t>
    </rPh>
    <phoneticPr fontId="5"/>
  </si>
  <si>
    <t>マイボイスコム社経費</t>
    <rPh sb="7" eb="8">
      <t>シャ</t>
    </rPh>
    <rPh sb="8" eb="10">
      <t>ケイヒ</t>
    </rPh>
    <phoneticPr fontId="5"/>
  </si>
  <si>
    <t>主幹研究員、専門研究員等</t>
    <rPh sb="0" eb="2">
      <t>シュカン</t>
    </rPh>
    <rPh sb="2" eb="5">
      <t>ケンキュウイン</t>
    </rPh>
    <rPh sb="6" eb="8">
      <t>センモン</t>
    </rPh>
    <rPh sb="8" eb="11">
      <t>ケンキュウイン</t>
    </rPh>
    <rPh sb="11" eb="12">
      <t>トウ</t>
    </rPh>
    <phoneticPr fontId="5"/>
  </si>
  <si>
    <t>文献調査経費、調査旅費等</t>
    <rPh sb="0" eb="2">
      <t>ブンケン</t>
    </rPh>
    <rPh sb="2" eb="4">
      <t>チョウサ</t>
    </rPh>
    <rPh sb="4" eb="6">
      <t>ケイヒ</t>
    </rPh>
    <rPh sb="7" eb="9">
      <t>チョウサ</t>
    </rPh>
    <rPh sb="9" eb="11">
      <t>リョヒ</t>
    </rPh>
    <rPh sb="11" eb="12">
      <t>トウ</t>
    </rPh>
    <phoneticPr fontId="5"/>
  </si>
  <si>
    <t>報告書印刷費、租税公課、複写費、消費税等</t>
    <phoneticPr fontId="5"/>
  </si>
  <si>
    <t>水銀廃棄物の環境上適正管理に関する調査検討、国際的な水銀廃棄物の適正管理の推進（水銀廃棄物閾値専門家会合、バーゼル条約水銀廃棄物ガイドライン改定、バーゼル条約OEWG会合、UNEP世界水銀パートナーシップ）、検討会の設置・運営等業務</t>
    <rPh sb="114" eb="116">
      <t>ギョウム</t>
    </rPh>
    <phoneticPr fontId="5"/>
  </si>
  <si>
    <t>旅費、通信費、印刷費、消費税等</t>
    <rPh sb="0" eb="2">
      <t>リョヒ</t>
    </rPh>
    <rPh sb="3" eb="6">
      <t>ツウシンヒ</t>
    </rPh>
    <rPh sb="7" eb="10">
      <t>インサツヒ</t>
    </rPh>
    <rPh sb="11" eb="14">
      <t>ショウヒゼイ</t>
    </rPh>
    <rPh sb="14" eb="15">
      <t>トウ</t>
    </rPh>
    <phoneticPr fontId="5"/>
  </si>
  <si>
    <t>・周知先リサーチ及び周知等に伴う問合せ対応
・回収優良事例ヒアリング
・回収モデル事業実施
・公共施設を利用した回収マニュアル案作成
・アンケート調査</t>
    <phoneticPr fontId="5"/>
  </si>
  <si>
    <t>水銀による環境汚染を防止するものである。</t>
    <rPh sb="0" eb="2">
      <t>スイギン</t>
    </rPh>
    <rPh sb="5" eb="7">
      <t>カンキョウ</t>
    </rPh>
    <rPh sb="7" eb="9">
      <t>オセン</t>
    </rPh>
    <rPh sb="10" eb="12">
      <t>ボウシ</t>
    </rPh>
    <phoneticPr fontId="5"/>
  </si>
  <si>
    <t>水銀廃棄物の処理体制の確保をする上で、国が一元的に処理方策等の検討を行うことが必要である。</t>
    <rPh sb="0" eb="2">
      <t>スイギン</t>
    </rPh>
    <rPh sb="2" eb="5">
      <t>ハイキブツ</t>
    </rPh>
    <rPh sb="6" eb="8">
      <t>ショリ</t>
    </rPh>
    <rPh sb="8" eb="10">
      <t>タイセイ</t>
    </rPh>
    <rPh sb="11" eb="13">
      <t>カクホ</t>
    </rPh>
    <rPh sb="16" eb="17">
      <t>ウエ</t>
    </rPh>
    <rPh sb="19" eb="20">
      <t>クニ</t>
    </rPh>
    <rPh sb="21" eb="24">
      <t>イチゲンテキ</t>
    </rPh>
    <rPh sb="25" eb="27">
      <t>ショリ</t>
    </rPh>
    <rPh sb="27" eb="29">
      <t>ホウサク</t>
    </rPh>
    <rPh sb="29" eb="30">
      <t>トウ</t>
    </rPh>
    <rPh sb="31" eb="33">
      <t>ケントウ</t>
    </rPh>
    <rPh sb="34" eb="35">
      <t>オコナ</t>
    </rPh>
    <rPh sb="39" eb="41">
      <t>ヒツヨウ</t>
    </rPh>
    <phoneticPr fontId="5"/>
  </si>
  <si>
    <t>水俣条約対応のために必要となる施策を検討するものである。</t>
    <rPh sb="0" eb="2">
      <t>ミナマタ</t>
    </rPh>
    <rPh sb="2" eb="4">
      <t>ジョウヤク</t>
    </rPh>
    <rPh sb="4" eb="6">
      <t>タイオウ</t>
    </rPh>
    <rPh sb="10" eb="12">
      <t>ヒツヨウ</t>
    </rPh>
    <rPh sb="15" eb="17">
      <t>セサク</t>
    </rPh>
    <rPh sb="18" eb="20">
      <t>ケントウ</t>
    </rPh>
    <phoneticPr fontId="5"/>
  </si>
  <si>
    <t>一般競争入札を利用し、競争性を確保しながら支出先を選定している。なお、一者応札への対応としては、公告期間を十分確保することで改善を図っている。</t>
    <phoneticPr fontId="5"/>
  </si>
  <si>
    <t>有</t>
  </si>
  <si>
    <t>無</t>
  </si>
  <si>
    <t>‐</t>
  </si>
  <si>
    <t>一般競争入札により契約しており、妥当である。</t>
    <rPh sb="0" eb="2">
      <t>イッパン</t>
    </rPh>
    <rPh sb="2" eb="4">
      <t>キョウソウ</t>
    </rPh>
    <rPh sb="4" eb="6">
      <t>ニュウサツ</t>
    </rPh>
    <rPh sb="9" eb="11">
      <t>ケイヤク</t>
    </rPh>
    <rPh sb="16" eb="18">
      <t>ダトウ</t>
    </rPh>
    <phoneticPr fontId="5"/>
  </si>
  <si>
    <t>調査範囲や実証試験における条件等を限定して実施している。</t>
    <rPh sb="0" eb="2">
      <t>チョウサ</t>
    </rPh>
    <rPh sb="2" eb="4">
      <t>ハンイ</t>
    </rPh>
    <rPh sb="5" eb="7">
      <t>ジッショウ</t>
    </rPh>
    <rPh sb="7" eb="9">
      <t>シケン</t>
    </rPh>
    <rPh sb="13" eb="15">
      <t>ジョウケン</t>
    </rPh>
    <rPh sb="15" eb="16">
      <t>トウ</t>
    </rPh>
    <rPh sb="17" eb="19">
      <t>ゲンテイ</t>
    </rPh>
    <rPh sb="21" eb="23">
      <t>ジッシ</t>
    </rPh>
    <phoneticPr fontId="5"/>
  </si>
  <si>
    <t>随時業務の進捗状況を把握し、必要に応じて指示を行った。</t>
    <rPh sb="0" eb="2">
      <t>ズイジ</t>
    </rPh>
    <rPh sb="2" eb="4">
      <t>ギョウム</t>
    </rPh>
    <rPh sb="5" eb="7">
      <t>シンチョク</t>
    </rPh>
    <rPh sb="7" eb="9">
      <t>ジョウキョウ</t>
    </rPh>
    <rPh sb="10" eb="12">
      <t>ハアク</t>
    </rPh>
    <rPh sb="14" eb="16">
      <t>ヒツヨウ</t>
    </rPh>
    <rPh sb="17" eb="18">
      <t>オウ</t>
    </rPh>
    <rPh sb="20" eb="22">
      <t>シジ</t>
    </rPh>
    <rPh sb="23" eb="24">
      <t>オコナ</t>
    </rPh>
    <phoneticPr fontId="5"/>
  </si>
  <si>
    <t>関係団体による水銀回収が促進されるよう、周知を行い、見合ったものとなっている。</t>
    <rPh sb="0" eb="2">
      <t>カンケイ</t>
    </rPh>
    <rPh sb="2" eb="4">
      <t>ダンタイ</t>
    </rPh>
    <rPh sb="7" eb="9">
      <t>スイギン</t>
    </rPh>
    <rPh sb="9" eb="11">
      <t>カイシュウ</t>
    </rPh>
    <rPh sb="12" eb="14">
      <t>ソクシン</t>
    </rPh>
    <rPh sb="20" eb="22">
      <t>シュウチ</t>
    </rPh>
    <rPh sb="23" eb="24">
      <t>オコナ</t>
    </rPh>
    <rPh sb="26" eb="28">
      <t>ミア</t>
    </rPh>
    <phoneticPr fontId="5"/>
  </si>
  <si>
    <t>請負者において仕様書に基づき限られた予算内で確実にかつ効率的に業務が実施され、当初想定された成果が得られた。</t>
    <rPh sb="0" eb="3">
      <t>ウケオイシャ</t>
    </rPh>
    <rPh sb="7" eb="10">
      <t>シヨウショ</t>
    </rPh>
    <rPh sb="11" eb="12">
      <t>モト</t>
    </rPh>
    <rPh sb="14" eb="15">
      <t>カギ</t>
    </rPh>
    <rPh sb="18" eb="21">
      <t>ヨサンナイ</t>
    </rPh>
    <rPh sb="22" eb="24">
      <t>カクジツ</t>
    </rPh>
    <rPh sb="27" eb="30">
      <t>コウリツテキ</t>
    </rPh>
    <rPh sb="31" eb="33">
      <t>ギョウム</t>
    </rPh>
    <rPh sb="34" eb="36">
      <t>ジッシ</t>
    </rPh>
    <rPh sb="39" eb="41">
      <t>トウショ</t>
    </rPh>
    <rPh sb="41" eb="43">
      <t>ソウテイ</t>
    </rPh>
    <rPh sb="46" eb="48">
      <t>セイカ</t>
    </rPh>
    <rPh sb="49" eb="50">
      <t>エ</t>
    </rPh>
    <phoneticPr fontId="5"/>
  </si>
  <si>
    <t>成果物を活用して、今後の検討等を引き続き行っている。</t>
    <rPh sb="0" eb="3">
      <t>セイカブツ</t>
    </rPh>
    <rPh sb="4" eb="6">
      <t>カツヨウ</t>
    </rPh>
    <rPh sb="9" eb="11">
      <t>コンゴ</t>
    </rPh>
    <rPh sb="12" eb="14">
      <t>ケントウ</t>
    </rPh>
    <rPh sb="14" eb="15">
      <t>トウ</t>
    </rPh>
    <rPh sb="16" eb="17">
      <t>ヒ</t>
    </rPh>
    <rPh sb="18" eb="19">
      <t>ツヅ</t>
    </rPh>
    <rPh sb="20" eb="21">
      <t>オコナ</t>
    </rPh>
    <phoneticPr fontId="5"/>
  </si>
  <si>
    <t>水銀に関する水俣条約の国内担保法として廃棄物の処理及び清掃に関する法律以外にも、水銀による環境の汚染の防止に関する法律や大気汚染防止法等がある。これらの法律の所管部局と共にそれぞれの事業について協力しながら進めている。</t>
    <phoneticPr fontId="5"/>
  </si>
  <si>
    <t>請負業者による業務の進捗状況を適切に把握し、指示することで、効率的かつ確実に業務が実施され、検討等を効果的に進めることができた。これらの検討のもと、水銀廃棄物の適正処理のための「水銀廃棄物ガイドライン」を改訂するなどし、水銀廃棄物の適正処理を確実に促進している。また、水銀血圧計等の回収事業も多くの団体により実施されており、着実に回収が促進されている。</t>
    <phoneticPr fontId="5"/>
  </si>
  <si>
    <t>引き続き、水銀廃棄物の適正処理推進のため、状況の把握に努めるとともに、水銀血圧計等の回収促進については、周知が行き届いていないことが想定される市町村の医師会や教育委員会、その他の事業者等において回収が促進されるよう、効果的・効率的な実施に努める。</t>
    <phoneticPr fontId="5"/>
  </si>
  <si>
    <t>00</t>
    <phoneticPr fontId="5"/>
  </si>
  <si>
    <t>株式会社エックス都市研究所</t>
    <rPh sb="0" eb="4">
      <t>カブシキガイシャ</t>
    </rPh>
    <rPh sb="8" eb="10">
      <t>トシ</t>
    </rPh>
    <rPh sb="10" eb="13">
      <t>ケンキュウショ</t>
    </rPh>
    <phoneticPr fontId="5"/>
  </si>
  <si>
    <t>株式会社リーテム</t>
    <rPh sb="0" eb="4">
      <t>カブシキガイシャ</t>
    </rPh>
    <phoneticPr fontId="5"/>
  </si>
  <si>
    <t>一般財団法人日本環境衛生センター</t>
    <phoneticPr fontId="5"/>
  </si>
  <si>
    <t>JFEテクノリサーチ株式会社</t>
    <phoneticPr fontId="5"/>
  </si>
  <si>
    <t>株式会社リーテム</t>
    <phoneticPr fontId="5"/>
  </si>
  <si>
    <t>水銀廃棄物の環境上適正な管理に関する調査業務</t>
    <phoneticPr fontId="5"/>
  </si>
  <si>
    <t xml:space="preserve">水銀血圧計等回収促進業務 </t>
    <phoneticPr fontId="5"/>
  </si>
  <si>
    <t>重金属等に係る廃棄物処理基準に関する実態調査業務</t>
    <phoneticPr fontId="5"/>
  </si>
  <si>
    <t>水銀使用製品の退蔵量調査業務</t>
    <phoneticPr fontId="5"/>
  </si>
  <si>
    <t>水銀使用製品産業廃棄物等の集計等業務</t>
    <phoneticPr fontId="5"/>
  </si>
  <si>
    <t>水銀血圧計等の回収事業の延べ実施団体数（水銀使用製品産業廃棄物に関する規制が施行された平成29年度以降）</t>
    <rPh sb="12" eb="13">
      <t>ノ</t>
    </rPh>
    <phoneticPr fontId="5"/>
  </si>
  <si>
    <t>3,850/150</t>
    <phoneticPr fontId="5"/>
  </si>
  <si>
    <t>水銀血圧計等回収促進業務の執行額（千円）／水銀血圧計等の回収事業の実施団体数（団体）　　　　　　　　　　　　　　</t>
    <phoneticPr fontId="5"/>
  </si>
  <si>
    <t>廃水銀等が不法投棄又は不適正処理された件数</t>
    <phoneticPr fontId="5"/>
  </si>
  <si>
    <t>毎年度、廃水銀等の不法投棄又は不適正処理の件数を０件とする。</t>
    <phoneticPr fontId="5"/>
  </si>
  <si>
    <t>排出事業者等による回収、処分が促進されるように、効率的に回収を行うスキームを構築し、回収、処分が実施されるようにする。</t>
    <rPh sb="0" eb="5">
      <t>ハイシュツジギョウシャ</t>
    </rPh>
    <rPh sb="5" eb="6">
      <t>トウ</t>
    </rPh>
    <rPh sb="9" eb="11">
      <t>カイシュウ</t>
    </rPh>
    <rPh sb="12" eb="14">
      <t>ショブン</t>
    </rPh>
    <rPh sb="15" eb="17">
      <t>ソクシン</t>
    </rPh>
    <rPh sb="24" eb="27">
      <t>コウリツテキ</t>
    </rPh>
    <rPh sb="28" eb="30">
      <t>カイシュウ</t>
    </rPh>
    <rPh sb="31" eb="32">
      <t>オコナ</t>
    </rPh>
    <rPh sb="38" eb="40">
      <t>コウチク</t>
    </rPh>
    <rPh sb="42" eb="44">
      <t>カイシュウ</t>
    </rPh>
    <rPh sb="45" eb="47">
      <t>ショブン</t>
    </rPh>
    <rPh sb="48" eb="50">
      <t>ジッシ</t>
    </rPh>
    <phoneticPr fontId="5"/>
  </si>
  <si>
    <t>水銀血圧計等の回収、処分（回収事業）の実施</t>
    <rPh sb="10" eb="12">
      <t>ショブン</t>
    </rPh>
    <rPh sb="13" eb="15">
      <t>カイシュウ</t>
    </rPh>
    <phoneticPr fontId="5"/>
  </si>
  <si>
    <t>水銀使用廃製品等の回収スキームの調査検討、金属水銀の安定化・固形化技術の調査研究、廃水銀の長期的な管理体制の調査検討等を実施し、水銀廃棄物の環境上適正な処理方法について検討を行う。また、我が国が有する水銀廃棄物処理に関する知見を基に、途上国を始めとする諸外国の水銀廃棄物の環境上適正な管理の能力向上に貢献する。</t>
    <phoneticPr fontId="5"/>
  </si>
  <si>
    <t>産業廃棄物不法投棄実態調査に基づく数値（令和２年度産業廃棄物不法投棄等実態調査）</t>
    <rPh sb="0" eb="2">
      <t>サンギョウ</t>
    </rPh>
    <rPh sb="2" eb="5">
      <t>ハイキブツ</t>
    </rPh>
    <rPh sb="5" eb="7">
      <t>フホウ</t>
    </rPh>
    <rPh sb="7" eb="9">
      <t>トウキ</t>
    </rPh>
    <rPh sb="9" eb="11">
      <t>ジッタイ</t>
    </rPh>
    <rPh sb="11" eb="13">
      <t>チョウサ</t>
    </rPh>
    <rPh sb="14" eb="15">
      <t>モト</t>
    </rPh>
    <rPh sb="17" eb="19">
      <t>スウチ</t>
    </rPh>
    <rPh sb="20" eb="22">
      <t>レイワ</t>
    </rPh>
    <rPh sb="23" eb="25">
      <t>ネンド</t>
    </rPh>
    <rPh sb="24" eb="25">
      <t>ド</t>
    </rPh>
    <rPh sb="25" eb="27">
      <t>サンギョウ</t>
    </rPh>
    <rPh sb="27" eb="30">
      <t>ハイキブツ</t>
    </rPh>
    <rPh sb="30" eb="32">
      <t>フホウ</t>
    </rPh>
    <rPh sb="32" eb="34">
      <t>トウキ</t>
    </rPh>
    <rPh sb="34" eb="35">
      <t>トウ</t>
    </rPh>
    <rPh sb="35" eb="37">
      <t>ジッタイ</t>
    </rPh>
    <rPh sb="37" eb="39">
      <t>チョウサ</t>
    </rPh>
    <phoneticPr fontId="5"/>
  </si>
  <si>
    <t>5,214/161</t>
    <phoneticPr fontId="5"/>
  </si>
  <si>
    <t>水銀の適切な回収等を周知し、廃水銀等の不法投棄又は不適正処理が０件であったため、見合ったものとなっている。</t>
    <rPh sb="6" eb="8">
      <t>カイシュウ</t>
    </rPh>
    <rPh sb="14" eb="18">
      <t>ハイスイギントウ</t>
    </rPh>
    <rPh sb="32" eb="33">
      <t>ケン</t>
    </rPh>
    <phoneticPr fontId="5"/>
  </si>
  <si>
    <t>https://www.env.go.jp/guide/seisaku/index.html</t>
    <phoneticPr fontId="5"/>
  </si>
  <si>
    <t>目標4-4</t>
    <rPh sb="0" eb="2">
      <t>モクヒョウ</t>
    </rPh>
    <phoneticPr fontId="5"/>
  </si>
  <si>
    <t>廃棄物規制課長
松田　尚之</t>
    <rPh sb="8" eb="10">
      <t>マツダ</t>
    </rPh>
    <rPh sb="11" eb="13">
      <t>ナオユキ</t>
    </rPh>
    <phoneticPr fontId="5"/>
  </si>
  <si>
    <t>調達方法等を逐次検討し、一者応札の改善に向けた取組を実施すること。また、引き続き調査内容等について合理化の可能性を検討し、効率的な事業実施となるよう努めること。</t>
    <phoneticPr fontId="5"/>
  </si>
  <si>
    <t>一者応札等の改善を図るため、公告期間を見直すことや事業者への更なる周知、発注情報の明確化等について対策を行う。また、常に国際・国内の最新情報を収集し、喫緊の課題・長期的な課題を見極め、それぞれに対応した効率的な対策を集中して実施するよう努める。</t>
    <phoneticPr fontId="5"/>
  </si>
  <si>
    <t>外部有識者点検対象外</t>
    <rPh sb="0" eb="2">
      <t>ガイブ</t>
    </rPh>
    <rPh sb="2" eb="5">
      <t>ユウシキシャ</t>
    </rPh>
    <rPh sb="5" eb="7">
      <t>テンケン</t>
    </rPh>
    <rPh sb="7" eb="9">
      <t>タイショウ</t>
    </rPh>
    <rPh sb="9" eb="10">
      <t>ガイ</t>
    </rPh>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</si>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</sst>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63"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17</xdr:col>
      <xdr:colOff>76439</xdr:colOff>
      <xdr:row>271</xdr:row>
      <xdr:rowOff>309852</xdr:rowOff>
    </xdr:to>
    <xdr:sp macro="" textlink="">
      <xdr:nvSpPr>
        <xdr:cNvPr id="2" name="テキスト ボックス 1">
          <a:extLst>
            <a:ext uri="{FF2B5EF4-FFF2-40B4-BE49-F238E27FC236}">
              <a16:creationId xmlns:a16="http://schemas.microsoft.com/office/drawing/2014/main" id="{73F86B2D-8CC5-4B58-B2E6-4D20B82914A3}"/>
            </a:ext>
          </a:extLst>
        </xdr:cNvPr>
        <xdr:cNvSpPr txBox="1"/>
      </xdr:nvSpPr>
      <xdr:spPr>
        <a:xfrm>
          <a:off x="1809750" y="39062025"/>
          <a:ext cx="1343264" cy="101787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57.9</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15</xdr:col>
      <xdr:colOff>84457</xdr:colOff>
      <xdr:row>275</xdr:row>
      <xdr:rowOff>5609</xdr:rowOff>
    </xdr:from>
    <xdr:to>
      <xdr:col>25</xdr:col>
      <xdr:colOff>23091</xdr:colOff>
      <xdr:row>277</xdr:row>
      <xdr:rowOff>152000</xdr:rowOff>
    </xdr:to>
    <xdr:sp macro="" textlink="">
      <xdr:nvSpPr>
        <xdr:cNvPr id="3" name="テキスト ボックス 2">
          <a:extLst>
            <a:ext uri="{FF2B5EF4-FFF2-40B4-BE49-F238E27FC236}">
              <a16:creationId xmlns:a16="http://schemas.microsoft.com/office/drawing/2014/main" id="{AC01F16F-B9DB-4053-B371-F6A5018DBA74}"/>
            </a:ext>
          </a:extLst>
        </xdr:cNvPr>
        <xdr:cNvSpPr txBox="1"/>
      </xdr:nvSpPr>
      <xdr:spPr>
        <a:xfrm>
          <a:off x="2855366" y="89667609"/>
          <a:ext cx="1785907" cy="85066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latin typeface="+mn-ea"/>
              <a:ea typeface="+mn-ea"/>
            </a:rPr>
            <a:t>A.</a:t>
          </a:r>
          <a:r>
            <a:rPr kumimoji="1" lang="ja-JP" altLang="en-US" sz="1100" b="1">
              <a:solidFill>
                <a:sysClr val="windowText" lastClr="000000"/>
              </a:solidFill>
              <a:latin typeface="+mn-ea"/>
              <a:ea typeface="+mn-ea"/>
            </a:rPr>
            <a:t>株式会社エックス　</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都市研究所</a:t>
          </a:r>
          <a:endParaRPr kumimoji="1" lang="en-US" altLang="ja-JP" sz="1100" b="1">
            <a:solidFill>
              <a:sysClr val="windowText" lastClr="000000"/>
            </a:solidFill>
            <a:latin typeface="+mn-ea"/>
            <a:ea typeface="+mn-ea"/>
          </a:endParaRPr>
        </a:p>
        <a:p>
          <a:pPr algn="ctr">
            <a:lnSpc>
              <a:spcPts val="1300"/>
            </a:lnSpc>
          </a:pPr>
          <a:r>
            <a:rPr kumimoji="1" lang="en-US" altLang="ja-JP" sz="1100" b="1">
              <a:solidFill>
                <a:sysClr val="windowText" lastClr="000000"/>
              </a:solidFill>
              <a:latin typeface="+mn-ea"/>
              <a:ea typeface="+mn-ea"/>
            </a:rPr>
            <a:t>38.8</a:t>
          </a:r>
          <a:r>
            <a:rPr kumimoji="1" lang="ja-JP" altLang="en-US" sz="1100" b="1">
              <a:solidFill>
                <a:sysClr val="windowText" lastClr="000000"/>
              </a:solidFill>
              <a:latin typeface="+mn-ea"/>
              <a:ea typeface="+mn-ea"/>
            </a:rPr>
            <a:t>百万円</a:t>
          </a:r>
          <a:endParaRPr kumimoji="1" lang="en-US" altLang="ja-JP" sz="1100" b="1">
            <a:solidFill>
              <a:sysClr val="windowText" lastClr="000000"/>
            </a:solidFill>
            <a:latin typeface="+mn-ea"/>
            <a:ea typeface="+mn-ea"/>
          </a:endParaRPr>
        </a:p>
      </xdr:txBody>
    </xdr:sp>
    <xdr:clientData/>
  </xdr:twoCellAnchor>
  <xdr:twoCellAnchor>
    <xdr:from>
      <xdr:col>15</xdr:col>
      <xdr:colOff>82642</xdr:colOff>
      <xdr:row>279</xdr:row>
      <xdr:rowOff>195386</xdr:rowOff>
    </xdr:from>
    <xdr:to>
      <xdr:col>25</xdr:col>
      <xdr:colOff>11545</xdr:colOff>
      <xdr:row>281</xdr:row>
      <xdr:rowOff>121534</xdr:rowOff>
    </xdr:to>
    <xdr:sp macro="" textlink="">
      <xdr:nvSpPr>
        <xdr:cNvPr id="4" name="テキスト ボックス 3">
          <a:extLst>
            <a:ext uri="{FF2B5EF4-FFF2-40B4-BE49-F238E27FC236}">
              <a16:creationId xmlns:a16="http://schemas.microsoft.com/office/drawing/2014/main" id="{CED76C36-767E-4C99-BFA3-3AC5B780CB1E}"/>
            </a:ext>
          </a:extLst>
        </xdr:cNvPr>
        <xdr:cNvSpPr txBox="1"/>
      </xdr:nvSpPr>
      <xdr:spPr>
        <a:xfrm>
          <a:off x="2853551" y="91277477"/>
          <a:ext cx="1776176" cy="6419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latin typeface="+mn-ea"/>
              <a:ea typeface="+mn-ea"/>
            </a:rPr>
            <a:t>B.</a:t>
          </a:r>
          <a:r>
            <a:rPr kumimoji="1" lang="ja-JP" altLang="en-US" sz="1100" b="1">
              <a:solidFill>
                <a:sysClr val="windowText" lastClr="000000"/>
              </a:solidFill>
              <a:latin typeface="+mn-ea"/>
              <a:ea typeface="+mn-ea"/>
            </a:rPr>
            <a:t>株式会社リーテム</a:t>
          </a:r>
          <a:endParaRPr kumimoji="1" lang="en-US" altLang="ja-JP" sz="1100" b="1">
            <a:solidFill>
              <a:sysClr val="windowText" lastClr="000000"/>
            </a:solidFill>
            <a:latin typeface="+mn-ea"/>
            <a:ea typeface="+mn-ea"/>
          </a:endParaRPr>
        </a:p>
        <a:p>
          <a:pPr algn="ctr"/>
          <a:r>
            <a:rPr kumimoji="1" lang="en-US" altLang="ja-JP" sz="1100" b="1">
              <a:solidFill>
                <a:sysClr val="windowText" lastClr="000000"/>
              </a:solidFill>
              <a:latin typeface="+mn-ea"/>
              <a:ea typeface="+mn-ea"/>
            </a:rPr>
            <a:t>5.2</a:t>
          </a:r>
          <a:r>
            <a:rPr kumimoji="1" lang="ja-JP" altLang="en-US" sz="1100" b="1">
              <a:solidFill>
                <a:sysClr val="windowText" lastClr="000000"/>
              </a:solidFill>
              <a:latin typeface="+mn-ea"/>
              <a:ea typeface="+mn-ea"/>
            </a:rPr>
            <a:t>百万円</a:t>
          </a:r>
          <a:endParaRPr kumimoji="1" lang="en-US" altLang="ja-JP" sz="1100" b="1">
            <a:solidFill>
              <a:sysClr val="windowText" lastClr="000000"/>
            </a:solidFill>
            <a:latin typeface="+mn-ea"/>
            <a:ea typeface="+mn-ea"/>
          </a:endParaRPr>
        </a:p>
      </xdr:txBody>
    </xdr:sp>
    <xdr:clientData/>
  </xdr:twoCellAnchor>
  <xdr:twoCellAnchor>
    <xdr:from>
      <xdr:col>15</xdr:col>
      <xdr:colOff>80826</xdr:colOff>
      <xdr:row>282</xdr:row>
      <xdr:rowOff>286716</xdr:rowOff>
    </xdr:from>
    <xdr:to>
      <xdr:col>25</xdr:col>
      <xdr:colOff>11544</xdr:colOff>
      <xdr:row>285</xdr:row>
      <xdr:rowOff>203200</xdr:rowOff>
    </xdr:to>
    <xdr:sp macro="" textlink="">
      <xdr:nvSpPr>
        <xdr:cNvPr id="5" name="テキスト ボックス 4">
          <a:extLst>
            <a:ext uri="{FF2B5EF4-FFF2-40B4-BE49-F238E27FC236}">
              <a16:creationId xmlns:a16="http://schemas.microsoft.com/office/drawing/2014/main" id="{D78347D0-72E5-47D9-AF46-64B73DC3812F}"/>
            </a:ext>
          </a:extLst>
        </xdr:cNvPr>
        <xdr:cNvSpPr txBox="1"/>
      </xdr:nvSpPr>
      <xdr:spPr>
        <a:xfrm>
          <a:off x="2824026" y="40195196"/>
          <a:ext cx="1759518" cy="9832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mn-ea"/>
              <a:ea typeface="+mn-ea"/>
            </a:rPr>
            <a:t>C.</a:t>
          </a:r>
          <a:r>
            <a:rPr kumimoji="1" lang="ja-JP" altLang="ja-JP" sz="1100" b="1">
              <a:solidFill>
                <a:schemeClr val="dk1"/>
              </a:solidFill>
              <a:effectLst/>
              <a:latin typeface="+mn-lt"/>
              <a:ea typeface="+mn-ea"/>
              <a:cs typeface="+mn-cs"/>
            </a:rPr>
            <a:t>一般財団法人</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日本環境衛生センター</a:t>
          </a:r>
          <a:endParaRPr kumimoji="1" lang="en-US" altLang="ja-JP" sz="1100" b="1">
            <a:solidFill>
              <a:schemeClr val="dk1"/>
            </a:solidFill>
            <a:effectLst/>
            <a:latin typeface="+mn-lt"/>
            <a:ea typeface="+mn-ea"/>
            <a:cs typeface="+mn-cs"/>
          </a:endParaRPr>
        </a:p>
        <a:p>
          <a:pPr algn="ctr"/>
          <a:r>
            <a:rPr kumimoji="1" lang="en-US" altLang="ja-JP" sz="1100" b="1">
              <a:solidFill>
                <a:schemeClr val="dk1"/>
              </a:solidFill>
              <a:effectLst/>
              <a:latin typeface="+mn-lt"/>
              <a:ea typeface="+mn-ea"/>
              <a:cs typeface="+mn-cs"/>
            </a:rPr>
            <a:t>3.3</a:t>
          </a:r>
          <a:r>
            <a:rPr kumimoji="1" lang="ja-JP" altLang="ja-JP" sz="1100" b="1">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131072</xdr:colOff>
      <xdr:row>271</xdr:row>
      <xdr:rowOff>312604</xdr:rowOff>
    </xdr:from>
    <xdr:to>
      <xdr:col>12</xdr:col>
      <xdr:colOff>131072</xdr:colOff>
      <xdr:row>290</xdr:row>
      <xdr:rowOff>82058</xdr:rowOff>
    </xdr:to>
    <xdr:cxnSp macro="">
      <xdr:nvCxnSpPr>
        <xdr:cNvPr id="6" name="直線コネクタ 5">
          <a:extLst>
            <a:ext uri="{FF2B5EF4-FFF2-40B4-BE49-F238E27FC236}">
              <a16:creationId xmlns:a16="http://schemas.microsoft.com/office/drawing/2014/main" id="{3FCB28CF-AE24-496C-A2B4-29238204834E}"/>
            </a:ext>
          </a:extLst>
        </xdr:cNvPr>
        <xdr:cNvCxnSpPr/>
      </xdr:nvCxnSpPr>
      <xdr:spPr>
        <a:xfrm>
          <a:off x="2347799" y="88554513"/>
          <a:ext cx="0" cy="7020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132810</xdr:colOff>
      <xdr:row>276</xdr:row>
      <xdr:rowOff>102238</xdr:rowOff>
    </xdr:from>
    <xdr:to>
      <xdr:col>15</xdr:col>
      <xdr:colOff>81653</xdr:colOff>
      <xdr:row>276</xdr:row>
      <xdr:rowOff>102238</xdr:rowOff>
    </xdr:to>
    <xdr:cxnSp macro="">
      <xdr:nvCxnSpPr>
        <xdr:cNvPr id="7" name="直線コネクタ 6">
          <a:extLst>
            <a:ext uri="{FF2B5EF4-FFF2-40B4-BE49-F238E27FC236}">
              <a16:creationId xmlns:a16="http://schemas.microsoft.com/office/drawing/2014/main" id="{0C9E6077-408B-4F13-BE5C-489B4823435F}"/>
            </a:ext>
          </a:extLst>
        </xdr:cNvPr>
        <xdr:cNvCxnSpPr/>
      </xdr:nvCxnSpPr>
      <xdr:spPr>
        <a:xfrm>
          <a:off x="2304510" y="41634413"/>
          <a:ext cx="49494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122002</xdr:colOff>
      <xdr:row>283</xdr:row>
      <xdr:rowOff>126170</xdr:rowOff>
    </xdr:from>
    <xdr:to>
      <xdr:col>15</xdr:col>
      <xdr:colOff>70845</xdr:colOff>
      <xdr:row>283</xdr:row>
      <xdr:rowOff>126170</xdr:rowOff>
    </xdr:to>
    <xdr:cxnSp macro="">
      <xdr:nvCxnSpPr>
        <xdr:cNvPr id="8" name="直線コネクタ 7">
          <a:extLst>
            <a:ext uri="{FF2B5EF4-FFF2-40B4-BE49-F238E27FC236}">
              <a16:creationId xmlns:a16="http://schemas.microsoft.com/office/drawing/2014/main" id="{D14E82E5-4DF8-4112-A94C-F64985E0BD39}"/>
            </a:ext>
          </a:extLst>
        </xdr:cNvPr>
        <xdr:cNvCxnSpPr/>
      </xdr:nvCxnSpPr>
      <xdr:spPr>
        <a:xfrm>
          <a:off x="2296877" y="44118970"/>
          <a:ext cx="4854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122002</xdr:colOff>
      <xdr:row>280</xdr:row>
      <xdr:rowOff>153902</xdr:rowOff>
    </xdr:from>
    <xdr:to>
      <xdr:col>15</xdr:col>
      <xdr:colOff>70845</xdr:colOff>
      <xdr:row>280</xdr:row>
      <xdr:rowOff>153902</xdr:rowOff>
    </xdr:to>
    <xdr:cxnSp macro="">
      <xdr:nvCxnSpPr>
        <xdr:cNvPr id="9" name="直線コネクタ 8">
          <a:extLst>
            <a:ext uri="{FF2B5EF4-FFF2-40B4-BE49-F238E27FC236}">
              <a16:creationId xmlns:a16="http://schemas.microsoft.com/office/drawing/2014/main" id="{055975D7-99A5-4CFF-967B-89487546AE59}"/>
            </a:ext>
          </a:extLst>
        </xdr:cNvPr>
        <xdr:cNvCxnSpPr/>
      </xdr:nvCxnSpPr>
      <xdr:spPr>
        <a:xfrm>
          <a:off x="2296877" y="43092602"/>
          <a:ext cx="4854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127021</xdr:colOff>
      <xdr:row>286</xdr:row>
      <xdr:rowOff>164256</xdr:rowOff>
    </xdr:from>
    <xdr:to>
      <xdr:col>15</xdr:col>
      <xdr:colOff>75864</xdr:colOff>
      <xdr:row>286</xdr:row>
      <xdr:rowOff>164256</xdr:rowOff>
    </xdr:to>
    <xdr:cxnSp macro="">
      <xdr:nvCxnSpPr>
        <xdr:cNvPr id="10" name="直線コネクタ 9">
          <a:extLst>
            <a:ext uri="{FF2B5EF4-FFF2-40B4-BE49-F238E27FC236}">
              <a16:creationId xmlns:a16="http://schemas.microsoft.com/office/drawing/2014/main" id="{9D098783-F758-4241-9693-6644B81C9C41}"/>
            </a:ext>
          </a:extLst>
        </xdr:cNvPr>
        <xdr:cNvCxnSpPr/>
      </xdr:nvCxnSpPr>
      <xdr:spPr>
        <a:xfrm>
          <a:off x="2295546" y="45528656"/>
          <a:ext cx="49494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71755</xdr:colOff>
      <xdr:row>285</xdr:row>
      <xdr:rowOff>502245</xdr:rowOff>
    </xdr:from>
    <xdr:to>
      <xdr:col>25</xdr:col>
      <xdr:colOff>46181</xdr:colOff>
      <xdr:row>287</xdr:row>
      <xdr:rowOff>32657</xdr:rowOff>
    </xdr:to>
    <xdr:sp macro="" textlink="">
      <xdr:nvSpPr>
        <xdr:cNvPr id="11" name="テキスト ボックス 10">
          <a:extLst>
            <a:ext uri="{FF2B5EF4-FFF2-40B4-BE49-F238E27FC236}">
              <a16:creationId xmlns:a16="http://schemas.microsoft.com/office/drawing/2014/main" id="{69F4011A-9302-4230-B8D7-44E933E60CFF}"/>
            </a:ext>
          </a:extLst>
        </xdr:cNvPr>
        <xdr:cNvSpPr txBox="1"/>
      </xdr:nvSpPr>
      <xdr:spPr>
        <a:xfrm>
          <a:off x="2842664" y="93720245"/>
          <a:ext cx="1821699" cy="8696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D.JFE</a:t>
          </a:r>
          <a:r>
            <a:rPr kumimoji="1" lang="ja-JP" altLang="en-US" sz="1100" b="1">
              <a:solidFill>
                <a:schemeClr val="dk1"/>
              </a:solidFill>
              <a:effectLst/>
              <a:latin typeface="+mn-lt"/>
              <a:ea typeface="+mn-ea"/>
              <a:cs typeface="+mn-cs"/>
            </a:rPr>
            <a:t>テクノリサーチ</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株式会社</a:t>
          </a:r>
          <a:endParaRPr kumimoji="1" lang="en-US" altLang="ja-JP" sz="1100" b="1">
            <a:solidFill>
              <a:schemeClr val="dk1"/>
            </a:solidFill>
            <a:effectLst/>
            <a:latin typeface="+mn-lt"/>
            <a:ea typeface="+mn-ea"/>
            <a:cs typeface="+mn-cs"/>
          </a:endParaRPr>
        </a:p>
        <a:p>
          <a:pPr algn="ctr"/>
          <a:r>
            <a:rPr kumimoji="1" lang="en-US" altLang="ja-JP" sz="1100" b="1">
              <a:solidFill>
                <a:schemeClr val="dk1"/>
              </a:solidFill>
              <a:effectLst/>
              <a:latin typeface="+mn-lt"/>
              <a:ea typeface="+mn-ea"/>
              <a:cs typeface="+mn-cs"/>
            </a:rPr>
            <a:t>2.0</a:t>
          </a:r>
          <a:r>
            <a:rPr kumimoji="1" lang="ja-JP" altLang="ja-JP" sz="1100" b="1">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158206</xdr:colOff>
      <xdr:row>273</xdr:row>
      <xdr:rowOff>343879</xdr:rowOff>
    </xdr:from>
    <xdr:to>
      <xdr:col>26</xdr:col>
      <xdr:colOff>2360</xdr:colOff>
      <xdr:row>274</xdr:row>
      <xdr:rowOff>341253</xdr:rowOff>
    </xdr:to>
    <xdr:sp macro="" textlink="">
      <xdr:nvSpPr>
        <xdr:cNvPr id="12" name="テキスト ボックス 11">
          <a:extLst>
            <a:ext uri="{FF2B5EF4-FFF2-40B4-BE49-F238E27FC236}">
              <a16:creationId xmlns:a16="http://schemas.microsoft.com/office/drawing/2014/main" id="{A709E449-C101-41BE-AC0B-EC634BA0DC59}"/>
            </a:ext>
          </a:extLst>
        </xdr:cNvPr>
        <xdr:cNvSpPr txBox="1"/>
      </xdr:nvSpPr>
      <xdr:spPr>
        <a:xfrm>
          <a:off x="2695031" y="40815604"/>
          <a:ext cx="2012679" cy="34979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一般競争契約（総合評価）</a:t>
          </a:r>
          <a:r>
            <a:rPr kumimoji="1" lang="en-US" altLang="ja-JP" sz="1100" b="1">
              <a:solidFill>
                <a:sysClr val="windowText" lastClr="000000"/>
              </a:solidFill>
            </a:rPr>
            <a:t>】</a:t>
          </a:r>
        </a:p>
      </xdr:txBody>
    </xdr:sp>
    <xdr:clientData/>
  </xdr:twoCellAnchor>
  <xdr:twoCellAnchor>
    <xdr:from>
      <xdr:col>14</xdr:col>
      <xdr:colOff>158206</xdr:colOff>
      <xdr:row>278</xdr:row>
      <xdr:rowOff>214563</xdr:rowOff>
    </xdr:from>
    <xdr:to>
      <xdr:col>26</xdr:col>
      <xdr:colOff>2360</xdr:colOff>
      <xdr:row>279</xdr:row>
      <xdr:rowOff>211936</xdr:rowOff>
    </xdr:to>
    <xdr:sp macro="" textlink="">
      <xdr:nvSpPr>
        <xdr:cNvPr id="13" name="テキスト ボックス 12">
          <a:extLst>
            <a:ext uri="{FF2B5EF4-FFF2-40B4-BE49-F238E27FC236}">
              <a16:creationId xmlns:a16="http://schemas.microsoft.com/office/drawing/2014/main" id="{F75776E0-8974-4047-9C0E-A3F77422BACA}"/>
            </a:ext>
          </a:extLst>
        </xdr:cNvPr>
        <xdr:cNvSpPr txBox="1"/>
      </xdr:nvSpPr>
      <xdr:spPr>
        <a:xfrm>
          <a:off x="2695031" y="42451588"/>
          <a:ext cx="2012679" cy="34662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一般競争契約（</a:t>
          </a:r>
          <a:r>
            <a:rPr kumimoji="1" lang="ja-JP" altLang="en-US" sz="1100" b="1">
              <a:solidFill>
                <a:schemeClr val="dk1"/>
              </a:solidFill>
              <a:effectLst/>
              <a:latin typeface="+mn-lt"/>
              <a:ea typeface="+mn-ea"/>
              <a:cs typeface="+mn-cs"/>
            </a:rPr>
            <a:t>最低価格）</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14</xdr:col>
      <xdr:colOff>182611</xdr:colOff>
      <xdr:row>281</xdr:row>
      <xdr:rowOff>296395</xdr:rowOff>
    </xdr:from>
    <xdr:to>
      <xdr:col>26</xdr:col>
      <xdr:colOff>20503</xdr:colOff>
      <xdr:row>282</xdr:row>
      <xdr:rowOff>299420</xdr:rowOff>
    </xdr:to>
    <xdr:sp macro="" textlink="">
      <xdr:nvSpPr>
        <xdr:cNvPr id="14" name="テキスト ボックス 13">
          <a:extLst>
            <a:ext uri="{FF2B5EF4-FFF2-40B4-BE49-F238E27FC236}">
              <a16:creationId xmlns:a16="http://schemas.microsoft.com/office/drawing/2014/main" id="{ED753A4E-AADE-4F2D-B3DF-CD1E8D7E044B}"/>
            </a:ext>
          </a:extLst>
        </xdr:cNvPr>
        <xdr:cNvSpPr txBox="1"/>
      </xdr:nvSpPr>
      <xdr:spPr>
        <a:xfrm>
          <a:off x="2713086" y="43584345"/>
          <a:ext cx="2012767" cy="3554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一般競争契約（最低価格）</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14</xdr:col>
      <xdr:colOff>130992</xdr:colOff>
      <xdr:row>285</xdr:row>
      <xdr:rowOff>209941</xdr:rowOff>
    </xdr:from>
    <xdr:to>
      <xdr:col>25</xdr:col>
      <xdr:colOff>179253</xdr:colOff>
      <xdr:row>285</xdr:row>
      <xdr:rowOff>569375</xdr:rowOff>
    </xdr:to>
    <xdr:sp macro="" textlink="">
      <xdr:nvSpPr>
        <xdr:cNvPr id="15" name="テキスト ボックス 14">
          <a:extLst>
            <a:ext uri="{FF2B5EF4-FFF2-40B4-BE49-F238E27FC236}">
              <a16:creationId xmlns:a16="http://schemas.microsoft.com/office/drawing/2014/main" id="{3CD3E2F2-6E9E-432C-B274-BB1FDF9163A0}"/>
            </a:ext>
          </a:extLst>
        </xdr:cNvPr>
        <xdr:cNvSpPr txBox="1"/>
      </xdr:nvSpPr>
      <xdr:spPr>
        <a:xfrm>
          <a:off x="2664642" y="44910766"/>
          <a:ext cx="2042161" cy="35943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一般競争契約（最低価格）</a:t>
          </a:r>
          <a:r>
            <a:rPr kumimoji="1" lang="en-US" altLang="ja-JP" sz="1100" b="1">
              <a:solidFill>
                <a:sysClr val="windowText" lastClr="000000"/>
              </a:solidFill>
            </a:rPr>
            <a:t>】</a:t>
          </a:r>
        </a:p>
      </xdr:txBody>
    </xdr:sp>
    <xdr:clientData/>
  </xdr:twoCellAnchor>
  <xdr:twoCellAnchor>
    <xdr:from>
      <xdr:col>25</xdr:col>
      <xdr:colOff>184726</xdr:colOff>
      <xdr:row>275</xdr:row>
      <xdr:rowOff>49779</xdr:rowOff>
    </xdr:from>
    <xdr:to>
      <xdr:col>40</xdr:col>
      <xdr:colOff>11544</xdr:colOff>
      <xdr:row>277</xdr:row>
      <xdr:rowOff>14586</xdr:rowOff>
    </xdr:to>
    <xdr:sp macro="" textlink="">
      <xdr:nvSpPr>
        <xdr:cNvPr id="16" name="大かっこ 15">
          <a:extLst>
            <a:ext uri="{FF2B5EF4-FFF2-40B4-BE49-F238E27FC236}">
              <a16:creationId xmlns:a16="http://schemas.microsoft.com/office/drawing/2014/main" id="{E6DC1DFF-7E56-4694-8837-AFCB4BAAAD84}"/>
            </a:ext>
          </a:extLst>
        </xdr:cNvPr>
        <xdr:cNvSpPr/>
      </xdr:nvSpPr>
      <xdr:spPr>
        <a:xfrm>
          <a:off x="4802908" y="89711779"/>
          <a:ext cx="2597727" cy="669080"/>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水銀廃棄物の環境上適正な管理に関する調査業務</a:t>
          </a:r>
          <a:endParaRPr lang="ja-JP" altLang="ja-JP">
            <a:solidFill>
              <a:sysClr val="windowText" lastClr="000000"/>
            </a:solidFill>
            <a:effectLst/>
          </a:endParaRPr>
        </a:p>
      </xdr:txBody>
    </xdr:sp>
    <xdr:clientData/>
  </xdr:twoCellAnchor>
  <xdr:twoCellAnchor>
    <xdr:from>
      <xdr:col>26</xdr:col>
      <xdr:colOff>23091</xdr:colOff>
      <xdr:row>283</xdr:row>
      <xdr:rowOff>85405</xdr:rowOff>
    </xdr:from>
    <xdr:to>
      <xdr:col>40</xdr:col>
      <xdr:colOff>11545</xdr:colOff>
      <xdr:row>284</xdr:row>
      <xdr:rowOff>269238</xdr:rowOff>
    </xdr:to>
    <xdr:sp macro="" textlink="">
      <xdr:nvSpPr>
        <xdr:cNvPr id="17" name="大かっこ 16">
          <a:extLst>
            <a:ext uri="{FF2B5EF4-FFF2-40B4-BE49-F238E27FC236}">
              <a16:creationId xmlns:a16="http://schemas.microsoft.com/office/drawing/2014/main" id="{2D0A755A-85A0-4F3A-B828-3A3C5D7B9D27}"/>
            </a:ext>
          </a:extLst>
        </xdr:cNvPr>
        <xdr:cNvSpPr/>
      </xdr:nvSpPr>
      <xdr:spPr>
        <a:xfrm>
          <a:off x="4826000" y="92587587"/>
          <a:ext cx="2574636" cy="541742"/>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重金属等に係る廃棄物処理基準に関する実態調査業務</a:t>
          </a:r>
          <a:endParaRPr lang="ja-JP" altLang="ja-JP">
            <a:effectLst/>
          </a:endParaRPr>
        </a:p>
      </xdr:txBody>
    </xdr:sp>
    <xdr:clientData/>
  </xdr:twoCellAnchor>
  <xdr:twoCellAnchor>
    <xdr:from>
      <xdr:col>26</xdr:col>
      <xdr:colOff>24779</xdr:colOff>
      <xdr:row>286</xdr:row>
      <xdr:rowOff>13372</xdr:rowOff>
    </xdr:from>
    <xdr:to>
      <xdr:col>39</xdr:col>
      <xdr:colOff>182374</xdr:colOff>
      <xdr:row>286</xdr:row>
      <xdr:rowOff>539319</xdr:rowOff>
    </xdr:to>
    <xdr:sp macro="" textlink="">
      <xdr:nvSpPr>
        <xdr:cNvPr id="18" name="大かっこ 17">
          <a:extLst>
            <a:ext uri="{FF2B5EF4-FFF2-40B4-BE49-F238E27FC236}">
              <a16:creationId xmlns:a16="http://schemas.microsoft.com/office/drawing/2014/main" id="{20F2F2BA-432A-400F-A054-88461C6506DA}"/>
            </a:ext>
          </a:extLst>
        </xdr:cNvPr>
        <xdr:cNvSpPr/>
      </xdr:nvSpPr>
      <xdr:spPr>
        <a:xfrm>
          <a:off x="4827688" y="93901008"/>
          <a:ext cx="2559050" cy="52594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水銀使用製品の退蔵量調査業務</a:t>
          </a:r>
          <a:endParaRPr lang="ja-JP" altLang="ja-JP">
            <a:effectLst/>
          </a:endParaRPr>
        </a:p>
      </xdr:txBody>
    </xdr:sp>
    <xdr:clientData/>
  </xdr:twoCellAnchor>
  <xdr:twoCellAnchor>
    <xdr:from>
      <xdr:col>26</xdr:col>
      <xdr:colOff>11546</xdr:colOff>
      <xdr:row>279</xdr:row>
      <xdr:rowOff>244815</xdr:rowOff>
    </xdr:from>
    <xdr:to>
      <xdr:col>40</xdr:col>
      <xdr:colOff>11546</xdr:colOff>
      <xdr:row>281</xdr:row>
      <xdr:rowOff>80820</xdr:rowOff>
    </xdr:to>
    <xdr:sp macro="" textlink="">
      <xdr:nvSpPr>
        <xdr:cNvPr id="19" name="大かっこ 18">
          <a:extLst>
            <a:ext uri="{FF2B5EF4-FFF2-40B4-BE49-F238E27FC236}">
              <a16:creationId xmlns:a16="http://schemas.microsoft.com/office/drawing/2014/main" id="{41DF2B31-3F5E-42B3-86F7-52DCD653714E}"/>
            </a:ext>
          </a:extLst>
        </xdr:cNvPr>
        <xdr:cNvSpPr/>
      </xdr:nvSpPr>
      <xdr:spPr>
        <a:xfrm>
          <a:off x="4814455" y="91326906"/>
          <a:ext cx="2586182" cy="551823"/>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100" b="0" i="0" u="none" strike="noStrike" baseline="0">
              <a:solidFill>
                <a:schemeClr val="tx1"/>
              </a:solidFill>
              <a:latin typeface="+mn-lt"/>
              <a:ea typeface="+mn-ea"/>
              <a:cs typeface="+mn-cs"/>
            </a:rPr>
            <a:t>水銀血圧計等回収促進業務 	</a:t>
          </a:r>
        </a:p>
      </xdr:txBody>
    </xdr:sp>
    <xdr:clientData/>
  </xdr:twoCellAnchor>
  <xdr:twoCellAnchor>
    <xdr:from>
      <xdr:col>21</xdr:col>
      <xdr:colOff>139021</xdr:colOff>
      <xdr:row>269</xdr:row>
      <xdr:rowOff>274203</xdr:rowOff>
    </xdr:from>
    <xdr:to>
      <xdr:col>35</xdr:col>
      <xdr:colOff>13970</xdr:colOff>
      <xdr:row>272</xdr:row>
      <xdr:rowOff>28621</xdr:rowOff>
    </xdr:to>
    <xdr:sp macro="" textlink="">
      <xdr:nvSpPr>
        <xdr:cNvPr id="20" name="大かっこ 19">
          <a:extLst>
            <a:ext uri="{FF2B5EF4-FFF2-40B4-BE49-F238E27FC236}">
              <a16:creationId xmlns:a16="http://schemas.microsoft.com/office/drawing/2014/main" id="{0F8E471D-E063-4B3E-9458-0F62F990DE35}"/>
            </a:ext>
          </a:extLst>
        </xdr:cNvPr>
        <xdr:cNvSpPr/>
      </xdr:nvSpPr>
      <xdr:spPr>
        <a:xfrm>
          <a:off x="4018294" y="87800294"/>
          <a:ext cx="2461131" cy="82814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事務費</a:t>
          </a:r>
          <a:r>
            <a:rPr lang="en-US" altLang="ja-JP" sz="1100" b="0" i="0" u="none" strike="noStrike" baseline="0">
              <a:solidFill>
                <a:schemeClr val="tx1"/>
              </a:solidFill>
              <a:latin typeface="+mn-lt"/>
              <a:ea typeface="+mn-ea"/>
              <a:cs typeface="+mn-cs"/>
            </a:rPr>
            <a:t>】</a:t>
          </a:r>
        </a:p>
        <a:p>
          <a:pPr algn="l"/>
          <a:r>
            <a:rPr lang="ja-JP" altLang="en-US" sz="1100" b="0" i="0" u="none" strike="noStrike" baseline="0">
              <a:solidFill>
                <a:schemeClr val="tx1"/>
              </a:solidFill>
              <a:latin typeface="+mn-lt"/>
              <a:ea typeface="+mn-ea"/>
              <a:cs typeface="+mn-cs"/>
            </a:rPr>
            <a:t>水銀廃棄物に係る資料作成等作業補助　</a:t>
          </a:r>
          <a:r>
            <a:rPr lang="en-US" altLang="ja-JP" sz="1100" b="0" i="0" u="none" strike="noStrike" baseline="0">
              <a:solidFill>
                <a:schemeClr val="tx1"/>
              </a:solidFill>
              <a:latin typeface="+mn-lt"/>
              <a:ea typeface="+mn-ea"/>
              <a:cs typeface="+mn-cs"/>
            </a:rPr>
            <a:t>7.8</a:t>
          </a:r>
          <a:r>
            <a:rPr lang="ja-JP" altLang="en-US" sz="1100" b="0" i="0" u="none" strike="noStrike" baseline="0">
              <a:solidFill>
                <a:schemeClr val="tx1"/>
              </a:solidFill>
              <a:latin typeface="+mn-lt"/>
              <a:ea typeface="+mn-ea"/>
              <a:cs typeface="+mn-cs"/>
            </a:rPr>
            <a:t>百万円	</a:t>
          </a:r>
        </a:p>
      </xdr:txBody>
    </xdr:sp>
    <xdr:clientData/>
  </xdr:twoCellAnchor>
  <xdr:twoCellAnchor>
    <xdr:from>
      <xdr:col>15</xdr:col>
      <xdr:colOff>93527</xdr:colOff>
      <xdr:row>289</xdr:row>
      <xdr:rowOff>191845</xdr:rowOff>
    </xdr:from>
    <xdr:to>
      <xdr:col>25</xdr:col>
      <xdr:colOff>34635</xdr:colOff>
      <xdr:row>292</xdr:row>
      <xdr:rowOff>23091</xdr:rowOff>
    </xdr:to>
    <xdr:sp macro="" textlink="">
      <xdr:nvSpPr>
        <xdr:cNvPr id="28" name="テキスト ボックス 27">
          <a:extLst>
            <a:ext uri="{FF2B5EF4-FFF2-40B4-BE49-F238E27FC236}">
              <a16:creationId xmlns:a16="http://schemas.microsoft.com/office/drawing/2014/main" id="{1DB241F1-9E44-456A-B2C6-AC454656C84B}"/>
            </a:ext>
          </a:extLst>
        </xdr:cNvPr>
        <xdr:cNvSpPr txBox="1"/>
      </xdr:nvSpPr>
      <xdr:spPr>
        <a:xfrm>
          <a:off x="2864436" y="95372572"/>
          <a:ext cx="1788381" cy="7664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mn-ea"/>
              <a:ea typeface="+mn-ea"/>
            </a:rPr>
            <a:t>E.</a:t>
          </a:r>
          <a:r>
            <a:rPr kumimoji="1" lang="ja-JP" altLang="en-US" sz="1100" b="1">
              <a:solidFill>
                <a:sysClr val="windowText" lastClr="000000"/>
              </a:solidFill>
              <a:latin typeface="+mn-ea"/>
              <a:ea typeface="+mn-ea"/>
            </a:rPr>
            <a:t>株式会社リーテム</a:t>
          </a:r>
          <a:endParaRPr kumimoji="1" lang="en-US" altLang="ja-JP" sz="1100" b="1">
            <a:solidFill>
              <a:schemeClr val="dk1"/>
            </a:solidFill>
            <a:effectLst/>
            <a:latin typeface="+mn-lt"/>
            <a:ea typeface="+mn-ea"/>
            <a:cs typeface="+mn-cs"/>
          </a:endParaRPr>
        </a:p>
        <a:p>
          <a:r>
            <a:rPr kumimoji="1" lang="ja-JP" altLang="en-US" sz="1100" b="1" baseline="0">
              <a:solidFill>
                <a:schemeClr val="dk1"/>
              </a:solidFill>
              <a:effectLst/>
              <a:latin typeface="+mn-lt"/>
              <a:ea typeface="+mn-ea"/>
              <a:cs typeface="+mn-cs"/>
            </a:rPr>
            <a:t>　　　　</a:t>
          </a:r>
          <a:r>
            <a:rPr kumimoji="1" lang="en-US" altLang="ja-JP" sz="1100" b="1" baseline="0">
              <a:solidFill>
                <a:schemeClr val="dk1"/>
              </a:solidFill>
              <a:effectLst/>
              <a:latin typeface="+mn-ea"/>
              <a:ea typeface="+mn-ea"/>
              <a:cs typeface="+mn-cs"/>
            </a:rPr>
            <a:t>0.8</a:t>
          </a:r>
          <a:r>
            <a:rPr kumimoji="1" lang="ja-JP" altLang="ja-JP" sz="1100" b="1">
              <a:solidFill>
                <a:schemeClr val="dk1"/>
              </a:solidFill>
              <a:effectLst/>
              <a:latin typeface="+mn-ea"/>
              <a:ea typeface="+mn-ea"/>
              <a:cs typeface="+mn-cs"/>
            </a:rPr>
            <a:t>百万円</a:t>
          </a:r>
          <a:endParaRPr lang="ja-JP" altLang="ja-JP" sz="1100" b="1">
            <a:effectLst/>
            <a:latin typeface="+mn-ea"/>
            <a:ea typeface="+mn-ea"/>
          </a:endParaRPr>
        </a:p>
      </xdr:txBody>
    </xdr:sp>
    <xdr:clientData/>
  </xdr:twoCellAnchor>
  <xdr:twoCellAnchor>
    <xdr:from>
      <xdr:col>15</xdr:col>
      <xdr:colOff>14217</xdr:colOff>
      <xdr:row>288</xdr:row>
      <xdr:rowOff>157487</xdr:rowOff>
    </xdr:from>
    <xdr:to>
      <xdr:col>26</xdr:col>
      <xdr:colOff>62148</xdr:colOff>
      <xdr:row>289</xdr:row>
      <xdr:rowOff>201235</xdr:rowOff>
    </xdr:to>
    <xdr:sp macro="" textlink="">
      <xdr:nvSpPr>
        <xdr:cNvPr id="29" name="テキスト ボックス 28">
          <a:extLst>
            <a:ext uri="{FF2B5EF4-FFF2-40B4-BE49-F238E27FC236}">
              <a16:creationId xmlns:a16="http://schemas.microsoft.com/office/drawing/2014/main" id="{E3155C10-AE35-40BE-AEFD-7DEA4DBE0F44}"/>
            </a:ext>
          </a:extLst>
        </xdr:cNvPr>
        <xdr:cNvSpPr txBox="1"/>
      </xdr:nvSpPr>
      <xdr:spPr>
        <a:xfrm>
          <a:off x="2785126" y="95026487"/>
          <a:ext cx="2079931" cy="3554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随意契約（少額）</a:t>
          </a:r>
          <a:r>
            <a:rPr kumimoji="1" lang="en-US" altLang="ja-JP" sz="1100" b="1">
              <a:solidFill>
                <a:sysClr val="windowText" lastClr="000000"/>
              </a:solidFill>
            </a:rPr>
            <a:t>】</a:t>
          </a:r>
        </a:p>
      </xdr:txBody>
    </xdr:sp>
    <xdr:clientData/>
  </xdr:twoCellAnchor>
  <xdr:twoCellAnchor>
    <xdr:from>
      <xdr:col>26</xdr:col>
      <xdr:colOff>23459</xdr:colOff>
      <xdr:row>289</xdr:row>
      <xdr:rowOff>216904</xdr:rowOff>
    </xdr:from>
    <xdr:to>
      <xdr:col>39</xdr:col>
      <xdr:colOff>174624</xdr:colOff>
      <xdr:row>291</xdr:row>
      <xdr:rowOff>277811</xdr:rowOff>
    </xdr:to>
    <xdr:sp macro="" textlink="">
      <xdr:nvSpPr>
        <xdr:cNvPr id="30" name="大かっこ 29">
          <a:extLst>
            <a:ext uri="{FF2B5EF4-FFF2-40B4-BE49-F238E27FC236}">
              <a16:creationId xmlns:a16="http://schemas.microsoft.com/office/drawing/2014/main" id="{20C8FAE3-D403-4E5C-BDC9-7CD9712A5685}"/>
            </a:ext>
          </a:extLst>
        </xdr:cNvPr>
        <xdr:cNvSpPr/>
      </xdr:nvSpPr>
      <xdr:spPr>
        <a:xfrm>
          <a:off x="4826368" y="95397631"/>
          <a:ext cx="2552620" cy="684362"/>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水銀使用製品産業廃棄物等の集計等業務</a:t>
          </a:r>
          <a:endParaRPr lang="ja-JP" altLang="ja-JP">
            <a:effectLst/>
          </a:endParaRPr>
        </a:p>
      </xdr:txBody>
    </xdr:sp>
    <xdr:clientData/>
  </xdr:twoCellAnchor>
  <xdr:twoCellAnchor>
    <xdr:from>
      <xdr:col>12</xdr:col>
      <xdr:colOff>116136</xdr:colOff>
      <xdr:row>290</xdr:row>
      <xdr:rowOff>73864</xdr:rowOff>
    </xdr:from>
    <xdr:to>
      <xdr:col>15</xdr:col>
      <xdr:colOff>64979</xdr:colOff>
      <xdr:row>290</xdr:row>
      <xdr:rowOff>73864</xdr:rowOff>
    </xdr:to>
    <xdr:cxnSp macro="">
      <xdr:nvCxnSpPr>
        <xdr:cNvPr id="33" name="直線コネクタ 32">
          <a:extLst>
            <a:ext uri="{FF2B5EF4-FFF2-40B4-BE49-F238E27FC236}">
              <a16:creationId xmlns:a16="http://schemas.microsoft.com/office/drawing/2014/main" id="{6B8C8FDE-B008-4135-BDFA-691FC4F66018}"/>
            </a:ext>
          </a:extLst>
        </xdr:cNvPr>
        <xdr:cNvCxnSpPr/>
      </xdr:nvCxnSpPr>
      <xdr:spPr>
        <a:xfrm>
          <a:off x="2332863" y="95566319"/>
          <a:ext cx="5030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50" zoomScale="75" zoomScaleNormal="75" zoomScaleSheetLayoutView="7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4">
        <v>2022</v>
      </c>
      <c r="AE2" s="844"/>
      <c r="AF2" s="844"/>
      <c r="AG2" s="844"/>
      <c r="AH2" s="844"/>
      <c r="AI2" s="75" t="s">
        <v>281</v>
      </c>
      <c r="AJ2" s="844" t="s">
        <v>603</v>
      </c>
      <c r="AK2" s="844"/>
      <c r="AL2" s="844"/>
      <c r="AM2" s="844"/>
      <c r="AN2" s="75" t="s">
        <v>281</v>
      </c>
      <c r="AO2" s="844">
        <v>21</v>
      </c>
      <c r="AP2" s="844"/>
      <c r="AQ2" s="844"/>
      <c r="AR2" s="76" t="s">
        <v>281</v>
      </c>
      <c r="AS2" s="845">
        <v>168</v>
      </c>
      <c r="AT2" s="845"/>
      <c r="AU2" s="845"/>
      <c r="AV2" s="75" t="str">
        <f>IF(AW2="","","-")</f>
        <v/>
      </c>
      <c r="AW2" s="846"/>
      <c r="AX2" s="846"/>
    </row>
    <row r="3" spans="1:50" ht="21" customHeight="1" thickBot="1" x14ac:dyDescent="0.2">
      <c r="A3" s="847" t="s">
        <v>593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59</v>
      </c>
      <c r="AJ3" s="849" t="s">
        <v>605</v>
      </c>
      <c r="AK3" s="849"/>
      <c r="AL3" s="849"/>
      <c r="AM3" s="849"/>
      <c r="AN3" s="849"/>
      <c r="AO3" s="849"/>
      <c r="AP3" s="849"/>
      <c r="AQ3" s="849"/>
      <c r="AR3" s="849"/>
      <c r="AS3" s="849"/>
      <c r="AT3" s="849"/>
      <c r="AU3" s="849"/>
      <c r="AV3" s="849"/>
      <c r="AW3" s="849"/>
      <c r="AX3" s="24" t="s">
        <v>60</v>
      </c>
    </row>
    <row r="4" spans="1:50" ht="24.75" customHeight="1" x14ac:dyDescent="0.15">
      <c r="A4" s="819" t="s">
        <v>23</v>
      </c>
      <c r="B4" s="820"/>
      <c r="C4" s="820"/>
      <c r="D4" s="820"/>
      <c r="E4" s="820"/>
      <c r="F4" s="820"/>
      <c r="G4" s="821" t="s">
        <v>606</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607</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x14ac:dyDescent="0.15">
      <c r="A5" s="831" t="s">
        <v>62</v>
      </c>
      <c r="B5" s="832"/>
      <c r="C5" s="832"/>
      <c r="D5" s="832"/>
      <c r="E5" s="832"/>
      <c r="F5" s="833"/>
      <c r="G5" s="834" t="s">
        <v>608</v>
      </c>
      <c r="H5" s="835"/>
      <c r="I5" s="835"/>
      <c r="J5" s="835"/>
      <c r="K5" s="835"/>
      <c r="L5" s="835"/>
      <c r="M5" s="836" t="s">
        <v>61</v>
      </c>
      <c r="N5" s="837"/>
      <c r="O5" s="837"/>
      <c r="P5" s="837"/>
      <c r="Q5" s="837"/>
      <c r="R5" s="838"/>
      <c r="S5" s="839" t="s">
        <v>609</v>
      </c>
      <c r="T5" s="835"/>
      <c r="U5" s="835"/>
      <c r="V5" s="835"/>
      <c r="W5" s="835"/>
      <c r="X5" s="840"/>
      <c r="Y5" s="841" t="s">
        <v>3</v>
      </c>
      <c r="Z5" s="842"/>
      <c r="AA5" s="842"/>
      <c r="AB5" s="842"/>
      <c r="AC5" s="842"/>
      <c r="AD5" s="843"/>
      <c r="AE5" s="864" t="s">
        <v>610</v>
      </c>
      <c r="AF5" s="864"/>
      <c r="AG5" s="864"/>
      <c r="AH5" s="864"/>
      <c r="AI5" s="864"/>
      <c r="AJ5" s="864"/>
      <c r="AK5" s="864"/>
      <c r="AL5" s="864"/>
      <c r="AM5" s="864"/>
      <c r="AN5" s="864"/>
      <c r="AO5" s="864"/>
      <c r="AP5" s="865"/>
      <c r="AQ5" s="866" t="s">
        <v>696</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50" t="s">
        <v>20</v>
      </c>
      <c r="B7" s="851"/>
      <c r="C7" s="851"/>
      <c r="D7" s="851"/>
      <c r="E7" s="851"/>
      <c r="F7" s="852"/>
      <c r="G7" s="874" t="s">
        <v>611</v>
      </c>
      <c r="H7" s="875"/>
      <c r="I7" s="875"/>
      <c r="J7" s="875"/>
      <c r="K7" s="875"/>
      <c r="L7" s="875"/>
      <c r="M7" s="875"/>
      <c r="N7" s="875"/>
      <c r="O7" s="875"/>
      <c r="P7" s="875"/>
      <c r="Q7" s="875"/>
      <c r="R7" s="875"/>
      <c r="S7" s="875"/>
      <c r="T7" s="875"/>
      <c r="U7" s="875"/>
      <c r="V7" s="875"/>
      <c r="W7" s="875"/>
      <c r="X7" s="876"/>
      <c r="Y7" s="877" t="s">
        <v>266</v>
      </c>
      <c r="Z7" s="696"/>
      <c r="AA7" s="696"/>
      <c r="AB7" s="696"/>
      <c r="AC7" s="696"/>
      <c r="AD7" s="878"/>
      <c r="AE7" s="806" t="s">
        <v>612</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850" t="s">
        <v>185</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186</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779" t="s">
        <v>21</v>
      </c>
      <c r="B9" s="780"/>
      <c r="C9" s="780"/>
      <c r="D9" s="780"/>
      <c r="E9" s="780"/>
      <c r="F9" s="780"/>
      <c r="G9" s="861" t="s">
        <v>613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767" t="s">
        <v>27</v>
      </c>
      <c r="B10" s="768"/>
      <c r="C10" s="768"/>
      <c r="D10" s="768"/>
      <c r="E10" s="768"/>
      <c r="F10" s="768"/>
      <c r="G10" s="769" t="s">
        <v>690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5</v>
      </c>
      <c r="B11" s="768"/>
      <c r="C11" s="768"/>
      <c r="D11" s="768"/>
      <c r="E11" s="768"/>
      <c r="F11" s="772"/>
      <c r="G11" s="773" t="str">
        <f>入力規則等!P10</f>
        <v>委託・請負</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22</v>
      </c>
      <c r="B12" s="777"/>
      <c r="C12" s="777"/>
      <c r="D12" s="777"/>
      <c r="E12" s="777"/>
      <c r="F12" s="778"/>
      <c r="G12" s="782"/>
      <c r="H12" s="783"/>
      <c r="I12" s="783"/>
      <c r="J12" s="783"/>
      <c r="K12" s="783"/>
      <c r="L12" s="783"/>
      <c r="M12" s="783"/>
      <c r="N12" s="783"/>
      <c r="O12" s="783"/>
      <c r="P12" s="177" t="s">
        <v>413</v>
      </c>
      <c r="Q12" s="178"/>
      <c r="R12" s="178"/>
      <c r="S12" s="178"/>
      <c r="T12" s="178"/>
      <c r="U12" s="178"/>
      <c r="V12" s="179"/>
      <c r="W12" s="177" t="s">
        <v>565</v>
      </c>
      <c r="X12" s="178"/>
      <c r="Y12" s="178"/>
      <c r="Z12" s="178"/>
      <c r="AA12" s="178"/>
      <c r="AB12" s="178"/>
      <c r="AC12" s="179"/>
      <c r="AD12" s="177" t="s">
        <v>567</v>
      </c>
      <c r="AE12" s="178"/>
      <c r="AF12" s="178"/>
      <c r="AG12" s="178"/>
      <c r="AH12" s="178"/>
      <c r="AI12" s="178"/>
      <c r="AJ12" s="179"/>
      <c r="AK12" s="177" t="s">
        <v>584</v>
      </c>
      <c r="AL12" s="178"/>
      <c r="AM12" s="178"/>
      <c r="AN12" s="178"/>
      <c r="AO12" s="178"/>
      <c r="AP12" s="178"/>
      <c r="AQ12" s="179"/>
      <c r="AR12" s="177" t="s">
        <v>585</v>
      </c>
      <c r="AS12" s="178"/>
      <c r="AT12" s="178"/>
      <c r="AU12" s="178"/>
      <c r="AV12" s="178"/>
      <c r="AW12" s="178"/>
      <c r="AX12" s="812"/>
    </row>
    <row r="13" spans="1:50" ht="21" customHeight="1" x14ac:dyDescent="0.15">
      <c r="A13" s="315"/>
      <c r="B13" s="316"/>
      <c r="C13" s="316"/>
      <c r="D13" s="316"/>
      <c r="E13" s="316"/>
      <c r="F13" s="317"/>
      <c r="G13" s="796" t="s">
        <v>6</v>
      </c>
      <c r="H13" s="797"/>
      <c r="I13" s="813" t="s">
        <v>7</v>
      </c>
      <c r="J13" s="814"/>
      <c r="K13" s="814"/>
      <c r="L13" s="814"/>
      <c r="M13" s="814"/>
      <c r="N13" s="814"/>
      <c r="O13" s="815"/>
      <c r="P13" s="707">
        <v>93</v>
      </c>
      <c r="Q13" s="708"/>
      <c r="R13" s="708"/>
      <c r="S13" s="708"/>
      <c r="T13" s="708"/>
      <c r="U13" s="708"/>
      <c r="V13" s="709"/>
      <c r="W13" s="707">
        <v>70</v>
      </c>
      <c r="X13" s="708"/>
      <c r="Y13" s="708"/>
      <c r="Z13" s="708"/>
      <c r="AA13" s="708"/>
      <c r="AB13" s="708"/>
      <c r="AC13" s="709"/>
      <c r="AD13" s="707">
        <v>70</v>
      </c>
      <c r="AE13" s="708"/>
      <c r="AF13" s="708"/>
      <c r="AG13" s="708"/>
      <c r="AH13" s="708"/>
      <c r="AI13" s="708"/>
      <c r="AJ13" s="709"/>
      <c r="AK13" s="707">
        <v>61</v>
      </c>
      <c r="AL13" s="708"/>
      <c r="AM13" s="708"/>
      <c r="AN13" s="708"/>
      <c r="AO13" s="708"/>
      <c r="AP13" s="708"/>
      <c r="AQ13" s="709"/>
      <c r="AR13" s="747">
        <v>61</v>
      </c>
      <c r="AS13" s="748"/>
      <c r="AT13" s="748"/>
      <c r="AU13" s="748"/>
      <c r="AV13" s="748"/>
      <c r="AW13" s="748"/>
      <c r="AX13" s="816"/>
    </row>
    <row r="14" spans="1:50" ht="21" customHeight="1" x14ac:dyDescent="0.15">
      <c r="A14" s="315"/>
      <c r="B14" s="316"/>
      <c r="C14" s="316"/>
      <c r="D14" s="316"/>
      <c r="E14" s="316"/>
      <c r="F14" s="317"/>
      <c r="G14" s="798"/>
      <c r="H14" s="799"/>
      <c r="I14" s="791" t="s">
        <v>8</v>
      </c>
      <c r="J14" s="792"/>
      <c r="K14" s="792"/>
      <c r="L14" s="792"/>
      <c r="M14" s="792"/>
      <c r="N14" s="792"/>
      <c r="O14" s="793"/>
      <c r="P14" s="707" t="s">
        <v>612</v>
      </c>
      <c r="Q14" s="708"/>
      <c r="R14" s="708"/>
      <c r="S14" s="708"/>
      <c r="T14" s="708"/>
      <c r="U14" s="708"/>
      <c r="V14" s="709"/>
      <c r="W14" s="707" t="s">
        <v>612</v>
      </c>
      <c r="X14" s="708"/>
      <c r="Y14" s="708"/>
      <c r="Z14" s="708"/>
      <c r="AA14" s="708"/>
      <c r="AB14" s="708"/>
      <c r="AC14" s="709"/>
      <c r="AD14" s="707" t="s">
        <v>612</v>
      </c>
      <c r="AE14" s="708"/>
      <c r="AF14" s="708"/>
      <c r="AG14" s="708"/>
      <c r="AH14" s="708"/>
      <c r="AI14" s="708"/>
      <c r="AJ14" s="709"/>
      <c r="AK14" s="707" t="s">
        <v>281</v>
      </c>
      <c r="AL14" s="708"/>
      <c r="AM14" s="708"/>
      <c r="AN14" s="708"/>
      <c r="AO14" s="708"/>
      <c r="AP14" s="708"/>
      <c r="AQ14" s="709"/>
      <c r="AR14" s="802"/>
      <c r="AS14" s="802"/>
      <c r="AT14" s="802"/>
      <c r="AU14" s="802"/>
      <c r="AV14" s="802"/>
      <c r="AW14" s="802"/>
      <c r="AX14" s="803"/>
    </row>
    <row r="15" spans="1:50" ht="21" customHeight="1" x14ac:dyDescent="0.15">
      <c r="A15" s="315"/>
      <c r="B15" s="316"/>
      <c r="C15" s="316"/>
      <c r="D15" s="316"/>
      <c r="E15" s="316"/>
      <c r="F15" s="317"/>
      <c r="G15" s="798"/>
      <c r="H15" s="799"/>
      <c r="I15" s="791" t="s">
        <v>47</v>
      </c>
      <c r="J15" s="804"/>
      <c r="K15" s="804"/>
      <c r="L15" s="804"/>
      <c r="M15" s="804"/>
      <c r="N15" s="804"/>
      <c r="O15" s="805"/>
      <c r="P15" s="707" t="s">
        <v>612</v>
      </c>
      <c r="Q15" s="708"/>
      <c r="R15" s="708"/>
      <c r="S15" s="708"/>
      <c r="T15" s="708"/>
      <c r="U15" s="708"/>
      <c r="V15" s="709"/>
      <c r="W15" s="707" t="s">
        <v>612</v>
      </c>
      <c r="X15" s="708"/>
      <c r="Y15" s="708"/>
      <c r="Z15" s="708"/>
      <c r="AA15" s="708"/>
      <c r="AB15" s="708"/>
      <c r="AC15" s="709"/>
      <c r="AD15" s="707" t="s">
        <v>612</v>
      </c>
      <c r="AE15" s="708"/>
      <c r="AF15" s="708"/>
      <c r="AG15" s="708"/>
      <c r="AH15" s="708"/>
      <c r="AI15" s="708"/>
      <c r="AJ15" s="709"/>
      <c r="AK15" s="707" t="s">
        <v>281</v>
      </c>
      <c r="AL15" s="708"/>
      <c r="AM15" s="708"/>
      <c r="AN15" s="708"/>
      <c r="AO15" s="708"/>
      <c r="AP15" s="708"/>
      <c r="AQ15" s="709"/>
      <c r="AR15" s="707" t="s">
        <v>281</v>
      </c>
      <c r="AS15" s="708"/>
      <c r="AT15" s="708"/>
      <c r="AU15" s="708"/>
      <c r="AV15" s="708"/>
      <c r="AW15" s="708"/>
      <c r="AX15" s="817"/>
    </row>
    <row r="16" spans="1:50" ht="21" customHeight="1" x14ac:dyDescent="0.15">
      <c r="A16" s="315"/>
      <c r="B16" s="316"/>
      <c r="C16" s="316"/>
      <c r="D16" s="316"/>
      <c r="E16" s="316"/>
      <c r="F16" s="317"/>
      <c r="G16" s="798"/>
      <c r="H16" s="799"/>
      <c r="I16" s="791" t="s">
        <v>48</v>
      </c>
      <c r="J16" s="804"/>
      <c r="K16" s="804"/>
      <c r="L16" s="804"/>
      <c r="M16" s="804"/>
      <c r="N16" s="804"/>
      <c r="O16" s="805"/>
      <c r="P16" s="707" t="s">
        <v>612</v>
      </c>
      <c r="Q16" s="708"/>
      <c r="R16" s="708"/>
      <c r="S16" s="708"/>
      <c r="T16" s="708"/>
      <c r="U16" s="708"/>
      <c r="V16" s="709"/>
      <c r="W16" s="707" t="s">
        <v>612</v>
      </c>
      <c r="X16" s="708"/>
      <c r="Y16" s="708"/>
      <c r="Z16" s="708"/>
      <c r="AA16" s="708"/>
      <c r="AB16" s="708"/>
      <c r="AC16" s="709"/>
      <c r="AD16" s="707" t="s">
        <v>612</v>
      </c>
      <c r="AE16" s="708"/>
      <c r="AF16" s="708"/>
      <c r="AG16" s="708"/>
      <c r="AH16" s="708"/>
      <c r="AI16" s="708"/>
      <c r="AJ16" s="709"/>
      <c r="AK16" s="707" t="s">
        <v>281</v>
      </c>
      <c r="AL16" s="708"/>
      <c r="AM16" s="708"/>
      <c r="AN16" s="708"/>
      <c r="AO16" s="708"/>
      <c r="AP16" s="708"/>
      <c r="AQ16" s="709"/>
      <c r="AR16" s="809"/>
      <c r="AS16" s="810"/>
      <c r="AT16" s="810"/>
      <c r="AU16" s="810"/>
      <c r="AV16" s="810"/>
      <c r="AW16" s="810"/>
      <c r="AX16" s="811"/>
    </row>
    <row r="17" spans="1:50" ht="24.75" customHeight="1" x14ac:dyDescent="0.15">
      <c r="A17" s="315"/>
      <c r="B17" s="316"/>
      <c r="C17" s="316"/>
      <c r="D17" s="316"/>
      <c r="E17" s="316"/>
      <c r="F17" s="317"/>
      <c r="G17" s="798"/>
      <c r="H17" s="799"/>
      <c r="I17" s="791" t="s">
        <v>46</v>
      </c>
      <c r="J17" s="792"/>
      <c r="K17" s="792"/>
      <c r="L17" s="792"/>
      <c r="M17" s="792"/>
      <c r="N17" s="792"/>
      <c r="O17" s="793"/>
      <c r="P17" s="707" t="s">
        <v>612</v>
      </c>
      <c r="Q17" s="708"/>
      <c r="R17" s="708"/>
      <c r="S17" s="708"/>
      <c r="T17" s="708"/>
      <c r="U17" s="708"/>
      <c r="V17" s="709"/>
      <c r="W17" s="707" t="s">
        <v>612</v>
      </c>
      <c r="X17" s="708"/>
      <c r="Y17" s="708"/>
      <c r="Z17" s="708"/>
      <c r="AA17" s="708"/>
      <c r="AB17" s="708"/>
      <c r="AC17" s="709"/>
      <c r="AD17" s="707" t="s">
        <v>612</v>
      </c>
      <c r="AE17" s="708"/>
      <c r="AF17" s="708"/>
      <c r="AG17" s="708"/>
      <c r="AH17" s="708"/>
      <c r="AI17" s="708"/>
      <c r="AJ17" s="709"/>
      <c r="AK17" s="707" t="s">
        <v>281</v>
      </c>
      <c r="AL17" s="708"/>
      <c r="AM17" s="708"/>
      <c r="AN17" s="708"/>
      <c r="AO17" s="708"/>
      <c r="AP17" s="708"/>
      <c r="AQ17" s="709"/>
      <c r="AR17" s="794"/>
      <c r="AS17" s="794"/>
      <c r="AT17" s="794"/>
      <c r="AU17" s="794"/>
      <c r="AV17" s="794"/>
      <c r="AW17" s="794"/>
      <c r="AX17" s="795"/>
    </row>
    <row r="18" spans="1:50" ht="24.75" customHeight="1" x14ac:dyDescent="0.15">
      <c r="A18" s="315"/>
      <c r="B18" s="316"/>
      <c r="C18" s="316"/>
      <c r="D18" s="316"/>
      <c r="E18" s="316"/>
      <c r="F18" s="317"/>
      <c r="G18" s="800"/>
      <c r="H18" s="801"/>
      <c r="I18" s="784" t="s">
        <v>18</v>
      </c>
      <c r="J18" s="785"/>
      <c r="K18" s="785"/>
      <c r="L18" s="785"/>
      <c r="M18" s="785"/>
      <c r="N18" s="785"/>
      <c r="O18" s="786"/>
      <c r="P18" s="787">
        <f>SUM(P13:V17)</f>
        <v>93</v>
      </c>
      <c r="Q18" s="788"/>
      <c r="R18" s="788"/>
      <c r="S18" s="788"/>
      <c r="T18" s="788"/>
      <c r="U18" s="788"/>
      <c r="V18" s="789"/>
      <c r="W18" s="787">
        <f>SUM(W13:AC17)</f>
        <v>70</v>
      </c>
      <c r="X18" s="788"/>
      <c r="Y18" s="788"/>
      <c r="Z18" s="788"/>
      <c r="AA18" s="788"/>
      <c r="AB18" s="788"/>
      <c r="AC18" s="789"/>
      <c r="AD18" s="787">
        <f>SUM(AD13:AJ17)</f>
        <v>70</v>
      </c>
      <c r="AE18" s="788"/>
      <c r="AF18" s="788"/>
      <c r="AG18" s="788"/>
      <c r="AH18" s="788"/>
      <c r="AI18" s="788"/>
      <c r="AJ18" s="789"/>
      <c r="AK18" s="787">
        <f>SUM(AK13:AQ17)</f>
        <v>61</v>
      </c>
      <c r="AL18" s="788"/>
      <c r="AM18" s="788"/>
      <c r="AN18" s="788"/>
      <c r="AO18" s="788"/>
      <c r="AP18" s="788"/>
      <c r="AQ18" s="789"/>
      <c r="AR18" s="787">
        <f>SUM(AR13:AX17)</f>
        <v>61</v>
      </c>
      <c r="AS18" s="788"/>
      <c r="AT18" s="788"/>
      <c r="AU18" s="788"/>
      <c r="AV18" s="788"/>
      <c r="AW18" s="788"/>
      <c r="AX18" s="790"/>
    </row>
    <row r="19" spans="1:50" ht="24.75" customHeight="1" x14ac:dyDescent="0.15">
      <c r="A19" s="315"/>
      <c r="B19" s="316"/>
      <c r="C19" s="316"/>
      <c r="D19" s="316"/>
      <c r="E19" s="316"/>
      <c r="F19" s="317"/>
      <c r="G19" s="762" t="s">
        <v>9</v>
      </c>
      <c r="H19" s="763"/>
      <c r="I19" s="763"/>
      <c r="J19" s="763"/>
      <c r="K19" s="763"/>
      <c r="L19" s="763"/>
      <c r="M19" s="763"/>
      <c r="N19" s="763"/>
      <c r="O19" s="763"/>
      <c r="P19" s="707">
        <v>58</v>
      </c>
      <c r="Q19" s="708"/>
      <c r="R19" s="708"/>
      <c r="S19" s="708"/>
      <c r="T19" s="708"/>
      <c r="U19" s="708"/>
      <c r="V19" s="709"/>
      <c r="W19" s="707">
        <v>62</v>
      </c>
      <c r="X19" s="708"/>
      <c r="Y19" s="708"/>
      <c r="Z19" s="708"/>
      <c r="AA19" s="708"/>
      <c r="AB19" s="708"/>
      <c r="AC19" s="709"/>
      <c r="AD19" s="707">
        <v>58</v>
      </c>
      <c r="AE19" s="708"/>
      <c r="AF19" s="708"/>
      <c r="AG19" s="708"/>
      <c r="AH19" s="708"/>
      <c r="AI19" s="708"/>
      <c r="AJ19" s="709"/>
      <c r="AK19" s="759"/>
      <c r="AL19" s="759"/>
      <c r="AM19" s="759"/>
      <c r="AN19" s="759"/>
      <c r="AO19" s="759"/>
      <c r="AP19" s="759"/>
      <c r="AQ19" s="759"/>
      <c r="AR19" s="759"/>
      <c r="AS19" s="759"/>
      <c r="AT19" s="759"/>
      <c r="AU19" s="759"/>
      <c r="AV19" s="759"/>
      <c r="AW19" s="759"/>
      <c r="AX19" s="761"/>
    </row>
    <row r="20" spans="1:50" ht="24.75" customHeight="1" x14ac:dyDescent="0.15">
      <c r="A20" s="315"/>
      <c r="B20" s="316"/>
      <c r="C20" s="316"/>
      <c r="D20" s="316"/>
      <c r="E20" s="316"/>
      <c r="F20" s="317"/>
      <c r="G20" s="762" t="s">
        <v>10</v>
      </c>
      <c r="H20" s="763"/>
      <c r="I20" s="763"/>
      <c r="J20" s="763"/>
      <c r="K20" s="763"/>
      <c r="L20" s="763"/>
      <c r="M20" s="763"/>
      <c r="N20" s="763"/>
      <c r="O20" s="763"/>
      <c r="P20" s="758">
        <f>IF(P18=0, "-", SUM(P19)/P18)</f>
        <v>0.62365591397849462</v>
      </c>
      <c r="Q20" s="758"/>
      <c r="R20" s="758"/>
      <c r="S20" s="758"/>
      <c r="T20" s="758"/>
      <c r="U20" s="758"/>
      <c r="V20" s="758"/>
      <c r="W20" s="758">
        <f>IF(W18=0, "-", SUM(W19)/W18)</f>
        <v>0.88571428571428568</v>
      </c>
      <c r="X20" s="758"/>
      <c r="Y20" s="758"/>
      <c r="Z20" s="758"/>
      <c r="AA20" s="758"/>
      <c r="AB20" s="758"/>
      <c r="AC20" s="758"/>
      <c r="AD20" s="758">
        <f>IF(AD18=0, "-", SUM(AD19)/AD18)</f>
        <v>0.82857142857142863</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79"/>
      <c r="B21" s="780"/>
      <c r="C21" s="780"/>
      <c r="D21" s="780"/>
      <c r="E21" s="780"/>
      <c r="F21" s="781"/>
      <c r="G21" s="756" t="s">
        <v>236</v>
      </c>
      <c r="H21" s="757"/>
      <c r="I21" s="757"/>
      <c r="J21" s="757"/>
      <c r="K21" s="757"/>
      <c r="L21" s="757"/>
      <c r="M21" s="757"/>
      <c r="N21" s="757"/>
      <c r="O21" s="757"/>
      <c r="P21" s="758">
        <f>IF(P19=0, "-", SUM(P19)/SUM(P13,P14))</f>
        <v>0.62365591397849462</v>
      </c>
      <c r="Q21" s="758"/>
      <c r="R21" s="758"/>
      <c r="S21" s="758"/>
      <c r="T21" s="758"/>
      <c r="U21" s="758"/>
      <c r="V21" s="758"/>
      <c r="W21" s="758">
        <f>IF(W19=0, "-", SUM(W19)/SUM(W13,W14))</f>
        <v>0.88571428571428568</v>
      </c>
      <c r="X21" s="758"/>
      <c r="Y21" s="758"/>
      <c r="Z21" s="758"/>
      <c r="AA21" s="758"/>
      <c r="AB21" s="758"/>
      <c r="AC21" s="758"/>
      <c r="AD21" s="758">
        <f>IF(AD19=0, "-", SUM(AD19)/SUM(AD13,AD14))</f>
        <v>0.82857142857142863</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3" t="s">
        <v>588</v>
      </c>
      <c r="B22" s="714"/>
      <c r="C22" s="714"/>
      <c r="D22" s="714"/>
      <c r="E22" s="714"/>
      <c r="F22" s="715"/>
      <c r="G22" s="719" t="s">
        <v>226</v>
      </c>
      <c r="H22" s="559"/>
      <c r="I22" s="559"/>
      <c r="J22" s="559"/>
      <c r="K22" s="559"/>
      <c r="L22" s="559"/>
      <c r="M22" s="559"/>
      <c r="N22" s="559"/>
      <c r="O22" s="560"/>
      <c r="P22" s="720" t="s">
        <v>586</v>
      </c>
      <c r="Q22" s="559"/>
      <c r="R22" s="559"/>
      <c r="S22" s="559"/>
      <c r="T22" s="559"/>
      <c r="U22" s="559"/>
      <c r="V22" s="560"/>
      <c r="W22" s="720" t="s">
        <v>587</v>
      </c>
      <c r="X22" s="559"/>
      <c r="Y22" s="559"/>
      <c r="Z22" s="559"/>
      <c r="AA22" s="559"/>
      <c r="AB22" s="559"/>
      <c r="AC22" s="560"/>
      <c r="AD22" s="720" t="s">
        <v>225</v>
      </c>
      <c r="AE22" s="559"/>
      <c r="AF22" s="559"/>
      <c r="AG22" s="559"/>
      <c r="AH22" s="559"/>
      <c r="AI22" s="559"/>
      <c r="AJ22" s="559"/>
      <c r="AK22" s="559"/>
      <c r="AL22" s="559"/>
      <c r="AM22" s="559"/>
      <c r="AN22" s="559"/>
      <c r="AO22" s="559"/>
      <c r="AP22" s="559"/>
      <c r="AQ22" s="559"/>
      <c r="AR22" s="559"/>
      <c r="AS22" s="559"/>
      <c r="AT22" s="559"/>
      <c r="AU22" s="559"/>
      <c r="AV22" s="559"/>
      <c r="AW22" s="559"/>
      <c r="AX22" s="740"/>
    </row>
    <row r="23" spans="1:50" ht="25.5" customHeight="1" x14ac:dyDescent="0.15">
      <c r="A23" s="716"/>
      <c r="B23" s="717"/>
      <c r="C23" s="717"/>
      <c r="D23" s="717"/>
      <c r="E23" s="717"/>
      <c r="F23" s="718"/>
      <c r="G23" s="741" t="s">
        <v>614</v>
      </c>
      <c r="H23" s="742"/>
      <c r="I23" s="742"/>
      <c r="J23" s="742"/>
      <c r="K23" s="742"/>
      <c r="L23" s="742"/>
      <c r="M23" s="742"/>
      <c r="N23" s="742"/>
      <c r="O23" s="743"/>
      <c r="P23" s="744">
        <v>61</v>
      </c>
      <c r="Q23" s="745"/>
      <c r="R23" s="745"/>
      <c r="S23" s="745"/>
      <c r="T23" s="745"/>
      <c r="U23" s="745"/>
      <c r="V23" s="746"/>
      <c r="W23" s="747">
        <v>61</v>
      </c>
      <c r="X23" s="748"/>
      <c r="Y23" s="748"/>
      <c r="Z23" s="748"/>
      <c r="AA23" s="748"/>
      <c r="AB23" s="748"/>
      <c r="AC23" s="749"/>
      <c r="AD23" s="750" t="s">
        <v>281</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hidden="1" customHeight="1" x14ac:dyDescent="0.15">
      <c r="A24" s="716"/>
      <c r="B24" s="717"/>
      <c r="C24" s="717"/>
      <c r="D24" s="717"/>
      <c r="E24" s="717"/>
      <c r="F24" s="718"/>
      <c r="G24" s="710"/>
      <c r="H24" s="711"/>
      <c r="I24" s="711"/>
      <c r="J24" s="711"/>
      <c r="K24" s="711"/>
      <c r="L24" s="711"/>
      <c r="M24" s="711"/>
      <c r="N24" s="711"/>
      <c r="O24" s="712"/>
      <c r="P24" s="707"/>
      <c r="Q24" s="708"/>
      <c r="R24" s="708"/>
      <c r="S24" s="708"/>
      <c r="T24" s="708"/>
      <c r="U24" s="708"/>
      <c r="V24" s="709"/>
      <c r="W24" s="707"/>
      <c r="X24" s="708"/>
      <c r="Y24" s="708"/>
      <c r="Z24" s="708"/>
      <c r="AA24" s="708"/>
      <c r="AB24" s="708"/>
      <c r="AC24" s="709"/>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15">
      <c r="A25" s="716"/>
      <c r="B25" s="717"/>
      <c r="C25" s="717"/>
      <c r="D25" s="717"/>
      <c r="E25" s="717"/>
      <c r="F25" s="718"/>
      <c r="G25" s="710"/>
      <c r="H25" s="711"/>
      <c r="I25" s="711"/>
      <c r="J25" s="711"/>
      <c r="K25" s="711"/>
      <c r="L25" s="711"/>
      <c r="M25" s="711"/>
      <c r="N25" s="711"/>
      <c r="O25" s="712"/>
      <c r="P25" s="707"/>
      <c r="Q25" s="708"/>
      <c r="R25" s="708"/>
      <c r="S25" s="708"/>
      <c r="T25" s="708"/>
      <c r="U25" s="708"/>
      <c r="V25" s="709"/>
      <c r="W25" s="707"/>
      <c r="X25" s="708"/>
      <c r="Y25" s="708"/>
      <c r="Z25" s="708"/>
      <c r="AA25" s="708"/>
      <c r="AB25" s="708"/>
      <c r="AC25" s="709"/>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15">
      <c r="A26" s="716"/>
      <c r="B26" s="717"/>
      <c r="C26" s="717"/>
      <c r="D26" s="717"/>
      <c r="E26" s="717"/>
      <c r="F26" s="718"/>
      <c r="G26" s="710"/>
      <c r="H26" s="711"/>
      <c r="I26" s="711"/>
      <c r="J26" s="711"/>
      <c r="K26" s="711"/>
      <c r="L26" s="711"/>
      <c r="M26" s="711"/>
      <c r="N26" s="711"/>
      <c r="O26" s="712"/>
      <c r="P26" s="707"/>
      <c r="Q26" s="708"/>
      <c r="R26" s="708"/>
      <c r="S26" s="708"/>
      <c r="T26" s="708"/>
      <c r="U26" s="708"/>
      <c r="V26" s="709"/>
      <c r="W26" s="707"/>
      <c r="X26" s="708"/>
      <c r="Y26" s="708"/>
      <c r="Z26" s="708"/>
      <c r="AA26" s="708"/>
      <c r="AB26" s="708"/>
      <c r="AC26" s="709"/>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15">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15">
      <c r="A28" s="716"/>
      <c r="B28" s="717"/>
      <c r="C28" s="717"/>
      <c r="D28" s="717"/>
      <c r="E28" s="717"/>
      <c r="F28" s="718"/>
      <c r="G28" s="764"/>
      <c r="H28" s="765"/>
      <c r="I28" s="765"/>
      <c r="J28" s="765"/>
      <c r="K28" s="765"/>
      <c r="L28" s="765"/>
      <c r="M28" s="765"/>
      <c r="N28" s="765"/>
      <c r="O28" s="766"/>
      <c r="P28" s="744"/>
      <c r="Q28" s="745"/>
      <c r="R28" s="745"/>
      <c r="S28" s="745"/>
      <c r="T28" s="745"/>
      <c r="U28" s="745"/>
      <c r="V28" s="746"/>
      <c r="W28" s="744"/>
      <c r="X28" s="745"/>
      <c r="Y28" s="745"/>
      <c r="Z28" s="745"/>
      <c r="AA28" s="745"/>
      <c r="AB28" s="745"/>
      <c r="AC28" s="746"/>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16"/>
      <c r="B29" s="717"/>
      <c r="C29" s="717"/>
      <c r="D29" s="717"/>
      <c r="E29" s="717"/>
      <c r="F29" s="718"/>
      <c r="G29" s="300" t="s">
        <v>18</v>
      </c>
      <c r="H29" s="727"/>
      <c r="I29" s="727"/>
      <c r="J29" s="727"/>
      <c r="K29" s="727"/>
      <c r="L29" s="727"/>
      <c r="M29" s="727"/>
      <c r="N29" s="727"/>
      <c r="O29" s="728"/>
      <c r="P29" s="729">
        <f>AK13</f>
        <v>61</v>
      </c>
      <c r="Q29" s="730"/>
      <c r="R29" s="730"/>
      <c r="S29" s="730"/>
      <c r="T29" s="730"/>
      <c r="U29" s="730"/>
      <c r="V29" s="731"/>
      <c r="W29" s="732">
        <f>AR13</f>
        <v>61</v>
      </c>
      <c r="X29" s="733"/>
      <c r="Y29" s="733"/>
      <c r="Z29" s="733"/>
      <c r="AA29" s="733"/>
      <c r="AB29" s="733"/>
      <c r="AC29" s="734"/>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35" t="s">
        <v>576</v>
      </c>
      <c r="B30" s="736"/>
      <c r="C30" s="736"/>
      <c r="D30" s="736"/>
      <c r="E30" s="736"/>
      <c r="F30" s="737"/>
      <c r="G30" s="738" t="s">
        <v>688</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15">
      <c r="A31" s="657" t="s">
        <v>577</v>
      </c>
      <c r="B31" s="155"/>
      <c r="C31" s="155"/>
      <c r="D31" s="155"/>
      <c r="E31" s="155"/>
      <c r="F31" s="156"/>
      <c r="G31" s="698" t="s">
        <v>569</v>
      </c>
      <c r="H31" s="699"/>
      <c r="I31" s="699"/>
      <c r="J31" s="699"/>
      <c r="K31" s="699"/>
      <c r="L31" s="699"/>
      <c r="M31" s="699"/>
      <c r="N31" s="699"/>
      <c r="O31" s="699"/>
      <c r="P31" s="700" t="s">
        <v>568</v>
      </c>
      <c r="Q31" s="699"/>
      <c r="R31" s="699"/>
      <c r="S31" s="699"/>
      <c r="T31" s="699"/>
      <c r="U31" s="699"/>
      <c r="V31" s="699"/>
      <c r="W31" s="699"/>
      <c r="X31" s="701"/>
      <c r="Y31" s="702"/>
      <c r="Z31" s="703"/>
      <c r="AA31" s="704"/>
      <c r="AB31" s="635" t="s">
        <v>11</v>
      </c>
      <c r="AC31" s="635"/>
      <c r="AD31" s="635"/>
      <c r="AE31" s="118" t="s">
        <v>413</v>
      </c>
      <c r="AF31" s="705"/>
      <c r="AG31" s="705"/>
      <c r="AH31" s="706"/>
      <c r="AI31" s="118" t="s">
        <v>565</v>
      </c>
      <c r="AJ31" s="705"/>
      <c r="AK31" s="705"/>
      <c r="AL31" s="706"/>
      <c r="AM31" s="118" t="s">
        <v>381</v>
      </c>
      <c r="AN31" s="705"/>
      <c r="AO31" s="705"/>
      <c r="AP31" s="706"/>
      <c r="AQ31" s="632" t="s">
        <v>412</v>
      </c>
      <c r="AR31" s="633"/>
      <c r="AS31" s="633"/>
      <c r="AT31" s="634"/>
      <c r="AU31" s="632" t="s">
        <v>589</v>
      </c>
      <c r="AV31" s="633"/>
      <c r="AW31" s="633"/>
      <c r="AX31" s="642"/>
    </row>
    <row r="32" spans="1:50" ht="38.65" customHeight="1" x14ac:dyDescent="0.15">
      <c r="A32" s="657"/>
      <c r="B32" s="155"/>
      <c r="C32" s="155"/>
      <c r="D32" s="155"/>
      <c r="E32" s="155"/>
      <c r="F32" s="156"/>
      <c r="G32" s="739" t="s">
        <v>689</v>
      </c>
      <c r="H32" s="644"/>
      <c r="I32" s="644"/>
      <c r="J32" s="644"/>
      <c r="K32" s="644"/>
      <c r="L32" s="644"/>
      <c r="M32" s="644"/>
      <c r="N32" s="644"/>
      <c r="O32" s="644"/>
      <c r="P32" s="392" t="s">
        <v>683</v>
      </c>
      <c r="Q32" s="648"/>
      <c r="R32" s="648"/>
      <c r="S32" s="648"/>
      <c r="T32" s="648"/>
      <c r="U32" s="648"/>
      <c r="V32" s="648"/>
      <c r="W32" s="648"/>
      <c r="X32" s="649"/>
      <c r="Y32" s="653" t="s">
        <v>51</v>
      </c>
      <c r="Z32" s="654"/>
      <c r="AA32" s="655"/>
      <c r="AB32" s="656" t="s">
        <v>616</v>
      </c>
      <c r="AC32" s="656"/>
      <c r="AD32" s="656"/>
      <c r="AE32" s="625">
        <v>617</v>
      </c>
      <c r="AF32" s="625"/>
      <c r="AG32" s="625"/>
      <c r="AH32" s="625"/>
      <c r="AI32" s="625">
        <v>784</v>
      </c>
      <c r="AJ32" s="625"/>
      <c r="AK32" s="625"/>
      <c r="AL32" s="625"/>
      <c r="AM32" s="625">
        <v>980</v>
      </c>
      <c r="AN32" s="625"/>
      <c r="AO32" s="625"/>
      <c r="AP32" s="625"/>
      <c r="AQ32" s="671" t="s">
        <v>281</v>
      </c>
      <c r="AR32" s="625"/>
      <c r="AS32" s="625"/>
      <c r="AT32" s="625"/>
      <c r="AU32" s="95" t="s">
        <v>281</v>
      </c>
      <c r="AV32" s="627"/>
      <c r="AW32" s="627"/>
      <c r="AX32" s="628"/>
    </row>
    <row r="33" spans="1:51" ht="38.65" customHeight="1" x14ac:dyDescent="0.15">
      <c r="A33" s="190"/>
      <c r="B33" s="160"/>
      <c r="C33" s="160"/>
      <c r="D33" s="160"/>
      <c r="E33" s="160"/>
      <c r="F33" s="161"/>
      <c r="G33" s="645"/>
      <c r="H33" s="646"/>
      <c r="I33" s="646"/>
      <c r="J33" s="646"/>
      <c r="K33" s="646"/>
      <c r="L33" s="646"/>
      <c r="M33" s="646"/>
      <c r="N33" s="646"/>
      <c r="O33" s="646"/>
      <c r="P33" s="650"/>
      <c r="Q33" s="651"/>
      <c r="R33" s="651"/>
      <c r="S33" s="651"/>
      <c r="T33" s="651"/>
      <c r="U33" s="651"/>
      <c r="V33" s="651"/>
      <c r="W33" s="651"/>
      <c r="X33" s="652"/>
      <c r="Y33" s="629" t="s">
        <v>52</v>
      </c>
      <c r="Z33" s="630"/>
      <c r="AA33" s="631"/>
      <c r="AB33" s="656" t="s">
        <v>616</v>
      </c>
      <c r="AC33" s="656"/>
      <c r="AD33" s="656"/>
      <c r="AE33" s="625" t="s">
        <v>612</v>
      </c>
      <c r="AF33" s="625"/>
      <c r="AG33" s="625"/>
      <c r="AH33" s="625"/>
      <c r="AI33" s="625">
        <v>780</v>
      </c>
      <c r="AJ33" s="625"/>
      <c r="AK33" s="625"/>
      <c r="AL33" s="625"/>
      <c r="AM33" s="625">
        <v>930</v>
      </c>
      <c r="AN33" s="625"/>
      <c r="AO33" s="625"/>
      <c r="AP33" s="625"/>
      <c r="AQ33" s="625">
        <v>1080</v>
      </c>
      <c r="AR33" s="625"/>
      <c r="AS33" s="625"/>
      <c r="AT33" s="625"/>
      <c r="AU33" s="95" t="s">
        <v>281</v>
      </c>
      <c r="AV33" s="627"/>
      <c r="AW33" s="627"/>
      <c r="AX33" s="628"/>
    </row>
    <row r="34" spans="1:51" ht="23.25" customHeight="1" x14ac:dyDescent="0.15">
      <c r="A34" s="689" t="s">
        <v>578</v>
      </c>
      <c r="B34" s="690"/>
      <c r="C34" s="690"/>
      <c r="D34" s="690"/>
      <c r="E34" s="690"/>
      <c r="F34" s="691"/>
      <c r="G34" s="178" t="s">
        <v>579</v>
      </c>
      <c r="H34" s="178"/>
      <c r="I34" s="178"/>
      <c r="J34" s="178"/>
      <c r="K34" s="178"/>
      <c r="L34" s="178"/>
      <c r="M34" s="178"/>
      <c r="N34" s="178"/>
      <c r="O34" s="178"/>
      <c r="P34" s="178"/>
      <c r="Q34" s="178"/>
      <c r="R34" s="178"/>
      <c r="S34" s="178"/>
      <c r="T34" s="178"/>
      <c r="U34" s="178"/>
      <c r="V34" s="178"/>
      <c r="W34" s="178"/>
      <c r="X34" s="179"/>
      <c r="Y34" s="639"/>
      <c r="Z34" s="640"/>
      <c r="AA34" s="641"/>
      <c r="AB34" s="177" t="s">
        <v>11</v>
      </c>
      <c r="AC34" s="178"/>
      <c r="AD34" s="179"/>
      <c r="AE34" s="177" t="s">
        <v>413</v>
      </c>
      <c r="AF34" s="178"/>
      <c r="AG34" s="178"/>
      <c r="AH34" s="179"/>
      <c r="AI34" s="177" t="s">
        <v>565</v>
      </c>
      <c r="AJ34" s="178"/>
      <c r="AK34" s="178"/>
      <c r="AL34" s="179"/>
      <c r="AM34" s="177" t="s">
        <v>381</v>
      </c>
      <c r="AN34" s="178"/>
      <c r="AO34" s="178"/>
      <c r="AP34" s="179"/>
      <c r="AQ34" s="636" t="s">
        <v>590</v>
      </c>
      <c r="AR34" s="637"/>
      <c r="AS34" s="637"/>
      <c r="AT34" s="637"/>
      <c r="AU34" s="637"/>
      <c r="AV34" s="637"/>
      <c r="AW34" s="637"/>
      <c r="AX34" s="638"/>
    </row>
    <row r="35" spans="1:51" ht="23.25" customHeight="1" x14ac:dyDescent="0.15">
      <c r="A35" s="692"/>
      <c r="B35" s="693"/>
      <c r="C35" s="693"/>
      <c r="D35" s="693"/>
      <c r="E35" s="693"/>
      <c r="F35" s="694"/>
      <c r="G35" s="661" t="s">
        <v>685</v>
      </c>
      <c r="H35" s="662"/>
      <c r="I35" s="662"/>
      <c r="J35" s="662"/>
      <c r="K35" s="662"/>
      <c r="L35" s="662"/>
      <c r="M35" s="662"/>
      <c r="N35" s="662"/>
      <c r="O35" s="662"/>
      <c r="P35" s="662"/>
      <c r="Q35" s="662"/>
      <c r="R35" s="662"/>
      <c r="S35" s="662"/>
      <c r="T35" s="662"/>
      <c r="U35" s="662"/>
      <c r="V35" s="662"/>
      <c r="W35" s="662"/>
      <c r="X35" s="662"/>
      <c r="Y35" s="665" t="s">
        <v>578</v>
      </c>
      <c r="Z35" s="666"/>
      <c r="AA35" s="667"/>
      <c r="AB35" s="668" t="s">
        <v>617</v>
      </c>
      <c r="AC35" s="669"/>
      <c r="AD35" s="670"/>
      <c r="AE35" s="671">
        <v>13.4272300469484</v>
      </c>
      <c r="AF35" s="671"/>
      <c r="AG35" s="671"/>
      <c r="AH35" s="671"/>
      <c r="AI35" s="671">
        <v>41.4</v>
      </c>
      <c r="AJ35" s="671"/>
      <c r="AK35" s="671"/>
      <c r="AL35" s="671"/>
      <c r="AM35" s="671">
        <v>32.4</v>
      </c>
      <c r="AN35" s="671"/>
      <c r="AO35" s="671"/>
      <c r="AP35" s="671"/>
      <c r="AQ35" s="95">
        <v>25.7</v>
      </c>
      <c r="AR35" s="89"/>
      <c r="AS35" s="89"/>
      <c r="AT35" s="89"/>
      <c r="AU35" s="89"/>
      <c r="AV35" s="89"/>
      <c r="AW35" s="89"/>
      <c r="AX35" s="90"/>
    </row>
    <row r="36" spans="1:51" ht="46.5" customHeight="1" x14ac:dyDescent="0.15">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21" t="s">
        <v>580</v>
      </c>
      <c r="Z36" s="658"/>
      <c r="AA36" s="659"/>
      <c r="AB36" s="621" t="s">
        <v>618</v>
      </c>
      <c r="AC36" s="622"/>
      <c r="AD36" s="623"/>
      <c r="AE36" s="624" t="s">
        <v>619</v>
      </c>
      <c r="AF36" s="624"/>
      <c r="AG36" s="624"/>
      <c r="AH36" s="624"/>
      <c r="AI36" s="624" t="s">
        <v>620</v>
      </c>
      <c r="AJ36" s="624"/>
      <c r="AK36" s="624"/>
      <c r="AL36" s="624"/>
      <c r="AM36" s="624" t="s">
        <v>692</v>
      </c>
      <c r="AN36" s="624"/>
      <c r="AO36" s="624"/>
      <c r="AP36" s="624"/>
      <c r="AQ36" s="624" t="s">
        <v>684</v>
      </c>
      <c r="AR36" s="624"/>
      <c r="AS36" s="624"/>
      <c r="AT36" s="624"/>
      <c r="AU36" s="624"/>
      <c r="AV36" s="624"/>
      <c r="AW36" s="624"/>
      <c r="AX36" s="660"/>
    </row>
    <row r="37" spans="1:51" ht="18.75" customHeight="1" x14ac:dyDescent="0.15">
      <c r="A37" s="677" t="s">
        <v>233</v>
      </c>
      <c r="B37" s="678"/>
      <c r="C37" s="678"/>
      <c r="D37" s="678"/>
      <c r="E37" s="678"/>
      <c r="F37" s="679"/>
      <c r="G37" s="611" t="s">
        <v>139</v>
      </c>
      <c r="H37" s="199"/>
      <c r="I37" s="199"/>
      <c r="J37" s="199"/>
      <c r="K37" s="199"/>
      <c r="L37" s="199"/>
      <c r="M37" s="199"/>
      <c r="N37" s="199"/>
      <c r="O37" s="200"/>
      <c r="P37" s="201" t="s">
        <v>55</v>
      </c>
      <c r="Q37" s="199"/>
      <c r="R37" s="199"/>
      <c r="S37" s="199"/>
      <c r="T37" s="199"/>
      <c r="U37" s="199"/>
      <c r="V37" s="199"/>
      <c r="W37" s="199"/>
      <c r="X37" s="200"/>
      <c r="Y37" s="612"/>
      <c r="Z37" s="613"/>
      <c r="AA37" s="614"/>
      <c r="AB37" s="618" t="s">
        <v>11</v>
      </c>
      <c r="AC37" s="619"/>
      <c r="AD37" s="620"/>
      <c r="AE37" s="618" t="s">
        <v>413</v>
      </c>
      <c r="AF37" s="619"/>
      <c r="AG37" s="619"/>
      <c r="AH37" s="620"/>
      <c r="AI37" s="687" t="s">
        <v>565</v>
      </c>
      <c r="AJ37" s="687"/>
      <c r="AK37" s="687"/>
      <c r="AL37" s="618"/>
      <c r="AM37" s="687" t="s">
        <v>381</v>
      </c>
      <c r="AN37" s="687"/>
      <c r="AO37" s="687"/>
      <c r="AP37" s="618"/>
      <c r="AQ37" s="218" t="s">
        <v>174</v>
      </c>
      <c r="AR37" s="219"/>
      <c r="AS37" s="219"/>
      <c r="AT37" s="220"/>
      <c r="AU37" s="199" t="s">
        <v>128</v>
      </c>
      <c r="AV37" s="199"/>
      <c r="AW37" s="199"/>
      <c r="AX37" s="202"/>
    </row>
    <row r="38" spans="1:51" ht="18.75" customHeight="1" x14ac:dyDescent="0.15">
      <c r="A38" s="680"/>
      <c r="B38" s="681"/>
      <c r="C38" s="681"/>
      <c r="D38" s="681"/>
      <c r="E38" s="681"/>
      <c r="F38" s="682"/>
      <c r="G38" s="158"/>
      <c r="H38" s="110"/>
      <c r="I38" s="110"/>
      <c r="J38" s="110"/>
      <c r="K38" s="110"/>
      <c r="L38" s="110"/>
      <c r="M38" s="110"/>
      <c r="N38" s="110"/>
      <c r="O38" s="111"/>
      <c r="P38" s="109"/>
      <c r="Q38" s="110"/>
      <c r="R38" s="110"/>
      <c r="S38" s="110"/>
      <c r="T38" s="110"/>
      <c r="U38" s="110"/>
      <c r="V38" s="110"/>
      <c r="W38" s="110"/>
      <c r="X38" s="111"/>
      <c r="Y38" s="615"/>
      <c r="Z38" s="616"/>
      <c r="AA38" s="617"/>
      <c r="AB38" s="118"/>
      <c r="AC38" s="119"/>
      <c r="AD38" s="120"/>
      <c r="AE38" s="118"/>
      <c r="AF38" s="119"/>
      <c r="AG38" s="119"/>
      <c r="AH38" s="120"/>
      <c r="AI38" s="688"/>
      <c r="AJ38" s="688"/>
      <c r="AK38" s="688"/>
      <c r="AL38" s="118"/>
      <c r="AM38" s="688"/>
      <c r="AN38" s="688"/>
      <c r="AO38" s="688"/>
      <c r="AP38" s="118"/>
      <c r="AQ38" s="516">
        <v>4</v>
      </c>
      <c r="AR38" s="517"/>
      <c r="AS38" s="129" t="s">
        <v>175</v>
      </c>
      <c r="AT38" s="130"/>
      <c r="AU38" s="128" t="s">
        <v>612</v>
      </c>
      <c r="AV38" s="128"/>
      <c r="AW38" s="110" t="s">
        <v>166</v>
      </c>
      <c r="AX38" s="131"/>
    </row>
    <row r="39" spans="1:51" ht="23.25" customHeight="1" x14ac:dyDescent="0.15">
      <c r="A39" s="683"/>
      <c r="B39" s="681"/>
      <c r="C39" s="681"/>
      <c r="D39" s="681"/>
      <c r="E39" s="681"/>
      <c r="F39" s="682"/>
      <c r="G39" s="180" t="s">
        <v>687</v>
      </c>
      <c r="H39" s="181"/>
      <c r="I39" s="181"/>
      <c r="J39" s="181"/>
      <c r="K39" s="181"/>
      <c r="L39" s="181"/>
      <c r="M39" s="181"/>
      <c r="N39" s="181"/>
      <c r="O39" s="182"/>
      <c r="P39" s="133" t="s">
        <v>686</v>
      </c>
      <c r="Q39" s="133"/>
      <c r="R39" s="133"/>
      <c r="S39" s="133"/>
      <c r="T39" s="133"/>
      <c r="U39" s="133"/>
      <c r="V39" s="133"/>
      <c r="W39" s="133"/>
      <c r="X39" s="134"/>
      <c r="Y39" s="221" t="s">
        <v>12</v>
      </c>
      <c r="Z39" s="222"/>
      <c r="AA39" s="223"/>
      <c r="AB39" s="150" t="s">
        <v>615</v>
      </c>
      <c r="AC39" s="150"/>
      <c r="AD39" s="150"/>
      <c r="AE39" s="95" t="s">
        <v>612</v>
      </c>
      <c r="AF39" s="89"/>
      <c r="AG39" s="89"/>
      <c r="AH39" s="89"/>
      <c r="AI39" s="95">
        <v>0</v>
      </c>
      <c r="AJ39" s="89"/>
      <c r="AK39" s="89"/>
      <c r="AL39" s="89"/>
      <c r="AM39" s="95" t="s">
        <v>281</v>
      </c>
      <c r="AN39" s="89"/>
      <c r="AO39" s="89"/>
      <c r="AP39" s="89"/>
      <c r="AQ39" s="96" t="s">
        <v>612</v>
      </c>
      <c r="AR39" s="97"/>
      <c r="AS39" s="97"/>
      <c r="AT39" s="98"/>
      <c r="AU39" s="89" t="s">
        <v>612</v>
      </c>
      <c r="AV39" s="89"/>
      <c r="AW39" s="89"/>
      <c r="AX39" s="90"/>
    </row>
    <row r="40" spans="1:51" ht="23.25" customHeight="1" x14ac:dyDescent="0.15">
      <c r="A40" s="684"/>
      <c r="B40" s="685"/>
      <c r="C40" s="685"/>
      <c r="D40" s="685"/>
      <c r="E40" s="685"/>
      <c r="F40" s="686"/>
      <c r="G40" s="183"/>
      <c r="H40" s="184"/>
      <c r="I40" s="184"/>
      <c r="J40" s="184"/>
      <c r="K40" s="184"/>
      <c r="L40" s="184"/>
      <c r="M40" s="184"/>
      <c r="N40" s="184"/>
      <c r="O40" s="185"/>
      <c r="P40" s="136"/>
      <c r="Q40" s="136"/>
      <c r="R40" s="136"/>
      <c r="S40" s="136"/>
      <c r="T40" s="136"/>
      <c r="U40" s="136"/>
      <c r="V40" s="136"/>
      <c r="W40" s="136"/>
      <c r="X40" s="137"/>
      <c r="Y40" s="177" t="s">
        <v>50</v>
      </c>
      <c r="Z40" s="178"/>
      <c r="AA40" s="179"/>
      <c r="AB40" s="94" t="s">
        <v>615</v>
      </c>
      <c r="AC40" s="94"/>
      <c r="AD40" s="94"/>
      <c r="AE40" s="95">
        <v>0</v>
      </c>
      <c r="AF40" s="89"/>
      <c r="AG40" s="89"/>
      <c r="AH40" s="89"/>
      <c r="AI40" s="95">
        <v>0</v>
      </c>
      <c r="AJ40" s="89"/>
      <c r="AK40" s="89"/>
      <c r="AL40" s="89"/>
      <c r="AM40" s="95">
        <v>0</v>
      </c>
      <c r="AN40" s="89"/>
      <c r="AO40" s="89"/>
      <c r="AP40" s="89"/>
      <c r="AQ40" s="96">
        <v>0</v>
      </c>
      <c r="AR40" s="97"/>
      <c r="AS40" s="97"/>
      <c r="AT40" s="98"/>
      <c r="AU40" s="89">
        <v>0</v>
      </c>
      <c r="AV40" s="89"/>
      <c r="AW40" s="89"/>
      <c r="AX40" s="90"/>
    </row>
    <row r="41" spans="1:51" ht="23.25" customHeight="1" x14ac:dyDescent="0.15">
      <c r="A41" s="683"/>
      <c r="B41" s="681"/>
      <c r="C41" s="681"/>
      <c r="D41" s="681"/>
      <c r="E41" s="681"/>
      <c r="F41" s="682"/>
      <c r="G41" s="186"/>
      <c r="H41" s="187"/>
      <c r="I41" s="187"/>
      <c r="J41" s="187"/>
      <c r="K41" s="187"/>
      <c r="L41" s="187"/>
      <c r="M41" s="187"/>
      <c r="N41" s="187"/>
      <c r="O41" s="188"/>
      <c r="P41" s="139"/>
      <c r="Q41" s="139"/>
      <c r="R41" s="139"/>
      <c r="S41" s="139"/>
      <c r="T41" s="139"/>
      <c r="U41" s="139"/>
      <c r="V41" s="139"/>
      <c r="W41" s="139"/>
      <c r="X41" s="140"/>
      <c r="Y41" s="177" t="s">
        <v>13</v>
      </c>
      <c r="Z41" s="178"/>
      <c r="AA41" s="179"/>
      <c r="AB41" s="601" t="s">
        <v>14</v>
      </c>
      <c r="AC41" s="601"/>
      <c r="AD41" s="601"/>
      <c r="AE41" s="95" t="s">
        <v>612</v>
      </c>
      <c r="AF41" s="89"/>
      <c r="AG41" s="89"/>
      <c r="AH41" s="89"/>
      <c r="AI41" s="95" t="s">
        <v>612</v>
      </c>
      <c r="AJ41" s="89"/>
      <c r="AK41" s="89"/>
      <c r="AL41" s="89"/>
      <c r="AM41" s="95" t="s">
        <v>281</v>
      </c>
      <c r="AN41" s="89"/>
      <c r="AO41" s="89"/>
      <c r="AP41" s="89"/>
      <c r="AQ41" s="96" t="s">
        <v>612</v>
      </c>
      <c r="AR41" s="97"/>
      <c r="AS41" s="97"/>
      <c r="AT41" s="98"/>
      <c r="AU41" s="89" t="s">
        <v>612</v>
      </c>
      <c r="AV41" s="89"/>
      <c r="AW41" s="89"/>
      <c r="AX41" s="90"/>
    </row>
    <row r="42" spans="1:51" ht="23.25" customHeight="1" x14ac:dyDescent="0.15">
      <c r="A42" s="189" t="s">
        <v>257</v>
      </c>
      <c r="B42" s="152"/>
      <c r="C42" s="152"/>
      <c r="D42" s="152"/>
      <c r="E42" s="152"/>
      <c r="F42" s="153"/>
      <c r="G42" s="191" t="s">
        <v>691</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3"/>
    </row>
    <row r="43" spans="1:51" ht="23.25" customHeight="1" x14ac:dyDescent="0.15">
      <c r="A43" s="190"/>
      <c r="B43" s="160"/>
      <c r="C43" s="160"/>
      <c r="D43" s="160"/>
      <c r="E43" s="160"/>
      <c r="F43" s="161"/>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6"/>
    </row>
    <row r="44" spans="1:51" ht="18.75" hidden="1" customHeight="1" x14ac:dyDescent="0.15">
      <c r="A44" s="241" t="s">
        <v>570</v>
      </c>
      <c r="B44" s="154" t="s">
        <v>571</v>
      </c>
      <c r="C44" s="155"/>
      <c r="D44" s="155"/>
      <c r="E44" s="155"/>
      <c r="F44" s="156"/>
      <c r="G44" s="199" t="s">
        <v>572</v>
      </c>
      <c r="H44" s="199"/>
      <c r="I44" s="199"/>
      <c r="J44" s="199"/>
      <c r="K44" s="199"/>
      <c r="L44" s="199"/>
      <c r="M44" s="199"/>
      <c r="N44" s="199"/>
      <c r="O44" s="199"/>
      <c r="P44" s="199"/>
      <c r="Q44" s="199"/>
      <c r="R44" s="199"/>
      <c r="S44" s="199"/>
      <c r="T44" s="199"/>
      <c r="U44" s="199"/>
      <c r="V44" s="199"/>
      <c r="W44" s="199"/>
      <c r="X44" s="199"/>
      <c r="Y44" s="199"/>
      <c r="Z44" s="199"/>
      <c r="AA44" s="200"/>
      <c r="AB44" s="201" t="s">
        <v>591</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x14ac:dyDescent="0.15">
      <c r="A45" s="197"/>
      <c r="B45" s="154"/>
      <c r="C45" s="155"/>
      <c r="D45" s="155"/>
      <c r="E45" s="155"/>
      <c r="F45" s="156"/>
      <c r="G45" s="110"/>
      <c r="H45" s="110"/>
      <c r="I45" s="110"/>
      <c r="J45" s="110"/>
      <c r="K45" s="110"/>
      <c r="L45" s="110"/>
      <c r="M45" s="110"/>
      <c r="N45" s="110"/>
      <c r="O45" s="110"/>
      <c r="P45" s="110"/>
      <c r="Q45" s="110"/>
      <c r="R45" s="110"/>
      <c r="S45" s="110"/>
      <c r="T45" s="110"/>
      <c r="U45" s="110"/>
      <c r="V45" s="110"/>
      <c r="W45" s="110"/>
      <c r="X45" s="110"/>
      <c r="Y45" s="110"/>
      <c r="Z45" s="110"/>
      <c r="AA45" s="111"/>
      <c r="AB45" s="109"/>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31"/>
      <c r="AY45">
        <f t="shared" ref="AY45:AY53" si="0">$AY$44</f>
        <v>0</v>
      </c>
    </row>
    <row r="46" spans="1:51" ht="22.5" hidden="1" customHeight="1" x14ac:dyDescent="0.15">
      <c r="A46" s="197"/>
      <c r="B46" s="154"/>
      <c r="C46" s="155"/>
      <c r="D46" s="155"/>
      <c r="E46" s="155"/>
      <c r="F46" s="156"/>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x14ac:dyDescent="0.15">
      <c r="A47" s="197"/>
      <c r="B47" s="154"/>
      <c r="C47" s="155"/>
      <c r="D47" s="155"/>
      <c r="E47" s="155"/>
      <c r="F47" s="156"/>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x14ac:dyDescent="0.15">
      <c r="A48" s="197"/>
      <c r="B48" s="159"/>
      <c r="C48" s="160"/>
      <c r="D48" s="160"/>
      <c r="E48" s="160"/>
      <c r="F48" s="161"/>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60" ht="18.75" hidden="1" customHeight="1" x14ac:dyDescent="0.15">
      <c r="A49" s="197"/>
      <c r="B49" s="151" t="s">
        <v>138</v>
      </c>
      <c r="C49" s="152"/>
      <c r="D49" s="152"/>
      <c r="E49" s="152"/>
      <c r="F49" s="153"/>
      <c r="G49" s="157" t="s">
        <v>56</v>
      </c>
      <c r="H49" s="107"/>
      <c r="I49" s="107"/>
      <c r="J49" s="107"/>
      <c r="K49" s="107"/>
      <c r="L49" s="107"/>
      <c r="M49" s="107"/>
      <c r="N49" s="107"/>
      <c r="O49" s="108"/>
      <c r="P49" s="106" t="s">
        <v>58</v>
      </c>
      <c r="Q49" s="107"/>
      <c r="R49" s="107"/>
      <c r="S49" s="107"/>
      <c r="T49" s="107"/>
      <c r="U49" s="107"/>
      <c r="V49" s="107"/>
      <c r="W49" s="107"/>
      <c r="X49" s="108"/>
      <c r="Y49" s="112"/>
      <c r="Z49" s="113"/>
      <c r="AA49" s="114"/>
      <c r="AB49" s="115" t="s">
        <v>11</v>
      </c>
      <c r="AC49" s="116"/>
      <c r="AD49" s="117"/>
      <c r="AE49" s="121" t="s">
        <v>413</v>
      </c>
      <c r="AF49" s="121"/>
      <c r="AG49" s="121"/>
      <c r="AH49" s="121"/>
      <c r="AI49" s="121" t="s">
        <v>565</v>
      </c>
      <c r="AJ49" s="121"/>
      <c r="AK49" s="121"/>
      <c r="AL49" s="121"/>
      <c r="AM49" s="121" t="s">
        <v>381</v>
      </c>
      <c r="AN49" s="121"/>
      <c r="AO49" s="121"/>
      <c r="AP49" s="121"/>
      <c r="AQ49" s="122" t="s">
        <v>174</v>
      </c>
      <c r="AR49" s="123"/>
      <c r="AS49" s="123"/>
      <c r="AT49" s="124"/>
      <c r="AU49" s="125" t="s">
        <v>128</v>
      </c>
      <c r="AV49" s="125"/>
      <c r="AW49" s="125"/>
      <c r="AX49" s="126"/>
      <c r="AY49">
        <f t="shared" si="0"/>
        <v>0</v>
      </c>
      <c r="AZ49" s="10"/>
      <c r="BA49" s="10"/>
      <c r="BB49" s="10"/>
      <c r="BC49" s="10"/>
    </row>
    <row r="50" spans="1:60" ht="18.75" hidden="1" customHeight="1" x14ac:dyDescent="0.15">
      <c r="A50" s="197"/>
      <c r="B50" s="154"/>
      <c r="C50" s="155"/>
      <c r="D50" s="155"/>
      <c r="E50" s="155"/>
      <c r="F50" s="156"/>
      <c r="G50" s="158"/>
      <c r="H50" s="110"/>
      <c r="I50" s="110"/>
      <c r="J50" s="110"/>
      <c r="K50" s="110"/>
      <c r="L50" s="110"/>
      <c r="M50" s="110"/>
      <c r="N50" s="110"/>
      <c r="O50" s="111"/>
      <c r="P50" s="109"/>
      <c r="Q50" s="110"/>
      <c r="R50" s="110"/>
      <c r="S50" s="110"/>
      <c r="T50" s="110"/>
      <c r="U50" s="110"/>
      <c r="V50" s="110"/>
      <c r="W50" s="110"/>
      <c r="X50" s="111"/>
      <c r="Y50" s="112"/>
      <c r="Z50" s="113"/>
      <c r="AA50" s="114"/>
      <c r="AB50" s="118"/>
      <c r="AC50" s="119"/>
      <c r="AD50" s="120"/>
      <c r="AE50" s="121"/>
      <c r="AF50" s="121"/>
      <c r="AG50" s="121"/>
      <c r="AH50" s="121"/>
      <c r="AI50" s="121"/>
      <c r="AJ50" s="121"/>
      <c r="AK50" s="121"/>
      <c r="AL50" s="121"/>
      <c r="AM50" s="121"/>
      <c r="AN50" s="121"/>
      <c r="AO50" s="121"/>
      <c r="AP50" s="121"/>
      <c r="AQ50" s="127"/>
      <c r="AR50" s="128"/>
      <c r="AS50" s="129" t="s">
        <v>175</v>
      </c>
      <c r="AT50" s="130"/>
      <c r="AU50" s="128"/>
      <c r="AV50" s="128"/>
      <c r="AW50" s="110" t="s">
        <v>166</v>
      </c>
      <c r="AX50" s="131"/>
      <c r="AY50">
        <f t="shared" si="0"/>
        <v>0</v>
      </c>
      <c r="AZ50" s="10"/>
      <c r="BA50" s="10"/>
      <c r="BB50" s="10"/>
      <c r="BC50" s="10"/>
      <c r="BD50" s="10"/>
      <c r="BE50" s="10"/>
      <c r="BF50" s="10"/>
      <c r="BG50" s="10"/>
      <c r="BH50" s="10"/>
    </row>
    <row r="51" spans="1:60" ht="23.25" hidden="1" customHeight="1" x14ac:dyDescent="0.15">
      <c r="A51" s="197"/>
      <c r="B51" s="154"/>
      <c r="C51" s="155"/>
      <c r="D51" s="155"/>
      <c r="E51" s="155"/>
      <c r="F51" s="156"/>
      <c r="G51" s="132"/>
      <c r="H51" s="133"/>
      <c r="I51" s="133"/>
      <c r="J51" s="133"/>
      <c r="K51" s="133"/>
      <c r="L51" s="133"/>
      <c r="M51" s="133"/>
      <c r="N51" s="133"/>
      <c r="O51" s="134"/>
      <c r="P51" s="133"/>
      <c r="Q51" s="141"/>
      <c r="R51" s="141"/>
      <c r="S51" s="141"/>
      <c r="T51" s="141"/>
      <c r="U51" s="141"/>
      <c r="V51" s="141"/>
      <c r="W51" s="141"/>
      <c r="X51" s="142"/>
      <c r="Y51" s="147" t="s">
        <v>57</v>
      </c>
      <c r="Z51" s="148"/>
      <c r="AA51" s="149"/>
      <c r="AB51" s="150"/>
      <c r="AC51" s="150"/>
      <c r="AD51" s="150"/>
      <c r="AE51" s="95"/>
      <c r="AF51" s="89"/>
      <c r="AG51" s="89"/>
      <c r="AH51" s="89"/>
      <c r="AI51" s="95"/>
      <c r="AJ51" s="89"/>
      <c r="AK51" s="89"/>
      <c r="AL51" s="89"/>
      <c r="AM51" s="95"/>
      <c r="AN51" s="89"/>
      <c r="AO51" s="89"/>
      <c r="AP51" s="89"/>
      <c r="AQ51" s="96"/>
      <c r="AR51" s="97"/>
      <c r="AS51" s="97"/>
      <c r="AT51" s="98"/>
      <c r="AU51" s="89"/>
      <c r="AV51" s="89"/>
      <c r="AW51" s="89"/>
      <c r="AX51" s="90"/>
      <c r="AY51">
        <f t="shared" si="0"/>
        <v>0</v>
      </c>
    </row>
    <row r="52" spans="1:60" ht="23.25" hidden="1" customHeight="1" x14ac:dyDescent="0.15">
      <c r="A52" s="197"/>
      <c r="B52" s="154"/>
      <c r="C52" s="155"/>
      <c r="D52" s="155"/>
      <c r="E52" s="155"/>
      <c r="F52" s="156"/>
      <c r="G52" s="135"/>
      <c r="H52" s="136"/>
      <c r="I52" s="136"/>
      <c r="J52" s="136"/>
      <c r="K52" s="136"/>
      <c r="L52" s="136"/>
      <c r="M52" s="136"/>
      <c r="N52" s="136"/>
      <c r="O52" s="137"/>
      <c r="P52" s="143"/>
      <c r="Q52" s="143"/>
      <c r="R52" s="143"/>
      <c r="S52" s="143"/>
      <c r="T52" s="143"/>
      <c r="U52" s="143"/>
      <c r="V52" s="143"/>
      <c r="W52" s="143"/>
      <c r="X52" s="144"/>
      <c r="Y52" s="91" t="s">
        <v>50</v>
      </c>
      <c r="Z52" s="92"/>
      <c r="AA52" s="93"/>
      <c r="AB52" s="94"/>
      <c r="AC52" s="94"/>
      <c r="AD52" s="94"/>
      <c r="AE52" s="95"/>
      <c r="AF52" s="89"/>
      <c r="AG52" s="89"/>
      <c r="AH52" s="89"/>
      <c r="AI52" s="95"/>
      <c r="AJ52" s="89"/>
      <c r="AK52" s="89"/>
      <c r="AL52" s="89"/>
      <c r="AM52" s="95"/>
      <c r="AN52" s="89"/>
      <c r="AO52" s="89"/>
      <c r="AP52" s="89"/>
      <c r="AQ52" s="96"/>
      <c r="AR52" s="97"/>
      <c r="AS52" s="97"/>
      <c r="AT52" s="98"/>
      <c r="AU52" s="89"/>
      <c r="AV52" s="89"/>
      <c r="AW52" s="89"/>
      <c r="AX52" s="90"/>
      <c r="AY52">
        <f t="shared" si="0"/>
        <v>0</v>
      </c>
      <c r="AZ52" s="10"/>
      <c r="BA52" s="10"/>
      <c r="BB52" s="10"/>
      <c r="BC52" s="10"/>
    </row>
    <row r="53" spans="1:60" ht="23.25" hidden="1" customHeight="1" x14ac:dyDescent="0.15">
      <c r="A53" s="197"/>
      <c r="B53" s="154"/>
      <c r="C53" s="155"/>
      <c r="D53" s="155"/>
      <c r="E53" s="155"/>
      <c r="F53" s="156"/>
      <c r="G53" s="138"/>
      <c r="H53" s="139"/>
      <c r="I53" s="139"/>
      <c r="J53" s="139"/>
      <c r="K53" s="139"/>
      <c r="L53" s="139"/>
      <c r="M53" s="139"/>
      <c r="N53" s="139"/>
      <c r="O53" s="140"/>
      <c r="P53" s="145"/>
      <c r="Q53" s="145"/>
      <c r="R53" s="145"/>
      <c r="S53" s="145"/>
      <c r="T53" s="145"/>
      <c r="U53" s="145"/>
      <c r="V53" s="145"/>
      <c r="W53" s="145"/>
      <c r="X53" s="146"/>
      <c r="Y53" s="91" t="s">
        <v>13</v>
      </c>
      <c r="Z53" s="92"/>
      <c r="AA53" s="93"/>
      <c r="AB53" s="99" t="s">
        <v>14</v>
      </c>
      <c r="AC53" s="99"/>
      <c r="AD53" s="99"/>
      <c r="AE53" s="100"/>
      <c r="AF53" s="101"/>
      <c r="AG53" s="101"/>
      <c r="AH53" s="101"/>
      <c r="AI53" s="100"/>
      <c r="AJ53" s="101"/>
      <c r="AK53" s="101"/>
      <c r="AL53" s="101"/>
      <c r="AM53" s="100"/>
      <c r="AN53" s="101"/>
      <c r="AO53" s="101"/>
      <c r="AP53" s="101"/>
      <c r="AQ53" s="96"/>
      <c r="AR53" s="97"/>
      <c r="AS53" s="97"/>
      <c r="AT53" s="98"/>
      <c r="AU53" s="89"/>
      <c r="AV53" s="89"/>
      <c r="AW53" s="89"/>
      <c r="AX53" s="90"/>
      <c r="AY53">
        <f t="shared" si="0"/>
        <v>0</v>
      </c>
      <c r="AZ53" s="10"/>
      <c r="BA53" s="10"/>
      <c r="BB53" s="10"/>
      <c r="BC53" s="10"/>
      <c r="BD53" s="10"/>
      <c r="BE53" s="10"/>
      <c r="BF53" s="10"/>
      <c r="BG53" s="10"/>
      <c r="BH53" s="10"/>
    </row>
    <row r="54" spans="1:60" ht="18.75" hidden="1" customHeight="1" x14ac:dyDescent="0.15">
      <c r="A54" s="197"/>
      <c r="B54" s="151" t="s">
        <v>138</v>
      </c>
      <c r="C54" s="152"/>
      <c r="D54" s="152"/>
      <c r="E54" s="152"/>
      <c r="F54" s="153"/>
      <c r="G54" s="157" t="s">
        <v>56</v>
      </c>
      <c r="H54" s="107"/>
      <c r="I54" s="107"/>
      <c r="J54" s="107"/>
      <c r="K54" s="107"/>
      <c r="L54" s="107"/>
      <c r="M54" s="107"/>
      <c r="N54" s="107"/>
      <c r="O54" s="108"/>
      <c r="P54" s="106" t="s">
        <v>58</v>
      </c>
      <c r="Q54" s="107"/>
      <c r="R54" s="107"/>
      <c r="S54" s="107"/>
      <c r="T54" s="107"/>
      <c r="U54" s="107"/>
      <c r="V54" s="107"/>
      <c r="W54" s="107"/>
      <c r="X54" s="108"/>
      <c r="Y54" s="112"/>
      <c r="Z54" s="113"/>
      <c r="AA54" s="114"/>
      <c r="AB54" s="115" t="s">
        <v>11</v>
      </c>
      <c r="AC54" s="116"/>
      <c r="AD54" s="117"/>
      <c r="AE54" s="121" t="s">
        <v>413</v>
      </c>
      <c r="AF54" s="121"/>
      <c r="AG54" s="121"/>
      <c r="AH54" s="121"/>
      <c r="AI54" s="121" t="s">
        <v>565</v>
      </c>
      <c r="AJ54" s="121"/>
      <c r="AK54" s="121"/>
      <c r="AL54" s="121"/>
      <c r="AM54" s="121" t="s">
        <v>381</v>
      </c>
      <c r="AN54" s="121"/>
      <c r="AO54" s="121"/>
      <c r="AP54" s="121"/>
      <c r="AQ54" s="122" t="s">
        <v>174</v>
      </c>
      <c r="AR54" s="123"/>
      <c r="AS54" s="123"/>
      <c r="AT54" s="124"/>
      <c r="AU54" s="125" t="s">
        <v>128</v>
      </c>
      <c r="AV54" s="125"/>
      <c r="AW54" s="125"/>
      <c r="AX54" s="126"/>
      <c r="AY54">
        <f>COUNTA($G$56)</f>
        <v>0</v>
      </c>
      <c r="AZ54" s="10"/>
      <c r="BA54" s="10"/>
      <c r="BB54" s="10"/>
      <c r="BC54" s="10"/>
    </row>
    <row r="55" spans="1:60" ht="18.75" hidden="1" customHeight="1" x14ac:dyDescent="0.15">
      <c r="A55" s="197"/>
      <c r="B55" s="154"/>
      <c r="C55" s="155"/>
      <c r="D55" s="155"/>
      <c r="E55" s="155"/>
      <c r="F55" s="156"/>
      <c r="G55" s="158"/>
      <c r="H55" s="110"/>
      <c r="I55" s="110"/>
      <c r="J55" s="110"/>
      <c r="K55" s="110"/>
      <c r="L55" s="110"/>
      <c r="M55" s="110"/>
      <c r="N55" s="110"/>
      <c r="O55" s="111"/>
      <c r="P55" s="109"/>
      <c r="Q55" s="110"/>
      <c r="R55" s="110"/>
      <c r="S55" s="110"/>
      <c r="T55" s="110"/>
      <c r="U55" s="110"/>
      <c r="V55" s="110"/>
      <c r="W55" s="110"/>
      <c r="X55" s="111"/>
      <c r="Y55" s="112"/>
      <c r="Z55" s="113"/>
      <c r="AA55" s="114"/>
      <c r="AB55" s="118"/>
      <c r="AC55" s="119"/>
      <c r="AD55" s="120"/>
      <c r="AE55" s="121"/>
      <c r="AF55" s="121"/>
      <c r="AG55" s="121"/>
      <c r="AH55" s="121"/>
      <c r="AI55" s="121"/>
      <c r="AJ55" s="121"/>
      <c r="AK55" s="121"/>
      <c r="AL55" s="121"/>
      <c r="AM55" s="121"/>
      <c r="AN55" s="121"/>
      <c r="AO55" s="121"/>
      <c r="AP55" s="121"/>
      <c r="AQ55" s="127"/>
      <c r="AR55" s="128"/>
      <c r="AS55" s="129" t="s">
        <v>175</v>
      </c>
      <c r="AT55" s="130"/>
      <c r="AU55" s="128"/>
      <c r="AV55" s="128"/>
      <c r="AW55" s="110" t="s">
        <v>166</v>
      </c>
      <c r="AX55" s="131"/>
      <c r="AY55">
        <f>$AY$54</f>
        <v>0</v>
      </c>
      <c r="AZ55" s="10"/>
      <c r="BA55" s="10"/>
      <c r="BB55" s="10"/>
      <c r="BC55" s="10"/>
      <c r="BD55" s="10"/>
      <c r="BE55" s="10"/>
      <c r="BF55" s="10"/>
      <c r="BG55" s="10"/>
      <c r="BH55" s="10"/>
    </row>
    <row r="56" spans="1:60" ht="23.25" hidden="1" customHeight="1" x14ac:dyDescent="0.15">
      <c r="A56" s="197"/>
      <c r="B56" s="154"/>
      <c r="C56" s="155"/>
      <c r="D56" s="155"/>
      <c r="E56" s="155"/>
      <c r="F56" s="156"/>
      <c r="G56" s="132"/>
      <c r="H56" s="133"/>
      <c r="I56" s="133"/>
      <c r="J56" s="133"/>
      <c r="K56" s="133"/>
      <c r="L56" s="133"/>
      <c r="M56" s="133"/>
      <c r="N56" s="133"/>
      <c r="O56" s="134"/>
      <c r="P56" s="133"/>
      <c r="Q56" s="141"/>
      <c r="R56" s="141"/>
      <c r="S56" s="141"/>
      <c r="T56" s="141"/>
      <c r="U56" s="141"/>
      <c r="V56" s="141"/>
      <c r="W56" s="141"/>
      <c r="X56" s="142"/>
      <c r="Y56" s="147" t="s">
        <v>57</v>
      </c>
      <c r="Z56" s="148"/>
      <c r="AA56" s="149"/>
      <c r="AB56" s="150"/>
      <c r="AC56" s="150"/>
      <c r="AD56" s="150"/>
      <c r="AE56" s="95"/>
      <c r="AF56" s="89"/>
      <c r="AG56" s="89"/>
      <c r="AH56" s="89"/>
      <c r="AI56" s="95"/>
      <c r="AJ56" s="89"/>
      <c r="AK56" s="89"/>
      <c r="AL56" s="89"/>
      <c r="AM56" s="95"/>
      <c r="AN56" s="89"/>
      <c r="AO56" s="89"/>
      <c r="AP56" s="89"/>
      <c r="AQ56" s="96"/>
      <c r="AR56" s="97"/>
      <c r="AS56" s="97"/>
      <c r="AT56" s="98"/>
      <c r="AU56" s="89"/>
      <c r="AV56" s="89"/>
      <c r="AW56" s="89"/>
      <c r="AX56" s="90"/>
      <c r="AY56">
        <f>$AY$54</f>
        <v>0</v>
      </c>
    </row>
    <row r="57" spans="1:60" ht="23.25" hidden="1" customHeight="1" x14ac:dyDescent="0.15">
      <c r="A57" s="197"/>
      <c r="B57" s="154"/>
      <c r="C57" s="155"/>
      <c r="D57" s="155"/>
      <c r="E57" s="155"/>
      <c r="F57" s="156"/>
      <c r="G57" s="135"/>
      <c r="H57" s="136"/>
      <c r="I57" s="136"/>
      <c r="J57" s="136"/>
      <c r="K57" s="136"/>
      <c r="L57" s="136"/>
      <c r="M57" s="136"/>
      <c r="N57" s="136"/>
      <c r="O57" s="137"/>
      <c r="P57" s="143"/>
      <c r="Q57" s="143"/>
      <c r="R57" s="143"/>
      <c r="S57" s="143"/>
      <c r="T57" s="143"/>
      <c r="U57" s="143"/>
      <c r="V57" s="143"/>
      <c r="W57" s="143"/>
      <c r="X57" s="144"/>
      <c r="Y57" s="91" t="s">
        <v>50</v>
      </c>
      <c r="Z57" s="92"/>
      <c r="AA57" s="93"/>
      <c r="AB57" s="94"/>
      <c r="AC57" s="94"/>
      <c r="AD57" s="94"/>
      <c r="AE57" s="95"/>
      <c r="AF57" s="89"/>
      <c r="AG57" s="89"/>
      <c r="AH57" s="89"/>
      <c r="AI57" s="95"/>
      <c r="AJ57" s="89"/>
      <c r="AK57" s="89"/>
      <c r="AL57" s="89"/>
      <c r="AM57" s="95"/>
      <c r="AN57" s="89"/>
      <c r="AO57" s="89"/>
      <c r="AP57" s="89"/>
      <c r="AQ57" s="96"/>
      <c r="AR57" s="97"/>
      <c r="AS57" s="97"/>
      <c r="AT57" s="98"/>
      <c r="AU57" s="89"/>
      <c r="AV57" s="89"/>
      <c r="AW57" s="89"/>
      <c r="AX57" s="90"/>
      <c r="AY57">
        <f>$AY$54</f>
        <v>0</v>
      </c>
      <c r="AZ57" s="10"/>
      <c r="BA57" s="10"/>
      <c r="BB57" s="10"/>
      <c r="BC57" s="10"/>
    </row>
    <row r="58" spans="1:60" ht="23.25" hidden="1" customHeight="1" x14ac:dyDescent="0.15">
      <c r="A58" s="197"/>
      <c r="B58" s="159"/>
      <c r="C58" s="160"/>
      <c r="D58" s="160"/>
      <c r="E58" s="160"/>
      <c r="F58" s="161"/>
      <c r="G58" s="138"/>
      <c r="H58" s="139"/>
      <c r="I58" s="139"/>
      <c r="J58" s="139"/>
      <c r="K58" s="139"/>
      <c r="L58" s="139"/>
      <c r="M58" s="139"/>
      <c r="N58" s="139"/>
      <c r="O58" s="140"/>
      <c r="P58" s="145"/>
      <c r="Q58" s="145"/>
      <c r="R58" s="145"/>
      <c r="S58" s="145"/>
      <c r="T58" s="145"/>
      <c r="U58" s="145"/>
      <c r="V58" s="145"/>
      <c r="W58" s="145"/>
      <c r="X58" s="146"/>
      <c r="Y58" s="91" t="s">
        <v>13</v>
      </c>
      <c r="Z58" s="92"/>
      <c r="AA58" s="93"/>
      <c r="AB58" s="99" t="s">
        <v>14</v>
      </c>
      <c r="AC58" s="99"/>
      <c r="AD58" s="99"/>
      <c r="AE58" s="100"/>
      <c r="AF58" s="101"/>
      <c r="AG58" s="101"/>
      <c r="AH58" s="101"/>
      <c r="AI58" s="100"/>
      <c r="AJ58" s="101"/>
      <c r="AK58" s="101"/>
      <c r="AL58" s="101"/>
      <c r="AM58" s="100"/>
      <c r="AN58" s="101"/>
      <c r="AO58" s="101"/>
      <c r="AP58" s="101"/>
      <c r="AQ58" s="96"/>
      <c r="AR58" s="97"/>
      <c r="AS58" s="97"/>
      <c r="AT58" s="98"/>
      <c r="AU58" s="89"/>
      <c r="AV58" s="89"/>
      <c r="AW58" s="89"/>
      <c r="AX58" s="90"/>
      <c r="AY58">
        <f>$AY$54</f>
        <v>0</v>
      </c>
      <c r="AZ58" s="10"/>
      <c r="BA58" s="10"/>
      <c r="BB58" s="10"/>
      <c r="BC58" s="10"/>
      <c r="BD58" s="10"/>
      <c r="BE58" s="10"/>
      <c r="BF58" s="10"/>
      <c r="BG58" s="10"/>
      <c r="BH58" s="10"/>
    </row>
    <row r="59" spans="1:60" ht="18.75" hidden="1" customHeight="1" x14ac:dyDescent="0.15">
      <c r="A59" s="197"/>
      <c r="B59" s="151" t="s">
        <v>138</v>
      </c>
      <c r="C59" s="152"/>
      <c r="D59" s="152"/>
      <c r="E59" s="152"/>
      <c r="F59" s="153"/>
      <c r="G59" s="157" t="s">
        <v>56</v>
      </c>
      <c r="H59" s="107"/>
      <c r="I59" s="107"/>
      <c r="J59" s="107"/>
      <c r="K59" s="107"/>
      <c r="L59" s="107"/>
      <c r="M59" s="107"/>
      <c r="N59" s="107"/>
      <c r="O59" s="108"/>
      <c r="P59" s="106" t="s">
        <v>58</v>
      </c>
      <c r="Q59" s="107"/>
      <c r="R59" s="107"/>
      <c r="S59" s="107"/>
      <c r="T59" s="107"/>
      <c r="U59" s="107"/>
      <c r="V59" s="107"/>
      <c r="W59" s="107"/>
      <c r="X59" s="108"/>
      <c r="Y59" s="112"/>
      <c r="Z59" s="113"/>
      <c r="AA59" s="114"/>
      <c r="AB59" s="115" t="s">
        <v>11</v>
      </c>
      <c r="AC59" s="116"/>
      <c r="AD59" s="117"/>
      <c r="AE59" s="121" t="s">
        <v>413</v>
      </c>
      <c r="AF59" s="121"/>
      <c r="AG59" s="121"/>
      <c r="AH59" s="121"/>
      <c r="AI59" s="121" t="s">
        <v>565</v>
      </c>
      <c r="AJ59" s="121"/>
      <c r="AK59" s="121"/>
      <c r="AL59" s="121"/>
      <c r="AM59" s="121" t="s">
        <v>381</v>
      </c>
      <c r="AN59" s="121"/>
      <c r="AO59" s="121"/>
      <c r="AP59" s="121"/>
      <c r="AQ59" s="122" t="s">
        <v>174</v>
      </c>
      <c r="AR59" s="123"/>
      <c r="AS59" s="123"/>
      <c r="AT59" s="124"/>
      <c r="AU59" s="125" t="s">
        <v>128</v>
      </c>
      <c r="AV59" s="125"/>
      <c r="AW59" s="125"/>
      <c r="AX59" s="126"/>
      <c r="AY59">
        <f>COUNTA($G$61)</f>
        <v>0</v>
      </c>
      <c r="AZ59" s="10"/>
      <c r="BA59" s="10"/>
      <c r="BB59" s="10"/>
      <c r="BC59" s="10"/>
    </row>
    <row r="60" spans="1:60" ht="18.75" hidden="1" customHeight="1" x14ac:dyDescent="0.15">
      <c r="A60" s="197"/>
      <c r="B60" s="154"/>
      <c r="C60" s="155"/>
      <c r="D60" s="155"/>
      <c r="E60" s="155"/>
      <c r="F60" s="156"/>
      <c r="G60" s="158"/>
      <c r="H60" s="110"/>
      <c r="I60" s="110"/>
      <c r="J60" s="110"/>
      <c r="K60" s="110"/>
      <c r="L60" s="110"/>
      <c r="M60" s="110"/>
      <c r="N60" s="110"/>
      <c r="O60" s="111"/>
      <c r="P60" s="109"/>
      <c r="Q60" s="110"/>
      <c r="R60" s="110"/>
      <c r="S60" s="110"/>
      <c r="T60" s="110"/>
      <c r="U60" s="110"/>
      <c r="V60" s="110"/>
      <c r="W60" s="110"/>
      <c r="X60" s="111"/>
      <c r="Y60" s="112"/>
      <c r="Z60" s="113"/>
      <c r="AA60" s="114"/>
      <c r="AB60" s="118"/>
      <c r="AC60" s="119"/>
      <c r="AD60" s="120"/>
      <c r="AE60" s="121"/>
      <c r="AF60" s="121"/>
      <c r="AG60" s="121"/>
      <c r="AH60" s="121"/>
      <c r="AI60" s="121"/>
      <c r="AJ60" s="121"/>
      <c r="AK60" s="121"/>
      <c r="AL60" s="121"/>
      <c r="AM60" s="121"/>
      <c r="AN60" s="121"/>
      <c r="AO60" s="121"/>
      <c r="AP60" s="121"/>
      <c r="AQ60" s="127"/>
      <c r="AR60" s="128"/>
      <c r="AS60" s="129" t="s">
        <v>175</v>
      </c>
      <c r="AT60" s="130"/>
      <c r="AU60" s="128"/>
      <c r="AV60" s="128"/>
      <c r="AW60" s="110" t="s">
        <v>166</v>
      </c>
      <c r="AX60" s="131"/>
      <c r="AY60">
        <f>$AY$59</f>
        <v>0</v>
      </c>
      <c r="AZ60" s="10"/>
      <c r="BA60" s="10"/>
      <c r="BB60" s="10"/>
      <c r="BC60" s="10"/>
      <c r="BD60" s="10"/>
      <c r="BE60" s="10"/>
      <c r="BF60" s="10"/>
      <c r="BG60" s="10"/>
      <c r="BH60" s="10"/>
    </row>
    <row r="61" spans="1:60" ht="23.25" hidden="1" customHeight="1" x14ac:dyDescent="0.15">
      <c r="A61" s="197"/>
      <c r="B61" s="154"/>
      <c r="C61" s="155"/>
      <c r="D61" s="155"/>
      <c r="E61" s="155"/>
      <c r="F61" s="156"/>
      <c r="G61" s="132"/>
      <c r="H61" s="133"/>
      <c r="I61" s="133"/>
      <c r="J61" s="133"/>
      <c r="K61" s="133"/>
      <c r="L61" s="133"/>
      <c r="M61" s="133"/>
      <c r="N61" s="133"/>
      <c r="O61" s="134"/>
      <c r="P61" s="133"/>
      <c r="Q61" s="141"/>
      <c r="R61" s="141"/>
      <c r="S61" s="141"/>
      <c r="T61" s="141"/>
      <c r="U61" s="141"/>
      <c r="V61" s="141"/>
      <c r="W61" s="141"/>
      <c r="X61" s="142"/>
      <c r="Y61" s="147" t="s">
        <v>57</v>
      </c>
      <c r="Z61" s="148"/>
      <c r="AA61" s="149"/>
      <c r="AB61" s="150"/>
      <c r="AC61" s="150"/>
      <c r="AD61" s="150"/>
      <c r="AE61" s="95"/>
      <c r="AF61" s="89"/>
      <c r="AG61" s="89"/>
      <c r="AH61" s="89"/>
      <c r="AI61" s="95"/>
      <c r="AJ61" s="89"/>
      <c r="AK61" s="89"/>
      <c r="AL61" s="89"/>
      <c r="AM61" s="95"/>
      <c r="AN61" s="89"/>
      <c r="AO61" s="89"/>
      <c r="AP61" s="89"/>
      <c r="AQ61" s="96"/>
      <c r="AR61" s="97"/>
      <c r="AS61" s="97"/>
      <c r="AT61" s="98"/>
      <c r="AU61" s="89"/>
      <c r="AV61" s="89"/>
      <c r="AW61" s="89"/>
      <c r="AX61" s="90"/>
      <c r="AY61">
        <f>$AY$59</f>
        <v>0</v>
      </c>
    </row>
    <row r="62" spans="1:60" ht="23.25" hidden="1" customHeight="1" x14ac:dyDescent="0.15">
      <c r="A62" s="197"/>
      <c r="B62" s="154"/>
      <c r="C62" s="155"/>
      <c r="D62" s="155"/>
      <c r="E62" s="155"/>
      <c r="F62" s="156"/>
      <c r="G62" s="135"/>
      <c r="H62" s="136"/>
      <c r="I62" s="136"/>
      <c r="J62" s="136"/>
      <c r="K62" s="136"/>
      <c r="L62" s="136"/>
      <c r="M62" s="136"/>
      <c r="N62" s="136"/>
      <c r="O62" s="137"/>
      <c r="P62" s="143"/>
      <c r="Q62" s="143"/>
      <c r="R62" s="143"/>
      <c r="S62" s="143"/>
      <c r="T62" s="143"/>
      <c r="U62" s="143"/>
      <c r="V62" s="143"/>
      <c r="W62" s="143"/>
      <c r="X62" s="144"/>
      <c r="Y62" s="91" t="s">
        <v>50</v>
      </c>
      <c r="Z62" s="92"/>
      <c r="AA62" s="93"/>
      <c r="AB62" s="94"/>
      <c r="AC62" s="94"/>
      <c r="AD62" s="94"/>
      <c r="AE62" s="95"/>
      <c r="AF62" s="89"/>
      <c r="AG62" s="89"/>
      <c r="AH62" s="89"/>
      <c r="AI62" s="95"/>
      <c r="AJ62" s="89"/>
      <c r="AK62" s="89"/>
      <c r="AL62" s="89"/>
      <c r="AM62" s="95"/>
      <c r="AN62" s="89"/>
      <c r="AO62" s="89"/>
      <c r="AP62" s="89"/>
      <c r="AQ62" s="96"/>
      <c r="AR62" s="97"/>
      <c r="AS62" s="97"/>
      <c r="AT62" s="98"/>
      <c r="AU62" s="89"/>
      <c r="AV62" s="89"/>
      <c r="AW62" s="89"/>
      <c r="AX62" s="90"/>
      <c r="AY62">
        <f>$AY$59</f>
        <v>0</v>
      </c>
      <c r="AZ62" s="10"/>
      <c r="BA62" s="10"/>
      <c r="BB62" s="10"/>
      <c r="BC62" s="10"/>
    </row>
    <row r="63" spans="1:60" ht="23.25" hidden="1" customHeight="1" thickBot="1" x14ac:dyDescent="0.2">
      <c r="A63" s="198"/>
      <c r="B63" s="215"/>
      <c r="C63" s="216"/>
      <c r="D63" s="216"/>
      <c r="E63" s="216"/>
      <c r="F63" s="217"/>
      <c r="G63" s="138"/>
      <c r="H63" s="139"/>
      <c r="I63" s="139"/>
      <c r="J63" s="139"/>
      <c r="K63" s="139"/>
      <c r="L63" s="139"/>
      <c r="M63" s="139"/>
      <c r="N63" s="139"/>
      <c r="O63" s="140"/>
      <c r="P63" s="145"/>
      <c r="Q63" s="145"/>
      <c r="R63" s="145"/>
      <c r="S63" s="145"/>
      <c r="T63" s="145"/>
      <c r="U63" s="145"/>
      <c r="V63" s="145"/>
      <c r="W63" s="145"/>
      <c r="X63" s="146"/>
      <c r="Y63" s="91" t="s">
        <v>13</v>
      </c>
      <c r="Z63" s="92"/>
      <c r="AA63" s="93"/>
      <c r="AB63" s="99" t="s">
        <v>14</v>
      </c>
      <c r="AC63" s="99"/>
      <c r="AD63" s="99"/>
      <c r="AE63" s="100"/>
      <c r="AF63" s="101"/>
      <c r="AG63" s="101"/>
      <c r="AH63" s="101"/>
      <c r="AI63" s="100"/>
      <c r="AJ63" s="101"/>
      <c r="AK63" s="101"/>
      <c r="AL63" s="101"/>
      <c r="AM63" s="100"/>
      <c r="AN63" s="101"/>
      <c r="AO63" s="101"/>
      <c r="AP63" s="101"/>
      <c r="AQ63" s="96"/>
      <c r="AR63" s="97"/>
      <c r="AS63" s="97"/>
      <c r="AT63" s="98"/>
      <c r="AU63" s="89"/>
      <c r="AV63" s="89"/>
      <c r="AW63" s="89"/>
      <c r="AX63" s="90"/>
      <c r="AY63">
        <f>$AY$59</f>
        <v>0</v>
      </c>
      <c r="AZ63" s="10"/>
      <c r="BA63" s="10"/>
      <c r="BB63" s="10"/>
      <c r="BC63" s="10"/>
      <c r="BD63" s="10"/>
      <c r="BE63" s="10"/>
      <c r="BF63" s="10"/>
      <c r="BG63" s="10"/>
      <c r="BH63" s="10"/>
    </row>
    <row r="64" spans="1:60" ht="47.25" hidden="1" customHeight="1" x14ac:dyDescent="0.15">
      <c r="A64" s="735" t="s">
        <v>576</v>
      </c>
      <c r="B64" s="736"/>
      <c r="C64" s="736"/>
      <c r="D64" s="736"/>
      <c r="E64" s="736"/>
      <c r="F64" s="737"/>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hidden="1" customHeight="1" x14ac:dyDescent="0.15">
      <c r="A65" s="657" t="s">
        <v>577</v>
      </c>
      <c r="B65" s="155"/>
      <c r="C65" s="155"/>
      <c r="D65" s="155"/>
      <c r="E65" s="155"/>
      <c r="F65" s="156"/>
      <c r="G65" s="698" t="s">
        <v>569</v>
      </c>
      <c r="H65" s="699"/>
      <c r="I65" s="699"/>
      <c r="J65" s="699"/>
      <c r="K65" s="699"/>
      <c r="L65" s="699"/>
      <c r="M65" s="699"/>
      <c r="N65" s="699"/>
      <c r="O65" s="699"/>
      <c r="P65" s="700" t="s">
        <v>568</v>
      </c>
      <c r="Q65" s="699"/>
      <c r="R65" s="699"/>
      <c r="S65" s="699"/>
      <c r="T65" s="699"/>
      <c r="U65" s="699"/>
      <c r="V65" s="699"/>
      <c r="W65" s="699"/>
      <c r="X65" s="701"/>
      <c r="Y65" s="702"/>
      <c r="Z65" s="703"/>
      <c r="AA65" s="704"/>
      <c r="AB65" s="635" t="s">
        <v>11</v>
      </c>
      <c r="AC65" s="635"/>
      <c r="AD65" s="635"/>
      <c r="AE65" s="118" t="s">
        <v>413</v>
      </c>
      <c r="AF65" s="705"/>
      <c r="AG65" s="705"/>
      <c r="AH65" s="706"/>
      <c r="AI65" s="118" t="s">
        <v>565</v>
      </c>
      <c r="AJ65" s="705"/>
      <c r="AK65" s="705"/>
      <c r="AL65" s="706"/>
      <c r="AM65" s="118" t="s">
        <v>381</v>
      </c>
      <c r="AN65" s="705"/>
      <c r="AO65" s="705"/>
      <c r="AP65" s="706"/>
      <c r="AQ65" s="632" t="s">
        <v>412</v>
      </c>
      <c r="AR65" s="633"/>
      <c r="AS65" s="633"/>
      <c r="AT65" s="634"/>
      <c r="AU65" s="632" t="s">
        <v>589</v>
      </c>
      <c r="AV65" s="633"/>
      <c r="AW65" s="633"/>
      <c r="AX65" s="642"/>
      <c r="AY65">
        <f>COUNTA($G$66)</f>
        <v>0</v>
      </c>
    </row>
    <row r="66" spans="1:51" ht="23.25" hidden="1" customHeight="1" x14ac:dyDescent="0.15">
      <c r="A66" s="657"/>
      <c r="B66" s="155"/>
      <c r="C66" s="155"/>
      <c r="D66" s="155"/>
      <c r="E66" s="155"/>
      <c r="F66" s="156"/>
      <c r="G66" s="643"/>
      <c r="H66" s="644"/>
      <c r="I66" s="644"/>
      <c r="J66" s="644"/>
      <c r="K66" s="644"/>
      <c r="L66" s="644"/>
      <c r="M66" s="644"/>
      <c r="N66" s="644"/>
      <c r="O66" s="644"/>
      <c r="P66" s="647"/>
      <c r="Q66" s="648"/>
      <c r="R66" s="648"/>
      <c r="S66" s="648"/>
      <c r="T66" s="648"/>
      <c r="U66" s="648"/>
      <c r="V66" s="648"/>
      <c r="W66" s="648"/>
      <c r="X66" s="649"/>
      <c r="Y66" s="653" t="s">
        <v>51</v>
      </c>
      <c r="Z66" s="654"/>
      <c r="AA66" s="655"/>
      <c r="AB66" s="656"/>
      <c r="AC66" s="656"/>
      <c r="AD66" s="656"/>
      <c r="AE66" s="625"/>
      <c r="AF66" s="625"/>
      <c r="AG66" s="625"/>
      <c r="AH66" s="625"/>
      <c r="AI66" s="625"/>
      <c r="AJ66" s="625"/>
      <c r="AK66" s="625"/>
      <c r="AL66" s="625"/>
      <c r="AM66" s="625"/>
      <c r="AN66" s="625"/>
      <c r="AO66" s="625"/>
      <c r="AP66" s="625"/>
      <c r="AQ66" s="625"/>
      <c r="AR66" s="625"/>
      <c r="AS66" s="625"/>
      <c r="AT66" s="625"/>
      <c r="AU66" s="626"/>
      <c r="AV66" s="627"/>
      <c r="AW66" s="627"/>
      <c r="AX66" s="628"/>
      <c r="AY66">
        <f>$AY$65</f>
        <v>0</v>
      </c>
    </row>
    <row r="67" spans="1:51" ht="23.25" hidden="1" customHeight="1" x14ac:dyDescent="0.15">
      <c r="A67" s="190"/>
      <c r="B67" s="160"/>
      <c r="C67" s="160"/>
      <c r="D67" s="160"/>
      <c r="E67" s="160"/>
      <c r="F67" s="161"/>
      <c r="G67" s="645"/>
      <c r="H67" s="646"/>
      <c r="I67" s="646"/>
      <c r="J67" s="646"/>
      <c r="K67" s="646"/>
      <c r="L67" s="646"/>
      <c r="M67" s="646"/>
      <c r="N67" s="646"/>
      <c r="O67" s="646"/>
      <c r="P67" s="650"/>
      <c r="Q67" s="651"/>
      <c r="R67" s="651"/>
      <c r="S67" s="651"/>
      <c r="T67" s="651"/>
      <c r="U67" s="651"/>
      <c r="V67" s="651"/>
      <c r="W67" s="651"/>
      <c r="X67" s="652"/>
      <c r="Y67" s="629" t="s">
        <v>52</v>
      </c>
      <c r="Z67" s="630"/>
      <c r="AA67" s="631"/>
      <c r="AB67" s="656"/>
      <c r="AC67" s="656"/>
      <c r="AD67" s="656"/>
      <c r="AE67" s="625"/>
      <c r="AF67" s="625"/>
      <c r="AG67" s="625"/>
      <c r="AH67" s="625"/>
      <c r="AI67" s="625"/>
      <c r="AJ67" s="625"/>
      <c r="AK67" s="625"/>
      <c r="AL67" s="625"/>
      <c r="AM67" s="625"/>
      <c r="AN67" s="625"/>
      <c r="AO67" s="625"/>
      <c r="AP67" s="625"/>
      <c r="AQ67" s="625"/>
      <c r="AR67" s="625"/>
      <c r="AS67" s="625"/>
      <c r="AT67" s="625"/>
      <c r="AU67" s="626"/>
      <c r="AV67" s="627"/>
      <c r="AW67" s="627"/>
      <c r="AX67" s="628"/>
      <c r="AY67">
        <f>$AY$65</f>
        <v>0</v>
      </c>
    </row>
    <row r="68" spans="1:51" ht="23.25" hidden="1" customHeight="1" x14ac:dyDescent="0.15">
      <c r="A68" s="689" t="s">
        <v>578</v>
      </c>
      <c r="B68" s="690"/>
      <c r="C68" s="690"/>
      <c r="D68" s="690"/>
      <c r="E68" s="690"/>
      <c r="F68" s="691"/>
      <c r="G68" s="178" t="s">
        <v>579</v>
      </c>
      <c r="H68" s="178"/>
      <c r="I68" s="178"/>
      <c r="J68" s="178"/>
      <c r="K68" s="178"/>
      <c r="L68" s="178"/>
      <c r="M68" s="178"/>
      <c r="N68" s="178"/>
      <c r="O68" s="178"/>
      <c r="P68" s="178"/>
      <c r="Q68" s="178"/>
      <c r="R68" s="178"/>
      <c r="S68" s="178"/>
      <c r="T68" s="178"/>
      <c r="U68" s="178"/>
      <c r="V68" s="178"/>
      <c r="W68" s="178"/>
      <c r="X68" s="179"/>
      <c r="Y68" s="639"/>
      <c r="Z68" s="640"/>
      <c r="AA68" s="641"/>
      <c r="AB68" s="177" t="s">
        <v>11</v>
      </c>
      <c r="AC68" s="178"/>
      <c r="AD68" s="179"/>
      <c r="AE68" s="121" t="s">
        <v>413</v>
      </c>
      <c r="AF68" s="121"/>
      <c r="AG68" s="121"/>
      <c r="AH68" s="121"/>
      <c r="AI68" s="121" t="s">
        <v>565</v>
      </c>
      <c r="AJ68" s="121"/>
      <c r="AK68" s="121"/>
      <c r="AL68" s="121"/>
      <c r="AM68" s="121" t="s">
        <v>381</v>
      </c>
      <c r="AN68" s="121"/>
      <c r="AO68" s="121"/>
      <c r="AP68" s="121"/>
      <c r="AQ68" s="636" t="s">
        <v>590</v>
      </c>
      <c r="AR68" s="637"/>
      <c r="AS68" s="637"/>
      <c r="AT68" s="637"/>
      <c r="AU68" s="637"/>
      <c r="AV68" s="637"/>
      <c r="AW68" s="637"/>
      <c r="AX68" s="638"/>
      <c r="AY68">
        <f>IF(SUBSTITUTE(SUBSTITUTE($G$69,"／",""),"　","")="",0,1)</f>
        <v>0</v>
      </c>
    </row>
    <row r="69" spans="1:51" ht="23.25" hidden="1" customHeight="1" x14ac:dyDescent="0.15">
      <c r="A69" s="692"/>
      <c r="B69" s="693"/>
      <c r="C69" s="693"/>
      <c r="D69" s="693"/>
      <c r="E69" s="693"/>
      <c r="F69" s="694"/>
      <c r="G69" s="661" t="s">
        <v>621</v>
      </c>
      <c r="H69" s="662"/>
      <c r="I69" s="662"/>
      <c r="J69" s="662"/>
      <c r="K69" s="662"/>
      <c r="L69" s="662"/>
      <c r="M69" s="662"/>
      <c r="N69" s="662"/>
      <c r="O69" s="662"/>
      <c r="P69" s="662"/>
      <c r="Q69" s="662"/>
      <c r="R69" s="662"/>
      <c r="S69" s="662"/>
      <c r="T69" s="662"/>
      <c r="U69" s="662"/>
      <c r="V69" s="662"/>
      <c r="W69" s="662"/>
      <c r="X69" s="662"/>
      <c r="Y69" s="665" t="s">
        <v>578</v>
      </c>
      <c r="Z69" s="666"/>
      <c r="AA69" s="667"/>
      <c r="AB69" s="668"/>
      <c r="AC69" s="669"/>
      <c r="AD69" s="670"/>
      <c r="AE69" s="671"/>
      <c r="AF69" s="671"/>
      <c r="AG69" s="671"/>
      <c r="AH69" s="671"/>
      <c r="AI69" s="671"/>
      <c r="AJ69" s="671"/>
      <c r="AK69" s="671"/>
      <c r="AL69" s="671"/>
      <c r="AM69" s="671"/>
      <c r="AN69" s="671"/>
      <c r="AO69" s="671"/>
      <c r="AP69" s="671"/>
      <c r="AQ69" s="95"/>
      <c r="AR69" s="89"/>
      <c r="AS69" s="89"/>
      <c r="AT69" s="89"/>
      <c r="AU69" s="89"/>
      <c r="AV69" s="89"/>
      <c r="AW69" s="89"/>
      <c r="AX69" s="90"/>
      <c r="AY69">
        <f>$AY$68</f>
        <v>0</v>
      </c>
    </row>
    <row r="70" spans="1:51" ht="46.5" hidden="1" customHeight="1" x14ac:dyDescent="0.15">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21" t="s">
        <v>580</v>
      </c>
      <c r="Z70" s="658"/>
      <c r="AA70" s="659"/>
      <c r="AB70" s="621" t="s">
        <v>581</v>
      </c>
      <c r="AC70" s="622"/>
      <c r="AD70" s="623"/>
      <c r="AE70" s="624"/>
      <c r="AF70" s="624"/>
      <c r="AG70" s="624"/>
      <c r="AH70" s="624"/>
      <c r="AI70" s="624"/>
      <c r="AJ70" s="624"/>
      <c r="AK70" s="624"/>
      <c r="AL70" s="624"/>
      <c r="AM70" s="624"/>
      <c r="AN70" s="624"/>
      <c r="AO70" s="624"/>
      <c r="AP70" s="624"/>
      <c r="AQ70" s="624"/>
      <c r="AR70" s="624"/>
      <c r="AS70" s="624"/>
      <c r="AT70" s="624"/>
      <c r="AU70" s="624"/>
      <c r="AV70" s="624"/>
      <c r="AW70" s="624"/>
      <c r="AX70" s="660"/>
      <c r="AY70">
        <f>$AY$68</f>
        <v>0</v>
      </c>
    </row>
    <row r="71" spans="1:51" ht="18.75" hidden="1" customHeight="1" x14ac:dyDescent="0.15">
      <c r="A71" s="422" t="s">
        <v>233</v>
      </c>
      <c r="B71" s="602"/>
      <c r="C71" s="602"/>
      <c r="D71" s="602"/>
      <c r="E71" s="602"/>
      <c r="F71" s="603"/>
      <c r="G71" s="611" t="s">
        <v>139</v>
      </c>
      <c r="H71" s="199"/>
      <c r="I71" s="199"/>
      <c r="J71" s="199"/>
      <c r="K71" s="199"/>
      <c r="L71" s="199"/>
      <c r="M71" s="199"/>
      <c r="N71" s="199"/>
      <c r="O71" s="200"/>
      <c r="P71" s="201" t="s">
        <v>55</v>
      </c>
      <c r="Q71" s="199"/>
      <c r="R71" s="199"/>
      <c r="S71" s="199"/>
      <c r="T71" s="199"/>
      <c r="U71" s="199"/>
      <c r="V71" s="199"/>
      <c r="W71" s="199"/>
      <c r="X71" s="200"/>
      <c r="Y71" s="612"/>
      <c r="Z71" s="613"/>
      <c r="AA71" s="614"/>
      <c r="AB71" s="618" t="s">
        <v>11</v>
      </c>
      <c r="AC71" s="619"/>
      <c r="AD71" s="620"/>
      <c r="AE71" s="121" t="s">
        <v>413</v>
      </c>
      <c r="AF71" s="121"/>
      <c r="AG71" s="121"/>
      <c r="AH71" s="121"/>
      <c r="AI71" s="121" t="s">
        <v>565</v>
      </c>
      <c r="AJ71" s="121"/>
      <c r="AK71" s="121"/>
      <c r="AL71" s="121"/>
      <c r="AM71" s="121" t="s">
        <v>381</v>
      </c>
      <c r="AN71" s="121"/>
      <c r="AO71" s="121"/>
      <c r="AP71" s="121"/>
      <c r="AQ71" s="218" t="s">
        <v>174</v>
      </c>
      <c r="AR71" s="219"/>
      <c r="AS71" s="219"/>
      <c r="AT71" s="220"/>
      <c r="AU71" s="199" t="s">
        <v>128</v>
      </c>
      <c r="AV71" s="199"/>
      <c r="AW71" s="199"/>
      <c r="AX71" s="202"/>
      <c r="AY71">
        <f>COUNTA($G$73)</f>
        <v>0</v>
      </c>
    </row>
    <row r="72" spans="1:51" ht="18.75" hidden="1" customHeight="1" x14ac:dyDescent="0.15">
      <c r="A72" s="604"/>
      <c r="B72" s="605"/>
      <c r="C72" s="605"/>
      <c r="D72" s="605"/>
      <c r="E72" s="605"/>
      <c r="F72" s="606"/>
      <c r="G72" s="158"/>
      <c r="H72" s="110"/>
      <c r="I72" s="110"/>
      <c r="J72" s="110"/>
      <c r="K72" s="110"/>
      <c r="L72" s="110"/>
      <c r="M72" s="110"/>
      <c r="N72" s="110"/>
      <c r="O72" s="111"/>
      <c r="P72" s="109"/>
      <c r="Q72" s="110"/>
      <c r="R72" s="110"/>
      <c r="S72" s="110"/>
      <c r="T72" s="110"/>
      <c r="U72" s="110"/>
      <c r="V72" s="110"/>
      <c r="W72" s="110"/>
      <c r="X72" s="111"/>
      <c r="Y72" s="615"/>
      <c r="Z72" s="616"/>
      <c r="AA72" s="617"/>
      <c r="AB72" s="118"/>
      <c r="AC72" s="119"/>
      <c r="AD72" s="120"/>
      <c r="AE72" s="121"/>
      <c r="AF72" s="121"/>
      <c r="AG72" s="121"/>
      <c r="AH72" s="121"/>
      <c r="AI72" s="121"/>
      <c r="AJ72" s="121"/>
      <c r="AK72" s="121"/>
      <c r="AL72" s="121"/>
      <c r="AM72" s="121"/>
      <c r="AN72" s="121"/>
      <c r="AO72" s="121"/>
      <c r="AP72" s="121"/>
      <c r="AQ72" s="516"/>
      <c r="AR72" s="517"/>
      <c r="AS72" s="129" t="s">
        <v>175</v>
      </c>
      <c r="AT72" s="130"/>
      <c r="AU72" s="128"/>
      <c r="AV72" s="128"/>
      <c r="AW72" s="110" t="s">
        <v>166</v>
      </c>
      <c r="AX72" s="131"/>
      <c r="AY72">
        <f t="shared" ref="AY72:AY77" si="1">$AY$71</f>
        <v>0</v>
      </c>
    </row>
    <row r="73" spans="1:51" ht="23.25" hidden="1" customHeight="1" x14ac:dyDescent="0.15">
      <c r="A73" s="607"/>
      <c r="B73" s="605"/>
      <c r="C73" s="605"/>
      <c r="D73" s="605"/>
      <c r="E73" s="605"/>
      <c r="F73" s="606"/>
      <c r="G73" s="180"/>
      <c r="H73" s="181"/>
      <c r="I73" s="181"/>
      <c r="J73" s="181"/>
      <c r="K73" s="181"/>
      <c r="L73" s="181"/>
      <c r="M73" s="181"/>
      <c r="N73" s="181"/>
      <c r="O73" s="182"/>
      <c r="P73" s="133"/>
      <c r="Q73" s="133"/>
      <c r="R73" s="133"/>
      <c r="S73" s="133"/>
      <c r="T73" s="133"/>
      <c r="U73" s="133"/>
      <c r="V73" s="133"/>
      <c r="W73" s="133"/>
      <c r="X73" s="134"/>
      <c r="Y73" s="221" t="s">
        <v>12</v>
      </c>
      <c r="Z73" s="222"/>
      <c r="AA73" s="223"/>
      <c r="AB73" s="150"/>
      <c r="AC73" s="150"/>
      <c r="AD73" s="150"/>
      <c r="AE73" s="95"/>
      <c r="AF73" s="89"/>
      <c r="AG73" s="89"/>
      <c r="AH73" s="89"/>
      <c r="AI73" s="95"/>
      <c r="AJ73" s="89"/>
      <c r="AK73" s="89"/>
      <c r="AL73" s="89"/>
      <c r="AM73" s="95"/>
      <c r="AN73" s="89"/>
      <c r="AO73" s="89"/>
      <c r="AP73" s="89"/>
      <c r="AQ73" s="96"/>
      <c r="AR73" s="97"/>
      <c r="AS73" s="97"/>
      <c r="AT73" s="98"/>
      <c r="AU73" s="89"/>
      <c r="AV73" s="89"/>
      <c r="AW73" s="89"/>
      <c r="AX73" s="90"/>
      <c r="AY73">
        <f t="shared" si="1"/>
        <v>0</v>
      </c>
    </row>
    <row r="74" spans="1:51" ht="23.25" hidden="1" customHeight="1" x14ac:dyDescent="0.15">
      <c r="A74" s="608"/>
      <c r="B74" s="609"/>
      <c r="C74" s="609"/>
      <c r="D74" s="609"/>
      <c r="E74" s="609"/>
      <c r="F74" s="610"/>
      <c r="G74" s="183"/>
      <c r="H74" s="184"/>
      <c r="I74" s="184"/>
      <c r="J74" s="184"/>
      <c r="K74" s="184"/>
      <c r="L74" s="184"/>
      <c r="M74" s="184"/>
      <c r="N74" s="184"/>
      <c r="O74" s="185"/>
      <c r="P74" s="136"/>
      <c r="Q74" s="136"/>
      <c r="R74" s="136"/>
      <c r="S74" s="136"/>
      <c r="T74" s="136"/>
      <c r="U74" s="136"/>
      <c r="V74" s="136"/>
      <c r="W74" s="136"/>
      <c r="X74" s="137"/>
      <c r="Y74" s="177" t="s">
        <v>50</v>
      </c>
      <c r="Z74" s="178"/>
      <c r="AA74" s="179"/>
      <c r="AB74" s="94"/>
      <c r="AC74" s="94"/>
      <c r="AD74" s="94"/>
      <c r="AE74" s="95"/>
      <c r="AF74" s="89"/>
      <c r="AG74" s="89"/>
      <c r="AH74" s="89"/>
      <c r="AI74" s="95"/>
      <c r="AJ74" s="89"/>
      <c r="AK74" s="89"/>
      <c r="AL74" s="89"/>
      <c r="AM74" s="95"/>
      <c r="AN74" s="89"/>
      <c r="AO74" s="89"/>
      <c r="AP74" s="89"/>
      <c r="AQ74" s="96"/>
      <c r="AR74" s="97"/>
      <c r="AS74" s="97"/>
      <c r="AT74" s="98"/>
      <c r="AU74" s="89"/>
      <c r="AV74" s="89"/>
      <c r="AW74" s="89"/>
      <c r="AX74" s="90"/>
      <c r="AY74">
        <f t="shared" si="1"/>
        <v>0</v>
      </c>
    </row>
    <row r="75" spans="1:51" ht="23.25" hidden="1" customHeight="1" x14ac:dyDescent="0.15">
      <c r="A75" s="607"/>
      <c r="B75" s="605"/>
      <c r="C75" s="605"/>
      <c r="D75" s="605"/>
      <c r="E75" s="605"/>
      <c r="F75" s="606"/>
      <c r="G75" s="186"/>
      <c r="H75" s="187"/>
      <c r="I75" s="187"/>
      <c r="J75" s="187"/>
      <c r="K75" s="187"/>
      <c r="L75" s="187"/>
      <c r="M75" s="187"/>
      <c r="N75" s="187"/>
      <c r="O75" s="188"/>
      <c r="P75" s="139"/>
      <c r="Q75" s="139"/>
      <c r="R75" s="139"/>
      <c r="S75" s="139"/>
      <c r="T75" s="139"/>
      <c r="U75" s="139"/>
      <c r="V75" s="139"/>
      <c r="W75" s="139"/>
      <c r="X75" s="140"/>
      <c r="Y75" s="177" t="s">
        <v>13</v>
      </c>
      <c r="Z75" s="178"/>
      <c r="AA75" s="179"/>
      <c r="AB75" s="601" t="s">
        <v>14</v>
      </c>
      <c r="AC75" s="601"/>
      <c r="AD75" s="601"/>
      <c r="AE75" s="95"/>
      <c r="AF75" s="89"/>
      <c r="AG75" s="89"/>
      <c r="AH75" s="89"/>
      <c r="AI75" s="95"/>
      <c r="AJ75" s="89"/>
      <c r="AK75" s="89"/>
      <c r="AL75" s="89"/>
      <c r="AM75" s="95"/>
      <c r="AN75" s="89"/>
      <c r="AO75" s="89"/>
      <c r="AP75" s="89"/>
      <c r="AQ75" s="96"/>
      <c r="AR75" s="97"/>
      <c r="AS75" s="97"/>
      <c r="AT75" s="98"/>
      <c r="AU75" s="89"/>
      <c r="AV75" s="89"/>
      <c r="AW75" s="89"/>
      <c r="AX75" s="90"/>
      <c r="AY75">
        <f t="shared" si="1"/>
        <v>0</v>
      </c>
    </row>
    <row r="76" spans="1:51" ht="23.25" hidden="1" customHeight="1" x14ac:dyDescent="0.15">
      <c r="A76" s="189" t="s">
        <v>257</v>
      </c>
      <c r="B76" s="152"/>
      <c r="C76" s="152"/>
      <c r="D76" s="152"/>
      <c r="E76" s="152"/>
      <c r="F76" s="153"/>
      <c r="G76" s="191"/>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c r="AY76">
        <f t="shared" si="1"/>
        <v>0</v>
      </c>
    </row>
    <row r="77" spans="1:51" ht="23.25" hidden="1" customHeight="1" x14ac:dyDescent="0.15">
      <c r="A77" s="190"/>
      <c r="B77" s="160"/>
      <c r="C77" s="160"/>
      <c r="D77" s="160"/>
      <c r="E77" s="160"/>
      <c r="F77" s="161"/>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f t="shared" si="1"/>
        <v>0</v>
      </c>
    </row>
    <row r="78" spans="1:51" ht="18.75" hidden="1" customHeight="1" x14ac:dyDescent="0.15">
      <c r="A78" s="197" t="s">
        <v>570</v>
      </c>
      <c r="B78" s="154" t="s">
        <v>571</v>
      </c>
      <c r="C78" s="155"/>
      <c r="D78" s="155"/>
      <c r="E78" s="155"/>
      <c r="F78" s="156"/>
      <c r="G78" s="199" t="s">
        <v>572</v>
      </c>
      <c r="H78" s="199"/>
      <c r="I78" s="199"/>
      <c r="J78" s="199"/>
      <c r="K78" s="199"/>
      <c r="L78" s="199"/>
      <c r="M78" s="199"/>
      <c r="N78" s="199"/>
      <c r="O78" s="199"/>
      <c r="P78" s="199"/>
      <c r="Q78" s="199"/>
      <c r="R78" s="199"/>
      <c r="S78" s="199"/>
      <c r="T78" s="199"/>
      <c r="U78" s="199"/>
      <c r="V78" s="199"/>
      <c r="W78" s="199"/>
      <c r="X78" s="199"/>
      <c r="Y78" s="199"/>
      <c r="Z78" s="199"/>
      <c r="AA78" s="200"/>
      <c r="AB78" s="201" t="s">
        <v>591</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x14ac:dyDescent="0.15">
      <c r="A79" s="197"/>
      <c r="B79" s="154"/>
      <c r="C79" s="155"/>
      <c r="D79" s="155"/>
      <c r="E79" s="155"/>
      <c r="F79" s="156"/>
      <c r="G79" s="110"/>
      <c r="H79" s="110"/>
      <c r="I79" s="110"/>
      <c r="J79" s="110"/>
      <c r="K79" s="110"/>
      <c r="L79" s="110"/>
      <c r="M79" s="110"/>
      <c r="N79" s="110"/>
      <c r="O79" s="110"/>
      <c r="P79" s="110"/>
      <c r="Q79" s="110"/>
      <c r="R79" s="110"/>
      <c r="S79" s="110"/>
      <c r="T79" s="110"/>
      <c r="U79" s="110"/>
      <c r="V79" s="110"/>
      <c r="W79" s="110"/>
      <c r="X79" s="110"/>
      <c r="Y79" s="110"/>
      <c r="Z79" s="110"/>
      <c r="AA79" s="111"/>
      <c r="AB79" s="109"/>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31"/>
      <c r="AY79">
        <f t="shared" ref="AY79:AY87" si="2">$AY$78</f>
        <v>0</v>
      </c>
    </row>
    <row r="80" spans="1:51" ht="22.5" hidden="1" customHeight="1" x14ac:dyDescent="0.15">
      <c r="A80" s="197"/>
      <c r="B80" s="154"/>
      <c r="C80" s="155"/>
      <c r="D80" s="155"/>
      <c r="E80" s="155"/>
      <c r="F80" s="156"/>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60" ht="22.5" hidden="1" customHeight="1" x14ac:dyDescent="0.15">
      <c r="A81" s="197"/>
      <c r="B81" s="154"/>
      <c r="C81" s="155"/>
      <c r="D81" s="155"/>
      <c r="E81" s="155"/>
      <c r="F81" s="156"/>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60" ht="19.5" hidden="1" customHeight="1" x14ac:dyDescent="0.15">
      <c r="A82" s="197"/>
      <c r="B82" s="159"/>
      <c r="C82" s="160"/>
      <c r="D82" s="160"/>
      <c r="E82" s="160"/>
      <c r="F82" s="161"/>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60" ht="18.75" hidden="1" customHeight="1" x14ac:dyDescent="0.15">
      <c r="A83" s="197"/>
      <c r="B83" s="151" t="s">
        <v>138</v>
      </c>
      <c r="C83" s="152"/>
      <c r="D83" s="152"/>
      <c r="E83" s="152"/>
      <c r="F83" s="153"/>
      <c r="G83" s="157" t="s">
        <v>56</v>
      </c>
      <c r="H83" s="107"/>
      <c r="I83" s="107"/>
      <c r="J83" s="107"/>
      <c r="K83" s="107"/>
      <c r="L83" s="107"/>
      <c r="M83" s="107"/>
      <c r="N83" s="107"/>
      <c r="O83" s="108"/>
      <c r="P83" s="106" t="s">
        <v>58</v>
      </c>
      <c r="Q83" s="107"/>
      <c r="R83" s="107"/>
      <c r="S83" s="107"/>
      <c r="T83" s="107"/>
      <c r="U83" s="107"/>
      <c r="V83" s="107"/>
      <c r="W83" s="107"/>
      <c r="X83" s="108"/>
      <c r="Y83" s="112"/>
      <c r="Z83" s="113"/>
      <c r="AA83" s="114"/>
      <c r="AB83" s="115" t="s">
        <v>11</v>
      </c>
      <c r="AC83" s="116"/>
      <c r="AD83" s="117"/>
      <c r="AE83" s="121" t="s">
        <v>413</v>
      </c>
      <c r="AF83" s="121"/>
      <c r="AG83" s="121"/>
      <c r="AH83" s="121"/>
      <c r="AI83" s="121" t="s">
        <v>565</v>
      </c>
      <c r="AJ83" s="121"/>
      <c r="AK83" s="121"/>
      <c r="AL83" s="121"/>
      <c r="AM83" s="121" t="s">
        <v>381</v>
      </c>
      <c r="AN83" s="121"/>
      <c r="AO83" s="121"/>
      <c r="AP83" s="121"/>
      <c r="AQ83" s="122" t="s">
        <v>174</v>
      </c>
      <c r="AR83" s="123"/>
      <c r="AS83" s="123"/>
      <c r="AT83" s="124"/>
      <c r="AU83" s="125" t="s">
        <v>128</v>
      </c>
      <c r="AV83" s="125"/>
      <c r="AW83" s="125"/>
      <c r="AX83" s="126"/>
      <c r="AY83">
        <f t="shared" si="2"/>
        <v>0</v>
      </c>
      <c r="AZ83" s="10"/>
      <c r="BA83" s="10"/>
      <c r="BB83" s="10"/>
      <c r="BC83" s="10"/>
    </row>
    <row r="84" spans="1:60" ht="18.75" hidden="1" customHeight="1" x14ac:dyDescent="0.15">
      <c r="A84" s="197"/>
      <c r="B84" s="154"/>
      <c r="C84" s="155"/>
      <c r="D84" s="155"/>
      <c r="E84" s="155"/>
      <c r="F84" s="156"/>
      <c r="G84" s="158"/>
      <c r="H84" s="110"/>
      <c r="I84" s="110"/>
      <c r="J84" s="110"/>
      <c r="K84" s="110"/>
      <c r="L84" s="110"/>
      <c r="M84" s="110"/>
      <c r="N84" s="110"/>
      <c r="O84" s="111"/>
      <c r="P84" s="109"/>
      <c r="Q84" s="110"/>
      <c r="R84" s="110"/>
      <c r="S84" s="110"/>
      <c r="T84" s="110"/>
      <c r="U84" s="110"/>
      <c r="V84" s="110"/>
      <c r="W84" s="110"/>
      <c r="X84" s="111"/>
      <c r="Y84" s="112"/>
      <c r="Z84" s="113"/>
      <c r="AA84" s="114"/>
      <c r="AB84" s="118"/>
      <c r="AC84" s="119"/>
      <c r="AD84" s="120"/>
      <c r="AE84" s="121"/>
      <c r="AF84" s="121"/>
      <c r="AG84" s="121"/>
      <c r="AH84" s="121"/>
      <c r="AI84" s="121"/>
      <c r="AJ84" s="121"/>
      <c r="AK84" s="121"/>
      <c r="AL84" s="121"/>
      <c r="AM84" s="121"/>
      <c r="AN84" s="121"/>
      <c r="AO84" s="121"/>
      <c r="AP84" s="121"/>
      <c r="AQ84" s="127"/>
      <c r="AR84" s="128"/>
      <c r="AS84" s="129" t="s">
        <v>175</v>
      </c>
      <c r="AT84" s="130"/>
      <c r="AU84" s="128"/>
      <c r="AV84" s="128"/>
      <c r="AW84" s="110" t="s">
        <v>166</v>
      </c>
      <c r="AX84" s="131"/>
      <c r="AY84">
        <f t="shared" si="2"/>
        <v>0</v>
      </c>
      <c r="AZ84" s="10"/>
      <c r="BA84" s="10"/>
      <c r="BB84" s="10"/>
      <c r="BC84" s="10"/>
      <c r="BD84" s="10"/>
      <c r="BE84" s="10"/>
      <c r="BF84" s="10"/>
      <c r="BG84" s="10"/>
      <c r="BH84" s="10"/>
    </row>
    <row r="85" spans="1:60" ht="23.25" hidden="1" customHeight="1" x14ac:dyDescent="0.15">
      <c r="A85" s="197"/>
      <c r="B85" s="154"/>
      <c r="C85" s="155"/>
      <c r="D85" s="155"/>
      <c r="E85" s="155"/>
      <c r="F85" s="156"/>
      <c r="G85" s="132"/>
      <c r="H85" s="133"/>
      <c r="I85" s="133"/>
      <c r="J85" s="133"/>
      <c r="K85" s="133"/>
      <c r="L85" s="133"/>
      <c r="M85" s="133"/>
      <c r="N85" s="133"/>
      <c r="O85" s="134"/>
      <c r="P85" s="133"/>
      <c r="Q85" s="141"/>
      <c r="R85" s="141"/>
      <c r="S85" s="141"/>
      <c r="T85" s="141"/>
      <c r="U85" s="141"/>
      <c r="V85" s="141"/>
      <c r="W85" s="141"/>
      <c r="X85" s="142"/>
      <c r="Y85" s="147" t="s">
        <v>57</v>
      </c>
      <c r="Z85" s="148"/>
      <c r="AA85" s="149"/>
      <c r="AB85" s="150"/>
      <c r="AC85" s="150"/>
      <c r="AD85" s="150"/>
      <c r="AE85" s="95"/>
      <c r="AF85" s="89"/>
      <c r="AG85" s="89"/>
      <c r="AH85" s="89"/>
      <c r="AI85" s="95"/>
      <c r="AJ85" s="89"/>
      <c r="AK85" s="89"/>
      <c r="AL85" s="89"/>
      <c r="AM85" s="95"/>
      <c r="AN85" s="89"/>
      <c r="AO85" s="89"/>
      <c r="AP85" s="89"/>
      <c r="AQ85" s="96"/>
      <c r="AR85" s="97"/>
      <c r="AS85" s="97"/>
      <c r="AT85" s="98"/>
      <c r="AU85" s="89"/>
      <c r="AV85" s="89"/>
      <c r="AW85" s="89"/>
      <c r="AX85" s="90"/>
      <c r="AY85">
        <f t="shared" si="2"/>
        <v>0</v>
      </c>
    </row>
    <row r="86" spans="1:60" ht="23.25" hidden="1" customHeight="1" x14ac:dyDescent="0.15">
      <c r="A86" s="197"/>
      <c r="B86" s="154"/>
      <c r="C86" s="155"/>
      <c r="D86" s="155"/>
      <c r="E86" s="155"/>
      <c r="F86" s="156"/>
      <c r="G86" s="135"/>
      <c r="H86" s="136"/>
      <c r="I86" s="136"/>
      <c r="J86" s="136"/>
      <c r="K86" s="136"/>
      <c r="L86" s="136"/>
      <c r="M86" s="136"/>
      <c r="N86" s="136"/>
      <c r="O86" s="137"/>
      <c r="P86" s="143"/>
      <c r="Q86" s="143"/>
      <c r="R86" s="143"/>
      <c r="S86" s="143"/>
      <c r="T86" s="143"/>
      <c r="U86" s="143"/>
      <c r="V86" s="143"/>
      <c r="W86" s="143"/>
      <c r="X86" s="144"/>
      <c r="Y86" s="91" t="s">
        <v>50</v>
      </c>
      <c r="Z86" s="92"/>
      <c r="AA86" s="93"/>
      <c r="AB86" s="94"/>
      <c r="AC86" s="94"/>
      <c r="AD86" s="94"/>
      <c r="AE86" s="95"/>
      <c r="AF86" s="89"/>
      <c r="AG86" s="89"/>
      <c r="AH86" s="89"/>
      <c r="AI86" s="95"/>
      <c r="AJ86" s="89"/>
      <c r="AK86" s="89"/>
      <c r="AL86" s="89"/>
      <c r="AM86" s="95"/>
      <c r="AN86" s="89"/>
      <c r="AO86" s="89"/>
      <c r="AP86" s="89"/>
      <c r="AQ86" s="96"/>
      <c r="AR86" s="97"/>
      <c r="AS86" s="97"/>
      <c r="AT86" s="98"/>
      <c r="AU86" s="89"/>
      <c r="AV86" s="89"/>
      <c r="AW86" s="89"/>
      <c r="AX86" s="90"/>
      <c r="AY86">
        <f t="shared" si="2"/>
        <v>0</v>
      </c>
      <c r="AZ86" s="10"/>
      <c r="BA86" s="10"/>
      <c r="BB86" s="10"/>
      <c r="BC86" s="10"/>
    </row>
    <row r="87" spans="1:60" ht="23.25" hidden="1" customHeight="1" x14ac:dyDescent="0.15">
      <c r="A87" s="197"/>
      <c r="B87" s="154"/>
      <c r="C87" s="155"/>
      <c r="D87" s="155"/>
      <c r="E87" s="155"/>
      <c r="F87" s="156"/>
      <c r="G87" s="138"/>
      <c r="H87" s="139"/>
      <c r="I87" s="139"/>
      <c r="J87" s="139"/>
      <c r="K87" s="139"/>
      <c r="L87" s="139"/>
      <c r="M87" s="139"/>
      <c r="N87" s="139"/>
      <c r="O87" s="140"/>
      <c r="P87" s="145"/>
      <c r="Q87" s="145"/>
      <c r="R87" s="145"/>
      <c r="S87" s="145"/>
      <c r="T87" s="145"/>
      <c r="U87" s="145"/>
      <c r="V87" s="145"/>
      <c r="W87" s="145"/>
      <c r="X87" s="146"/>
      <c r="Y87" s="91" t="s">
        <v>13</v>
      </c>
      <c r="Z87" s="92"/>
      <c r="AA87" s="93"/>
      <c r="AB87" s="99" t="s">
        <v>14</v>
      </c>
      <c r="AC87" s="99"/>
      <c r="AD87" s="99"/>
      <c r="AE87" s="100"/>
      <c r="AF87" s="101"/>
      <c r="AG87" s="101"/>
      <c r="AH87" s="101"/>
      <c r="AI87" s="100"/>
      <c r="AJ87" s="101"/>
      <c r="AK87" s="101"/>
      <c r="AL87" s="101"/>
      <c r="AM87" s="100"/>
      <c r="AN87" s="101"/>
      <c r="AO87" s="101"/>
      <c r="AP87" s="101"/>
      <c r="AQ87" s="96"/>
      <c r="AR87" s="97"/>
      <c r="AS87" s="97"/>
      <c r="AT87" s="98"/>
      <c r="AU87" s="89"/>
      <c r="AV87" s="89"/>
      <c r="AW87" s="89"/>
      <c r="AX87" s="90"/>
      <c r="AY87">
        <f t="shared" si="2"/>
        <v>0</v>
      </c>
      <c r="AZ87" s="10"/>
      <c r="BA87" s="10"/>
      <c r="BB87" s="10"/>
      <c r="BC87" s="10"/>
      <c r="BD87" s="10"/>
      <c r="BE87" s="10"/>
      <c r="BF87" s="10"/>
      <c r="BG87" s="10"/>
      <c r="BH87" s="10"/>
    </row>
    <row r="88" spans="1:60" ht="18.75" hidden="1" customHeight="1" x14ac:dyDescent="0.15">
      <c r="A88" s="197"/>
      <c r="B88" s="151" t="s">
        <v>138</v>
      </c>
      <c r="C88" s="152"/>
      <c r="D88" s="152"/>
      <c r="E88" s="152"/>
      <c r="F88" s="153"/>
      <c r="G88" s="157" t="s">
        <v>56</v>
      </c>
      <c r="H88" s="107"/>
      <c r="I88" s="107"/>
      <c r="J88" s="107"/>
      <c r="K88" s="107"/>
      <c r="L88" s="107"/>
      <c r="M88" s="107"/>
      <c r="N88" s="107"/>
      <c r="O88" s="108"/>
      <c r="P88" s="106" t="s">
        <v>58</v>
      </c>
      <c r="Q88" s="107"/>
      <c r="R88" s="107"/>
      <c r="S88" s="107"/>
      <c r="T88" s="107"/>
      <c r="U88" s="107"/>
      <c r="V88" s="107"/>
      <c r="W88" s="107"/>
      <c r="X88" s="108"/>
      <c r="Y88" s="112"/>
      <c r="Z88" s="113"/>
      <c r="AA88" s="114"/>
      <c r="AB88" s="115" t="s">
        <v>11</v>
      </c>
      <c r="AC88" s="116"/>
      <c r="AD88" s="117"/>
      <c r="AE88" s="121" t="s">
        <v>413</v>
      </c>
      <c r="AF88" s="121"/>
      <c r="AG88" s="121"/>
      <c r="AH88" s="121"/>
      <c r="AI88" s="121" t="s">
        <v>565</v>
      </c>
      <c r="AJ88" s="121"/>
      <c r="AK88" s="121"/>
      <c r="AL88" s="121"/>
      <c r="AM88" s="121" t="s">
        <v>381</v>
      </c>
      <c r="AN88" s="121"/>
      <c r="AO88" s="121"/>
      <c r="AP88" s="121"/>
      <c r="AQ88" s="122" t="s">
        <v>174</v>
      </c>
      <c r="AR88" s="123"/>
      <c r="AS88" s="123"/>
      <c r="AT88" s="124"/>
      <c r="AU88" s="125" t="s">
        <v>128</v>
      </c>
      <c r="AV88" s="125"/>
      <c r="AW88" s="125"/>
      <c r="AX88" s="126"/>
      <c r="AY88">
        <f>$G$90</f>
        <v>0</v>
      </c>
      <c r="AZ88" s="10"/>
      <c r="BA88" s="10"/>
      <c r="BB88" s="10"/>
      <c r="BC88" s="10"/>
    </row>
    <row r="89" spans="1:60" ht="18.75" hidden="1" customHeight="1" x14ac:dyDescent="0.15">
      <c r="A89" s="197"/>
      <c r="B89" s="154"/>
      <c r="C89" s="155"/>
      <c r="D89" s="155"/>
      <c r="E89" s="155"/>
      <c r="F89" s="156"/>
      <c r="G89" s="158"/>
      <c r="H89" s="110"/>
      <c r="I89" s="110"/>
      <c r="J89" s="110"/>
      <c r="K89" s="110"/>
      <c r="L89" s="110"/>
      <c r="M89" s="110"/>
      <c r="N89" s="110"/>
      <c r="O89" s="111"/>
      <c r="P89" s="109"/>
      <c r="Q89" s="110"/>
      <c r="R89" s="110"/>
      <c r="S89" s="110"/>
      <c r="T89" s="110"/>
      <c r="U89" s="110"/>
      <c r="V89" s="110"/>
      <c r="W89" s="110"/>
      <c r="X89" s="111"/>
      <c r="Y89" s="112"/>
      <c r="Z89" s="113"/>
      <c r="AA89" s="114"/>
      <c r="AB89" s="118"/>
      <c r="AC89" s="119"/>
      <c r="AD89" s="120"/>
      <c r="AE89" s="121"/>
      <c r="AF89" s="121"/>
      <c r="AG89" s="121"/>
      <c r="AH89" s="121"/>
      <c r="AI89" s="121"/>
      <c r="AJ89" s="121"/>
      <c r="AK89" s="121"/>
      <c r="AL89" s="121"/>
      <c r="AM89" s="121"/>
      <c r="AN89" s="121"/>
      <c r="AO89" s="121"/>
      <c r="AP89" s="121"/>
      <c r="AQ89" s="127"/>
      <c r="AR89" s="128"/>
      <c r="AS89" s="129" t="s">
        <v>175</v>
      </c>
      <c r="AT89" s="130"/>
      <c r="AU89" s="128"/>
      <c r="AV89" s="128"/>
      <c r="AW89" s="110" t="s">
        <v>166</v>
      </c>
      <c r="AX89" s="131"/>
      <c r="AY89">
        <f>$AY$88</f>
        <v>0</v>
      </c>
      <c r="AZ89" s="10"/>
      <c r="BA89" s="10"/>
      <c r="BB89" s="10"/>
      <c r="BC89" s="10"/>
      <c r="BD89" s="10"/>
      <c r="BE89" s="10"/>
      <c r="BF89" s="10"/>
      <c r="BG89" s="10"/>
      <c r="BH89" s="10"/>
    </row>
    <row r="90" spans="1:60" ht="23.25" hidden="1" customHeight="1" x14ac:dyDescent="0.15">
      <c r="A90" s="197"/>
      <c r="B90" s="154"/>
      <c r="C90" s="155"/>
      <c r="D90" s="155"/>
      <c r="E90" s="155"/>
      <c r="F90" s="156"/>
      <c r="G90" s="132"/>
      <c r="H90" s="133"/>
      <c r="I90" s="133"/>
      <c r="J90" s="133"/>
      <c r="K90" s="133"/>
      <c r="L90" s="133"/>
      <c r="M90" s="133"/>
      <c r="N90" s="133"/>
      <c r="O90" s="134"/>
      <c r="P90" s="133"/>
      <c r="Q90" s="141"/>
      <c r="R90" s="141"/>
      <c r="S90" s="141"/>
      <c r="T90" s="141"/>
      <c r="U90" s="141"/>
      <c r="V90" s="141"/>
      <c r="W90" s="141"/>
      <c r="X90" s="142"/>
      <c r="Y90" s="147" t="s">
        <v>57</v>
      </c>
      <c r="Z90" s="148"/>
      <c r="AA90" s="149"/>
      <c r="AB90" s="150"/>
      <c r="AC90" s="150"/>
      <c r="AD90" s="150"/>
      <c r="AE90" s="95"/>
      <c r="AF90" s="89"/>
      <c r="AG90" s="89"/>
      <c r="AH90" s="89"/>
      <c r="AI90" s="95"/>
      <c r="AJ90" s="89"/>
      <c r="AK90" s="89"/>
      <c r="AL90" s="89"/>
      <c r="AM90" s="95"/>
      <c r="AN90" s="89"/>
      <c r="AO90" s="89"/>
      <c r="AP90" s="89"/>
      <c r="AQ90" s="96"/>
      <c r="AR90" s="97"/>
      <c r="AS90" s="97"/>
      <c r="AT90" s="98"/>
      <c r="AU90" s="89"/>
      <c r="AV90" s="89"/>
      <c r="AW90" s="89"/>
      <c r="AX90" s="90"/>
      <c r="AY90">
        <f>$AY$88</f>
        <v>0</v>
      </c>
    </row>
    <row r="91" spans="1:60" ht="23.25" hidden="1" customHeight="1" x14ac:dyDescent="0.15">
      <c r="A91" s="197"/>
      <c r="B91" s="154"/>
      <c r="C91" s="155"/>
      <c r="D91" s="155"/>
      <c r="E91" s="155"/>
      <c r="F91" s="156"/>
      <c r="G91" s="135"/>
      <c r="H91" s="136"/>
      <c r="I91" s="136"/>
      <c r="J91" s="136"/>
      <c r="K91" s="136"/>
      <c r="L91" s="136"/>
      <c r="M91" s="136"/>
      <c r="N91" s="136"/>
      <c r="O91" s="137"/>
      <c r="P91" s="143"/>
      <c r="Q91" s="143"/>
      <c r="R91" s="143"/>
      <c r="S91" s="143"/>
      <c r="T91" s="143"/>
      <c r="U91" s="143"/>
      <c r="V91" s="143"/>
      <c r="W91" s="143"/>
      <c r="X91" s="144"/>
      <c r="Y91" s="91" t="s">
        <v>50</v>
      </c>
      <c r="Z91" s="92"/>
      <c r="AA91" s="93"/>
      <c r="AB91" s="94"/>
      <c r="AC91" s="94"/>
      <c r="AD91" s="94"/>
      <c r="AE91" s="95"/>
      <c r="AF91" s="89"/>
      <c r="AG91" s="89"/>
      <c r="AH91" s="89"/>
      <c r="AI91" s="95"/>
      <c r="AJ91" s="89"/>
      <c r="AK91" s="89"/>
      <c r="AL91" s="89"/>
      <c r="AM91" s="95"/>
      <c r="AN91" s="89"/>
      <c r="AO91" s="89"/>
      <c r="AP91" s="89"/>
      <c r="AQ91" s="96"/>
      <c r="AR91" s="97"/>
      <c r="AS91" s="97"/>
      <c r="AT91" s="98"/>
      <c r="AU91" s="89"/>
      <c r="AV91" s="89"/>
      <c r="AW91" s="89"/>
      <c r="AX91" s="90"/>
      <c r="AY91">
        <f>$AY$88</f>
        <v>0</v>
      </c>
      <c r="AZ91" s="10"/>
      <c r="BA91" s="10"/>
      <c r="BB91" s="10"/>
      <c r="BC91" s="10"/>
    </row>
    <row r="92" spans="1:60" ht="23.25" hidden="1" customHeight="1" x14ac:dyDescent="0.15">
      <c r="A92" s="197"/>
      <c r="B92" s="159"/>
      <c r="C92" s="160"/>
      <c r="D92" s="160"/>
      <c r="E92" s="160"/>
      <c r="F92" s="161"/>
      <c r="G92" s="138"/>
      <c r="H92" s="139"/>
      <c r="I92" s="139"/>
      <c r="J92" s="139"/>
      <c r="K92" s="139"/>
      <c r="L92" s="139"/>
      <c r="M92" s="139"/>
      <c r="N92" s="139"/>
      <c r="O92" s="140"/>
      <c r="P92" s="145"/>
      <c r="Q92" s="145"/>
      <c r="R92" s="145"/>
      <c r="S92" s="145"/>
      <c r="T92" s="145"/>
      <c r="U92" s="145"/>
      <c r="V92" s="145"/>
      <c r="W92" s="145"/>
      <c r="X92" s="146"/>
      <c r="Y92" s="91" t="s">
        <v>13</v>
      </c>
      <c r="Z92" s="92"/>
      <c r="AA92" s="93"/>
      <c r="AB92" s="99" t="s">
        <v>14</v>
      </c>
      <c r="AC92" s="99"/>
      <c r="AD92" s="99"/>
      <c r="AE92" s="100"/>
      <c r="AF92" s="101"/>
      <c r="AG92" s="101"/>
      <c r="AH92" s="101"/>
      <c r="AI92" s="100"/>
      <c r="AJ92" s="101"/>
      <c r="AK92" s="101"/>
      <c r="AL92" s="101"/>
      <c r="AM92" s="100"/>
      <c r="AN92" s="101"/>
      <c r="AO92" s="101"/>
      <c r="AP92" s="101"/>
      <c r="AQ92" s="96"/>
      <c r="AR92" s="97"/>
      <c r="AS92" s="97"/>
      <c r="AT92" s="98"/>
      <c r="AU92" s="89"/>
      <c r="AV92" s="89"/>
      <c r="AW92" s="89"/>
      <c r="AX92" s="90"/>
      <c r="AY92">
        <f>$AY$88</f>
        <v>0</v>
      </c>
      <c r="AZ92" s="10"/>
      <c r="BA92" s="10"/>
      <c r="BB92" s="10"/>
      <c r="BC92" s="10"/>
      <c r="BD92" s="10"/>
      <c r="BE92" s="10"/>
      <c r="BF92" s="10"/>
      <c r="BG92" s="10"/>
      <c r="BH92" s="10"/>
    </row>
    <row r="93" spans="1:60" ht="18.75" hidden="1" customHeight="1" x14ac:dyDescent="0.15">
      <c r="A93" s="197"/>
      <c r="B93" s="154" t="s">
        <v>138</v>
      </c>
      <c r="C93" s="155"/>
      <c r="D93" s="155"/>
      <c r="E93" s="155"/>
      <c r="F93" s="156"/>
      <c r="G93" s="157" t="s">
        <v>56</v>
      </c>
      <c r="H93" s="107"/>
      <c r="I93" s="107"/>
      <c r="J93" s="107"/>
      <c r="K93" s="107"/>
      <c r="L93" s="107"/>
      <c r="M93" s="107"/>
      <c r="N93" s="107"/>
      <c r="O93" s="108"/>
      <c r="P93" s="106" t="s">
        <v>58</v>
      </c>
      <c r="Q93" s="107"/>
      <c r="R93" s="107"/>
      <c r="S93" s="107"/>
      <c r="T93" s="107"/>
      <c r="U93" s="107"/>
      <c r="V93" s="107"/>
      <c r="W93" s="107"/>
      <c r="X93" s="108"/>
      <c r="Y93" s="112"/>
      <c r="Z93" s="113"/>
      <c r="AA93" s="114"/>
      <c r="AB93" s="115" t="s">
        <v>11</v>
      </c>
      <c r="AC93" s="116"/>
      <c r="AD93" s="117"/>
      <c r="AE93" s="121" t="s">
        <v>413</v>
      </c>
      <c r="AF93" s="121"/>
      <c r="AG93" s="121"/>
      <c r="AH93" s="121"/>
      <c r="AI93" s="121" t="s">
        <v>565</v>
      </c>
      <c r="AJ93" s="121"/>
      <c r="AK93" s="121"/>
      <c r="AL93" s="121"/>
      <c r="AM93" s="121" t="s">
        <v>381</v>
      </c>
      <c r="AN93" s="121"/>
      <c r="AO93" s="121"/>
      <c r="AP93" s="121"/>
      <c r="AQ93" s="122" t="s">
        <v>174</v>
      </c>
      <c r="AR93" s="123"/>
      <c r="AS93" s="123"/>
      <c r="AT93" s="124"/>
      <c r="AU93" s="125" t="s">
        <v>128</v>
      </c>
      <c r="AV93" s="125"/>
      <c r="AW93" s="125"/>
      <c r="AX93" s="126"/>
      <c r="AY93">
        <f>$G$95</f>
        <v>0</v>
      </c>
      <c r="AZ93" s="10"/>
      <c r="BA93" s="10"/>
      <c r="BB93" s="10"/>
      <c r="BC93" s="10"/>
    </row>
    <row r="94" spans="1:60" ht="18.75" hidden="1" customHeight="1" x14ac:dyDescent="0.15">
      <c r="A94" s="197"/>
      <c r="B94" s="154"/>
      <c r="C94" s="155"/>
      <c r="D94" s="155"/>
      <c r="E94" s="155"/>
      <c r="F94" s="156"/>
      <c r="G94" s="158"/>
      <c r="H94" s="110"/>
      <c r="I94" s="110"/>
      <c r="J94" s="110"/>
      <c r="K94" s="110"/>
      <c r="L94" s="110"/>
      <c r="M94" s="110"/>
      <c r="N94" s="110"/>
      <c r="O94" s="111"/>
      <c r="P94" s="109"/>
      <c r="Q94" s="110"/>
      <c r="R94" s="110"/>
      <c r="S94" s="110"/>
      <c r="T94" s="110"/>
      <c r="U94" s="110"/>
      <c r="V94" s="110"/>
      <c r="W94" s="110"/>
      <c r="X94" s="111"/>
      <c r="Y94" s="112"/>
      <c r="Z94" s="113"/>
      <c r="AA94" s="114"/>
      <c r="AB94" s="118"/>
      <c r="AC94" s="119"/>
      <c r="AD94" s="120"/>
      <c r="AE94" s="121"/>
      <c r="AF94" s="121"/>
      <c r="AG94" s="121"/>
      <c r="AH94" s="121"/>
      <c r="AI94" s="121"/>
      <c r="AJ94" s="121"/>
      <c r="AK94" s="121"/>
      <c r="AL94" s="121"/>
      <c r="AM94" s="121"/>
      <c r="AN94" s="121"/>
      <c r="AO94" s="121"/>
      <c r="AP94" s="121"/>
      <c r="AQ94" s="127"/>
      <c r="AR94" s="128"/>
      <c r="AS94" s="129" t="s">
        <v>175</v>
      </c>
      <c r="AT94" s="130"/>
      <c r="AU94" s="128"/>
      <c r="AV94" s="128"/>
      <c r="AW94" s="110" t="s">
        <v>166</v>
      </c>
      <c r="AX94" s="131"/>
      <c r="AY94">
        <f>$AY$93</f>
        <v>0</v>
      </c>
      <c r="AZ94" s="10"/>
      <c r="BA94" s="10"/>
      <c r="BB94" s="10"/>
      <c r="BC94" s="10"/>
      <c r="BD94" s="10"/>
      <c r="BE94" s="10"/>
      <c r="BF94" s="10"/>
      <c r="BG94" s="10"/>
      <c r="BH94" s="10"/>
    </row>
    <row r="95" spans="1:60" ht="23.25" hidden="1" customHeight="1" x14ac:dyDescent="0.15">
      <c r="A95" s="197"/>
      <c r="B95" s="154"/>
      <c r="C95" s="155"/>
      <c r="D95" s="155"/>
      <c r="E95" s="155"/>
      <c r="F95" s="156"/>
      <c r="G95" s="132"/>
      <c r="H95" s="133"/>
      <c r="I95" s="133"/>
      <c r="J95" s="133"/>
      <c r="K95" s="133"/>
      <c r="L95" s="133"/>
      <c r="M95" s="133"/>
      <c r="N95" s="133"/>
      <c r="O95" s="134"/>
      <c r="P95" s="133"/>
      <c r="Q95" s="141"/>
      <c r="R95" s="141"/>
      <c r="S95" s="141"/>
      <c r="T95" s="141"/>
      <c r="U95" s="141"/>
      <c r="V95" s="141"/>
      <c r="W95" s="141"/>
      <c r="X95" s="142"/>
      <c r="Y95" s="147" t="s">
        <v>57</v>
      </c>
      <c r="Z95" s="148"/>
      <c r="AA95" s="149"/>
      <c r="AB95" s="150"/>
      <c r="AC95" s="150"/>
      <c r="AD95" s="150"/>
      <c r="AE95" s="95"/>
      <c r="AF95" s="89"/>
      <c r="AG95" s="89"/>
      <c r="AH95" s="89"/>
      <c r="AI95" s="95"/>
      <c r="AJ95" s="89"/>
      <c r="AK95" s="89"/>
      <c r="AL95" s="89"/>
      <c r="AM95" s="95"/>
      <c r="AN95" s="89"/>
      <c r="AO95" s="89"/>
      <c r="AP95" s="89"/>
      <c r="AQ95" s="96"/>
      <c r="AR95" s="97"/>
      <c r="AS95" s="97"/>
      <c r="AT95" s="98"/>
      <c r="AU95" s="89"/>
      <c r="AV95" s="89"/>
      <c r="AW95" s="89"/>
      <c r="AX95" s="90"/>
      <c r="AY95">
        <f>$AY$93</f>
        <v>0</v>
      </c>
    </row>
    <row r="96" spans="1:60" ht="23.25" hidden="1" customHeight="1" x14ac:dyDescent="0.15">
      <c r="A96" s="197"/>
      <c r="B96" s="154"/>
      <c r="C96" s="155"/>
      <c r="D96" s="155"/>
      <c r="E96" s="155"/>
      <c r="F96" s="156"/>
      <c r="G96" s="135"/>
      <c r="H96" s="136"/>
      <c r="I96" s="136"/>
      <c r="J96" s="136"/>
      <c r="K96" s="136"/>
      <c r="L96" s="136"/>
      <c r="M96" s="136"/>
      <c r="N96" s="136"/>
      <c r="O96" s="137"/>
      <c r="P96" s="143"/>
      <c r="Q96" s="143"/>
      <c r="R96" s="143"/>
      <c r="S96" s="143"/>
      <c r="T96" s="143"/>
      <c r="U96" s="143"/>
      <c r="V96" s="143"/>
      <c r="W96" s="143"/>
      <c r="X96" s="144"/>
      <c r="Y96" s="91" t="s">
        <v>50</v>
      </c>
      <c r="Z96" s="92"/>
      <c r="AA96" s="93"/>
      <c r="AB96" s="94"/>
      <c r="AC96" s="94"/>
      <c r="AD96" s="94"/>
      <c r="AE96" s="95"/>
      <c r="AF96" s="89"/>
      <c r="AG96" s="89"/>
      <c r="AH96" s="89"/>
      <c r="AI96" s="95"/>
      <c r="AJ96" s="89"/>
      <c r="AK96" s="89"/>
      <c r="AL96" s="89"/>
      <c r="AM96" s="95"/>
      <c r="AN96" s="89"/>
      <c r="AO96" s="89"/>
      <c r="AP96" s="89"/>
      <c r="AQ96" s="96"/>
      <c r="AR96" s="97"/>
      <c r="AS96" s="97"/>
      <c r="AT96" s="98"/>
      <c r="AU96" s="89"/>
      <c r="AV96" s="89"/>
      <c r="AW96" s="89"/>
      <c r="AX96" s="90"/>
      <c r="AY96">
        <f>$AY$93</f>
        <v>0</v>
      </c>
      <c r="AZ96" s="10"/>
      <c r="BA96" s="10"/>
      <c r="BB96" s="10"/>
      <c r="BC96" s="10"/>
    </row>
    <row r="97" spans="1:60" ht="23.25" hidden="1" customHeight="1" thickBot="1" x14ac:dyDescent="0.2">
      <c r="A97" s="198"/>
      <c r="B97" s="215"/>
      <c r="C97" s="216"/>
      <c r="D97" s="216"/>
      <c r="E97" s="216"/>
      <c r="F97" s="217"/>
      <c r="G97" s="138"/>
      <c r="H97" s="139"/>
      <c r="I97" s="139"/>
      <c r="J97" s="139"/>
      <c r="K97" s="139"/>
      <c r="L97" s="139"/>
      <c r="M97" s="139"/>
      <c r="N97" s="139"/>
      <c r="O97" s="140"/>
      <c r="P97" s="145"/>
      <c r="Q97" s="145"/>
      <c r="R97" s="145"/>
      <c r="S97" s="145"/>
      <c r="T97" s="145"/>
      <c r="U97" s="145"/>
      <c r="V97" s="145"/>
      <c r="W97" s="145"/>
      <c r="X97" s="146"/>
      <c r="Y97" s="91" t="s">
        <v>13</v>
      </c>
      <c r="Z97" s="92"/>
      <c r="AA97" s="93"/>
      <c r="AB97" s="99" t="s">
        <v>14</v>
      </c>
      <c r="AC97" s="99"/>
      <c r="AD97" s="99"/>
      <c r="AE97" s="100"/>
      <c r="AF97" s="101"/>
      <c r="AG97" s="101"/>
      <c r="AH97" s="101"/>
      <c r="AI97" s="100"/>
      <c r="AJ97" s="101"/>
      <c r="AK97" s="101"/>
      <c r="AL97" s="101"/>
      <c r="AM97" s="100"/>
      <c r="AN97" s="101"/>
      <c r="AO97" s="101"/>
      <c r="AP97" s="101"/>
      <c r="AQ97" s="96"/>
      <c r="AR97" s="97"/>
      <c r="AS97" s="97"/>
      <c r="AT97" s="98"/>
      <c r="AU97" s="89"/>
      <c r="AV97" s="89"/>
      <c r="AW97" s="89"/>
      <c r="AX97" s="90"/>
      <c r="AY97">
        <f>$AY$93</f>
        <v>0</v>
      </c>
      <c r="AZ97" s="10"/>
      <c r="BA97" s="10"/>
      <c r="BB97" s="10"/>
      <c r="BC97" s="10"/>
      <c r="BD97" s="10"/>
      <c r="BE97" s="10"/>
      <c r="BF97" s="10"/>
      <c r="BG97" s="10"/>
      <c r="BH97" s="10"/>
    </row>
    <row r="98" spans="1:60" ht="47.25" hidden="1" customHeight="1" x14ac:dyDescent="0.15">
      <c r="A98" s="721" t="s">
        <v>576</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x14ac:dyDescent="0.15">
      <c r="A99" s="657" t="s">
        <v>577</v>
      </c>
      <c r="B99" s="155"/>
      <c r="C99" s="155"/>
      <c r="D99" s="155"/>
      <c r="E99" s="155"/>
      <c r="F99" s="156"/>
      <c r="G99" s="698" t="s">
        <v>569</v>
      </c>
      <c r="H99" s="699"/>
      <c r="I99" s="699"/>
      <c r="J99" s="699"/>
      <c r="K99" s="699"/>
      <c r="L99" s="699"/>
      <c r="M99" s="699"/>
      <c r="N99" s="699"/>
      <c r="O99" s="699"/>
      <c r="P99" s="700" t="s">
        <v>568</v>
      </c>
      <c r="Q99" s="699"/>
      <c r="R99" s="699"/>
      <c r="S99" s="699"/>
      <c r="T99" s="699"/>
      <c r="U99" s="699"/>
      <c r="V99" s="699"/>
      <c r="W99" s="699"/>
      <c r="X99" s="701"/>
      <c r="Y99" s="702"/>
      <c r="Z99" s="703"/>
      <c r="AA99" s="704"/>
      <c r="AB99" s="635" t="s">
        <v>11</v>
      </c>
      <c r="AC99" s="635"/>
      <c r="AD99" s="635"/>
      <c r="AE99" s="121" t="s">
        <v>413</v>
      </c>
      <c r="AF99" s="121"/>
      <c r="AG99" s="121"/>
      <c r="AH99" s="121"/>
      <c r="AI99" s="121" t="s">
        <v>565</v>
      </c>
      <c r="AJ99" s="121"/>
      <c r="AK99" s="121"/>
      <c r="AL99" s="121"/>
      <c r="AM99" s="121" t="s">
        <v>381</v>
      </c>
      <c r="AN99" s="121"/>
      <c r="AO99" s="121"/>
      <c r="AP99" s="121"/>
      <c r="AQ99" s="632" t="s">
        <v>412</v>
      </c>
      <c r="AR99" s="633"/>
      <c r="AS99" s="633"/>
      <c r="AT99" s="634"/>
      <c r="AU99" s="632" t="s">
        <v>589</v>
      </c>
      <c r="AV99" s="633"/>
      <c r="AW99" s="633"/>
      <c r="AX99" s="642"/>
      <c r="AY99">
        <f>COUNTA($G$100)</f>
        <v>0</v>
      </c>
    </row>
    <row r="100" spans="1:60" ht="23.25" hidden="1" customHeight="1" x14ac:dyDescent="0.15">
      <c r="A100" s="657"/>
      <c r="B100" s="155"/>
      <c r="C100" s="155"/>
      <c r="D100" s="155"/>
      <c r="E100" s="155"/>
      <c r="F100" s="156"/>
      <c r="G100" s="643"/>
      <c r="H100" s="644"/>
      <c r="I100" s="644"/>
      <c r="J100" s="644"/>
      <c r="K100" s="644"/>
      <c r="L100" s="644"/>
      <c r="M100" s="644"/>
      <c r="N100" s="644"/>
      <c r="O100" s="644"/>
      <c r="P100" s="647"/>
      <c r="Q100" s="648"/>
      <c r="R100" s="648"/>
      <c r="S100" s="648"/>
      <c r="T100" s="648"/>
      <c r="U100" s="648"/>
      <c r="V100" s="648"/>
      <c r="W100" s="648"/>
      <c r="X100" s="649"/>
      <c r="Y100" s="653" t="s">
        <v>51</v>
      </c>
      <c r="Z100" s="654"/>
      <c r="AA100" s="655"/>
      <c r="AB100" s="656"/>
      <c r="AC100" s="656"/>
      <c r="AD100" s="656"/>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60" ht="23.25" hidden="1" customHeight="1" x14ac:dyDescent="0.15">
      <c r="A101" s="190"/>
      <c r="B101" s="160"/>
      <c r="C101" s="160"/>
      <c r="D101" s="160"/>
      <c r="E101" s="160"/>
      <c r="F101" s="161"/>
      <c r="G101" s="645"/>
      <c r="H101" s="646"/>
      <c r="I101" s="646"/>
      <c r="J101" s="646"/>
      <c r="K101" s="646"/>
      <c r="L101" s="646"/>
      <c r="M101" s="646"/>
      <c r="N101" s="646"/>
      <c r="O101" s="646"/>
      <c r="P101" s="650"/>
      <c r="Q101" s="651"/>
      <c r="R101" s="651"/>
      <c r="S101" s="651"/>
      <c r="T101" s="651"/>
      <c r="U101" s="651"/>
      <c r="V101" s="651"/>
      <c r="W101" s="651"/>
      <c r="X101" s="652"/>
      <c r="Y101" s="629" t="s">
        <v>52</v>
      </c>
      <c r="Z101" s="630"/>
      <c r="AA101" s="631"/>
      <c r="AB101" s="656"/>
      <c r="AC101" s="656"/>
      <c r="AD101" s="656"/>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60" ht="23.25" hidden="1" customHeight="1" x14ac:dyDescent="0.15">
      <c r="A102" s="189" t="s">
        <v>578</v>
      </c>
      <c r="B102" s="107"/>
      <c r="C102" s="107"/>
      <c r="D102" s="107"/>
      <c r="E102" s="107"/>
      <c r="F102" s="672"/>
      <c r="G102" s="178" t="s">
        <v>579</v>
      </c>
      <c r="H102" s="178"/>
      <c r="I102" s="178"/>
      <c r="J102" s="178"/>
      <c r="K102" s="178"/>
      <c r="L102" s="178"/>
      <c r="M102" s="178"/>
      <c r="N102" s="178"/>
      <c r="O102" s="178"/>
      <c r="P102" s="178"/>
      <c r="Q102" s="178"/>
      <c r="R102" s="178"/>
      <c r="S102" s="178"/>
      <c r="T102" s="178"/>
      <c r="U102" s="178"/>
      <c r="V102" s="178"/>
      <c r="W102" s="178"/>
      <c r="X102" s="179"/>
      <c r="Y102" s="639"/>
      <c r="Z102" s="640"/>
      <c r="AA102" s="641"/>
      <c r="AB102" s="177" t="s">
        <v>11</v>
      </c>
      <c r="AC102" s="178"/>
      <c r="AD102" s="179"/>
      <c r="AE102" s="121" t="s">
        <v>413</v>
      </c>
      <c r="AF102" s="121"/>
      <c r="AG102" s="121"/>
      <c r="AH102" s="121"/>
      <c r="AI102" s="121" t="s">
        <v>565</v>
      </c>
      <c r="AJ102" s="121"/>
      <c r="AK102" s="121"/>
      <c r="AL102" s="121"/>
      <c r="AM102" s="121" t="s">
        <v>381</v>
      </c>
      <c r="AN102" s="121"/>
      <c r="AO102" s="121"/>
      <c r="AP102" s="121"/>
      <c r="AQ102" s="636" t="s">
        <v>590</v>
      </c>
      <c r="AR102" s="637"/>
      <c r="AS102" s="637"/>
      <c r="AT102" s="637"/>
      <c r="AU102" s="637"/>
      <c r="AV102" s="637"/>
      <c r="AW102" s="637"/>
      <c r="AX102" s="638"/>
      <c r="AY102">
        <f>IF(SUBSTITUTE(SUBSTITUTE($G$103,"／",""),"　","")="",0,1)</f>
        <v>0</v>
      </c>
    </row>
    <row r="103" spans="1:60" ht="23.25" hidden="1" customHeight="1" x14ac:dyDescent="0.15">
      <c r="A103" s="673"/>
      <c r="B103" s="199"/>
      <c r="C103" s="199"/>
      <c r="D103" s="199"/>
      <c r="E103" s="199"/>
      <c r="F103" s="674"/>
      <c r="G103" s="661" t="s">
        <v>622</v>
      </c>
      <c r="H103" s="662"/>
      <c r="I103" s="662"/>
      <c r="J103" s="662"/>
      <c r="K103" s="662"/>
      <c r="L103" s="662"/>
      <c r="M103" s="662"/>
      <c r="N103" s="662"/>
      <c r="O103" s="662"/>
      <c r="P103" s="662"/>
      <c r="Q103" s="662"/>
      <c r="R103" s="662"/>
      <c r="S103" s="662"/>
      <c r="T103" s="662"/>
      <c r="U103" s="662"/>
      <c r="V103" s="662"/>
      <c r="W103" s="662"/>
      <c r="X103" s="662"/>
      <c r="Y103" s="665" t="s">
        <v>578</v>
      </c>
      <c r="Z103" s="666"/>
      <c r="AA103" s="667"/>
      <c r="AB103" s="668"/>
      <c r="AC103" s="669"/>
      <c r="AD103" s="670"/>
      <c r="AE103" s="671"/>
      <c r="AF103" s="671"/>
      <c r="AG103" s="671"/>
      <c r="AH103" s="671"/>
      <c r="AI103" s="671"/>
      <c r="AJ103" s="671"/>
      <c r="AK103" s="671"/>
      <c r="AL103" s="671"/>
      <c r="AM103" s="671"/>
      <c r="AN103" s="671"/>
      <c r="AO103" s="671"/>
      <c r="AP103" s="671"/>
      <c r="AQ103" s="95"/>
      <c r="AR103" s="89"/>
      <c r="AS103" s="89"/>
      <c r="AT103" s="89"/>
      <c r="AU103" s="89"/>
      <c r="AV103" s="89"/>
      <c r="AW103" s="89"/>
      <c r="AX103" s="90"/>
      <c r="AY103">
        <f>$AY$102</f>
        <v>0</v>
      </c>
    </row>
    <row r="104" spans="1:60" ht="46.5" hidden="1" customHeight="1" x14ac:dyDescent="0.15">
      <c r="A104" s="675"/>
      <c r="B104" s="110"/>
      <c r="C104" s="110"/>
      <c r="D104" s="110"/>
      <c r="E104" s="110"/>
      <c r="F104" s="676"/>
      <c r="G104" s="663"/>
      <c r="H104" s="664"/>
      <c r="I104" s="664"/>
      <c r="J104" s="664"/>
      <c r="K104" s="664"/>
      <c r="L104" s="664"/>
      <c r="M104" s="664"/>
      <c r="N104" s="664"/>
      <c r="O104" s="664"/>
      <c r="P104" s="664"/>
      <c r="Q104" s="664"/>
      <c r="R104" s="664"/>
      <c r="S104" s="664"/>
      <c r="T104" s="664"/>
      <c r="U104" s="664"/>
      <c r="V104" s="664"/>
      <c r="W104" s="664"/>
      <c r="X104" s="664"/>
      <c r="Y104" s="221" t="s">
        <v>580</v>
      </c>
      <c r="Z104" s="658"/>
      <c r="AA104" s="659"/>
      <c r="AB104" s="621" t="s">
        <v>581</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60"/>
      <c r="AY104">
        <f>$AY$102</f>
        <v>0</v>
      </c>
    </row>
    <row r="105" spans="1:60" ht="18.75" hidden="1" customHeight="1" x14ac:dyDescent="0.15">
      <c r="A105" s="422" t="s">
        <v>233</v>
      </c>
      <c r="B105" s="602"/>
      <c r="C105" s="602"/>
      <c r="D105" s="602"/>
      <c r="E105" s="602"/>
      <c r="F105" s="603"/>
      <c r="G105" s="611" t="s">
        <v>139</v>
      </c>
      <c r="H105" s="199"/>
      <c r="I105" s="199"/>
      <c r="J105" s="199"/>
      <c r="K105" s="199"/>
      <c r="L105" s="199"/>
      <c r="M105" s="199"/>
      <c r="N105" s="199"/>
      <c r="O105" s="200"/>
      <c r="P105" s="201" t="s">
        <v>55</v>
      </c>
      <c r="Q105" s="199"/>
      <c r="R105" s="199"/>
      <c r="S105" s="199"/>
      <c r="T105" s="199"/>
      <c r="U105" s="199"/>
      <c r="V105" s="199"/>
      <c r="W105" s="199"/>
      <c r="X105" s="200"/>
      <c r="Y105" s="612"/>
      <c r="Z105" s="613"/>
      <c r="AA105" s="614"/>
      <c r="AB105" s="618" t="s">
        <v>11</v>
      </c>
      <c r="AC105" s="619"/>
      <c r="AD105" s="620"/>
      <c r="AE105" s="121" t="s">
        <v>413</v>
      </c>
      <c r="AF105" s="121"/>
      <c r="AG105" s="121"/>
      <c r="AH105" s="121"/>
      <c r="AI105" s="121" t="s">
        <v>565</v>
      </c>
      <c r="AJ105" s="121"/>
      <c r="AK105" s="121"/>
      <c r="AL105" s="121"/>
      <c r="AM105" s="121" t="s">
        <v>381</v>
      </c>
      <c r="AN105" s="121"/>
      <c r="AO105" s="121"/>
      <c r="AP105" s="121"/>
      <c r="AQ105" s="218" t="s">
        <v>174</v>
      </c>
      <c r="AR105" s="219"/>
      <c r="AS105" s="219"/>
      <c r="AT105" s="220"/>
      <c r="AU105" s="199" t="s">
        <v>128</v>
      </c>
      <c r="AV105" s="199"/>
      <c r="AW105" s="199"/>
      <c r="AX105" s="202"/>
      <c r="AY105">
        <f>COUNTA($G$107)</f>
        <v>0</v>
      </c>
    </row>
    <row r="106" spans="1:60" ht="18.75" hidden="1" customHeight="1" x14ac:dyDescent="0.15">
      <c r="A106" s="604"/>
      <c r="B106" s="605"/>
      <c r="C106" s="605"/>
      <c r="D106" s="605"/>
      <c r="E106" s="605"/>
      <c r="F106" s="606"/>
      <c r="G106" s="158"/>
      <c r="H106" s="110"/>
      <c r="I106" s="110"/>
      <c r="J106" s="110"/>
      <c r="K106" s="110"/>
      <c r="L106" s="110"/>
      <c r="M106" s="110"/>
      <c r="N106" s="110"/>
      <c r="O106" s="111"/>
      <c r="P106" s="109"/>
      <c r="Q106" s="110"/>
      <c r="R106" s="110"/>
      <c r="S106" s="110"/>
      <c r="T106" s="110"/>
      <c r="U106" s="110"/>
      <c r="V106" s="110"/>
      <c r="W106" s="110"/>
      <c r="X106" s="111"/>
      <c r="Y106" s="615"/>
      <c r="Z106" s="616"/>
      <c r="AA106" s="617"/>
      <c r="AB106" s="118"/>
      <c r="AC106" s="119"/>
      <c r="AD106" s="120"/>
      <c r="AE106" s="121"/>
      <c r="AF106" s="121"/>
      <c r="AG106" s="121"/>
      <c r="AH106" s="121"/>
      <c r="AI106" s="121"/>
      <c r="AJ106" s="121"/>
      <c r="AK106" s="121"/>
      <c r="AL106" s="121"/>
      <c r="AM106" s="121"/>
      <c r="AN106" s="121"/>
      <c r="AO106" s="121"/>
      <c r="AP106" s="121"/>
      <c r="AQ106" s="516"/>
      <c r="AR106" s="517"/>
      <c r="AS106" s="129" t="s">
        <v>175</v>
      </c>
      <c r="AT106" s="130"/>
      <c r="AU106" s="128"/>
      <c r="AV106" s="128"/>
      <c r="AW106" s="110" t="s">
        <v>166</v>
      </c>
      <c r="AX106" s="131"/>
      <c r="AY106">
        <f t="shared" ref="AY106:AY111" si="3">$AY$105</f>
        <v>0</v>
      </c>
    </row>
    <row r="107" spans="1:60" ht="23.25" hidden="1" customHeight="1" x14ac:dyDescent="0.15">
      <c r="A107" s="607"/>
      <c r="B107" s="605"/>
      <c r="C107" s="605"/>
      <c r="D107" s="605"/>
      <c r="E107" s="605"/>
      <c r="F107" s="606"/>
      <c r="G107" s="180"/>
      <c r="H107" s="181"/>
      <c r="I107" s="181"/>
      <c r="J107" s="181"/>
      <c r="K107" s="181"/>
      <c r="L107" s="181"/>
      <c r="M107" s="181"/>
      <c r="N107" s="181"/>
      <c r="O107" s="182"/>
      <c r="P107" s="133"/>
      <c r="Q107" s="133"/>
      <c r="R107" s="133"/>
      <c r="S107" s="133"/>
      <c r="T107" s="133"/>
      <c r="U107" s="133"/>
      <c r="V107" s="133"/>
      <c r="W107" s="133"/>
      <c r="X107" s="134"/>
      <c r="Y107" s="221" t="s">
        <v>12</v>
      </c>
      <c r="Z107" s="222"/>
      <c r="AA107" s="223"/>
      <c r="AB107" s="150"/>
      <c r="AC107" s="150"/>
      <c r="AD107" s="150"/>
      <c r="AE107" s="95"/>
      <c r="AF107" s="89"/>
      <c r="AG107" s="89"/>
      <c r="AH107" s="89"/>
      <c r="AI107" s="95"/>
      <c r="AJ107" s="89"/>
      <c r="AK107" s="89"/>
      <c r="AL107" s="89"/>
      <c r="AM107" s="95"/>
      <c r="AN107" s="89"/>
      <c r="AO107" s="89"/>
      <c r="AP107" s="89"/>
      <c r="AQ107" s="96"/>
      <c r="AR107" s="97"/>
      <c r="AS107" s="97"/>
      <c r="AT107" s="98"/>
      <c r="AU107" s="89"/>
      <c r="AV107" s="89"/>
      <c r="AW107" s="89"/>
      <c r="AX107" s="90"/>
      <c r="AY107">
        <f t="shared" si="3"/>
        <v>0</v>
      </c>
    </row>
    <row r="108" spans="1:60" ht="23.25" hidden="1" customHeight="1" x14ac:dyDescent="0.15">
      <c r="A108" s="608"/>
      <c r="B108" s="609"/>
      <c r="C108" s="609"/>
      <c r="D108" s="609"/>
      <c r="E108" s="609"/>
      <c r="F108" s="610"/>
      <c r="G108" s="183"/>
      <c r="H108" s="184"/>
      <c r="I108" s="184"/>
      <c r="J108" s="184"/>
      <c r="K108" s="184"/>
      <c r="L108" s="184"/>
      <c r="M108" s="184"/>
      <c r="N108" s="184"/>
      <c r="O108" s="185"/>
      <c r="P108" s="136"/>
      <c r="Q108" s="136"/>
      <c r="R108" s="136"/>
      <c r="S108" s="136"/>
      <c r="T108" s="136"/>
      <c r="U108" s="136"/>
      <c r="V108" s="136"/>
      <c r="W108" s="136"/>
      <c r="X108" s="137"/>
      <c r="Y108" s="177" t="s">
        <v>50</v>
      </c>
      <c r="Z108" s="178"/>
      <c r="AA108" s="179"/>
      <c r="AB108" s="94"/>
      <c r="AC108" s="94"/>
      <c r="AD108" s="94"/>
      <c r="AE108" s="95"/>
      <c r="AF108" s="89"/>
      <c r="AG108" s="89"/>
      <c r="AH108" s="89"/>
      <c r="AI108" s="95"/>
      <c r="AJ108" s="89"/>
      <c r="AK108" s="89"/>
      <c r="AL108" s="89"/>
      <c r="AM108" s="95"/>
      <c r="AN108" s="89"/>
      <c r="AO108" s="89"/>
      <c r="AP108" s="89"/>
      <c r="AQ108" s="96"/>
      <c r="AR108" s="97"/>
      <c r="AS108" s="97"/>
      <c r="AT108" s="98"/>
      <c r="AU108" s="89"/>
      <c r="AV108" s="89"/>
      <c r="AW108" s="89"/>
      <c r="AX108" s="90"/>
      <c r="AY108">
        <f t="shared" si="3"/>
        <v>0</v>
      </c>
    </row>
    <row r="109" spans="1:60" ht="23.25" hidden="1" customHeight="1" x14ac:dyDescent="0.15">
      <c r="A109" s="607"/>
      <c r="B109" s="605"/>
      <c r="C109" s="605"/>
      <c r="D109" s="605"/>
      <c r="E109" s="605"/>
      <c r="F109" s="606"/>
      <c r="G109" s="186"/>
      <c r="H109" s="187"/>
      <c r="I109" s="187"/>
      <c r="J109" s="187"/>
      <c r="K109" s="187"/>
      <c r="L109" s="187"/>
      <c r="M109" s="187"/>
      <c r="N109" s="187"/>
      <c r="O109" s="188"/>
      <c r="P109" s="139"/>
      <c r="Q109" s="139"/>
      <c r="R109" s="139"/>
      <c r="S109" s="139"/>
      <c r="T109" s="139"/>
      <c r="U109" s="139"/>
      <c r="V109" s="139"/>
      <c r="W109" s="139"/>
      <c r="X109" s="140"/>
      <c r="Y109" s="177" t="s">
        <v>13</v>
      </c>
      <c r="Z109" s="178"/>
      <c r="AA109" s="179"/>
      <c r="AB109" s="601" t="s">
        <v>14</v>
      </c>
      <c r="AC109" s="601"/>
      <c r="AD109" s="601"/>
      <c r="AE109" s="95"/>
      <c r="AF109" s="89"/>
      <c r="AG109" s="89"/>
      <c r="AH109" s="89"/>
      <c r="AI109" s="95"/>
      <c r="AJ109" s="89"/>
      <c r="AK109" s="89"/>
      <c r="AL109" s="89"/>
      <c r="AM109" s="95"/>
      <c r="AN109" s="89"/>
      <c r="AO109" s="89"/>
      <c r="AP109" s="89"/>
      <c r="AQ109" s="96"/>
      <c r="AR109" s="97"/>
      <c r="AS109" s="97"/>
      <c r="AT109" s="98"/>
      <c r="AU109" s="89"/>
      <c r="AV109" s="89"/>
      <c r="AW109" s="89"/>
      <c r="AX109" s="90"/>
      <c r="AY109">
        <f t="shared" si="3"/>
        <v>0</v>
      </c>
    </row>
    <row r="110" spans="1:60" ht="23.25" hidden="1" customHeight="1" x14ac:dyDescent="0.15">
      <c r="A110" s="189" t="s">
        <v>257</v>
      </c>
      <c r="B110" s="152"/>
      <c r="C110" s="152"/>
      <c r="D110" s="152"/>
      <c r="E110" s="152"/>
      <c r="F110" s="153"/>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f t="shared" si="3"/>
        <v>0</v>
      </c>
    </row>
    <row r="111" spans="1:60" ht="23.25" hidden="1" customHeight="1" x14ac:dyDescent="0.15">
      <c r="A111" s="190"/>
      <c r="B111" s="160"/>
      <c r="C111" s="160"/>
      <c r="D111" s="160"/>
      <c r="E111" s="160"/>
      <c r="F111" s="161"/>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f t="shared" si="3"/>
        <v>0</v>
      </c>
    </row>
    <row r="112" spans="1:60" ht="18.75" hidden="1" customHeight="1" x14ac:dyDescent="0.15">
      <c r="A112" s="197" t="s">
        <v>570</v>
      </c>
      <c r="B112" s="154" t="s">
        <v>571</v>
      </c>
      <c r="C112" s="155"/>
      <c r="D112" s="155"/>
      <c r="E112" s="155"/>
      <c r="F112" s="156"/>
      <c r="G112" s="199" t="s">
        <v>572</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591</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60" ht="22.5" hidden="1" customHeight="1" x14ac:dyDescent="0.15">
      <c r="A113" s="197"/>
      <c r="B113" s="154"/>
      <c r="C113" s="155"/>
      <c r="D113" s="155"/>
      <c r="E113" s="155"/>
      <c r="F113" s="156"/>
      <c r="G113" s="110"/>
      <c r="H113" s="110"/>
      <c r="I113" s="110"/>
      <c r="J113" s="110"/>
      <c r="K113" s="110"/>
      <c r="L113" s="110"/>
      <c r="M113" s="110"/>
      <c r="N113" s="110"/>
      <c r="O113" s="110"/>
      <c r="P113" s="110"/>
      <c r="Q113" s="110"/>
      <c r="R113" s="110"/>
      <c r="S113" s="110"/>
      <c r="T113" s="110"/>
      <c r="U113" s="110"/>
      <c r="V113" s="110"/>
      <c r="W113" s="110"/>
      <c r="X113" s="110"/>
      <c r="Y113" s="110"/>
      <c r="Z113" s="110"/>
      <c r="AA113" s="111"/>
      <c r="AB113" s="109"/>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31"/>
      <c r="AY113">
        <f t="shared" ref="AY113:AY121" si="4">$AY$112</f>
        <v>0</v>
      </c>
    </row>
    <row r="114" spans="1:60" ht="22.5" hidden="1" customHeight="1" x14ac:dyDescent="0.15">
      <c r="A114" s="197"/>
      <c r="B114" s="154"/>
      <c r="C114" s="155"/>
      <c r="D114" s="155"/>
      <c r="E114" s="155"/>
      <c r="F114" s="156"/>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60" ht="22.5" hidden="1" customHeight="1" x14ac:dyDescent="0.15">
      <c r="A115" s="197"/>
      <c r="B115" s="154"/>
      <c r="C115" s="155"/>
      <c r="D115" s="155"/>
      <c r="E115" s="155"/>
      <c r="F115" s="156"/>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60" ht="19.5" hidden="1" customHeight="1" x14ac:dyDescent="0.15">
      <c r="A116" s="197"/>
      <c r="B116" s="159"/>
      <c r="C116" s="160"/>
      <c r="D116" s="160"/>
      <c r="E116" s="160"/>
      <c r="F116" s="161"/>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60" ht="18.75" hidden="1" customHeight="1" x14ac:dyDescent="0.15">
      <c r="A117" s="197"/>
      <c r="B117" s="151" t="s">
        <v>138</v>
      </c>
      <c r="C117" s="152"/>
      <c r="D117" s="152"/>
      <c r="E117" s="152"/>
      <c r="F117" s="153"/>
      <c r="G117" s="157" t="s">
        <v>56</v>
      </c>
      <c r="H117" s="107"/>
      <c r="I117" s="107"/>
      <c r="J117" s="107"/>
      <c r="K117" s="107"/>
      <c r="L117" s="107"/>
      <c r="M117" s="107"/>
      <c r="N117" s="107"/>
      <c r="O117" s="108"/>
      <c r="P117" s="106" t="s">
        <v>58</v>
      </c>
      <c r="Q117" s="107"/>
      <c r="R117" s="107"/>
      <c r="S117" s="107"/>
      <c r="T117" s="107"/>
      <c r="U117" s="107"/>
      <c r="V117" s="107"/>
      <c r="W117" s="107"/>
      <c r="X117" s="108"/>
      <c r="Y117" s="112"/>
      <c r="Z117" s="113"/>
      <c r="AA117" s="114"/>
      <c r="AB117" s="115" t="s">
        <v>11</v>
      </c>
      <c r="AC117" s="116"/>
      <c r="AD117" s="117"/>
      <c r="AE117" s="121" t="s">
        <v>413</v>
      </c>
      <c r="AF117" s="121"/>
      <c r="AG117" s="121"/>
      <c r="AH117" s="121"/>
      <c r="AI117" s="121" t="s">
        <v>565</v>
      </c>
      <c r="AJ117" s="121"/>
      <c r="AK117" s="121"/>
      <c r="AL117" s="121"/>
      <c r="AM117" s="121" t="s">
        <v>381</v>
      </c>
      <c r="AN117" s="121"/>
      <c r="AO117" s="121"/>
      <c r="AP117" s="121"/>
      <c r="AQ117" s="122" t="s">
        <v>174</v>
      </c>
      <c r="AR117" s="123"/>
      <c r="AS117" s="123"/>
      <c r="AT117" s="124"/>
      <c r="AU117" s="125" t="s">
        <v>128</v>
      </c>
      <c r="AV117" s="125"/>
      <c r="AW117" s="125"/>
      <c r="AX117" s="126"/>
      <c r="AY117">
        <f t="shared" si="4"/>
        <v>0</v>
      </c>
      <c r="AZ117" s="10"/>
      <c r="BA117" s="10"/>
      <c r="BB117" s="10"/>
      <c r="BC117" s="10"/>
    </row>
    <row r="118" spans="1:60" ht="18.75" hidden="1" customHeight="1" x14ac:dyDescent="0.15">
      <c r="A118" s="197"/>
      <c r="B118" s="154"/>
      <c r="C118" s="155"/>
      <c r="D118" s="155"/>
      <c r="E118" s="155"/>
      <c r="F118" s="156"/>
      <c r="G118" s="158"/>
      <c r="H118" s="110"/>
      <c r="I118" s="110"/>
      <c r="J118" s="110"/>
      <c r="K118" s="110"/>
      <c r="L118" s="110"/>
      <c r="M118" s="110"/>
      <c r="N118" s="110"/>
      <c r="O118" s="111"/>
      <c r="P118" s="109"/>
      <c r="Q118" s="110"/>
      <c r="R118" s="110"/>
      <c r="S118" s="110"/>
      <c r="T118" s="110"/>
      <c r="U118" s="110"/>
      <c r="V118" s="110"/>
      <c r="W118" s="110"/>
      <c r="X118" s="111"/>
      <c r="Y118" s="112"/>
      <c r="Z118" s="113"/>
      <c r="AA118" s="114"/>
      <c r="AB118" s="118"/>
      <c r="AC118" s="119"/>
      <c r="AD118" s="120"/>
      <c r="AE118" s="121"/>
      <c r="AF118" s="121"/>
      <c r="AG118" s="121"/>
      <c r="AH118" s="121"/>
      <c r="AI118" s="121"/>
      <c r="AJ118" s="121"/>
      <c r="AK118" s="121"/>
      <c r="AL118" s="121"/>
      <c r="AM118" s="121"/>
      <c r="AN118" s="121"/>
      <c r="AO118" s="121"/>
      <c r="AP118" s="121"/>
      <c r="AQ118" s="127"/>
      <c r="AR118" s="128"/>
      <c r="AS118" s="129" t="s">
        <v>175</v>
      </c>
      <c r="AT118" s="130"/>
      <c r="AU118" s="128"/>
      <c r="AV118" s="128"/>
      <c r="AW118" s="110" t="s">
        <v>166</v>
      </c>
      <c r="AX118" s="131"/>
      <c r="AY118">
        <f t="shared" si="4"/>
        <v>0</v>
      </c>
      <c r="AZ118" s="10"/>
      <c r="BA118" s="10"/>
      <c r="BB118" s="10"/>
      <c r="BC118" s="10"/>
      <c r="BD118" s="10"/>
      <c r="BE118" s="10"/>
      <c r="BF118" s="10"/>
      <c r="BG118" s="10"/>
      <c r="BH118" s="10"/>
    </row>
    <row r="119" spans="1:60" ht="23.25" hidden="1" customHeight="1" x14ac:dyDescent="0.15">
      <c r="A119" s="197"/>
      <c r="B119" s="154"/>
      <c r="C119" s="155"/>
      <c r="D119" s="155"/>
      <c r="E119" s="155"/>
      <c r="F119" s="156"/>
      <c r="G119" s="132"/>
      <c r="H119" s="133"/>
      <c r="I119" s="133"/>
      <c r="J119" s="133"/>
      <c r="K119" s="133"/>
      <c r="L119" s="133"/>
      <c r="M119" s="133"/>
      <c r="N119" s="133"/>
      <c r="O119" s="134"/>
      <c r="P119" s="133"/>
      <c r="Q119" s="141"/>
      <c r="R119" s="141"/>
      <c r="S119" s="141"/>
      <c r="T119" s="141"/>
      <c r="U119" s="141"/>
      <c r="V119" s="141"/>
      <c r="W119" s="141"/>
      <c r="X119" s="142"/>
      <c r="Y119" s="147" t="s">
        <v>57</v>
      </c>
      <c r="Z119" s="148"/>
      <c r="AA119" s="149"/>
      <c r="AB119" s="150"/>
      <c r="AC119" s="150"/>
      <c r="AD119" s="150"/>
      <c r="AE119" s="95"/>
      <c r="AF119" s="89"/>
      <c r="AG119" s="89"/>
      <c r="AH119" s="89"/>
      <c r="AI119" s="95"/>
      <c r="AJ119" s="89"/>
      <c r="AK119" s="89"/>
      <c r="AL119" s="89"/>
      <c r="AM119" s="95"/>
      <c r="AN119" s="89"/>
      <c r="AO119" s="89"/>
      <c r="AP119" s="89"/>
      <c r="AQ119" s="96"/>
      <c r="AR119" s="97"/>
      <c r="AS119" s="97"/>
      <c r="AT119" s="98"/>
      <c r="AU119" s="89"/>
      <c r="AV119" s="89"/>
      <c r="AW119" s="89"/>
      <c r="AX119" s="90"/>
      <c r="AY119">
        <f t="shared" si="4"/>
        <v>0</v>
      </c>
    </row>
    <row r="120" spans="1:60" ht="23.25" hidden="1" customHeight="1" x14ac:dyDescent="0.15">
      <c r="A120" s="197"/>
      <c r="B120" s="154"/>
      <c r="C120" s="155"/>
      <c r="D120" s="155"/>
      <c r="E120" s="155"/>
      <c r="F120" s="156"/>
      <c r="G120" s="135"/>
      <c r="H120" s="136"/>
      <c r="I120" s="136"/>
      <c r="J120" s="136"/>
      <c r="K120" s="136"/>
      <c r="L120" s="136"/>
      <c r="M120" s="136"/>
      <c r="N120" s="136"/>
      <c r="O120" s="137"/>
      <c r="P120" s="143"/>
      <c r="Q120" s="143"/>
      <c r="R120" s="143"/>
      <c r="S120" s="143"/>
      <c r="T120" s="143"/>
      <c r="U120" s="143"/>
      <c r="V120" s="143"/>
      <c r="W120" s="143"/>
      <c r="X120" s="144"/>
      <c r="Y120" s="91" t="s">
        <v>50</v>
      </c>
      <c r="Z120" s="92"/>
      <c r="AA120" s="93"/>
      <c r="AB120" s="94"/>
      <c r="AC120" s="94"/>
      <c r="AD120" s="94"/>
      <c r="AE120" s="95"/>
      <c r="AF120" s="89"/>
      <c r="AG120" s="89"/>
      <c r="AH120" s="89"/>
      <c r="AI120" s="95"/>
      <c r="AJ120" s="89"/>
      <c r="AK120" s="89"/>
      <c r="AL120" s="89"/>
      <c r="AM120" s="95"/>
      <c r="AN120" s="89"/>
      <c r="AO120" s="89"/>
      <c r="AP120" s="89"/>
      <c r="AQ120" s="96"/>
      <c r="AR120" s="97"/>
      <c r="AS120" s="97"/>
      <c r="AT120" s="98"/>
      <c r="AU120" s="89"/>
      <c r="AV120" s="89"/>
      <c r="AW120" s="89"/>
      <c r="AX120" s="90"/>
      <c r="AY120">
        <f t="shared" si="4"/>
        <v>0</v>
      </c>
      <c r="AZ120" s="10"/>
      <c r="BA120" s="10"/>
      <c r="BB120" s="10"/>
      <c r="BC120" s="10"/>
    </row>
    <row r="121" spans="1:60" ht="23.25" hidden="1" customHeight="1" x14ac:dyDescent="0.15">
      <c r="A121" s="197"/>
      <c r="B121" s="154"/>
      <c r="C121" s="155"/>
      <c r="D121" s="155"/>
      <c r="E121" s="155"/>
      <c r="F121" s="156"/>
      <c r="G121" s="138"/>
      <c r="H121" s="139"/>
      <c r="I121" s="139"/>
      <c r="J121" s="139"/>
      <c r="K121" s="139"/>
      <c r="L121" s="139"/>
      <c r="M121" s="139"/>
      <c r="N121" s="139"/>
      <c r="O121" s="140"/>
      <c r="P121" s="145"/>
      <c r="Q121" s="145"/>
      <c r="R121" s="145"/>
      <c r="S121" s="145"/>
      <c r="T121" s="145"/>
      <c r="U121" s="145"/>
      <c r="V121" s="145"/>
      <c r="W121" s="145"/>
      <c r="X121" s="146"/>
      <c r="Y121" s="91" t="s">
        <v>13</v>
      </c>
      <c r="Z121" s="92"/>
      <c r="AA121" s="93"/>
      <c r="AB121" s="99" t="s">
        <v>14</v>
      </c>
      <c r="AC121" s="99"/>
      <c r="AD121" s="99"/>
      <c r="AE121" s="100"/>
      <c r="AF121" s="101"/>
      <c r="AG121" s="101"/>
      <c r="AH121" s="101"/>
      <c r="AI121" s="100"/>
      <c r="AJ121" s="101"/>
      <c r="AK121" s="101"/>
      <c r="AL121" s="101"/>
      <c r="AM121" s="100"/>
      <c r="AN121" s="101"/>
      <c r="AO121" s="101"/>
      <c r="AP121" s="101"/>
      <c r="AQ121" s="96"/>
      <c r="AR121" s="97"/>
      <c r="AS121" s="97"/>
      <c r="AT121" s="98"/>
      <c r="AU121" s="89"/>
      <c r="AV121" s="89"/>
      <c r="AW121" s="89"/>
      <c r="AX121" s="90"/>
      <c r="AY121">
        <f t="shared" si="4"/>
        <v>0</v>
      </c>
      <c r="AZ121" s="10"/>
      <c r="BA121" s="10"/>
      <c r="BB121" s="10"/>
      <c r="BC121" s="10"/>
      <c r="BD121" s="10"/>
      <c r="BE121" s="10"/>
      <c r="BF121" s="10"/>
      <c r="BG121" s="10"/>
      <c r="BH121" s="10"/>
    </row>
    <row r="122" spans="1:60" ht="18.75" hidden="1" customHeight="1" x14ac:dyDescent="0.15">
      <c r="A122" s="197"/>
      <c r="B122" s="151" t="s">
        <v>138</v>
      </c>
      <c r="C122" s="152"/>
      <c r="D122" s="152"/>
      <c r="E122" s="152"/>
      <c r="F122" s="153"/>
      <c r="G122" s="157" t="s">
        <v>56</v>
      </c>
      <c r="H122" s="107"/>
      <c r="I122" s="107"/>
      <c r="J122" s="107"/>
      <c r="K122" s="107"/>
      <c r="L122" s="107"/>
      <c r="M122" s="107"/>
      <c r="N122" s="107"/>
      <c r="O122" s="108"/>
      <c r="P122" s="106" t="s">
        <v>58</v>
      </c>
      <c r="Q122" s="107"/>
      <c r="R122" s="107"/>
      <c r="S122" s="107"/>
      <c r="T122" s="107"/>
      <c r="U122" s="107"/>
      <c r="V122" s="107"/>
      <c r="W122" s="107"/>
      <c r="X122" s="108"/>
      <c r="Y122" s="112"/>
      <c r="Z122" s="113"/>
      <c r="AA122" s="114"/>
      <c r="AB122" s="115" t="s">
        <v>11</v>
      </c>
      <c r="AC122" s="116"/>
      <c r="AD122" s="117"/>
      <c r="AE122" s="121" t="s">
        <v>413</v>
      </c>
      <c r="AF122" s="121"/>
      <c r="AG122" s="121"/>
      <c r="AH122" s="121"/>
      <c r="AI122" s="121" t="s">
        <v>565</v>
      </c>
      <c r="AJ122" s="121"/>
      <c r="AK122" s="121"/>
      <c r="AL122" s="121"/>
      <c r="AM122" s="121" t="s">
        <v>381</v>
      </c>
      <c r="AN122" s="121"/>
      <c r="AO122" s="121"/>
      <c r="AP122" s="121"/>
      <c r="AQ122" s="122" t="s">
        <v>174</v>
      </c>
      <c r="AR122" s="123"/>
      <c r="AS122" s="123"/>
      <c r="AT122" s="124"/>
      <c r="AU122" s="125" t="s">
        <v>128</v>
      </c>
      <c r="AV122" s="125"/>
      <c r="AW122" s="125"/>
      <c r="AX122" s="126"/>
      <c r="AY122">
        <f>COUNTA($G$124)</f>
        <v>0</v>
      </c>
      <c r="AZ122" s="10"/>
      <c r="BA122" s="10"/>
      <c r="BB122" s="10"/>
      <c r="BC122" s="10"/>
    </row>
    <row r="123" spans="1:60" ht="18.75" hidden="1" customHeight="1" x14ac:dyDescent="0.15">
      <c r="A123" s="197"/>
      <c r="B123" s="154"/>
      <c r="C123" s="155"/>
      <c r="D123" s="155"/>
      <c r="E123" s="155"/>
      <c r="F123" s="156"/>
      <c r="G123" s="158"/>
      <c r="H123" s="110"/>
      <c r="I123" s="110"/>
      <c r="J123" s="110"/>
      <c r="K123" s="110"/>
      <c r="L123" s="110"/>
      <c r="M123" s="110"/>
      <c r="N123" s="110"/>
      <c r="O123" s="111"/>
      <c r="P123" s="109"/>
      <c r="Q123" s="110"/>
      <c r="R123" s="110"/>
      <c r="S123" s="110"/>
      <c r="T123" s="110"/>
      <c r="U123" s="110"/>
      <c r="V123" s="110"/>
      <c r="W123" s="110"/>
      <c r="X123" s="111"/>
      <c r="Y123" s="112"/>
      <c r="Z123" s="113"/>
      <c r="AA123" s="114"/>
      <c r="AB123" s="118"/>
      <c r="AC123" s="119"/>
      <c r="AD123" s="120"/>
      <c r="AE123" s="121"/>
      <c r="AF123" s="121"/>
      <c r="AG123" s="121"/>
      <c r="AH123" s="121"/>
      <c r="AI123" s="121"/>
      <c r="AJ123" s="121"/>
      <c r="AK123" s="121"/>
      <c r="AL123" s="121"/>
      <c r="AM123" s="121"/>
      <c r="AN123" s="121"/>
      <c r="AO123" s="121"/>
      <c r="AP123" s="121"/>
      <c r="AQ123" s="127"/>
      <c r="AR123" s="128"/>
      <c r="AS123" s="129" t="s">
        <v>175</v>
      </c>
      <c r="AT123" s="130"/>
      <c r="AU123" s="128"/>
      <c r="AV123" s="128"/>
      <c r="AW123" s="110" t="s">
        <v>166</v>
      </c>
      <c r="AX123" s="131"/>
      <c r="AY123">
        <f>$AY$122</f>
        <v>0</v>
      </c>
      <c r="AZ123" s="10"/>
      <c r="BA123" s="10"/>
      <c r="BB123" s="10"/>
      <c r="BC123" s="10"/>
      <c r="BD123" s="10"/>
      <c r="BE123" s="10"/>
      <c r="BF123" s="10"/>
      <c r="BG123" s="10"/>
      <c r="BH123" s="10"/>
    </row>
    <row r="124" spans="1:60" ht="23.25" hidden="1" customHeight="1" x14ac:dyDescent="0.15">
      <c r="A124" s="197"/>
      <c r="B124" s="154"/>
      <c r="C124" s="155"/>
      <c r="D124" s="155"/>
      <c r="E124" s="155"/>
      <c r="F124" s="156"/>
      <c r="G124" s="132"/>
      <c r="H124" s="133"/>
      <c r="I124" s="133"/>
      <c r="J124" s="133"/>
      <c r="K124" s="133"/>
      <c r="L124" s="133"/>
      <c r="M124" s="133"/>
      <c r="N124" s="133"/>
      <c r="O124" s="134"/>
      <c r="P124" s="133"/>
      <c r="Q124" s="141"/>
      <c r="R124" s="141"/>
      <c r="S124" s="141"/>
      <c r="T124" s="141"/>
      <c r="U124" s="141"/>
      <c r="V124" s="141"/>
      <c r="W124" s="141"/>
      <c r="X124" s="142"/>
      <c r="Y124" s="147" t="s">
        <v>57</v>
      </c>
      <c r="Z124" s="148"/>
      <c r="AA124" s="149"/>
      <c r="AB124" s="150"/>
      <c r="AC124" s="150"/>
      <c r="AD124" s="150"/>
      <c r="AE124" s="95"/>
      <c r="AF124" s="89"/>
      <c r="AG124" s="89"/>
      <c r="AH124" s="89"/>
      <c r="AI124" s="95"/>
      <c r="AJ124" s="89"/>
      <c r="AK124" s="89"/>
      <c r="AL124" s="89"/>
      <c r="AM124" s="95"/>
      <c r="AN124" s="89"/>
      <c r="AO124" s="89"/>
      <c r="AP124" s="89"/>
      <c r="AQ124" s="96"/>
      <c r="AR124" s="97"/>
      <c r="AS124" s="97"/>
      <c r="AT124" s="98"/>
      <c r="AU124" s="89"/>
      <c r="AV124" s="89"/>
      <c r="AW124" s="89"/>
      <c r="AX124" s="90"/>
      <c r="AY124">
        <f>$AY$122</f>
        <v>0</v>
      </c>
    </row>
    <row r="125" spans="1:60" ht="23.25" hidden="1" customHeight="1" x14ac:dyDescent="0.15">
      <c r="A125" s="197"/>
      <c r="B125" s="154"/>
      <c r="C125" s="155"/>
      <c r="D125" s="155"/>
      <c r="E125" s="155"/>
      <c r="F125" s="156"/>
      <c r="G125" s="135"/>
      <c r="H125" s="136"/>
      <c r="I125" s="136"/>
      <c r="J125" s="136"/>
      <c r="K125" s="136"/>
      <c r="L125" s="136"/>
      <c r="M125" s="136"/>
      <c r="N125" s="136"/>
      <c r="O125" s="137"/>
      <c r="P125" s="143"/>
      <c r="Q125" s="143"/>
      <c r="R125" s="143"/>
      <c r="S125" s="143"/>
      <c r="T125" s="143"/>
      <c r="U125" s="143"/>
      <c r="V125" s="143"/>
      <c r="W125" s="143"/>
      <c r="X125" s="144"/>
      <c r="Y125" s="91" t="s">
        <v>50</v>
      </c>
      <c r="Z125" s="92"/>
      <c r="AA125" s="93"/>
      <c r="AB125" s="94"/>
      <c r="AC125" s="94"/>
      <c r="AD125" s="94"/>
      <c r="AE125" s="95"/>
      <c r="AF125" s="89"/>
      <c r="AG125" s="89"/>
      <c r="AH125" s="89"/>
      <c r="AI125" s="95"/>
      <c r="AJ125" s="89"/>
      <c r="AK125" s="89"/>
      <c r="AL125" s="89"/>
      <c r="AM125" s="95"/>
      <c r="AN125" s="89"/>
      <c r="AO125" s="89"/>
      <c r="AP125" s="89"/>
      <c r="AQ125" s="96"/>
      <c r="AR125" s="97"/>
      <c r="AS125" s="97"/>
      <c r="AT125" s="98"/>
      <c r="AU125" s="89"/>
      <c r="AV125" s="89"/>
      <c r="AW125" s="89"/>
      <c r="AX125" s="90"/>
      <c r="AY125">
        <f>$AY$122</f>
        <v>0</v>
      </c>
      <c r="AZ125" s="10"/>
      <c r="BA125" s="10"/>
      <c r="BB125" s="10"/>
      <c r="BC125" s="10"/>
    </row>
    <row r="126" spans="1:60" ht="23.25" hidden="1" customHeight="1" x14ac:dyDescent="0.15">
      <c r="A126" s="197"/>
      <c r="B126" s="159"/>
      <c r="C126" s="160"/>
      <c r="D126" s="160"/>
      <c r="E126" s="160"/>
      <c r="F126" s="161"/>
      <c r="G126" s="138"/>
      <c r="H126" s="139"/>
      <c r="I126" s="139"/>
      <c r="J126" s="139"/>
      <c r="K126" s="139"/>
      <c r="L126" s="139"/>
      <c r="M126" s="139"/>
      <c r="N126" s="139"/>
      <c r="O126" s="140"/>
      <c r="P126" s="145"/>
      <c r="Q126" s="145"/>
      <c r="R126" s="145"/>
      <c r="S126" s="145"/>
      <c r="T126" s="145"/>
      <c r="U126" s="145"/>
      <c r="V126" s="145"/>
      <c r="W126" s="145"/>
      <c r="X126" s="146"/>
      <c r="Y126" s="91" t="s">
        <v>13</v>
      </c>
      <c r="Z126" s="92"/>
      <c r="AA126" s="93"/>
      <c r="AB126" s="99" t="s">
        <v>14</v>
      </c>
      <c r="AC126" s="99"/>
      <c r="AD126" s="99"/>
      <c r="AE126" s="100"/>
      <c r="AF126" s="101"/>
      <c r="AG126" s="101"/>
      <c r="AH126" s="101"/>
      <c r="AI126" s="100"/>
      <c r="AJ126" s="101"/>
      <c r="AK126" s="101"/>
      <c r="AL126" s="101"/>
      <c r="AM126" s="100"/>
      <c r="AN126" s="101"/>
      <c r="AO126" s="101"/>
      <c r="AP126" s="101"/>
      <c r="AQ126" s="96"/>
      <c r="AR126" s="97"/>
      <c r="AS126" s="97"/>
      <c r="AT126" s="98"/>
      <c r="AU126" s="89"/>
      <c r="AV126" s="89"/>
      <c r="AW126" s="89"/>
      <c r="AX126" s="90"/>
      <c r="AY126">
        <f>$AY$122</f>
        <v>0</v>
      </c>
      <c r="AZ126" s="10"/>
      <c r="BA126" s="10"/>
      <c r="BB126" s="10"/>
      <c r="BC126" s="10"/>
      <c r="BD126" s="10"/>
      <c r="BE126" s="10"/>
      <c r="BF126" s="10"/>
      <c r="BG126" s="10"/>
      <c r="BH126" s="10"/>
    </row>
    <row r="127" spans="1:60" ht="18.75" hidden="1" customHeight="1" x14ac:dyDescent="0.15">
      <c r="A127" s="197"/>
      <c r="B127" s="151" t="s">
        <v>138</v>
      </c>
      <c r="C127" s="152"/>
      <c r="D127" s="152"/>
      <c r="E127" s="152"/>
      <c r="F127" s="153"/>
      <c r="G127" s="157" t="s">
        <v>56</v>
      </c>
      <c r="H127" s="107"/>
      <c r="I127" s="107"/>
      <c r="J127" s="107"/>
      <c r="K127" s="107"/>
      <c r="L127" s="107"/>
      <c r="M127" s="107"/>
      <c r="N127" s="107"/>
      <c r="O127" s="108"/>
      <c r="P127" s="106" t="s">
        <v>58</v>
      </c>
      <c r="Q127" s="107"/>
      <c r="R127" s="107"/>
      <c r="S127" s="107"/>
      <c r="T127" s="107"/>
      <c r="U127" s="107"/>
      <c r="V127" s="107"/>
      <c r="W127" s="107"/>
      <c r="X127" s="108"/>
      <c r="Y127" s="112"/>
      <c r="Z127" s="113"/>
      <c r="AA127" s="114"/>
      <c r="AB127" s="115" t="s">
        <v>11</v>
      </c>
      <c r="AC127" s="116"/>
      <c r="AD127" s="117"/>
      <c r="AE127" s="121" t="s">
        <v>413</v>
      </c>
      <c r="AF127" s="121"/>
      <c r="AG127" s="121"/>
      <c r="AH127" s="121"/>
      <c r="AI127" s="121" t="s">
        <v>565</v>
      </c>
      <c r="AJ127" s="121"/>
      <c r="AK127" s="121"/>
      <c r="AL127" s="121"/>
      <c r="AM127" s="121" t="s">
        <v>381</v>
      </c>
      <c r="AN127" s="121"/>
      <c r="AO127" s="121"/>
      <c r="AP127" s="121"/>
      <c r="AQ127" s="122" t="s">
        <v>174</v>
      </c>
      <c r="AR127" s="123"/>
      <c r="AS127" s="123"/>
      <c r="AT127" s="124"/>
      <c r="AU127" s="125" t="s">
        <v>128</v>
      </c>
      <c r="AV127" s="125"/>
      <c r="AW127" s="125"/>
      <c r="AX127" s="126"/>
      <c r="AY127">
        <f>COUNTA($G$129)</f>
        <v>0</v>
      </c>
      <c r="AZ127" s="10"/>
      <c r="BA127" s="10"/>
      <c r="BB127" s="10"/>
      <c r="BC127" s="10"/>
    </row>
    <row r="128" spans="1:60" ht="18.75" hidden="1" customHeight="1" x14ac:dyDescent="0.15">
      <c r="A128" s="197"/>
      <c r="B128" s="154"/>
      <c r="C128" s="155"/>
      <c r="D128" s="155"/>
      <c r="E128" s="155"/>
      <c r="F128" s="156"/>
      <c r="G128" s="158"/>
      <c r="H128" s="110"/>
      <c r="I128" s="110"/>
      <c r="J128" s="110"/>
      <c r="K128" s="110"/>
      <c r="L128" s="110"/>
      <c r="M128" s="110"/>
      <c r="N128" s="110"/>
      <c r="O128" s="111"/>
      <c r="P128" s="109"/>
      <c r="Q128" s="110"/>
      <c r="R128" s="110"/>
      <c r="S128" s="110"/>
      <c r="T128" s="110"/>
      <c r="U128" s="110"/>
      <c r="V128" s="110"/>
      <c r="W128" s="110"/>
      <c r="X128" s="111"/>
      <c r="Y128" s="112"/>
      <c r="Z128" s="113"/>
      <c r="AA128" s="114"/>
      <c r="AB128" s="118"/>
      <c r="AC128" s="119"/>
      <c r="AD128" s="120"/>
      <c r="AE128" s="121"/>
      <c r="AF128" s="121"/>
      <c r="AG128" s="121"/>
      <c r="AH128" s="121"/>
      <c r="AI128" s="121"/>
      <c r="AJ128" s="121"/>
      <c r="AK128" s="121"/>
      <c r="AL128" s="121"/>
      <c r="AM128" s="121"/>
      <c r="AN128" s="121"/>
      <c r="AO128" s="121"/>
      <c r="AP128" s="121"/>
      <c r="AQ128" s="127"/>
      <c r="AR128" s="128"/>
      <c r="AS128" s="129" t="s">
        <v>175</v>
      </c>
      <c r="AT128" s="130"/>
      <c r="AU128" s="128"/>
      <c r="AV128" s="128"/>
      <c r="AW128" s="110" t="s">
        <v>166</v>
      </c>
      <c r="AX128" s="131"/>
      <c r="AY128">
        <f>$AY$127</f>
        <v>0</v>
      </c>
      <c r="AZ128" s="10"/>
      <c r="BA128" s="10"/>
      <c r="BB128" s="10"/>
      <c r="BC128" s="10"/>
      <c r="BD128" s="10"/>
      <c r="BE128" s="10"/>
      <c r="BF128" s="10"/>
      <c r="BG128" s="10"/>
      <c r="BH128" s="10"/>
    </row>
    <row r="129" spans="1:60" ht="23.25" hidden="1" customHeight="1" x14ac:dyDescent="0.15">
      <c r="A129" s="197"/>
      <c r="B129" s="154"/>
      <c r="C129" s="155"/>
      <c r="D129" s="155"/>
      <c r="E129" s="155"/>
      <c r="F129" s="156"/>
      <c r="G129" s="132"/>
      <c r="H129" s="133"/>
      <c r="I129" s="133"/>
      <c r="J129" s="133"/>
      <c r="K129" s="133"/>
      <c r="L129" s="133"/>
      <c r="M129" s="133"/>
      <c r="N129" s="133"/>
      <c r="O129" s="134"/>
      <c r="P129" s="133"/>
      <c r="Q129" s="141"/>
      <c r="R129" s="141"/>
      <c r="S129" s="141"/>
      <c r="T129" s="141"/>
      <c r="U129" s="141"/>
      <c r="V129" s="141"/>
      <c r="W129" s="141"/>
      <c r="X129" s="142"/>
      <c r="Y129" s="147" t="s">
        <v>57</v>
      </c>
      <c r="Z129" s="148"/>
      <c r="AA129" s="149"/>
      <c r="AB129" s="150"/>
      <c r="AC129" s="150"/>
      <c r="AD129" s="150"/>
      <c r="AE129" s="95"/>
      <c r="AF129" s="89"/>
      <c r="AG129" s="89"/>
      <c r="AH129" s="89"/>
      <c r="AI129" s="95"/>
      <c r="AJ129" s="89"/>
      <c r="AK129" s="89"/>
      <c r="AL129" s="89"/>
      <c r="AM129" s="95"/>
      <c r="AN129" s="89"/>
      <c r="AO129" s="89"/>
      <c r="AP129" s="89"/>
      <c r="AQ129" s="96"/>
      <c r="AR129" s="97"/>
      <c r="AS129" s="97"/>
      <c r="AT129" s="98"/>
      <c r="AU129" s="89"/>
      <c r="AV129" s="89"/>
      <c r="AW129" s="89"/>
      <c r="AX129" s="90"/>
      <c r="AY129">
        <f>$AY$127</f>
        <v>0</v>
      </c>
    </row>
    <row r="130" spans="1:60" ht="23.25" hidden="1" customHeight="1" x14ac:dyDescent="0.15">
      <c r="A130" s="197"/>
      <c r="B130" s="154"/>
      <c r="C130" s="155"/>
      <c r="D130" s="155"/>
      <c r="E130" s="155"/>
      <c r="F130" s="156"/>
      <c r="G130" s="135"/>
      <c r="H130" s="136"/>
      <c r="I130" s="136"/>
      <c r="J130" s="136"/>
      <c r="K130" s="136"/>
      <c r="L130" s="136"/>
      <c r="M130" s="136"/>
      <c r="N130" s="136"/>
      <c r="O130" s="137"/>
      <c r="P130" s="143"/>
      <c r="Q130" s="143"/>
      <c r="R130" s="143"/>
      <c r="S130" s="143"/>
      <c r="T130" s="143"/>
      <c r="U130" s="143"/>
      <c r="V130" s="143"/>
      <c r="W130" s="143"/>
      <c r="X130" s="144"/>
      <c r="Y130" s="91" t="s">
        <v>50</v>
      </c>
      <c r="Z130" s="92"/>
      <c r="AA130" s="93"/>
      <c r="AB130" s="94"/>
      <c r="AC130" s="94"/>
      <c r="AD130" s="94"/>
      <c r="AE130" s="95"/>
      <c r="AF130" s="89"/>
      <c r="AG130" s="89"/>
      <c r="AH130" s="89"/>
      <c r="AI130" s="95"/>
      <c r="AJ130" s="89"/>
      <c r="AK130" s="89"/>
      <c r="AL130" s="89"/>
      <c r="AM130" s="95"/>
      <c r="AN130" s="89"/>
      <c r="AO130" s="89"/>
      <c r="AP130" s="89"/>
      <c r="AQ130" s="96"/>
      <c r="AR130" s="97"/>
      <c r="AS130" s="97"/>
      <c r="AT130" s="98"/>
      <c r="AU130" s="89"/>
      <c r="AV130" s="89"/>
      <c r="AW130" s="89"/>
      <c r="AX130" s="90"/>
      <c r="AY130">
        <f>$AY$127</f>
        <v>0</v>
      </c>
      <c r="AZ130" s="10"/>
      <c r="BA130" s="10"/>
      <c r="BB130" s="10"/>
      <c r="BC130" s="10"/>
    </row>
    <row r="131" spans="1:60" ht="23.25" hidden="1" customHeight="1" thickBot="1" x14ac:dyDescent="0.2">
      <c r="A131" s="198"/>
      <c r="B131" s="215"/>
      <c r="C131" s="216"/>
      <c r="D131" s="216"/>
      <c r="E131" s="216"/>
      <c r="F131" s="217"/>
      <c r="G131" s="138"/>
      <c r="H131" s="139"/>
      <c r="I131" s="139"/>
      <c r="J131" s="139"/>
      <c r="K131" s="139"/>
      <c r="L131" s="139"/>
      <c r="M131" s="139"/>
      <c r="N131" s="139"/>
      <c r="O131" s="140"/>
      <c r="P131" s="145"/>
      <c r="Q131" s="145"/>
      <c r="R131" s="145"/>
      <c r="S131" s="145"/>
      <c r="T131" s="145"/>
      <c r="U131" s="145"/>
      <c r="V131" s="145"/>
      <c r="W131" s="145"/>
      <c r="X131" s="146"/>
      <c r="Y131" s="91" t="s">
        <v>13</v>
      </c>
      <c r="Z131" s="92"/>
      <c r="AA131" s="93"/>
      <c r="AB131" s="99" t="s">
        <v>14</v>
      </c>
      <c r="AC131" s="99"/>
      <c r="AD131" s="99"/>
      <c r="AE131" s="100"/>
      <c r="AF131" s="101"/>
      <c r="AG131" s="101"/>
      <c r="AH131" s="101"/>
      <c r="AI131" s="100"/>
      <c r="AJ131" s="101"/>
      <c r="AK131" s="101"/>
      <c r="AL131" s="101"/>
      <c r="AM131" s="100"/>
      <c r="AN131" s="101"/>
      <c r="AO131" s="101"/>
      <c r="AP131" s="101"/>
      <c r="AQ131" s="96"/>
      <c r="AR131" s="97"/>
      <c r="AS131" s="97"/>
      <c r="AT131" s="98"/>
      <c r="AU131" s="89"/>
      <c r="AV131" s="89"/>
      <c r="AW131" s="89"/>
      <c r="AX131" s="90"/>
      <c r="AY131">
        <f>$AY$127</f>
        <v>0</v>
      </c>
      <c r="AZ131" s="10"/>
      <c r="BA131" s="10"/>
      <c r="BB131" s="10"/>
      <c r="BC131" s="10"/>
      <c r="BD131" s="10"/>
      <c r="BE131" s="10"/>
      <c r="BF131" s="10"/>
      <c r="BG131" s="10"/>
      <c r="BH131" s="10"/>
    </row>
    <row r="132" spans="1:60" ht="47.25" hidden="1" customHeight="1" x14ac:dyDescent="0.15">
      <c r="A132" s="721" t="s">
        <v>576</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x14ac:dyDescent="0.15">
      <c r="A133" s="657" t="s">
        <v>577</v>
      </c>
      <c r="B133" s="155"/>
      <c r="C133" s="155"/>
      <c r="D133" s="155"/>
      <c r="E133" s="155"/>
      <c r="F133" s="156"/>
      <c r="G133" s="698" t="s">
        <v>569</v>
      </c>
      <c r="H133" s="699"/>
      <c r="I133" s="699"/>
      <c r="J133" s="699"/>
      <c r="K133" s="699"/>
      <c r="L133" s="699"/>
      <c r="M133" s="699"/>
      <c r="N133" s="699"/>
      <c r="O133" s="699"/>
      <c r="P133" s="700" t="s">
        <v>568</v>
      </c>
      <c r="Q133" s="699"/>
      <c r="R133" s="699"/>
      <c r="S133" s="699"/>
      <c r="T133" s="699"/>
      <c r="U133" s="699"/>
      <c r="V133" s="699"/>
      <c r="W133" s="699"/>
      <c r="X133" s="701"/>
      <c r="Y133" s="702"/>
      <c r="Z133" s="703"/>
      <c r="AA133" s="704"/>
      <c r="AB133" s="635" t="s">
        <v>11</v>
      </c>
      <c r="AC133" s="635"/>
      <c r="AD133" s="635"/>
      <c r="AE133" s="121" t="s">
        <v>413</v>
      </c>
      <c r="AF133" s="121"/>
      <c r="AG133" s="121"/>
      <c r="AH133" s="121"/>
      <c r="AI133" s="121" t="s">
        <v>565</v>
      </c>
      <c r="AJ133" s="121"/>
      <c r="AK133" s="121"/>
      <c r="AL133" s="121"/>
      <c r="AM133" s="121" t="s">
        <v>381</v>
      </c>
      <c r="AN133" s="121"/>
      <c r="AO133" s="121"/>
      <c r="AP133" s="121"/>
      <c r="AQ133" s="632" t="s">
        <v>412</v>
      </c>
      <c r="AR133" s="633"/>
      <c r="AS133" s="633"/>
      <c r="AT133" s="634"/>
      <c r="AU133" s="632" t="s">
        <v>589</v>
      </c>
      <c r="AV133" s="633"/>
      <c r="AW133" s="633"/>
      <c r="AX133" s="642"/>
      <c r="AY133">
        <f>COUNTA($G$134)</f>
        <v>0</v>
      </c>
    </row>
    <row r="134" spans="1:60" ht="23.25" hidden="1" customHeight="1" x14ac:dyDescent="0.15">
      <c r="A134" s="657"/>
      <c r="B134" s="155"/>
      <c r="C134" s="155"/>
      <c r="D134" s="155"/>
      <c r="E134" s="155"/>
      <c r="F134" s="156"/>
      <c r="G134" s="643"/>
      <c r="H134" s="644"/>
      <c r="I134" s="644"/>
      <c r="J134" s="644"/>
      <c r="K134" s="644"/>
      <c r="L134" s="644"/>
      <c r="M134" s="644"/>
      <c r="N134" s="644"/>
      <c r="O134" s="644"/>
      <c r="P134" s="647"/>
      <c r="Q134" s="648"/>
      <c r="R134" s="648"/>
      <c r="S134" s="648"/>
      <c r="T134" s="648"/>
      <c r="U134" s="648"/>
      <c r="V134" s="648"/>
      <c r="W134" s="648"/>
      <c r="X134" s="649"/>
      <c r="Y134" s="653" t="s">
        <v>51</v>
      </c>
      <c r="Z134" s="654"/>
      <c r="AA134" s="655"/>
      <c r="AB134" s="656"/>
      <c r="AC134" s="656"/>
      <c r="AD134" s="656"/>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60" ht="23.25" hidden="1" customHeight="1" x14ac:dyDescent="0.15">
      <c r="A135" s="190"/>
      <c r="B135" s="160"/>
      <c r="C135" s="160"/>
      <c r="D135" s="160"/>
      <c r="E135" s="160"/>
      <c r="F135" s="161"/>
      <c r="G135" s="645"/>
      <c r="H135" s="646"/>
      <c r="I135" s="646"/>
      <c r="J135" s="646"/>
      <c r="K135" s="646"/>
      <c r="L135" s="646"/>
      <c r="M135" s="646"/>
      <c r="N135" s="646"/>
      <c r="O135" s="646"/>
      <c r="P135" s="650"/>
      <c r="Q135" s="651"/>
      <c r="R135" s="651"/>
      <c r="S135" s="651"/>
      <c r="T135" s="651"/>
      <c r="U135" s="651"/>
      <c r="V135" s="651"/>
      <c r="W135" s="651"/>
      <c r="X135" s="652"/>
      <c r="Y135" s="629" t="s">
        <v>52</v>
      </c>
      <c r="Z135" s="630"/>
      <c r="AA135" s="631"/>
      <c r="AB135" s="656"/>
      <c r="AC135" s="656"/>
      <c r="AD135" s="656"/>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60" ht="23.25" hidden="1" customHeight="1" x14ac:dyDescent="0.15">
      <c r="A136" s="189" t="s">
        <v>578</v>
      </c>
      <c r="B136" s="107"/>
      <c r="C136" s="107"/>
      <c r="D136" s="107"/>
      <c r="E136" s="107"/>
      <c r="F136" s="672"/>
      <c r="G136" s="178" t="s">
        <v>579</v>
      </c>
      <c r="H136" s="178"/>
      <c r="I136" s="178"/>
      <c r="J136" s="178"/>
      <c r="K136" s="178"/>
      <c r="L136" s="178"/>
      <c r="M136" s="178"/>
      <c r="N136" s="178"/>
      <c r="O136" s="178"/>
      <c r="P136" s="178"/>
      <c r="Q136" s="178"/>
      <c r="R136" s="178"/>
      <c r="S136" s="178"/>
      <c r="T136" s="178"/>
      <c r="U136" s="178"/>
      <c r="V136" s="178"/>
      <c r="W136" s="178"/>
      <c r="X136" s="179"/>
      <c r="Y136" s="639"/>
      <c r="Z136" s="640"/>
      <c r="AA136" s="641"/>
      <c r="AB136" s="177" t="s">
        <v>11</v>
      </c>
      <c r="AC136" s="178"/>
      <c r="AD136" s="179"/>
      <c r="AE136" s="121" t="s">
        <v>413</v>
      </c>
      <c r="AF136" s="121"/>
      <c r="AG136" s="121"/>
      <c r="AH136" s="121"/>
      <c r="AI136" s="121" t="s">
        <v>565</v>
      </c>
      <c r="AJ136" s="121"/>
      <c r="AK136" s="121"/>
      <c r="AL136" s="121"/>
      <c r="AM136" s="121" t="s">
        <v>381</v>
      </c>
      <c r="AN136" s="121"/>
      <c r="AO136" s="121"/>
      <c r="AP136" s="121"/>
      <c r="AQ136" s="636" t="s">
        <v>590</v>
      </c>
      <c r="AR136" s="637"/>
      <c r="AS136" s="637"/>
      <c r="AT136" s="637"/>
      <c r="AU136" s="637"/>
      <c r="AV136" s="637"/>
      <c r="AW136" s="637"/>
      <c r="AX136" s="638"/>
      <c r="AY136">
        <f>IF(SUBSTITUTE(SUBSTITUTE($G$137,"／",""),"　","")="",0,1)</f>
        <v>0</v>
      </c>
    </row>
    <row r="137" spans="1:60" ht="23.25" hidden="1" customHeight="1" x14ac:dyDescent="0.15">
      <c r="A137" s="673"/>
      <c r="B137" s="199"/>
      <c r="C137" s="199"/>
      <c r="D137" s="199"/>
      <c r="E137" s="199"/>
      <c r="F137" s="674"/>
      <c r="G137" s="661" t="s">
        <v>623</v>
      </c>
      <c r="H137" s="662"/>
      <c r="I137" s="662"/>
      <c r="J137" s="662"/>
      <c r="K137" s="662"/>
      <c r="L137" s="662"/>
      <c r="M137" s="662"/>
      <c r="N137" s="662"/>
      <c r="O137" s="662"/>
      <c r="P137" s="662"/>
      <c r="Q137" s="662"/>
      <c r="R137" s="662"/>
      <c r="S137" s="662"/>
      <c r="T137" s="662"/>
      <c r="U137" s="662"/>
      <c r="V137" s="662"/>
      <c r="W137" s="662"/>
      <c r="X137" s="662"/>
      <c r="Y137" s="665" t="s">
        <v>578</v>
      </c>
      <c r="Z137" s="666"/>
      <c r="AA137" s="667"/>
      <c r="AB137" s="668"/>
      <c r="AC137" s="669"/>
      <c r="AD137" s="670"/>
      <c r="AE137" s="671"/>
      <c r="AF137" s="671"/>
      <c r="AG137" s="671"/>
      <c r="AH137" s="671"/>
      <c r="AI137" s="671"/>
      <c r="AJ137" s="671"/>
      <c r="AK137" s="671"/>
      <c r="AL137" s="671"/>
      <c r="AM137" s="671"/>
      <c r="AN137" s="671"/>
      <c r="AO137" s="671"/>
      <c r="AP137" s="671"/>
      <c r="AQ137" s="95"/>
      <c r="AR137" s="89"/>
      <c r="AS137" s="89"/>
      <c r="AT137" s="89"/>
      <c r="AU137" s="89"/>
      <c r="AV137" s="89"/>
      <c r="AW137" s="89"/>
      <c r="AX137" s="90"/>
      <c r="AY137">
        <f>$AY$136</f>
        <v>0</v>
      </c>
    </row>
    <row r="138" spans="1:60" ht="46.5" hidden="1" customHeight="1" x14ac:dyDescent="0.15">
      <c r="A138" s="675"/>
      <c r="B138" s="110"/>
      <c r="C138" s="110"/>
      <c r="D138" s="110"/>
      <c r="E138" s="110"/>
      <c r="F138" s="676"/>
      <c r="G138" s="663"/>
      <c r="H138" s="664"/>
      <c r="I138" s="664"/>
      <c r="J138" s="664"/>
      <c r="K138" s="664"/>
      <c r="L138" s="664"/>
      <c r="M138" s="664"/>
      <c r="N138" s="664"/>
      <c r="O138" s="664"/>
      <c r="P138" s="664"/>
      <c r="Q138" s="664"/>
      <c r="R138" s="664"/>
      <c r="S138" s="664"/>
      <c r="T138" s="664"/>
      <c r="U138" s="664"/>
      <c r="V138" s="664"/>
      <c r="W138" s="664"/>
      <c r="X138" s="664"/>
      <c r="Y138" s="221" t="s">
        <v>580</v>
      </c>
      <c r="Z138" s="658"/>
      <c r="AA138" s="659"/>
      <c r="AB138" s="621" t="s">
        <v>581</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60"/>
      <c r="AY138">
        <f>$AY$136</f>
        <v>0</v>
      </c>
    </row>
    <row r="139" spans="1:60" ht="18.75" hidden="1" customHeight="1" x14ac:dyDescent="0.15">
      <c r="A139" s="422" t="s">
        <v>233</v>
      </c>
      <c r="B139" s="602"/>
      <c r="C139" s="602"/>
      <c r="D139" s="602"/>
      <c r="E139" s="602"/>
      <c r="F139" s="603"/>
      <c r="G139" s="611" t="s">
        <v>139</v>
      </c>
      <c r="H139" s="199"/>
      <c r="I139" s="199"/>
      <c r="J139" s="199"/>
      <c r="K139" s="199"/>
      <c r="L139" s="199"/>
      <c r="M139" s="199"/>
      <c r="N139" s="199"/>
      <c r="O139" s="200"/>
      <c r="P139" s="201" t="s">
        <v>55</v>
      </c>
      <c r="Q139" s="199"/>
      <c r="R139" s="199"/>
      <c r="S139" s="199"/>
      <c r="T139" s="199"/>
      <c r="U139" s="199"/>
      <c r="V139" s="199"/>
      <c r="W139" s="199"/>
      <c r="X139" s="200"/>
      <c r="Y139" s="612"/>
      <c r="Z139" s="613"/>
      <c r="AA139" s="614"/>
      <c r="AB139" s="618" t="s">
        <v>11</v>
      </c>
      <c r="AC139" s="619"/>
      <c r="AD139" s="620"/>
      <c r="AE139" s="121" t="s">
        <v>413</v>
      </c>
      <c r="AF139" s="121"/>
      <c r="AG139" s="121"/>
      <c r="AH139" s="121"/>
      <c r="AI139" s="121" t="s">
        <v>565</v>
      </c>
      <c r="AJ139" s="121"/>
      <c r="AK139" s="121"/>
      <c r="AL139" s="121"/>
      <c r="AM139" s="121" t="s">
        <v>381</v>
      </c>
      <c r="AN139" s="121"/>
      <c r="AO139" s="121"/>
      <c r="AP139" s="121"/>
      <c r="AQ139" s="218" t="s">
        <v>174</v>
      </c>
      <c r="AR139" s="219"/>
      <c r="AS139" s="219"/>
      <c r="AT139" s="220"/>
      <c r="AU139" s="199" t="s">
        <v>128</v>
      </c>
      <c r="AV139" s="199"/>
      <c r="AW139" s="199"/>
      <c r="AX139" s="202"/>
      <c r="AY139">
        <f>COUNTA($G$141)</f>
        <v>0</v>
      </c>
    </row>
    <row r="140" spans="1:60" ht="18.75" hidden="1" customHeight="1" x14ac:dyDescent="0.15">
      <c r="A140" s="604"/>
      <c r="B140" s="605"/>
      <c r="C140" s="605"/>
      <c r="D140" s="605"/>
      <c r="E140" s="605"/>
      <c r="F140" s="606"/>
      <c r="G140" s="158"/>
      <c r="H140" s="110"/>
      <c r="I140" s="110"/>
      <c r="J140" s="110"/>
      <c r="K140" s="110"/>
      <c r="L140" s="110"/>
      <c r="M140" s="110"/>
      <c r="N140" s="110"/>
      <c r="O140" s="111"/>
      <c r="P140" s="109"/>
      <c r="Q140" s="110"/>
      <c r="R140" s="110"/>
      <c r="S140" s="110"/>
      <c r="T140" s="110"/>
      <c r="U140" s="110"/>
      <c r="V140" s="110"/>
      <c r="W140" s="110"/>
      <c r="X140" s="111"/>
      <c r="Y140" s="615"/>
      <c r="Z140" s="616"/>
      <c r="AA140" s="617"/>
      <c r="AB140" s="118"/>
      <c r="AC140" s="119"/>
      <c r="AD140" s="120"/>
      <c r="AE140" s="121"/>
      <c r="AF140" s="121"/>
      <c r="AG140" s="121"/>
      <c r="AH140" s="121"/>
      <c r="AI140" s="121"/>
      <c r="AJ140" s="121"/>
      <c r="AK140" s="121"/>
      <c r="AL140" s="121"/>
      <c r="AM140" s="121"/>
      <c r="AN140" s="121"/>
      <c r="AO140" s="121"/>
      <c r="AP140" s="121"/>
      <c r="AQ140" s="516"/>
      <c r="AR140" s="517"/>
      <c r="AS140" s="129" t="s">
        <v>175</v>
      </c>
      <c r="AT140" s="130"/>
      <c r="AU140" s="128"/>
      <c r="AV140" s="128"/>
      <c r="AW140" s="110" t="s">
        <v>166</v>
      </c>
      <c r="AX140" s="131"/>
      <c r="AY140">
        <f t="shared" ref="AY140:AY145" si="5">$AY$139</f>
        <v>0</v>
      </c>
    </row>
    <row r="141" spans="1:60" ht="23.25" hidden="1" customHeight="1" x14ac:dyDescent="0.15">
      <c r="A141" s="607"/>
      <c r="B141" s="605"/>
      <c r="C141" s="605"/>
      <c r="D141" s="605"/>
      <c r="E141" s="605"/>
      <c r="F141" s="606"/>
      <c r="G141" s="180"/>
      <c r="H141" s="181"/>
      <c r="I141" s="181"/>
      <c r="J141" s="181"/>
      <c r="K141" s="181"/>
      <c r="L141" s="181"/>
      <c r="M141" s="181"/>
      <c r="N141" s="181"/>
      <c r="O141" s="182"/>
      <c r="P141" s="133"/>
      <c r="Q141" s="133"/>
      <c r="R141" s="133"/>
      <c r="S141" s="133"/>
      <c r="T141" s="133"/>
      <c r="U141" s="133"/>
      <c r="V141" s="133"/>
      <c r="W141" s="133"/>
      <c r="X141" s="134"/>
      <c r="Y141" s="221" t="s">
        <v>12</v>
      </c>
      <c r="Z141" s="222"/>
      <c r="AA141" s="223"/>
      <c r="AB141" s="150"/>
      <c r="AC141" s="150"/>
      <c r="AD141" s="150"/>
      <c r="AE141" s="95"/>
      <c r="AF141" s="89"/>
      <c r="AG141" s="89"/>
      <c r="AH141" s="89"/>
      <c r="AI141" s="95"/>
      <c r="AJ141" s="89"/>
      <c r="AK141" s="89"/>
      <c r="AL141" s="89"/>
      <c r="AM141" s="95"/>
      <c r="AN141" s="89"/>
      <c r="AO141" s="89"/>
      <c r="AP141" s="89"/>
      <c r="AQ141" s="96"/>
      <c r="AR141" s="97"/>
      <c r="AS141" s="97"/>
      <c r="AT141" s="98"/>
      <c r="AU141" s="89"/>
      <c r="AV141" s="89"/>
      <c r="AW141" s="89"/>
      <c r="AX141" s="90"/>
      <c r="AY141">
        <f t="shared" si="5"/>
        <v>0</v>
      </c>
    </row>
    <row r="142" spans="1:60" ht="23.25" hidden="1" customHeight="1" x14ac:dyDescent="0.15">
      <c r="A142" s="608"/>
      <c r="B142" s="609"/>
      <c r="C142" s="609"/>
      <c r="D142" s="609"/>
      <c r="E142" s="609"/>
      <c r="F142" s="610"/>
      <c r="G142" s="183"/>
      <c r="H142" s="184"/>
      <c r="I142" s="184"/>
      <c r="J142" s="184"/>
      <c r="K142" s="184"/>
      <c r="L142" s="184"/>
      <c r="M142" s="184"/>
      <c r="N142" s="184"/>
      <c r="O142" s="185"/>
      <c r="P142" s="136"/>
      <c r="Q142" s="136"/>
      <c r="R142" s="136"/>
      <c r="S142" s="136"/>
      <c r="T142" s="136"/>
      <c r="U142" s="136"/>
      <c r="V142" s="136"/>
      <c r="W142" s="136"/>
      <c r="X142" s="137"/>
      <c r="Y142" s="177" t="s">
        <v>50</v>
      </c>
      <c r="Z142" s="178"/>
      <c r="AA142" s="179"/>
      <c r="AB142" s="94"/>
      <c r="AC142" s="94"/>
      <c r="AD142" s="94"/>
      <c r="AE142" s="95"/>
      <c r="AF142" s="89"/>
      <c r="AG142" s="89"/>
      <c r="AH142" s="89"/>
      <c r="AI142" s="95"/>
      <c r="AJ142" s="89"/>
      <c r="AK142" s="89"/>
      <c r="AL142" s="89"/>
      <c r="AM142" s="95"/>
      <c r="AN142" s="89"/>
      <c r="AO142" s="89"/>
      <c r="AP142" s="89"/>
      <c r="AQ142" s="96"/>
      <c r="AR142" s="97"/>
      <c r="AS142" s="97"/>
      <c r="AT142" s="98"/>
      <c r="AU142" s="89"/>
      <c r="AV142" s="89"/>
      <c r="AW142" s="89"/>
      <c r="AX142" s="90"/>
      <c r="AY142">
        <f t="shared" si="5"/>
        <v>0</v>
      </c>
    </row>
    <row r="143" spans="1:60" ht="23.25" hidden="1" customHeight="1" x14ac:dyDescent="0.15">
      <c r="A143" s="607"/>
      <c r="B143" s="605"/>
      <c r="C143" s="605"/>
      <c r="D143" s="605"/>
      <c r="E143" s="605"/>
      <c r="F143" s="606"/>
      <c r="G143" s="186"/>
      <c r="H143" s="187"/>
      <c r="I143" s="187"/>
      <c r="J143" s="187"/>
      <c r="K143" s="187"/>
      <c r="L143" s="187"/>
      <c r="M143" s="187"/>
      <c r="N143" s="187"/>
      <c r="O143" s="188"/>
      <c r="P143" s="139"/>
      <c r="Q143" s="139"/>
      <c r="R143" s="139"/>
      <c r="S143" s="139"/>
      <c r="T143" s="139"/>
      <c r="U143" s="139"/>
      <c r="V143" s="139"/>
      <c r="W143" s="139"/>
      <c r="X143" s="140"/>
      <c r="Y143" s="177" t="s">
        <v>13</v>
      </c>
      <c r="Z143" s="178"/>
      <c r="AA143" s="179"/>
      <c r="AB143" s="601" t="s">
        <v>14</v>
      </c>
      <c r="AC143" s="601"/>
      <c r="AD143" s="601"/>
      <c r="AE143" s="95"/>
      <c r="AF143" s="89"/>
      <c r="AG143" s="89"/>
      <c r="AH143" s="89"/>
      <c r="AI143" s="95"/>
      <c r="AJ143" s="89"/>
      <c r="AK143" s="89"/>
      <c r="AL143" s="89"/>
      <c r="AM143" s="95"/>
      <c r="AN143" s="89"/>
      <c r="AO143" s="89"/>
      <c r="AP143" s="89"/>
      <c r="AQ143" s="96"/>
      <c r="AR143" s="97"/>
      <c r="AS143" s="97"/>
      <c r="AT143" s="98"/>
      <c r="AU143" s="89"/>
      <c r="AV143" s="89"/>
      <c r="AW143" s="89"/>
      <c r="AX143" s="90"/>
      <c r="AY143">
        <f t="shared" si="5"/>
        <v>0</v>
      </c>
    </row>
    <row r="144" spans="1:60" ht="23.25" hidden="1" customHeight="1" x14ac:dyDescent="0.15">
      <c r="A144" s="189" t="s">
        <v>257</v>
      </c>
      <c r="B144" s="152"/>
      <c r="C144" s="152"/>
      <c r="D144" s="152"/>
      <c r="E144" s="152"/>
      <c r="F144" s="153"/>
      <c r="G144" s="191"/>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f t="shared" si="5"/>
        <v>0</v>
      </c>
    </row>
    <row r="145" spans="1:60" ht="23.25" hidden="1" customHeight="1" x14ac:dyDescent="0.15">
      <c r="A145" s="190"/>
      <c r="B145" s="160"/>
      <c r="C145" s="160"/>
      <c r="D145" s="160"/>
      <c r="E145" s="160"/>
      <c r="F145" s="161"/>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6"/>
      <c r="AY145">
        <f t="shared" si="5"/>
        <v>0</v>
      </c>
    </row>
    <row r="146" spans="1:60" ht="18.75" hidden="1" customHeight="1" x14ac:dyDescent="0.15">
      <c r="A146" s="197" t="s">
        <v>570</v>
      </c>
      <c r="B146" s="154" t="s">
        <v>571</v>
      </c>
      <c r="C146" s="155"/>
      <c r="D146" s="155"/>
      <c r="E146" s="155"/>
      <c r="F146" s="156"/>
      <c r="G146" s="199" t="s">
        <v>572</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591</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60" ht="22.5" hidden="1" customHeight="1" x14ac:dyDescent="0.15">
      <c r="A147" s="197"/>
      <c r="B147" s="154"/>
      <c r="C147" s="155"/>
      <c r="D147" s="155"/>
      <c r="E147" s="155"/>
      <c r="F147" s="156"/>
      <c r="G147" s="110"/>
      <c r="H147" s="110"/>
      <c r="I147" s="110"/>
      <c r="J147" s="110"/>
      <c r="K147" s="110"/>
      <c r="L147" s="110"/>
      <c r="M147" s="110"/>
      <c r="N147" s="110"/>
      <c r="O147" s="110"/>
      <c r="P147" s="110"/>
      <c r="Q147" s="110"/>
      <c r="R147" s="110"/>
      <c r="S147" s="110"/>
      <c r="T147" s="110"/>
      <c r="U147" s="110"/>
      <c r="V147" s="110"/>
      <c r="W147" s="110"/>
      <c r="X147" s="110"/>
      <c r="Y147" s="110"/>
      <c r="Z147" s="110"/>
      <c r="AA147" s="111"/>
      <c r="AB147" s="109"/>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31"/>
      <c r="AY147">
        <f t="shared" ref="AY147:AY155" si="6">$AY$146</f>
        <v>0</v>
      </c>
    </row>
    <row r="148" spans="1:60" ht="22.5" hidden="1" customHeight="1" x14ac:dyDescent="0.15">
      <c r="A148" s="197"/>
      <c r="B148" s="154"/>
      <c r="C148" s="155"/>
      <c r="D148" s="155"/>
      <c r="E148" s="155"/>
      <c r="F148" s="156"/>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60" ht="22.5" hidden="1" customHeight="1" x14ac:dyDescent="0.15">
      <c r="A149" s="197"/>
      <c r="B149" s="154"/>
      <c r="C149" s="155"/>
      <c r="D149" s="155"/>
      <c r="E149" s="155"/>
      <c r="F149" s="156"/>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60" ht="19.5" hidden="1" customHeight="1" x14ac:dyDescent="0.15">
      <c r="A150" s="197"/>
      <c r="B150" s="159"/>
      <c r="C150" s="160"/>
      <c r="D150" s="160"/>
      <c r="E150" s="160"/>
      <c r="F150" s="161"/>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60" ht="18.75" hidden="1" customHeight="1" x14ac:dyDescent="0.15">
      <c r="A151" s="197"/>
      <c r="B151" s="151" t="s">
        <v>138</v>
      </c>
      <c r="C151" s="152"/>
      <c r="D151" s="152"/>
      <c r="E151" s="152"/>
      <c r="F151" s="153"/>
      <c r="G151" s="157" t="s">
        <v>56</v>
      </c>
      <c r="H151" s="107"/>
      <c r="I151" s="107"/>
      <c r="J151" s="107"/>
      <c r="K151" s="107"/>
      <c r="L151" s="107"/>
      <c r="M151" s="107"/>
      <c r="N151" s="107"/>
      <c r="O151" s="108"/>
      <c r="P151" s="106" t="s">
        <v>58</v>
      </c>
      <c r="Q151" s="107"/>
      <c r="R151" s="107"/>
      <c r="S151" s="107"/>
      <c r="T151" s="107"/>
      <c r="U151" s="107"/>
      <c r="V151" s="107"/>
      <c r="W151" s="107"/>
      <c r="X151" s="108"/>
      <c r="Y151" s="112"/>
      <c r="Z151" s="113"/>
      <c r="AA151" s="114"/>
      <c r="AB151" s="115" t="s">
        <v>11</v>
      </c>
      <c r="AC151" s="116"/>
      <c r="AD151" s="117"/>
      <c r="AE151" s="121" t="s">
        <v>413</v>
      </c>
      <c r="AF151" s="121"/>
      <c r="AG151" s="121"/>
      <c r="AH151" s="121"/>
      <c r="AI151" s="121" t="s">
        <v>565</v>
      </c>
      <c r="AJ151" s="121"/>
      <c r="AK151" s="121"/>
      <c r="AL151" s="121"/>
      <c r="AM151" s="121" t="s">
        <v>381</v>
      </c>
      <c r="AN151" s="121"/>
      <c r="AO151" s="121"/>
      <c r="AP151" s="121"/>
      <c r="AQ151" s="122" t="s">
        <v>174</v>
      </c>
      <c r="AR151" s="123"/>
      <c r="AS151" s="123"/>
      <c r="AT151" s="124"/>
      <c r="AU151" s="125" t="s">
        <v>128</v>
      </c>
      <c r="AV151" s="125"/>
      <c r="AW151" s="125"/>
      <c r="AX151" s="126"/>
      <c r="AY151">
        <f t="shared" si="6"/>
        <v>0</v>
      </c>
      <c r="AZ151" s="10"/>
      <c r="BA151" s="10"/>
      <c r="BB151" s="10"/>
      <c r="BC151" s="10"/>
    </row>
    <row r="152" spans="1:60" ht="18.75" hidden="1" customHeight="1" x14ac:dyDescent="0.15">
      <c r="A152" s="197"/>
      <c r="B152" s="154"/>
      <c r="C152" s="155"/>
      <c r="D152" s="155"/>
      <c r="E152" s="155"/>
      <c r="F152" s="156"/>
      <c r="G152" s="158"/>
      <c r="H152" s="110"/>
      <c r="I152" s="110"/>
      <c r="J152" s="110"/>
      <c r="K152" s="110"/>
      <c r="L152" s="110"/>
      <c r="M152" s="110"/>
      <c r="N152" s="110"/>
      <c r="O152" s="111"/>
      <c r="P152" s="109"/>
      <c r="Q152" s="110"/>
      <c r="R152" s="110"/>
      <c r="S152" s="110"/>
      <c r="T152" s="110"/>
      <c r="U152" s="110"/>
      <c r="V152" s="110"/>
      <c r="W152" s="110"/>
      <c r="X152" s="111"/>
      <c r="Y152" s="112"/>
      <c r="Z152" s="113"/>
      <c r="AA152" s="114"/>
      <c r="AB152" s="118"/>
      <c r="AC152" s="119"/>
      <c r="AD152" s="120"/>
      <c r="AE152" s="121"/>
      <c r="AF152" s="121"/>
      <c r="AG152" s="121"/>
      <c r="AH152" s="121"/>
      <c r="AI152" s="121"/>
      <c r="AJ152" s="121"/>
      <c r="AK152" s="121"/>
      <c r="AL152" s="121"/>
      <c r="AM152" s="121"/>
      <c r="AN152" s="121"/>
      <c r="AO152" s="121"/>
      <c r="AP152" s="121"/>
      <c r="AQ152" s="127"/>
      <c r="AR152" s="128"/>
      <c r="AS152" s="129" t="s">
        <v>175</v>
      </c>
      <c r="AT152" s="130"/>
      <c r="AU152" s="128"/>
      <c r="AV152" s="128"/>
      <c r="AW152" s="110" t="s">
        <v>166</v>
      </c>
      <c r="AX152" s="131"/>
      <c r="AY152">
        <f t="shared" si="6"/>
        <v>0</v>
      </c>
      <c r="AZ152" s="10"/>
      <c r="BA152" s="10"/>
      <c r="BB152" s="10"/>
      <c r="BC152" s="10"/>
      <c r="BD152" s="10"/>
      <c r="BE152" s="10"/>
      <c r="BF152" s="10"/>
      <c r="BG152" s="10"/>
      <c r="BH152" s="10"/>
    </row>
    <row r="153" spans="1:60" ht="23.25" hidden="1" customHeight="1" x14ac:dyDescent="0.15">
      <c r="A153" s="197"/>
      <c r="B153" s="154"/>
      <c r="C153" s="155"/>
      <c r="D153" s="155"/>
      <c r="E153" s="155"/>
      <c r="F153" s="156"/>
      <c r="G153" s="132"/>
      <c r="H153" s="133"/>
      <c r="I153" s="133"/>
      <c r="J153" s="133"/>
      <c r="K153" s="133"/>
      <c r="L153" s="133"/>
      <c r="M153" s="133"/>
      <c r="N153" s="133"/>
      <c r="O153" s="134"/>
      <c r="P153" s="133"/>
      <c r="Q153" s="141"/>
      <c r="R153" s="141"/>
      <c r="S153" s="141"/>
      <c r="T153" s="141"/>
      <c r="U153" s="141"/>
      <c r="V153" s="141"/>
      <c r="W153" s="141"/>
      <c r="X153" s="142"/>
      <c r="Y153" s="147" t="s">
        <v>57</v>
      </c>
      <c r="Z153" s="148"/>
      <c r="AA153" s="149"/>
      <c r="AB153" s="150"/>
      <c r="AC153" s="150"/>
      <c r="AD153" s="150"/>
      <c r="AE153" s="95"/>
      <c r="AF153" s="89"/>
      <c r="AG153" s="89"/>
      <c r="AH153" s="89"/>
      <c r="AI153" s="95"/>
      <c r="AJ153" s="89"/>
      <c r="AK153" s="89"/>
      <c r="AL153" s="89"/>
      <c r="AM153" s="95"/>
      <c r="AN153" s="89"/>
      <c r="AO153" s="89"/>
      <c r="AP153" s="89"/>
      <c r="AQ153" s="96"/>
      <c r="AR153" s="97"/>
      <c r="AS153" s="97"/>
      <c r="AT153" s="98"/>
      <c r="AU153" s="89"/>
      <c r="AV153" s="89"/>
      <c r="AW153" s="89"/>
      <c r="AX153" s="90"/>
      <c r="AY153">
        <f t="shared" si="6"/>
        <v>0</v>
      </c>
    </row>
    <row r="154" spans="1:60" ht="23.25" hidden="1" customHeight="1" x14ac:dyDescent="0.15">
      <c r="A154" s="197"/>
      <c r="B154" s="154"/>
      <c r="C154" s="155"/>
      <c r="D154" s="155"/>
      <c r="E154" s="155"/>
      <c r="F154" s="156"/>
      <c r="G154" s="135"/>
      <c r="H154" s="136"/>
      <c r="I154" s="136"/>
      <c r="J154" s="136"/>
      <c r="K154" s="136"/>
      <c r="L154" s="136"/>
      <c r="M154" s="136"/>
      <c r="N154" s="136"/>
      <c r="O154" s="137"/>
      <c r="P154" s="143"/>
      <c r="Q154" s="143"/>
      <c r="R154" s="143"/>
      <c r="S154" s="143"/>
      <c r="T154" s="143"/>
      <c r="U154" s="143"/>
      <c r="V154" s="143"/>
      <c r="W154" s="143"/>
      <c r="X154" s="144"/>
      <c r="Y154" s="91" t="s">
        <v>50</v>
      </c>
      <c r="Z154" s="92"/>
      <c r="AA154" s="93"/>
      <c r="AB154" s="94"/>
      <c r="AC154" s="94"/>
      <c r="AD154" s="94"/>
      <c r="AE154" s="95"/>
      <c r="AF154" s="89"/>
      <c r="AG154" s="89"/>
      <c r="AH154" s="89"/>
      <c r="AI154" s="95"/>
      <c r="AJ154" s="89"/>
      <c r="AK154" s="89"/>
      <c r="AL154" s="89"/>
      <c r="AM154" s="95"/>
      <c r="AN154" s="89"/>
      <c r="AO154" s="89"/>
      <c r="AP154" s="89"/>
      <c r="AQ154" s="96"/>
      <c r="AR154" s="97"/>
      <c r="AS154" s="97"/>
      <c r="AT154" s="98"/>
      <c r="AU154" s="89"/>
      <c r="AV154" s="89"/>
      <c r="AW154" s="89"/>
      <c r="AX154" s="90"/>
      <c r="AY154">
        <f t="shared" si="6"/>
        <v>0</v>
      </c>
      <c r="AZ154" s="10"/>
      <c r="BA154" s="10"/>
      <c r="BB154" s="10"/>
      <c r="BC154" s="10"/>
    </row>
    <row r="155" spans="1:60" ht="23.25" hidden="1" customHeight="1" x14ac:dyDescent="0.15">
      <c r="A155" s="197"/>
      <c r="B155" s="154"/>
      <c r="C155" s="155"/>
      <c r="D155" s="155"/>
      <c r="E155" s="155"/>
      <c r="F155" s="156"/>
      <c r="G155" s="138"/>
      <c r="H155" s="139"/>
      <c r="I155" s="139"/>
      <c r="J155" s="139"/>
      <c r="K155" s="139"/>
      <c r="L155" s="139"/>
      <c r="M155" s="139"/>
      <c r="N155" s="139"/>
      <c r="O155" s="140"/>
      <c r="P155" s="145"/>
      <c r="Q155" s="145"/>
      <c r="R155" s="145"/>
      <c r="S155" s="145"/>
      <c r="T155" s="145"/>
      <c r="U155" s="145"/>
      <c r="V155" s="145"/>
      <c r="W155" s="145"/>
      <c r="X155" s="146"/>
      <c r="Y155" s="91" t="s">
        <v>13</v>
      </c>
      <c r="Z155" s="92"/>
      <c r="AA155" s="93"/>
      <c r="AB155" s="99" t="s">
        <v>14</v>
      </c>
      <c r="AC155" s="99"/>
      <c r="AD155" s="99"/>
      <c r="AE155" s="100"/>
      <c r="AF155" s="101"/>
      <c r="AG155" s="101"/>
      <c r="AH155" s="101"/>
      <c r="AI155" s="100"/>
      <c r="AJ155" s="101"/>
      <c r="AK155" s="101"/>
      <c r="AL155" s="101"/>
      <c r="AM155" s="100"/>
      <c r="AN155" s="101"/>
      <c r="AO155" s="101"/>
      <c r="AP155" s="101"/>
      <c r="AQ155" s="96"/>
      <c r="AR155" s="97"/>
      <c r="AS155" s="97"/>
      <c r="AT155" s="98"/>
      <c r="AU155" s="89"/>
      <c r="AV155" s="89"/>
      <c r="AW155" s="89"/>
      <c r="AX155" s="90"/>
      <c r="AY155">
        <f t="shared" si="6"/>
        <v>0</v>
      </c>
      <c r="AZ155" s="10"/>
      <c r="BA155" s="10"/>
      <c r="BB155" s="10"/>
      <c r="BC155" s="10"/>
      <c r="BD155" s="10"/>
      <c r="BE155" s="10"/>
      <c r="BF155" s="10"/>
      <c r="BG155" s="10"/>
      <c r="BH155" s="10"/>
    </row>
    <row r="156" spans="1:60" ht="18.75" hidden="1" customHeight="1" x14ac:dyDescent="0.15">
      <c r="A156" s="197"/>
      <c r="B156" s="151" t="s">
        <v>138</v>
      </c>
      <c r="C156" s="152"/>
      <c r="D156" s="152"/>
      <c r="E156" s="152"/>
      <c r="F156" s="153"/>
      <c r="G156" s="157" t="s">
        <v>56</v>
      </c>
      <c r="H156" s="107"/>
      <c r="I156" s="107"/>
      <c r="J156" s="107"/>
      <c r="K156" s="107"/>
      <c r="L156" s="107"/>
      <c r="M156" s="107"/>
      <c r="N156" s="107"/>
      <c r="O156" s="108"/>
      <c r="P156" s="106" t="s">
        <v>58</v>
      </c>
      <c r="Q156" s="107"/>
      <c r="R156" s="107"/>
      <c r="S156" s="107"/>
      <c r="T156" s="107"/>
      <c r="U156" s="107"/>
      <c r="V156" s="107"/>
      <c r="W156" s="107"/>
      <c r="X156" s="108"/>
      <c r="Y156" s="112"/>
      <c r="Z156" s="113"/>
      <c r="AA156" s="114"/>
      <c r="AB156" s="115" t="s">
        <v>11</v>
      </c>
      <c r="AC156" s="116"/>
      <c r="AD156" s="117"/>
      <c r="AE156" s="121" t="s">
        <v>413</v>
      </c>
      <c r="AF156" s="121"/>
      <c r="AG156" s="121"/>
      <c r="AH156" s="121"/>
      <c r="AI156" s="121" t="s">
        <v>565</v>
      </c>
      <c r="AJ156" s="121"/>
      <c r="AK156" s="121"/>
      <c r="AL156" s="121"/>
      <c r="AM156" s="121" t="s">
        <v>381</v>
      </c>
      <c r="AN156" s="121"/>
      <c r="AO156" s="121"/>
      <c r="AP156" s="121"/>
      <c r="AQ156" s="122" t="s">
        <v>174</v>
      </c>
      <c r="AR156" s="123"/>
      <c r="AS156" s="123"/>
      <c r="AT156" s="124"/>
      <c r="AU156" s="125" t="s">
        <v>128</v>
      </c>
      <c r="AV156" s="125"/>
      <c r="AW156" s="125"/>
      <c r="AX156" s="126"/>
      <c r="AY156">
        <f>COUNTA($G$158)</f>
        <v>0</v>
      </c>
      <c r="AZ156" s="10"/>
      <c r="BA156" s="10"/>
      <c r="BB156" s="10"/>
      <c r="BC156" s="10"/>
    </row>
    <row r="157" spans="1:60" ht="18.75" hidden="1" customHeight="1" x14ac:dyDescent="0.15">
      <c r="A157" s="197"/>
      <c r="B157" s="154"/>
      <c r="C157" s="155"/>
      <c r="D157" s="155"/>
      <c r="E157" s="155"/>
      <c r="F157" s="156"/>
      <c r="G157" s="158"/>
      <c r="H157" s="110"/>
      <c r="I157" s="110"/>
      <c r="J157" s="110"/>
      <c r="K157" s="110"/>
      <c r="L157" s="110"/>
      <c r="M157" s="110"/>
      <c r="N157" s="110"/>
      <c r="O157" s="111"/>
      <c r="P157" s="109"/>
      <c r="Q157" s="110"/>
      <c r="R157" s="110"/>
      <c r="S157" s="110"/>
      <c r="T157" s="110"/>
      <c r="U157" s="110"/>
      <c r="V157" s="110"/>
      <c r="W157" s="110"/>
      <c r="X157" s="111"/>
      <c r="Y157" s="112"/>
      <c r="Z157" s="113"/>
      <c r="AA157" s="114"/>
      <c r="AB157" s="118"/>
      <c r="AC157" s="119"/>
      <c r="AD157" s="120"/>
      <c r="AE157" s="121"/>
      <c r="AF157" s="121"/>
      <c r="AG157" s="121"/>
      <c r="AH157" s="121"/>
      <c r="AI157" s="121"/>
      <c r="AJ157" s="121"/>
      <c r="AK157" s="121"/>
      <c r="AL157" s="121"/>
      <c r="AM157" s="121"/>
      <c r="AN157" s="121"/>
      <c r="AO157" s="121"/>
      <c r="AP157" s="121"/>
      <c r="AQ157" s="127"/>
      <c r="AR157" s="128"/>
      <c r="AS157" s="129" t="s">
        <v>175</v>
      </c>
      <c r="AT157" s="130"/>
      <c r="AU157" s="128"/>
      <c r="AV157" s="128"/>
      <c r="AW157" s="110" t="s">
        <v>166</v>
      </c>
      <c r="AX157" s="131"/>
      <c r="AY157">
        <f>$AY$156</f>
        <v>0</v>
      </c>
      <c r="AZ157" s="10"/>
      <c r="BA157" s="10"/>
      <c r="BB157" s="10"/>
      <c r="BC157" s="10"/>
      <c r="BD157" s="10"/>
      <c r="BE157" s="10"/>
      <c r="BF157" s="10"/>
      <c r="BG157" s="10"/>
      <c r="BH157" s="10"/>
    </row>
    <row r="158" spans="1:60" ht="23.25" hidden="1" customHeight="1" x14ac:dyDescent="0.15">
      <c r="A158" s="197"/>
      <c r="B158" s="154"/>
      <c r="C158" s="155"/>
      <c r="D158" s="155"/>
      <c r="E158" s="155"/>
      <c r="F158" s="156"/>
      <c r="G158" s="132"/>
      <c r="H158" s="133"/>
      <c r="I158" s="133"/>
      <c r="J158" s="133"/>
      <c r="K158" s="133"/>
      <c r="L158" s="133"/>
      <c r="M158" s="133"/>
      <c r="N158" s="133"/>
      <c r="O158" s="134"/>
      <c r="P158" s="133"/>
      <c r="Q158" s="141"/>
      <c r="R158" s="141"/>
      <c r="S158" s="141"/>
      <c r="T158" s="141"/>
      <c r="U158" s="141"/>
      <c r="V158" s="141"/>
      <c r="W158" s="141"/>
      <c r="X158" s="142"/>
      <c r="Y158" s="147" t="s">
        <v>57</v>
      </c>
      <c r="Z158" s="148"/>
      <c r="AA158" s="149"/>
      <c r="AB158" s="150"/>
      <c r="AC158" s="150"/>
      <c r="AD158" s="150"/>
      <c r="AE158" s="95"/>
      <c r="AF158" s="89"/>
      <c r="AG158" s="89"/>
      <c r="AH158" s="89"/>
      <c r="AI158" s="95"/>
      <c r="AJ158" s="89"/>
      <c r="AK158" s="89"/>
      <c r="AL158" s="89"/>
      <c r="AM158" s="95"/>
      <c r="AN158" s="89"/>
      <c r="AO158" s="89"/>
      <c r="AP158" s="89"/>
      <c r="AQ158" s="96"/>
      <c r="AR158" s="97"/>
      <c r="AS158" s="97"/>
      <c r="AT158" s="98"/>
      <c r="AU158" s="89"/>
      <c r="AV158" s="89"/>
      <c r="AW158" s="89"/>
      <c r="AX158" s="90"/>
      <c r="AY158">
        <f>$AY$156</f>
        <v>0</v>
      </c>
    </row>
    <row r="159" spans="1:60" ht="23.25" hidden="1" customHeight="1" x14ac:dyDescent="0.15">
      <c r="A159" s="197"/>
      <c r="B159" s="154"/>
      <c r="C159" s="155"/>
      <c r="D159" s="155"/>
      <c r="E159" s="155"/>
      <c r="F159" s="156"/>
      <c r="G159" s="135"/>
      <c r="H159" s="136"/>
      <c r="I159" s="136"/>
      <c r="J159" s="136"/>
      <c r="K159" s="136"/>
      <c r="L159" s="136"/>
      <c r="M159" s="136"/>
      <c r="N159" s="136"/>
      <c r="O159" s="137"/>
      <c r="P159" s="143"/>
      <c r="Q159" s="143"/>
      <c r="R159" s="143"/>
      <c r="S159" s="143"/>
      <c r="T159" s="143"/>
      <c r="U159" s="143"/>
      <c r="V159" s="143"/>
      <c r="W159" s="143"/>
      <c r="X159" s="144"/>
      <c r="Y159" s="91" t="s">
        <v>50</v>
      </c>
      <c r="Z159" s="92"/>
      <c r="AA159" s="93"/>
      <c r="AB159" s="94"/>
      <c r="AC159" s="94"/>
      <c r="AD159" s="94"/>
      <c r="AE159" s="95"/>
      <c r="AF159" s="89"/>
      <c r="AG159" s="89"/>
      <c r="AH159" s="89"/>
      <c r="AI159" s="95"/>
      <c r="AJ159" s="89"/>
      <c r="AK159" s="89"/>
      <c r="AL159" s="89"/>
      <c r="AM159" s="95"/>
      <c r="AN159" s="89"/>
      <c r="AO159" s="89"/>
      <c r="AP159" s="89"/>
      <c r="AQ159" s="96"/>
      <c r="AR159" s="97"/>
      <c r="AS159" s="97"/>
      <c r="AT159" s="98"/>
      <c r="AU159" s="89"/>
      <c r="AV159" s="89"/>
      <c r="AW159" s="89"/>
      <c r="AX159" s="90"/>
      <c r="AY159">
        <f>$AY$156</f>
        <v>0</v>
      </c>
      <c r="AZ159" s="10"/>
      <c r="BA159" s="10"/>
      <c r="BB159" s="10"/>
      <c r="BC159" s="10"/>
    </row>
    <row r="160" spans="1:60" ht="23.25" hidden="1" customHeight="1" x14ac:dyDescent="0.15">
      <c r="A160" s="197"/>
      <c r="B160" s="159"/>
      <c r="C160" s="160"/>
      <c r="D160" s="160"/>
      <c r="E160" s="160"/>
      <c r="F160" s="161"/>
      <c r="G160" s="138"/>
      <c r="H160" s="139"/>
      <c r="I160" s="139"/>
      <c r="J160" s="139"/>
      <c r="K160" s="139"/>
      <c r="L160" s="139"/>
      <c r="M160" s="139"/>
      <c r="N160" s="139"/>
      <c r="O160" s="140"/>
      <c r="P160" s="145"/>
      <c r="Q160" s="145"/>
      <c r="R160" s="145"/>
      <c r="S160" s="145"/>
      <c r="T160" s="145"/>
      <c r="U160" s="145"/>
      <c r="V160" s="145"/>
      <c r="W160" s="145"/>
      <c r="X160" s="146"/>
      <c r="Y160" s="91" t="s">
        <v>13</v>
      </c>
      <c r="Z160" s="92"/>
      <c r="AA160" s="93"/>
      <c r="AB160" s="99" t="s">
        <v>14</v>
      </c>
      <c r="AC160" s="99"/>
      <c r="AD160" s="99"/>
      <c r="AE160" s="100"/>
      <c r="AF160" s="101"/>
      <c r="AG160" s="101"/>
      <c r="AH160" s="101"/>
      <c r="AI160" s="100"/>
      <c r="AJ160" s="101"/>
      <c r="AK160" s="101"/>
      <c r="AL160" s="101"/>
      <c r="AM160" s="100"/>
      <c r="AN160" s="101"/>
      <c r="AO160" s="101"/>
      <c r="AP160" s="101"/>
      <c r="AQ160" s="96"/>
      <c r="AR160" s="97"/>
      <c r="AS160" s="97"/>
      <c r="AT160" s="98"/>
      <c r="AU160" s="89"/>
      <c r="AV160" s="89"/>
      <c r="AW160" s="89"/>
      <c r="AX160" s="90"/>
      <c r="AY160">
        <f>$AY$156</f>
        <v>0</v>
      </c>
      <c r="AZ160" s="10"/>
      <c r="BA160" s="10"/>
      <c r="BB160" s="10"/>
      <c r="BC160" s="10"/>
      <c r="BD160" s="10"/>
      <c r="BE160" s="10"/>
      <c r="BF160" s="10"/>
      <c r="BG160" s="10"/>
      <c r="BH160" s="10"/>
    </row>
    <row r="161" spans="1:60" ht="18.75" hidden="1" customHeight="1" x14ac:dyDescent="0.15">
      <c r="A161" s="197"/>
      <c r="B161" s="151" t="s">
        <v>138</v>
      </c>
      <c r="C161" s="152"/>
      <c r="D161" s="152"/>
      <c r="E161" s="152"/>
      <c r="F161" s="153"/>
      <c r="G161" s="157" t="s">
        <v>56</v>
      </c>
      <c r="H161" s="107"/>
      <c r="I161" s="107"/>
      <c r="J161" s="107"/>
      <c r="K161" s="107"/>
      <c r="L161" s="107"/>
      <c r="M161" s="107"/>
      <c r="N161" s="107"/>
      <c r="O161" s="108"/>
      <c r="P161" s="106" t="s">
        <v>58</v>
      </c>
      <c r="Q161" s="107"/>
      <c r="R161" s="107"/>
      <c r="S161" s="107"/>
      <c r="T161" s="107"/>
      <c r="U161" s="107"/>
      <c r="V161" s="107"/>
      <c r="W161" s="107"/>
      <c r="X161" s="108"/>
      <c r="Y161" s="112"/>
      <c r="Z161" s="113"/>
      <c r="AA161" s="114"/>
      <c r="AB161" s="115" t="s">
        <v>11</v>
      </c>
      <c r="AC161" s="116"/>
      <c r="AD161" s="117"/>
      <c r="AE161" s="121" t="s">
        <v>413</v>
      </c>
      <c r="AF161" s="121"/>
      <c r="AG161" s="121"/>
      <c r="AH161" s="121"/>
      <c r="AI161" s="121" t="s">
        <v>565</v>
      </c>
      <c r="AJ161" s="121"/>
      <c r="AK161" s="121"/>
      <c r="AL161" s="121"/>
      <c r="AM161" s="121" t="s">
        <v>381</v>
      </c>
      <c r="AN161" s="121"/>
      <c r="AO161" s="121"/>
      <c r="AP161" s="121"/>
      <c r="AQ161" s="122" t="s">
        <v>174</v>
      </c>
      <c r="AR161" s="123"/>
      <c r="AS161" s="123"/>
      <c r="AT161" s="124"/>
      <c r="AU161" s="125" t="s">
        <v>128</v>
      </c>
      <c r="AV161" s="125"/>
      <c r="AW161" s="125"/>
      <c r="AX161" s="126"/>
      <c r="AY161">
        <f>COUNTA($G$163)</f>
        <v>0</v>
      </c>
      <c r="AZ161" s="10"/>
      <c r="BA161" s="10"/>
      <c r="BB161" s="10"/>
      <c r="BC161" s="10"/>
    </row>
    <row r="162" spans="1:60" ht="18.75" hidden="1" customHeight="1" x14ac:dyDescent="0.15">
      <c r="A162" s="197"/>
      <c r="B162" s="154"/>
      <c r="C162" s="155"/>
      <c r="D162" s="155"/>
      <c r="E162" s="155"/>
      <c r="F162" s="156"/>
      <c r="G162" s="158"/>
      <c r="H162" s="110"/>
      <c r="I162" s="110"/>
      <c r="J162" s="110"/>
      <c r="K162" s="110"/>
      <c r="L162" s="110"/>
      <c r="M162" s="110"/>
      <c r="N162" s="110"/>
      <c r="O162" s="111"/>
      <c r="P162" s="109"/>
      <c r="Q162" s="110"/>
      <c r="R162" s="110"/>
      <c r="S162" s="110"/>
      <c r="T162" s="110"/>
      <c r="U162" s="110"/>
      <c r="V162" s="110"/>
      <c r="W162" s="110"/>
      <c r="X162" s="111"/>
      <c r="Y162" s="112"/>
      <c r="Z162" s="113"/>
      <c r="AA162" s="114"/>
      <c r="AB162" s="118"/>
      <c r="AC162" s="119"/>
      <c r="AD162" s="120"/>
      <c r="AE162" s="121"/>
      <c r="AF162" s="121"/>
      <c r="AG162" s="121"/>
      <c r="AH162" s="121"/>
      <c r="AI162" s="121"/>
      <c r="AJ162" s="121"/>
      <c r="AK162" s="121"/>
      <c r="AL162" s="121"/>
      <c r="AM162" s="121"/>
      <c r="AN162" s="121"/>
      <c r="AO162" s="121"/>
      <c r="AP162" s="121"/>
      <c r="AQ162" s="127"/>
      <c r="AR162" s="128"/>
      <c r="AS162" s="129" t="s">
        <v>175</v>
      </c>
      <c r="AT162" s="130"/>
      <c r="AU162" s="128"/>
      <c r="AV162" s="128"/>
      <c r="AW162" s="110" t="s">
        <v>166</v>
      </c>
      <c r="AX162" s="131"/>
      <c r="AY162">
        <f>$AY$161</f>
        <v>0</v>
      </c>
      <c r="AZ162" s="10"/>
      <c r="BA162" s="10"/>
      <c r="BB162" s="10"/>
      <c r="BC162" s="10"/>
      <c r="BD162" s="10"/>
      <c r="BE162" s="10"/>
      <c r="BF162" s="10"/>
      <c r="BG162" s="10"/>
      <c r="BH162" s="10"/>
    </row>
    <row r="163" spans="1:60" ht="23.25" hidden="1" customHeight="1" x14ac:dyDescent="0.15">
      <c r="A163" s="197"/>
      <c r="B163" s="154"/>
      <c r="C163" s="155"/>
      <c r="D163" s="155"/>
      <c r="E163" s="155"/>
      <c r="F163" s="156"/>
      <c r="G163" s="132"/>
      <c r="H163" s="133"/>
      <c r="I163" s="133"/>
      <c r="J163" s="133"/>
      <c r="K163" s="133"/>
      <c r="L163" s="133"/>
      <c r="M163" s="133"/>
      <c r="N163" s="133"/>
      <c r="O163" s="134"/>
      <c r="P163" s="133"/>
      <c r="Q163" s="141"/>
      <c r="R163" s="141"/>
      <c r="S163" s="141"/>
      <c r="T163" s="141"/>
      <c r="U163" s="141"/>
      <c r="V163" s="141"/>
      <c r="W163" s="141"/>
      <c r="X163" s="142"/>
      <c r="Y163" s="147" t="s">
        <v>57</v>
      </c>
      <c r="Z163" s="148"/>
      <c r="AA163" s="149"/>
      <c r="AB163" s="150"/>
      <c r="AC163" s="150"/>
      <c r="AD163" s="150"/>
      <c r="AE163" s="95"/>
      <c r="AF163" s="89"/>
      <c r="AG163" s="89"/>
      <c r="AH163" s="89"/>
      <c r="AI163" s="95"/>
      <c r="AJ163" s="89"/>
      <c r="AK163" s="89"/>
      <c r="AL163" s="89"/>
      <c r="AM163" s="95"/>
      <c r="AN163" s="89"/>
      <c r="AO163" s="89"/>
      <c r="AP163" s="89"/>
      <c r="AQ163" s="96"/>
      <c r="AR163" s="97"/>
      <c r="AS163" s="97"/>
      <c r="AT163" s="98"/>
      <c r="AU163" s="89"/>
      <c r="AV163" s="89"/>
      <c r="AW163" s="89"/>
      <c r="AX163" s="90"/>
      <c r="AY163">
        <f>$AY$161</f>
        <v>0</v>
      </c>
    </row>
    <row r="164" spans="1:60" ht="23.25" hidden="1" customHeight="1" x14ac:dyDescent="0.15">
      <c r="A164" s="197"/>
      <c r="B164" s="154"/>
      <c r="C164" s="155"/>
      <c r="D164" s="155"/>
      <c r="E164" s="155"/>
      <c r="F164" s="156"/>
      <c r="G164" s="135"/>
      <c r="H164" s="136"/>
      <c r="I164" s="136"/>
      <c r="J164" s="136"/>
      <c r="K164" s="136"/>
      <c r="L164" s="136"/>
      <c r="M164" s="136"/>
      <c r="N164" s="136"/>
      <c r="O164" s="137"/>
      <c r="P164" s="143"/>
      <c r="Q164" s="143"/>
      <c r="R164" s="143"/>
      <c r="S164" s="143"/>
      <c r="T164" s="143"/>
      <c r="U164" s="143"/>
      <c r="V164" s="143"/>
      <c r="W164" s="143"/>
      <c r="X164" s="144"/>
      <c r="Y164" s="91" t="s">
        <v>50</v>
      </c>
      <c r="Z164" s="92"/>
      <c r="AA164" s="93"/>
      <c r="AB164" s="94"/>
      <c r="AC164" s="94"/>
      <c r="AD164" s="94"/>
      <c r="AE164" s="95"/>
      <c r="AF164" s="89"/>
      <c r="AG164" s="89"/>
      <c r="AH164" s="89"/>
      <c r="AI164" s="95"/>
      <c r="AJ164" s="89"/>
      <c r="AK164" s="89"/>
      <c r="AL164" s="89"/>
      <c r="AM164" s="95"/>
      <c r="AN164" s="89"/>
      <c r="AO164" s="89"/>
      <c r="AP164" s="89"/>
      <c r="AQ164" s="96"/>
      <c r="AR164" s="97"/>
      <c r="AS164" s="97"/>
      <c r="AT164" s="98"/>
      <c r="AU164" s="89"/>
      <c r="AV164" s="89"/>
      <c r="AW164" s="89"/>
      <c r="AX164" s="90"/>
      <c r="AY164">
        <f>$AY$161</f>
        <v>0</v>
      </c>
      <c r="AZ164" s="10"/>
      <c r="BA164" s="10"/>
      <c r="BB164" s="10"/>
      <c r="BC164" s="10"/>
    </row>
    <row r="165" spans="1:60" ht="23.25" hidden="1" customHeight="1" thickBot="1" x14ac:dyDescent="0.2">
      <c r="A165" s="198"/>
      <c r="B165" s="215"/>
      <c r="C165" s="216"/>
      <c r="D165" s="216"/>
      <c r="E165" s="216"/>
      <c r="F165" s="217"/>
      <c r="G165" s="172"/>
      <c r="H165" s="173"/>
      <c r="I165" s="173"/>
      <c r="J165" s="173"/>
      <c r="K165" s="173"/>
      <c r="L165" s="173"/>
      <c r="M165" s="173"/>
      <c r="N165" s="173"/>
      <c r="O165" s="174"/>
      <c r="P165" s="175"/>
      <c r="Q165" s="175"/>
      <c r="R165" s="175"/>
      <c r="S165" s="175"/>
      <c r="T165" s="175"/>
      <c r="U165" s="175"/>
      <c r="V165" s="175"/>
      <c r="W165" s="175"/>
      <c r="X165" s="176"/>
      <c r="Y165" s="162" t="s">
        <v>13</v>
      </c>
      <c r="Z165" s="163"/>
      <c r="AA165" s="164"/>
      <c r="AB165" s="165" t="s">
        <v>14</v>
      </c>
      <c r="AC165" s="165"/>
      <c r="AD165" s="165"/>
      <c r="AE165" s="166"/>
      <c r="AF165" s="167"/>
      <c r="AG165" s="167"/>
      <c r="AH165" s="167"/>
      <c r="AI165" s="166"/>
      <c r="AJ165" s="167"/>
      <c r="AK165" s="167"/>
      <c r="AL165" s="167"/>
      <c r="AM165" s="166"/>
      <c r="AN165" s="167"/>
      <c r="AO165" s="167"/>
      <c r="AP165" s="167"/>
      <c r="AQ165" s="168"/>
      <c r="AR165" s="169"/>
      <c r="AS165" s="169"/>
      <c r="AT165" s="170"/>
      <c r="AU165" s="167"/>
      <c r="AV165" s="167"/>
      <c r="AW165" s="167"/>
      <c r="AX165" s="171"/>
      <c r="AY165">
        <f>$AY$161</f>
        <v>0</v>
      </c>
      <c r="AZ165" s="10"/>
      <c r="BA165" s="10"/>
      <c r="BB165" s="10"/>
      <c r="BC165" s="10"/>
      <c r="BD165" s="10"/>
      <c r="BE165" s="10"/>
      <c r="BF165" s="10"/>
      <c r="BG165" s="10"/>
      <c r="BH165" s="10"/>
    </row>
    <row r="166" spans="1:60" ht="47.25" hidden="1" customHeight="1" x14ac:dyDescent="0.15">
      <c r="A166" s="721" t="s">
        <v>576</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x14ac:dyDescent="0.15">
      <c r="A167" s="657" t="s">
        <v>577</v>
      </c>
      <c r="B167" s="155"/>
      <c r="C167" s="155"/>
      <c r="D167" s="155"/>
      <c r="E167" s="155"/>
      <c r="F167" s="156"/>
      <c r="G167" s="698" t="s">
        <v>569</v>
      </c>
      <c r="H167" s="699"/>
      <c r="I167" s="699"/>
      <c r="J167" s="699"/>
      <c r="K167" s="699"/>
      <c r="L167" s="699"/>
      <c r="M167" s="699"/>
      <c r="N167" s="699"/>
      <c r="O167" s="699"/>
      <c r="P167" s="700" t="s">
        <v>568</v>
      </c>
      <c r="Q167" s="699"/>
      <c r="R167" s="699"/>
      <c r="S167" s="699"/>
      <c r="T167" s="699"/>
      <c r="U167" s="699"/>
      <c r="V167" s="699"/>
      <c r="W167" s="699"/>
      <c r="X167" s="701"/>
      <c r="Y167" s="702"/>
      <c r="Z167" s="703"/>
      <c r="AA167" s="704"/>
      <c r="AB167" s="635" t="s">
        <v>11</v>
      </c>
      <c r="AC167" s="635"/>
      <c r="AD167" s="635"/>
      <c r="AE167" s="121" t="s">
        <v>413</v>
      </c>
      <c r="AF167" s="121"/>
      <c r="AG167" s="121"/>
      <c r="AH167" s="121"/>
      <c r="AI167" s="121" t="s">
        <v>565</v>
      </c>
      <c r="AJ167" s="121"/>
      <c r="AK167" s="121"/>
      <c r="AL167" s="121"/>
      <c r="AM167" s="121" t="s">
        <v>381</v>
      </c>
      <c r="AN167" s="121"/>
      <c r="AO167" s="121"/>
      <c r="AP167" s="121"/>
      <c r="AQ167" s="632" t="s">
        <v>412</v>
      </c>
      <c r="AR167" s="633"/>
      <c r="AS167" s="633"/>
      <c r="AT167" s="634"/>
      <c r="AU167" s="632" t="s">
        <v>589</v>
      </c>
      <c r="AV167" s="633"/>
      <c r="AW167" s="633"/>
      <c r="AX167" s="642"/>
      <c r="AY167">
        <f>COUNTA($G$168)</f>
        <v>0</v>
      </c>
    </row>
    <row r="168" spans="1:60" ht="23.25" hidden="1" customHeight="1" x14ac:dyDescent="0.15">
      <c r="A168" s="657"/>
      <c r="B168" s="155"/>
      <c r="C168" s="155"/>
      <c r="D168" s="155"/>
      <c r="E168" s="155"/>
      <c r="F168" s="156"/>
      <c r="G168" s="643"/>
      <c r="H168" s="644"/>
      <c r="I168" s="644"/>
      <c r="J168" s="644"/>
      <c r="K168" s="644"/>
      <c r="L168" s="644"/>
      <c r="M168" s="644"/>
      <c r="N168" s="644"/>
      <c r="O168" s="644"/>
      <c r="P168" s="647"/>
      <c r="Q168" s="648"/>
      <c r="R168" s="648"/>
      <c r="S168" s="648"/>
      <c r="T168" s="648"/>
      <c r="U168" s="648"/>
      <c r="V168" s="648"/>
      <c r="W168" s="648"/>
      <c r="X168" s="649"/>
      <c r="Y168" s="653" t="s">
        <v>51</v>
      </c>
      <c r="Z168" s="654"/>
      <c r="AA168" s="655"/>
      <c r="AB168" s="656"/>
      <c r="AC168" s="656"/>
      <c r="AD168" s="656"/>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60" ht="23.25" hidden="1" customHeight="1" x14ac:dyDescent="0.15">
      <c r="A169" s="190"/>
      <c r="B169" s="160"/>
      <c r="C169" s="160"/>
      <c r="D169" s="160"/>
      <c r="E169" s="160"/>
      <c r="F169" s="161"/>
      <c r="G169" s="645"/>
      <c r="H169" s="646"/>
      <c r="I169" s="646"/>
      <c r="J169" s="646"/>
      <c r="K169" s="646"/>
      <c r="L169" s="646"/>
      <c r="M169" s="646"/>
      <c r="N169" s="646"/>
      <c r="O169" s="646"/>
      <c r="P169" s="650"/>
      <c r="Q169" s="651"/>
      <c r="R169" s="651"/>
      <c r="S169" s="651"/>
      <c r="T169" s="651"/>
      <c r="U169" s="651"/>
      <c r="V169" s="651"/>
      <c r="W169" s="651"/>
      <c r="X169" s="652"/>
      <c r="Y169" s="629" t="s">
        <v>52</v>
      </c>
      <c r="Z169" s="630"/>
      <c r="AA169" s="631"/>
      <c r="AB169" s="656"/>
      <c r="AC169" s="656"/>
      <c r="AD169" s="656"/>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60" ht="23.25" hidden="1" customHeight="1" x14ac:dyDescent="0.15">
      <c r="A170" s="189" t="s">
        <v>578</v>
      </c>
      <c r="B170" s="107"/>
      <c r="C170" s="107"/>
      <c r="D170" s="107"/>
      <c r="E170" s="107"/>
      <c r="F170" s="672"/>
      <c r="G170" s="178" t="s">
        <v>579</v>
      </c>
      <c r="H170" s="178"/>
      <c r="I170" s="178"/>
      <c r="J170" s="178"/>
      <c r="K170" s="178"/>
      <c r="L170" s="178"/>
      <c r="M170" s="178"/>
      <c r="N170" s="178"/>
      <c r="O170" s="178"/>
      <c r="P170" s="178"/>
      <c r="Q170" s="178"/>
      <c r="R170" s="178"/>
      <c r="S170" s="178"/>
      <c r="T170" s="178"/>
      <c r="U170" s="178"/>
      <c r="V170" s="178"/>
      <c r="W170" s="178"/>
      <c r="X170" s="179"/>
      <c r="Y170" s="639"/>
      <c r="Z170" s="640"/>
      <c r="AA170" s="641"/>
      <c r="AB170" s="177" t="s">
        <v>11</v>
      </c>
      <c r="AC170" s="178"/>
      <c r="AD170" s="179"/>
      <c r="AE170" s="121" t="s">
        <v>413</v>
      </c>
      <c r="AF170" s="121"/>
      <c r="AG170" s="121"/>
      <c r="AH170" s="121"/>
      <c r="AI170" s="121" t="s">
        <v>565</v>
      </c>
      <c r="AJ170" s="121"/>
      <c r="AK170" s="121"/>
      <c r="AL170" s="121"/>
      <c r="AM170" s="121" t="s">
        <v>381</v>
      </c>
      <c r="AN170" s="121"/>
      <c r="AO170" s="121"/>
      <c r="AP170" s="121"/>
      <c r="AQ170" s="636" t="s">
        <v>590</v>
      </c>
      <c r="AR170" s="637"/>
      <c r="AS170" s="637"/>
      <c r="AT170" s="637"/>
      <c r="AU170" s="637"/>
      <c r="AV170" s="637"/>
      <c r="AW170" s="637"/>
      <c r="AX170" s="638"/>
      <c r="AY170">
        <f>IF(SUBSTITUTE(SUBSTITUTE($G$171,"／",""),"　","")="",0,1)</f>
        <v>0</v>
      </c>
    </row>
    <row r="171" spans="1:60" ht="23.25" hidden="1" customHeight="1" x14ac:dyDescent="0.15">
      <c r="A171" s="673"/>
      <c r="B171" s="199"/>
      <c r="C171" s="199"/>
      <c r="D171" s="199"/>
      <c r="E171" s="199"/>
      <c r="F171" s="674"/>
      <c r="G171" s="661" t="s">
        <v>622</v>
      </c>
      <c r="H171" s="662"/>
      <c r="I171" s="662"/>
      <c r="J171" s="662"/>
      <c r="K171" s="662"/>
      <c r="L171" s="662"/>
      <c r="M171" s="662"/>
      <c r="N171" s="662"/>
      <c r="O171" s="662"/>
      <c r="P171" s="662"/>
      <c r="Q171" s="662"/>
      <c r="R171" s="662"/>
      <c r="S171" s="662"/>
      <c r="T171" s="662"/>
      <c r="U171" s="662"/>
      <c r="V171" s="662"/>
      <c r="W171" s="662"/>
      <c r="X171" s="662"/>
      <c r="Y171" s="665" t="s">
        <v>578</v>
      </c>
      <c r="Z171" s="666"/>
      <c r="AA171" s="667"/>
      <c r="AB171" s="668"/>
      <c r="AC171" s="669"/>
      <c r="AD171" s="670"/>
      <c r="AE171" s="671"/>
      <c r="AF171" s="671"/>
      <c r="AG171" s="671"/>
      <c r="AH171" s="671"/>
      <c r="AI171" s="671"/>
      <c r="AJ171" s="671"/>
      <c r="AK171" s="671"/>
      <c r="AL171" s="671"/>
      <c r="AM171" s="671"/>
      <c r="AN171" s="671"/>
      <c r="AO171" s="671"/>
      <c r="AP171" s="671"/>
      <c r="AQ171" s="95"/>
      <c r="AR171" s="89"/>
      <c r="AS171" s="89"/>
      <c r="AT171" s="89"/>
      <c r="AU171" s="89"/>
      <c r="AV171" s="89"/>
      <c r="AW171" s="89"/>
      <c r="AX171" s="90"/>
      <c r="AY171">
        <f>$AY$170</f>
        <v>0</v>
      </c>
    </row>
    <row r="172" spans="1:60" ht="46.5" hidden="1" customHeight="1" x14ac:dyDescent="0.15">
      <c r="A172" s="675"/>
      <c r="B172" s="110"/>
      <c r="C172" s="110"/>
      <c r="D172" s="110"/>
      <c r="E172" s="110"/>
      <c r="F172" s="676"/>
      <c r="G172" s="663"/>
      <c r="H172" s="664"/>
      <c r="I172" s="664"/>
      <c r="J172" s="664"/>
      <c r="K172" s="664"/>
      <c r="L172" s="664"/>
      <c r="M172" s="664"/>
      <c r="N172" s="664"/>
      <c r="O172" s="664"/>
      <c r="P172" s="664"/>
      <c r="Q172" s="664"/>
      <c r="R172" s="664"/>
      <c r="S172" s="664"/>
      <c r="T172" s="664"/>
      <c r="U172" s="664"/>
      <c r="V172" s="664"/>
      <c r="W172" s="664"/>
      <c r="X172" s="664"/>
      <c r="Y172" s="221" t="s">
        <v>580</v>
      </c>
      <c r="Z172" s="658"/>
      <c r="AA172" s="659"/>
      <c r="AB172" s="621" t="s">
        <v>581</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60"/>
      <c r="AY172">
        <f>$AY$170</f>
        <v>0</v>
      </c>
    </row>
    <row r="173" spans="1:60" ht="18.75" hidden="1" customHeight="1" x14ac:dyDescent="0.15">
      <c r="A173" s="422" t="s">
        <v>233</v>
      </c>
      <c r="B173" s="602"/>
      <c r="C173" s="602"/>
      <c r="D173" s="602"/>
      <c r="E173" s="602"/>
      <c r="F173" s="603"/>
      <c r="G173" s="611" t="s">
        <v>139</v>
      </c>
      <c r="H173" s="199"/>
      <c r="I173" s="199"/>
      <c r="J173" s="199"/>
      <c r="K173" s="199"/>
      <c r="L173" s="199"/>
      <c r="M173" s="199"/>
      <c r="N173" s="199"/>
      <c r="O173" s="200"/>
      <c r="P173" s="201" t="s">
        <v>55</v>
      </c>
      <c r="Q173" s="199"/>
      <c r="R173" s="199"/>
      <c r="S173" s="199"/>
      <c r="T173" s="199"/>
      <c r="U173" s="199"/>
      <c r="V173" s="199"/>
      <c r="W173" s="199"/>
      <c r="X173" s="200"/>
      <c r="Y173" s="612"/>
      <c r="Z173" s="613"/>
      <c r="AA173" s="614"/>
      <c r="AB173" s="618" t="s">
        <v>11</v>
      </c>
      <c r="AC173" s="619"/>
      <c r="AD173" s="620"/>
      <c r="AE173" s="121" t="s">
        <v>413</v>
      </c>
      <c r="AF173" s="121"/>
      <c r="AG173" s="121"/>
      <c r="AH173" s="121"/>
      <c r="AI173" s="121" t="s">
        <v>565</v>
      </c>
      <c r="AJ173" s="121"/>
      <c r="AK173" s="121"/>
      <c r="AL173" s="121"/>
      <c r="AM173" s="121" t="s">
        <v>381</v>
      </c>
      <c r="AN173" s="121"/>
      <c r="AO173" s="121"/>
      <c r="AP173" s="121"/>
      <c r="AQ173" s="218" t="s">
        <v>174</v>
      </c>
      <c r="AR173" s="219"/>
      <c r="AS173" s="219"/>
      <c r="AT173" s="220"/>
      <c r="AU173" s="199" t="s">
        <v>128</v>
      </c>
      <c r="AV173" s="199"/>
      <c r="AW173" s="199"/>
      <c r="AX173" s="202"/>
      <c r="AY173">
        <f>COUNTA($G$175)</f>
        <v>0</v>
      </c>
    </row>
    <row r="174" spans="1:60" ht="18.75" hidden="1" customHeight="1" x14ac:dyDescent="0.15">
      <c r="A174" s="604"/>
      <c r="B174" s="605"/>
      <c r="C174" s="605"/>
      <c r="D174" s="605"/>
      <c r="E174" s="605"/>
      <c r="F174" s="606"/>
      <c r="G174" s="158"/>
      <c r="H174" s="110"/>
      <c r="I174" s="110"/>
      <c r="J174" s="110"/>
      <c r="K174" s="110"/>
      <c r="L174" s="110"/>
      <c r="M174" s="110"/>
      <c r="N174" s="110"/>
      <c r="O174" s="111"/>
      <c r="P174" s="109"/>
      <c r="Q174" s="110"/>
      <c r="R174" s="110"/>
      <c r="S174" s="110"/>
      <c r="T174" s="110"/>
      <c r="U174" s="110"/>
      <c r="V174" s="110"/>
      <c r="W174" s="110"/>
      <c r="X174" s="111"/>
      <c r="Y174" s="615"/>
      <c r="Z174" s="616"/>
      <c r="AA174" s="617"/>
      <c r="AB174" s="118"/>
      <c r="AC174" s="119"/>
      <c r="AD174" s="120"/>
      <c r="AE174" s="121"/>
      <c r="AF174" s="121"/>
      <c r="AG174" s="121"/>
      <c r="AH174" s="121"/>
      <c r="AI174" s="121"/>
      <c r="AJ174" s="121"/>
      <c r="AK174" s="121"/>
      <c r="AL174" s="121"/>
      <c r="AM174" s="121"/>
      <c r="AN174" s="121"/>
      <c r="AO174" s="121"/>
      <c r="AP174" s="121"/>
      <c r="AQ174" s="516"/>
      <c r="AR174" s="517"/>
      <c r="AS174" s="129" t="s">
        <v>175</v>
      </c>
      <c r="AT174" s="130"/>
      <c r="AU174" s="128"/>
      <c r="AV174" s="128"/>
      <c r="AW174" s="110" t="s">
        <v>166</v>
      </c>
      <c r="AX174" s="131"/>
      <c r="AY174">
        <f t="shared" ref="AY174:AY179" si="7">$AY$173</f>
        <v>0</v>
      </c>
    </row>
    <row r="175" spans="1:60" ht="23.25" hidden="1" customHeight="1" x14ac:dyDescent="0.15">
      <c r="A175" s="607"/>
      <c r="B175" s="605"/>
      <c r="C175" s="605"/>
      <c r="D175" s="605"/>
      <c r="E175" s="605"/>
      <c r="F175" s="606"/>
      <c r="G175" s="180"/>
      <c r="H175" s="181"/>
      <c r="I175" s="181"/>
      <c r="J175" s="181"/>
      <c r="K175" s="181"/>
      <c r="L175" s="181"/>
      <c r="M175" s="181"/>
      <c r="N175" s="181"/>
      <c r="O175" s="182"/>
      <c r="P175" s="133"/>
      <c r="Q175" s="133"/>
      <c r="R175" s="133"/>
      <c r="S175" s="133"/>
      <c r="T175" s="133"/>
      <c r="U175" s="133"/>
      <c r="V175" s="133"/>
      <c r="W175" s="133"/>
      <c r="X175" s="134"/>
      <c r="Y175" s="221" t="s">
        <v>12</v>
      </c>
      <c r="Z175" s="222"/>
      <c r="AA175" s="223"/>
      <c r="AB175" s="150"/>
      <c r="AC175" s="150"/>
      <c r="AD175" s="150"/>
      <c r="AE175" s="95"/>
      <c r="AF175" s="89"/>
      <c r="AG175" s="89"/>
      <c r="AH175" s="89"/>
      <c r="AI175" s="95"/>
      <c r="AJ175" s="89"/>
      <c r="AK175" s="89"/>
      <c r="AL175" s="89"/>
      <c r="AM175" s="95"/>
      <c r="AN175" s="89"/>
      <c r="AO175" s="89"/>
      <c r="AP175" s="89"/>
      <c r="AQ175" s="96"/>
      <c r="AR175" s="97"/>
      <c r="AS175" s="97"/>
      <c r="AT175" s="98"/>
      <c r="AU175" s="89"/>
      <c r="AV175" s="89"/>
      <c r="AW175" s="89"/>
      <c r="AX175" s="90"/>
      <c r="AY175">
        <f t="shared" si="7"/>
        <v>0</v>
      </c>
    </row>
    <row r="176" spans="1:60" ht="23.25" hidden="1" customHeight="1" x14ac:dyDescent="0.15">
      <c r="A176" s="608"/>
      <c r="B176" s="609"/>
      <c r="C176" s="609"/>
      <c r="D176" s="609"/>
      <c r="E176" s="609"/>
      <c r="F176" s="610"/>
      <c r="G176" s="183"/>
      <c r="H176" s="184"/>
      <c r="I176" s="184"/>
      <c r="J176" s="184"/>
      <c r="K176" s="184"/>
      <c r="L176" s="184"/>
      <c r="M176" s="184"/>
      <c r="N176" s="184"/>
      <c r="O176" s="185"/>
      <c r="P176" s="136"/>
      <c r="Q176" s="136"/>
      <c r="R176" s="136"/>
      <c r="S176" s="136"/>
      <c r="T176" s="136"/>
      <c r="U176" s="136"/>
      <c r="V176" s="136"/>
      <c r="W176" s="136"/>
      <c r="X176" s="137"/>
      <c r="Y176" s="177" t="s">
        <v>50</v>
      </c>
      <c r="Z176" s="178"/>
      <c r="AA176" s="179"/>
      <c r="AB176" s="94"/>
      <c r="AC176" s="94"/>
      <c r="AD176" s="94"/>
      <c r="AE176" s="95"/>
      <c r="AF176" s="89"/>
      <c r="AG176" s="89"/>
      <c r="AH176" s="89"/>
      <c r="AI176" s="95"/>
      <c r="AJ176" s="89"/>
      <c r="AK176" s="89"/>
      <c r="AL176" s="89"/>
      <c r="AM176" s="95"/>
      <c r="AN176" s="89"/>
      <c r="AO176" s="89"/>
      <c r="AP176" s="89"/>
      <c r="AQ176" s="96"/>
      <c r="AR176" s="97"/>
      <c r="AS176" s="97"/>
      <c r="AT176" s="98"/>
      <c r="AU176" s="89"/>
      <c r="AV176" s="89"/>
      <c r="AW176" s="89"/>
      <c r="AX176" s="90"/>
      <c r="AY176">
        <f t="shared" si="7"/>
        <v>0</v>
      </c>
    </row>
    <row r="177" spans="1:60" ht="23.25" hidden="1" customHeight="1" x14ac:dyDescent="0.15">
      <c r="A177" s="607"/>
      <c r="B177" s="605"/>
      <c r="C177" s="605"/>
      <c r="D177" s="605"/>
      <c r="E177" s="605"/>
      <c r="F177" s="606"/>
      <c r="G177" s="186"/>
      <c r="H177" s="187"/>
      <c r="I177" s="187"/>
      <c r="J177" s="187"/>
      <c r="K177" s="187"/>
      <c r="L177" s="187"/>
      <c r="M177" s="187"/>
      <c r="N177" s="187"/>
      <c r="O177" s="188"/>
      <c r="P177" s="139"/>
      <c r="Q177" s="139"/>
      <c r="R177" s="139"/>
      <c r="S177" s="139"/>
      <c r="T177" s="139"/>
      <c r="U177" s="139"/>
      <c r="V177" s="139"/>
      <c r="W177" s="139"/>
      <c r="X177" s="140"/>
      <c r="Y177" s="177" t="s">
        <v>13</v>
      </c>
      <c r="Z177" s="178"/>
      <c r="AA177" s="179"/>
      <c r="AB177" s="601" t="s">
        <v>14</v>
      </c>
      <c r="AC177" s="601"/>
      <c r="AD177" s="601"/>
      <c r="AE177" s="95"/>
      <c r="AF177" s="89"/>
      <c r="AG177" s="89"/>
      <c r="AH177" s="89"/>
      <c r="AI177" s="95"/>
      <c r="AJ177" s="89"/>
      <c r="AK177" s="89"/>
      <c r="AL177" s="89"/>
      <c r="AM177" s="95"/>
      <c r="AN177" s="89"/>
      <c r="AO177" s="89"/>
      <c r="AP177" s="89"/>
      <c r="AQ177" s="96"/>
      <c r="AR177" s="97"/>
      <c r="AS177" s="97"/>
      <c r="AT177" s="98"/>
      <c r="AU177" s="89"/>
      <c r="AV177" s="89"/>
      <c r="AW177" s="89"/>
      <c r="AX177" s="90"/>
      <c r="AY177">
        <f t="shared" si="7"/>
        <v>0</v>
      </c>
    </row>
    <row r="178" spans="1:60" ht="23.25" hidden="1" customHeight="1" x14ac:dyDescent="0.15">
      <c r="A178" s="189" t="s">
        <v>257</v>
      </c>
      <c r="B178" s="152"/>
      <c r="C178" s="152"/>
      <c r="D178" s="152"/>
      <c r="E178" s="152"/>
      <c r="F178" s="153"/>
      <c r="G178" s="191"/>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7"/>
        <v>0</v>
      </c>
    </row>
    <row r="179" spans="1:60" ht="23.25" hidden="1" customHeight="1" x14ac:dyDescent="0.15">
      <c r="A179" s="190"/>
      <c r="B179" s="160"/>
      <c r="C179" s="160"/>
      <c r="D179" s="160"/>
      <c r="E179" s="160"/>
      <c r="F179" s="161"/>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7"/>
        <v>0</v>
      </c>
    </row>
    <row r="180" spans="1:60" ht="18.75" hidden="1" customHeight="1" x14ac:dyDescent="0.15">
      <c r="A180" s="197" t="s">
        <v>570</v>
      </c>
      <c r="B180" s="154" t="s">
        <v>571</v>
      </c>
      <c r="C180" s="155"/>
      <c r="D180" s="155"/>
      <c r="E180" s="155"/>
      <c r="F180" s="156"/>
      <c r="G180" s="199" t="s">
        <v>572</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591</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60" ht="22.5" hidden="1" customHeight="1" x14ac:dyDescent="0.15">
      <c r="A181" s="197"/>
      <c r="B181" s="154"/>
      <c r="C181" s="155"/>
      <c r="D181" s="155"/>
      <c r="E181" s="155"/>
      <c r="F181" s="156"/>
      <c r="G181" s="110"/>
      <c r="H181" s="110"/>
      <c r="I181" s="110"/>
      <c r="J181" s="110"/>
      <c r="K181" s="110"/>
      <c r="L181" s="110"/>
      <c r="M181" s="110"/>
      <c r="N181" s="110"/>
      <c r="O181" s="110"/>
      <c r="P181" s="110"/>
      <c r="Q181" s="110"/>
      <c r="R181" s="110"/>
      <c r="S181" s="110"/>
      <c r="T181" s="110"/>
      <c r="U181" s="110"/>
      <c r="V181" s="110"/>
      <c r="W181" s="110"/>
      <c r="X181" s="110"/>
      <c r="Y181" s="110"/>
      <c r="Z181" s="110"/>
      <c r="AA181" s="111"/>
      <c r="AB181" s="109"/>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31"/>
      <c r="AY181">
        <f t="shared" ref="AY181:AY189" si="8">$AY$180</f>
        <v>0</v>
      </c>
    </row>
    <row r="182" spans="1:60" ht="22.5" hidden="1" customHeight="1" x14ac:dyDescent="0.15">
      <c r="A182" s="197"/>
      <c r="B182" s="154"/>
      <c r="C182" s="155"/>
      <c r="D182" s="155"/>
      <c r="E182" s="155"/>
      <c r="F182" s="156"/>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60" ht="22.5" hidden="1" customHeight="1" x14ac:dyDescent="0.15">
      <c r="A183" s="197"/>
      <c r="B183" s="154"/>
      <c r="C183" s="155"/>
      <c r="D183" s="155"/>
      <c r="E183" s="155"/>
      <c r="F183" s="156"/>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60" ht="19.5" hidden="1" customHeight="1" x14ac:dyDescent="0.15">
      <c r="A184" s="197"/>
      <c r="B184" s="159"/>
      <c r="C184" s="160"/>
      <c r="D184" s="160"/>
      <c r="E184" s="160"/>
      <c r="F184" s="161"/>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60" ht="18.75" hidden="1" customHeight="1" x14ac:dyDescent="0.15">
      <c r="A185" s="197"/>
      <c r="B185" s="151" t="s">
        <v>138</v>
      </c>
      <c r="C185" s="152"/>
      <c r="D185" s="152"/>
      <c r="E185" s="152"/>
      <c r="F185" s="153"/>
      <c r="G185" s="157" t="s">
        <v>56</v>
      </c>
      <c r="H185" s="107"/>
      <c r="I185" s="107"/>
      <c r="J185" s="107"/>
      <c r="K185" s="107"/>
      <c r="L185" s="107"/>
      <c r="M185" s="107"/>
      <c r="N185" s="107"/>
      <c r="O185" s="108"/>
      <c r="P185" s="106" t="s">
        <v>58</v>
      </c>
      <c r="Q185" s="107"/>
      <c r="R185" s="107"/>
      <c r="S185" s="107"/>
      <c r="T185" s="107"/>
      <c r="U185" s="107"/>
      <c r="V185" s="107"/>
      <c r="W185" s="107"/>
      <c r="X185" s="108"/>
      <c r="Y185" s="112"/>
      <c r="Z185" s="113"/>
      <c r="AA185" s="114"/>
      <c r="AB185" s="115" t="s">
        <v>11</v>
      </c>
      <c r="AC185" s="116"/>
      <c r="AD185" s="117"/>
      <c r="AE185" s="121" t="s">
        <v>413</v>
      </c>
      <c r="AF185" s="121"/>
      <c r="AG185" s="121"/>
      <c r="AH185" s="121"/>
      <c r="AI185" s="121" t="s">
        <v>565</v>
      </c>
      <c r="AJ185" s="121"/>
      <c r="AK185" s="121"/>
      <c r="AL185" s="121"/>
      <c r="AM185" s="121" t="s">
        <v>381</v>
      </c>
      <c r="AN185" s="121"/>
      <c r="AO185" s="121"/>
      <c r="AP185" s="121"/>
      <c r="AQ185" s="122" t="s">
        <v>174</v>
      </c>
      <c r="AR185" s="123"/>
      <c r="AS185" s="123"/>
      <c r="AT185" s="124"/>
      <c r="AU185" s="125" t="s">
        <v>128</v>
      </c>
      <c r="AV185" s="125"/>
      <c r="AW185" s="125"/>
      <c r="AX185" s="126"/>
      <c r="AY185">
        <f t="shared" si="8"/>
        <v>0</v>
      </c>
      <c r="AZ185" s="10"/>
      <c r="BA185" s="10"/>
      <c r="BB185" s="10"/>
      <c r="BC185" s="10"/>
    </row>
    <row r="186" spans="1:60" ht="18.75" hidden="1" customHeight="1" x14ac:dyDescent="0.15">
      <c r="A186" s="197"/>
      <c r="B186" s="154"/>
      <c r="C186" s="155"/>
      <c r="D186" s="155"/>
      <c r="E186" s="155"/>
      <c r="F186" s="156"/>
      <c r="G186" s="158"/>
      <c r="H186" s="110"/>
      <c r="I186" s="110"/>
      <c r="J186" s="110"/>
      <c r="K186" s="110"/>
      <c r="L186" s="110"/>
      <c r="M186" s="110"/>
      <c r="N186" s="110"/>
      <c r="O186" s="111"/>
      <c r="P186" s="109"/>
      <c r="Q186" s="110"/>
      <c r="R186" s="110"/>
      <c r="S186" s="110"/>
      <c r="T186" s="110"/>
      <c r="U186" s="110"/>
      <c r="V186" s="110"/>
      <c r="W186" s="110"/>
      <c r="X186" s="111"/>
      <c r="Y186" s="112"/>
      <c r="Z186" s="113"/>
      <c r="AA186" s="114"/>
      <c r="AB186" s="118"/>
      <c r="AC186" s="119"/>
      <c r="AD186" s="120"/>
      <c r="AE186" s="121"/>
      <c r="AF186" s="121"/>
      <c r="AG186" s="121"/>
      <c r="AH186" s="121"/>
      <c r="AI186" s="121"/>
      <c r="AJ186" s="121"/>
      <c r="AK186" s="121"/>
      <c r="AL186" s="121"/>
      <c r="AM186" s="121"/>
      <c r="AN186" s="121"/>
      <c r="AO186" s="121"/>
      <c r="AP186" s="121"/>
      <c r="AQ186" s="127"/>
      <c r="AR186" s="128"/>
      <c r="AS186" s="129" t="s">
        <v>175</v>
      </c>
      <c r="AT186" s="130"/>
      <c r="AU186" s="128"/>
      <c r="AV186" s="128"/>
      <c r="AW186" s="110" t="s">
        <v>166</v>
      </c>
      <c r="AX186" s="131"/>
      <c r="AY186">
        <f t="shared" si="8"/>
        <v>0</v>
      </c>
      <c r="AZ186" s="10"/>
      <c r="BA186" s="10"/>
      <c r="BB186" s="10"/>
      <c r="BC186" s="10"/>
      <c r="BD186" s="10"/>
      <c r="BE186" s="10"/>
      <c r="BF186" s="10"/>
      <c r="BG186" s="10"/>
      <c r="BH186" s="10"/>
    </row>
    <row r="187" spans="1:60" ht="23.25" hidden="1" customHeight="1" x14ac:dyDescent="0.15">
      <c r="A187" s="197"/>
      <c r="B187" s="154"/>
      <c r="C187" s="155"/>
      <c r="D187" s="155"/>
      <c r="E187" s="155"/>
      <c r="F187" s="156"/>
      <c r="G187" s="132"/>
      <c r="H187" s="133"/>
      <c r="I187" s="133"/>
      <c r="J187" s="133"/>
      <c r="K187" s="133"/>
      <c r="L187" s="133"/>
      <c r="M187" s="133"/>
      <c r="N187" s="133"/>
      <c r="O187" s="134"/>
      <c r="P187" s="133"/>
      <c r="Q187" s="141"/>
      <c r="R187" s="141"/>
      <c r="S187" s="141"/>
      <c r="T187" s="141"/>
      <c r="U187" s="141"/>
      <c r="V187" s="141"/>
      <c r="W187" s="141"/>
      <c r="X187" s="142"/>
      <c r="Y187" s="147" t="s">
        <v>57</v>
      </c>
      <c r="Z187" s="148"/>
      <c r="AA187" s="149"/>
      <c r="AB187" s="150"/>
      <c r="AC187" s="150"/>
      <c r="AD187" s="150"/>
      <c r="AE187" s="95"/>
      <c r="AF187" s="89"/>
      <c r="AG187" s="89"/>
      <c r="AH187" s="89"/>
      <c r="AI187" s="95"/>
      <c r="AJ187" s="89"/>
      <c r="AK187" s="89"/>
      <c r="AL187" s="89"/>
      <c r="AM187" s="95"/>
      <c r="AN187" s="89"/>
      <c r="AO187" s="89"/>
      <c r="AP187" s="89"/>
      <c r="AQ187" s="96"/>
      <c r="AR187" s="97"/>
      <c r="AS187" s="97"/>
      <c r="AT187" s="98"/>
      <c r="AU187" s="89"/>
      <c r="AV187" s="89"/>
      <c r="AW187" s="89"/>
      <c r="AX187" s="90"/>
      <c r="AY187">
        <f t="shared" si="8"/>
        <v>0</v>
      </c>
    </row>
    <row r="188" spans="1:60" ht="23.25" hidden="1" customHeight="1" x14ac:dyDescent="0.15">
      <c r="A188" s="197"/>
      <c r="B188" s="154"/>
      <c r="C188" s="155"/>
      <c r="D188" s="155"/>
      <c r="E188" s="155"/>
      <c r="F188" s="156"/>
      <c r="G188" s="135"/>
      <c r="H188" s="136"/>
      <c r="I188" s="136"/>
      <c r="J188" s="136"/>
      <c r="K188" s="136"/>
      <c r="L188" s="136"/>
      <c r="M188" s="136"/>
      <c r="N188" s="136"/>
      <c r="O188" s="137"/>
      <c r="P188" s="143"/>
      <c r="Q188" s="143"/>
      <c r="R188" s="143"/>
      <c r="S188" s="143"/>
      <c r="T188" s="143"/>
      <c r="U188" s="143"/>
      <c r="V188" s="143"/>
      <c r="W188" s="143"/>
      <c r="X188" s="144"/>
      <c r="Y188" s="91" t="s">
        <v>50</v>
      </c>
      <c r="Z188" s="92"/>
      <c r="AA188" s="93"/>
      <c r="AB188" s="94"/>
      <c r="AC188" s="94"/>
      <c r="AD188" s="94"/>
      <c r="AE188" s="95"/>
      <c r="AF188" s="89"/>
      <c r="AG188" s="89"/>
      <c r="AH188" s="89"/>
      <c r="AI188" s="95"/>
      <c r="AJ188" s="89"/>
      <c r="AK188" s="89"/>
      <c r="AL188" s="89"/>
      <c r="AM188" s="95"/>
      <c r="AN188" s="89"/>
      <c r="AO188" s="89"/>
      <c r="AP188" s="89"/>
      <c r="AQ188" s="96"/>
      <c r="AR188" s="97"/>
      <c r="AS188" s="97"/>
      <c r="AT188" s="98"/>
      <c r="AU188" s="89"/>
      <c r="AV188" s="89"/>
      <c r="AW188" s="89"/>
      <c r="AX188" s="90"/>
      <c r="AY188">
        <f t="shared" si="8"/>
        <v>0</v>
      </c>
      <c r="AZ188" s="10"/>
      <c r="BA188" s="10"/>
      <c r="BB188" s="10"/>
      <c r="BC188" s="10"/>
    </row>
    <row r="189" spans="1:60" ht="23.25" hidden="1" customHeight="1" x14ac:dyDescent="0.15">
      <c r="A189" s="197"/>
      <c r="B189" s="154"/>
      <c r="C189" s="155"/>
      <c r="D189" s="155"/>
      <c r="E189" s="155"/>
      <c r="F189" s="156"/>
      <c r="G189" s="138"/>
      <c r="H189" s="139"/>
      <c r="I189" s="139"/>
      <c r="J189" s="139"/>
      <c r="K189" s="139"/>
      <c r="L189" s="139"/>
      <c r="M189" s="139"/>
      <c r="N189" s="139"/>
      <c r="O189" s="140"/>
      <c r="P189" s="145"/>
      <c r="Q189" s="145"/>
      <c r="R189" s="145"/>
      <c r="S189" s="145"/>
      <c r="T189" s="145"/>
      <c r="U189" s="145"/>
      <c r="V189" s="145"/>
      <c r="W189" s="145"/>
      <c r="X189" s="146"/>
      <c r="Y189" s="91" t="s">
        <v>13</v>
      </c>
      <c r="Z189" s="92"/>
      <c r="AA189" s="93"/>
      <c r="AB189" s="99" t="s">
        <v>14</v>
      </c>
      <c r="AC189" s="99"/>
      <c r="AD189" s="99"/>
      <c r="AE189" s="100"/>
      <c r="AF189" s="101"/>
      <c r="AG189" s="101"/>
      <c r="AH189" s="101"/>
      <c r="AI189" s="100"/>
      <c r="AJ189" s="101"/>
      <c r="AK189" s="101"/>
      <c r="AL189" s="101"/>
      <c r="AM189" s="100"/>
      <c r="AN189" s="101"/>
      <c r="AO189" s="101"/>
      <c r="AP189" s="101"/>
      <c r="AQ189" s="96"/>
      <c r="AR189" s="97"/>
      <c r="AS189" s="97"/>
      <c r="AT189" s="98"/>
      <c r="AU189" s="89"/>
      <c r="AV189" s="89"/>
      <c r="AW189" s="89"/>
      <c r="AX189" s="90"/>
      <c r="AY189">
        <f t="shared" si="8"/>
        <v>0</v>
      </c>
      <c r="AZ189" s="10"/>
      <c r="BA189" s="10"/>
      <c r="BB189" s="10"/>
      <c r="BC189" s="10"/>
      <c r="BD189" s="10"/>
      <c r="BE189" s="10"/>
      <c r="BF189" s="10"/>
      <c r="BG189" s="10"/>
      <c r="BH189" s="10"/>
    </row>
    <row r="190" spans="1:60" ht="18.75" hidden="1" customHeight="1" x14ac:dyDescent="0.15">
      <c r="A190" s="197"/>
      <c r="B190" s="151" t="s">
        <v>138</v>
      </c>
      <c r="C190" s="152"/>
      <c r="D190" s="152"/>
      <c r="E190" s="152"/>
      <c r="F190" s="153"/>
      <c r="G190" s="157" t="s">
        <v>56</v>
      </c>
      <c r="H190" s="107"/>
      <c r="I190" s="107"/>
      <c r="J190" s="107"/>
      <c r="K190" s="107"/>
      <c r="L190" s="107"/>
      <c r="M190" s="107"/>
      <c r="N190" s="107"/>
      <c r="O190" s="108"/>
      <c r="P190" s="106" t="s">
        <v>58</v>
      </c>
      <c r="Q190" s="107"/>
      <c r="R190" s="107"/>
      <c r="S190" s="107"/>
      <c r="T190" s="107"/>
      <c r="U190" s="107"/>
      <c r="V190" s="107"/>
      <c r="W190" s="107"/>
      <c r="X190" s="108"/>
      <c r="Y190" s="112"/>
      <c r="Z190" s="113"/>
      <c r="AA190" s="114"/>
      <c r="AB190" s="115" t="s">
        <v>11</v>
      </c>
      <c r="AC190" s="116"/>
      <c r="AD190" s="117"/>
      <c r="AE190" s="121" t="s">
        <v>413</v>
      </c>
      <c r="AF190" s="121"/>
      <c r="AG190" s="121"/>
      <c r="AH190" s="121"/>
      <c r="AI190" s="121" t="s">
        <v>565</v>
      </c>
      <c r="AJ190" s="121"/>
      <c r="AK190" s="121"/>
      <c r="AL190" s="121"/>
      <c r="AM190" s="121" t="s">
        <v>381</v>
      </c>
      <c r="AN190" s="121"/>
      <c r="AO190" s="121"/>
      <c r="AP190" s="121"/>
      <c r="AQ190" s="122" t="s">
        <v>174</v>
      </c>
      <c r="AR190" s="123"/>
      <c r="AS190" s="123"/>
      <c r="AT190" s="124"/>
      <c r="AU190" s="125" t="s">
        <v>128</v>
      </c>
      <c r="AV190" s="125"/>
      <c r="AW190" s="125"/>
      <c r="AX190" s="126"/>
      <c r="AY190">
        <f>COUNTA($G$192)</f>
        <v>0</v>
      </c>
      <c r="AZ190" s="10"/>
      <c r="BA190" s="10"/>
      <c r="BB190" s="10"/>
      <c r="BC190" s="10"/>
    </row>
    <row r="191" spans="1:60" ht="18.75" hidden="1" customHeight="1" x14ac:dyDescent="0.15">
      <c r="A191" s="197"/>
      <c r="B191" s="154"/>
      <c r="C191" s="155"/>
      <c r="D191" s="155"/>
      <c r="E191" s="155"/>
      <c r="F191" s="156"/>
      <c r="G191" s="158"/>
      <c r="H191" s="110"/>
      <c r="I191" s="110"/>
      <c r="J191" s="110"/>
      <c r="K191" s="110"/>
      <c r="L191" s="110"/>
      <c r="M191" s="110"/>
      <c r="N191" s="110"/>
      <c r="O191" s="111"/>
      <c r="P191" s="109"/>
      <c r="Q191" s="110"/>
      <c r="R191" s="110"/>
      <c r="S191" s="110"/>
      <c r="T191" s="110"/>
      <c r="U191" s="110"/>
      <c r="V191" s="110"/>
      <c r="W191" s="110"/>
      <c r="X191" s="111"/>
      <c r="Y191" s="112"/>
      <c r="Z191" s="113"/>
      <c r="AA191" s="114"/>
      <c r="AB191" s="118"/>
      <c r="AC191" s="119"/>
      <c r="AD191" s="120"/>
      <c r="AE191" s="121"/>
      <c r="AF191" s="121"/>
      <c r="AG191" s="121"/>
      <c r="AH191" s="121"/>
      <c r="AI191" s="121"/>
      <c r="AJ191" s="121"/>
      <c r="AK191" s="121"/>
      <c r="AL191" s="121"/>
      <c r="AM191" s="121"/>
      <c r="AN191" s="121"/>
      <c r="AO191" s="121"/>
      <c r="AP191" s="121"/>
      <c r="AQ191" s="127"/>
      <c r="AR191" s="128"/>
      <c r="AS191" s="129" t="s">
        <v>175</v>
      </c>
      <c r="AT191" s="130"/>
      <c r="AU191" s="128"/>
      <c r="AV191" s="128"/>
      <c r="AW191" s="110" t="s">
        <v>166</v>
      </c>
      <c r="AX191" s="131"/>
      <c r="AY191">
        <f>$AY$190</f>
        <v>0</v>
      </c>
      <c r="AZ191" s="10"/>
      <c r="BA191" s="10"/>
      <c r="BB191" s="10"/>
      <c r="BC191" s="10"/>
      <c r="BD191" s="10"/>
      <c r="BE191" s="10"/>
      <c r="BF191" s="10"/>
      <c r="BG191" s="10"/>
      <c r="BH191" s="10"/>
    </row>
    <row r="192" spans="1:60" ht="23.25" hidden="1" customHeight="1" x14ac:dyDescent="0.15">
      <c r="A192" s="197"/>
      <c r="B192" s="154"/>
      <c r="C192" s="155"/>
      <c r="D192" s="155"/>
      <c r="E192" s="155"/>
      <c r="F192" s="156"/>
      <c r="G192" s="132"/>
      <c r="H192" s="133"/>
      <c r="I192" s="133"/>
      <c r="J192" s="133"/>
      <c r="K192" s="133"/>
      <c r="L192" s="133"/>
      <c r="M192" s="133"/>
      <c r="N192" s="133"/>
      <c r="O192" s="134"/>
      <c r="P192" s="133"/>
      <c r="Q192" s="141"/>
      <c r="R192" s="141"/>
      <c r="S192" s="141"/>
      <c r="T192" s="141"/>
      <c r="U192" s="141"/>
      <c r="V192" s="141"/>
      <c r="W192" s="141"/>
      <c r="X192" s="142"/>
      <c r="Y192" s="147" t="s">
        <v>57</v>
      </c>
      <c r="Z192" s="148"/>
      <c r="AA192" s="149"/>
      <c r="AB192" s="150"/>
      <c r="AC192" s="150"/>
      <c r="AD192" s="150"/>
      <c r="AE192" s="95"/>
      <c r="AF192" s="89"/>
      <c r="AG192" s="89"/>
      <c r="AH192" s="89"/>
      <c r="AI192" s="95"/>
      <c r="AJ192" s="89"/>
      <c r="AK192" s="89"/>
      <c r="AL192" s="89"/>
      <c r="AM192" s="95"/>
      <c r="AN192" s="89"/>
      <c r="AO192" s="89"/>
      <c r="AP192" s="89"/>
      <c r="AQ192" s="96"/>
      <c r="AR192" s="97"/>
      <c r="AS192" s="97"/>
      <c r="AT192" s="98"/>
      <c r="AU192" s="89"/>
      <c r="AV192" s="89"/>
      <c r="AW192" s="89"/>
      <c r="AX192" s="90"/>
      <c r="AY192">
        <f>$AY$190</f>
        <v>0</v>
      </c>
    </row>
    <row r="193" spans="1:60" ht="23.25" hidden="1" customHeight="1" x14ac:dyDescent="0.15">
      <c r="A193" s="197"/>
      <c r="B193" s="154"/>
      <c r="C193" s="155"/>
      <c r="D193" s="155"/>
      <c r="E193" s="155"/>
      <c r="F193" s="156"/>
      <c r="G193" s="135"/>
      <c r="H193" s="136"/>
      <c r="I193" s="136"/>
      <c r="J193" s="136"/>
      <c r="K193" s="136"/>
      <c r="L193" s="136"/>
      <c r="M193" s="136"/>
      <c r="N193" s="136"/>
      <c r="O193" s="137"/>
      <c r="P193" s="143"/>
      <c r="Q193" s="143"/>
      <c r="R193" s="143"/>
      <c r="S193" s="143"/>
      <c r="T193" s="143"/>
      <c r="U193" s="143"/>
      <c r="V193" s="143"/>
      <c r="W193" s="143"/>
      <c r="X193" s="144"/>
      <c r="Y193" s="91" t="s">
        <v>50</v>
      </c>
      <c r="Z193" s="92"/>
      <c r="AA193" s="93"/>
      <c r="AB193" s="94"/>
      <c r="AC193" s="94"/>
      <c r="AD193" s="94"/>
      <c r="AE193" s="95"/>
      <c r="AF193" s="89"/>
      <c r="AG193" s="89"/>
      <c r="AH193" s="89"/>
      <c r="AI193" s="95"/>
      <c r="AJ193" s="89"/>
      <c r="AK193" s="89"/>
      <c r="AL193" s="89"/>
      <c r="AM193" s="95"/>
      <c r="AN193" s="89"/>
      <c r="AO193" s="89"/>
      <c r="AP193" s="89"/>
      <c r="AQ193" s="96"/>
      <c r="AR193" s="97"/>
      <c r="AS193" s="97"/>
      <c r="AT193" s="98"/>
      <c r="AU193" s="89"/>
      <c r="AV193" s="89"/>
      <c r="AW193" s="89"/>
      <c r="AX193" s="90"/>
      <c r="AY193">
        <f>$AY$190</f>
        <v>0</v>
      </c>
      <c r="AZ193" s="10"/>
      <c r="BA193" s="10"/>
      <c r="BB193" s="10"/>
      <c r="BC193" s="10"/>
    </row>
    <row r="194" spans="1:60" ht="23.25" hidden="1" customHeight="1" x14ac:dyDescent="0.15">
      <c r="A194" s="197"/>
      <c r="B194" s="159"/>
      <c r="C194" s="160"/>
      <c r="D194" s="160"/>
      <c r="E194" s="160"/>
      <c r="F194" s="161"/>
      <c r="G194" s="138"/>
      <c r="H194" s="139"/>
      <c r="I194" s="139"/>
      <c r="J194" s="139"/>
      <c r="K194" s="139"/>
      <c r="L194" s="139"/>
      <c r="M194" s="139"/>
      <c r="N194" s="139"/>
      <c r="O194" s="140"/>
      <c r="P194" s="145"/>
      <c r="Q194" s="145"/>
      <c r="R194" s="145"/>
      <c r="S194" s="145"/>
      <c r="T194" s="145"/>
      <c r="U194" s="145"/>
      <c r="V194" s="145"/>
      <c r="W194" s="145"/>
      <c r="X194" s="146"/>
      <c r="Y194" s="91" t="s">
        <v>13</v>
      </c>
      <c r="Z194" s="92"/>
      <c r="AA194" s="93"/>
      <c r="AB194" s="99" t="s">
        <v>14</v>
      </c>
      <c r="AC194" s="99"/>
      <c r="AD194" s="99"/>
      <c r="AE194" s="100"/>
      <c r="AF194" s="101"/>
      <c r="AG194" s="101"/>
      <c r="AH194" s="101"/>
      <c r="AI194" s="100"/>
      <c r="AJ194" s="101"/>
      <c r="AK194" s="101"/>
      <c r="AL194" s="101"/>
      <c r="AM194" s="100"/>
      <c r="AN194" s="101"/>
      <c r="AO194" s="101"/>
      <c r="AP194" s="101"/>
      <c r="AQ194" s="96"/>
      <c r="AR194" s="97"/>
      <c r="AS194" s="97"/>
      <c r="AT194" s="98"/>
      <c r="AU194" s="89"/>
      <c r="AV194" s="89"/>
      <c r="AW194" s="89"/>
      <c r="AX194" s="90"/>
      <c r="AY194">
        <f>$AY$190</f>
        <v>0</v>
      </c>
      <c r="AZ194" s="10"/>
      <c r="BA194" s="10"/>
      <c r="BB194" s="10"/>
      <c r="BC194" s="10"/>
      <c r="BD194" s="10"/>
      <c r="BE194" s="10"/>
      <c r="BF194" s="10"/>
      <c r="BG194" s="10"/>
      <c r="BH194" s="10"/>
    </row>
    <row r="195" spans="1:60" ht="18.75" hidden="1" customHeight="1" x14ac:dyDescent="0.15">
      <c r="A195" s="197"/>
      <c r="B195" s="151" t="s">
        <v>138</v>
      </c>
      <c r="C195" s="152"/>
      <c r="D195" s="152"/>
      <c r="E195" s="152"/>
      <c r="F195" s="153"/>
      <c r="G195" s="157" t="s">
        <v>56</v>
      </c>
      <c r="H195" s="107"/>
      <c r="I195" s="107"/>
      <c r="J195" s="107"/>
      <c r="K195" s="107"/>
      <c r="L195" s="107"/>
      <c r="M195" s="107"/>
      <c r="N195" s="107"/>
      <c r="O195" s="108"/>
      <c r="P195" s="106" t="s">
        <v>58</v>
      </c>
      <c r="Q195" s="107"/>
      <c r="R195" s="107"/>
      <c r="S195" s="107"/>
      <c r="T195" s="107"/>
      <c r="U195" s="107"/>
      <c r="V195" s="107"/>
      <c r="W195" s="107"/>
      <c r="X195" s="108"/>
      <c r="Y195" s="112"/>
      <c r="Z195" s="113"/>
      <c r="AA195" s="114"/>
      <c r="AB195" s="115" t="s">
        <v>11</v>
      </c>
      <c r="AC195" s="116"/>
      <c r="AD195" s="117"/>
      <c r="AE195" s="121" t="s">
        <v>413</v>
      </c>
      <c r="AF195" s="121"/>
      <c r="AG195" s="121"/>
      <c r="AH195" s="121"/>
      <c r="AI195" s="121" t="s">
        <v>565</v>
      </c>
      <c r="AJ195" s="121"/>
      <c r="AK195" s="121"/>
      <c r="AL195" s="121"/>
      <c r="AM195" s="121" t="s">
        <v>381</v>
      </c>
      <c r="AN195" s="121"/>
      <c r="AO195" s="121"/>
      <c r="AP195" s="121"/>
      <c r="AQ195" s="122" t="s">
        <v>174</v>
      </c>
      <c r="AR195" s="123"/>
      <c r="AS195" s="123"/>
      <c r="AT195" s="124"/>
      <c r="AU195" s="125" t="s">
        <v>128</v>
      </c>
      <c r="AV195" s="125"/>
      <c r="AW195" s="125"/>
      <c r="AX195" s="126"/>
      <c r="AY195">
        <f>COUNTA($G$197)</f>
        <v>0</v>
      </c>
      <c r="AZ195" s="10"/>
      <c r="BA195" s="10"/>
      <c r="BB195" s="10"/>
      <c r="BC195" s="10"/>
    </row>
    <row r="196" spans="1:60" ht="18.75" hidden="1" customHeight="1" x14ac:dyDescent="0.15">
      <c r="A196" s="197"/>
      <c r="B196" s="154"/>
      <c r="C196" s="155"/>
      <c r="D196" s="155"/>
      <c r="E196" s="155"/>
      <c r="F196" s="156"/>
      <c r="G196" s="158"/>
      <c r="H196" s="110"/>
      <c r="I196" s="110"/>
      <c r="J196" s="110"/>
      <c r="K196" s="110"/>
      <c r="L196" s="110"/>
      <c r="M196" s="110"/>
      <c r="N196" s="110"/>
      <c r="O196" s="111"/>
      <c r="P196" s="109"/>
      <c r="Q196" s="110"/>
      <c r="R196" s="110"/>
      <c r="S196" s="110"/>
      <c r="T196" s="110"/>
      <c r="U196" s="110"/>
      <c r="V196" s="110"/>
      <c r="W196" s="110"/>
      <c r="X196" s="111"/>
      <c r="Y196" s="112"/>
      <c r="Z196" s="113"/>
      <c r="AA196" s="114"/>
      <c r="AB196" s="118"/>
      <c r="AC196" s="119"/>
      <c r="AD196" s="120"/>
      <c r="AE196" s="121"/>
      <c r="AF196" s="121"/>
      <c r="AG196" s="121"/>
      <c r="AH196" s="121"/>
      <c r="AI196" s="121"/>
      <c r="AJ196" s="121"/>
      <c r="AK196" s="121"/>
      <c r="AL196" s="121"/>
      <c r="AM196" s="121"/>
      <c r="AN196" s="121"/>
      <c r="AO196" s="121"/>
      <c r="AP196" s="121"/>
      <c r="AQ196" s="127"/>
      <c r="AR196" s="128"/>
      <c r="AS196" s="129" t="s">
        <v>175</v>
      </c>
      <c r="AT196" s="130"/>
      <c r="AU196" s="128"/>
      <c r="AV196" s="128"/>
      <c r="AW196" s="110" t="s">
        <v>166</v>
      </c>
      <c r="AX196" s="131"/>
      <c r="AY196">
        <f>$AY$195</f>
        <v>0</v>
      </c>
      <c r="AZ196" s="10"/>
      <c r="BA196" s="10"/>
      <c r="BB196" s="10"/>
      <c r="BC196" s="10"/>
      <c r="BD196" s="10"/>
      <c r="BE196" s="10"/>
      <c r="BF196" s="10"/>
      <c r="BG196" s="10"/>
      <c r="BH196" s="10"/>
    </row>
    <row r="197" spans="1:60" ht="23.25" hidden="1" customHeight="1" x14ac:dyDescent="0.15">
      <c r="A197" s="197"/>
      <c r="B197" s="154"/>
      <c r="C197" s="155"/>
      <c r="D197" s="155"/>
      <c r="E197" s="155"/>
      <c r="F197" s="156"/>
      <c r="G197" s="132"/>
      <c r="H197" s="133"/>
      <c r="I197" s="133"/>
      <c r="J197" s="133"/>
      <c r="K197" s="133"/>
      <c r="L197" s="133"/>
      <c r="M197" s="133"/>
      <c r="N197" s="133"/>
      <c r="O197" s="134"/>
      <c r="P197" s="133"/>
      <c r="Q197" s="141"/>
      <c r="R197" s="141"/>
      <c r="S197" s="141"/>
      <c r="T197" s="141"/>
      <c r="U197" s="141"/>
      <c r="V197" s="141"/>
      <c r="W197" s="141"/>
      <c r="X197" s="142"/>
      <c r="Y197" s="147" t="s">
        <v>57</v>
      </c>
      <c r="Z197" s="148"/>
      <c r="AA197" s="149"/>
      <c r="AB197" s="150"/>
      <c r="AC197" s="150"/>
      <c r="AD197" s="150"/>
      <c r="AE197" s="95"/>
      <c r="AF197" s="89"/>
      <c r="AG197" s="89"/>
      <c r="AH197" s="89"/>
      <c r="AI197" s="95"/>
      <c r="AJ197" s="89"/>
      <c r="AK197" s="89"/>
      <c r="AL197" s="89"/>
      <c r="AM197" s="95"/>
      <c r="AN197" s="89"/>
      <c r="AO197" s="89"/>
      <c r="AP197" s="89"/>
      <c r="AQ197" s="96"/>
      <c r="AR197" s="97"/>
      <c r="AS197" s="97"/>
      <c r="AT197" s="98"/>
      <c r="AU197" s="89"/>
      <c r="AV197" s="89"/>
      <c r="AW197" s="89"/>
      <c r="AX197" s="90"/>
      <c r="AY197">
        <f t="shared" ref="AY197:AY199" si="9">$AY$195</f>
        <v>0</v>
      </c>
    </row>
    <row r="198" spans="1:60" ht="23.25" hidden="1" customHeight="1" x14ac:dyDescent="0.15">
      <c r="A198" s="197"/>
      <c r="B198" s="154"/>
      <c r="C198" s="155"/>
      <c r="D198" s="155"/>
      <c r="E198" s="155"/>
      <c r="F198" s="156"/>
      <c r="G198" s="135"/>
      <c r="H198" s="136"/>
      <c r="I198" s="136"/>
      <c r="J198" s="136"/>
      <c r="K198" s="136"/>
      <c r="L198" s="136"/>
      <c r="M198" s="136"/>
      <c r="N198" s="136"/>
      <c r="O198" s="137"/>
      <c r="P198" s="143"/>
      <c r="Q198" s="143"/>
      <c r="R198" s="143"/>
      <c r="S198" s="143"/>
      <c r="T198" s="143"/>
      <c r="U198" s="143"/>
      <c r="V198" s="143"/>
      <c r="W198" s="143"/>
      <c r="X198" s="144"/>
      <c r="Y198" s="91" t="s">
        <v>50</v>
      </c>
      <c r="Z198" s="92"/>
      <c r="AA198" s="93"/>
      <c r="AB198" s="94"/>
      <c r="AC198" s="94"/>
      <c r="AD198" s="94"/>
      <c r="AE198" s="95"/>
      <c r="AF198" s="89"/>
      <c r="AG198" s="89"/>
      <c r="AH198" s="89"/>
      <c r="AI198" s="95"/>
      <c r="AJ198" s="89"/>
      <c r="AK198" s="89"/>
      <c r="AL198" s="89"/>
      <c r="AM198" s="95"/>
      <c r="AN198" s="89"/>
      <c r="AO198" s="89"/>
      <c r="AP198" s="89"/>
      <c r="AQ198" s="96"/>
      <c r="AR198" s="97"/>
      <c r="AS198" s="97"/>
      <c r="AT198" s="98"/>
      <c r="AU198" s="89"/>
      <c r="AV198" s="89"/>
      <c r="AW198" s="89"/>
      <c r="AX198" s="90"/>
      <c r="AY198">
        <f t="shared" si="9"/>
        <v>0</v>
      </c>
      <c r="AZ198" s="10"/>
      <c r="BA198" s="10"/>
      <c r="BB198" s="10"/>
      <c r="BC198" s="10"/>
    </row>
    <row r="199" spans="1:60" ht="23.25" hidden="1" customHeight="1" thickBot="1" x14ac:dyDescent="0.2">
      <c r="A199" s="198"/>
      <c r="B199" s="215"/>
      <c r="C199" s="216"/>
      <c r="D199" s="216"/>
      <c r="E199" s="216"/>
      <c r="F199" s="217"/>
      <c r="G199" s="172"/>
      <c r="H199" s="173"/>
      <c r="I199" s="173"/>
      <c r="J199" s="173"/>
      <c r="K199" s="173"/>
      <c r="L199" s="173"/>
      <c r="M199" s="173"/>
      <c r="N199" s="173"/>
      <c r="O199" s="174"/>
      <c r="P199" s="175"/>
      <c r="Q199" s="175"/>
      <c r="R199" s="175"/>
      <c r="S199" s="175"/>
      <c r="T199" s="175"/>
      <c r="U199" s="175"/>
      <c r="V199" s="175"/>
      <c r="W199" s="175"/>
      <c r="X199" s="176"/>
      <c r="Y199" s="162" t="s">
        <v>13</v>
      </c>
      <c r="Z199" s="163"/>
      <c r="AA199" s="164"/>
      <c r="AB199" s="165" t="s">
        <v>14</v>
      </c>
      <c r="AC199" s="165"/>
      <c r="AD199" s="165"/>
      <c r="AE199" s="166"/>
      <c r="AF199" s="167"/>
      <c r="AG199" s="167"/>
      <c r="AH199" s="167"/>
      <c r="AI199" s="166"/>
      <c r="AJ199" s="167"/>
      <c r="AK199" s="167"/>
      <c r="AL199" s="167"/>
      <c r="AM199" s="166"/>
      <c r="AN199" s="167"/>
      <c r="AO199" s="167"/>
      <c r="AP199" s="167"/>
      <c r="AQ199" s="168"/>
      <c r="AR199" s="169"/>
      <c r="AS199" s="169"/>
      <c r="AT199" s="170"/>
      <c r="AU199" s="167"/>
      <c r="AV199" s="167"/>
      <c r="AW199" s="167"/>
      <c r="AX199" s="171"/>
      <c r="AY199">
        <f t="shared" si="9"/>
        <v>0</v>
      </c>
      <c r="AZ199" s="10"/>
      <c r="BA199" s="10"/>
      <c r="BB199" s="10"/>
      <c r="BC199" s="10"/>
      <c r="BD199" s="10"/>
      <c r="BE199" s="10"/>
      <c r="BF199" s="10"/>
      <c r="BG199" s="10"/>
      <c r="BH199" s="10"/>
    </row>
    <row r="200" spans="1:60" ht="18.75" hidden="1" customHeight="1" x14ac:dyDescent="0.15">
      <c r="A200" s="561" t="s">
        <v>234</v>
      </c>
      <c r="B200" s="562"/>
      <c r="C200" s="562"/>
      <c r="D200" s="562"/>
      <c r="E200" s="562"/>
      <c r="F200" s="563"/>
      <c r="G200" s="586"/>
      <c r="H200" s="588" t="s">
        <v>139</v>
      </c>
      <c r="I200" s="588"/>
      <c r="J200" s="588"/>
      <c r="K200" s="588"/>
      <c r="L200" s="588"/>
      <c r="M200" s="588"/>
      <c r="N200" s="588"/>
      <c r="O200" s="589"/>
      <c r="P200" s="591" t="s">
        <v>55</v>
      </c>
      <c r="Q200" s="588"/>
      <c r="R200" s="588"/>
      <c r="S200" s="588"/>
      <c r="T200" s="588"/>
      <c r="U200" s="588"/>
      <c r="V200" s="589"/>
      <c r="W200" s="593" t="s">
        <v>230</v>
      </c>
      <c r="X200" s="594"/>
      <c r="Y200" s="597"/>
      <c r="Z200" s="597"/>
      <c r="AA200" s="598"/>
      <c r="AB200" s="591" t="s">
        <v>11</v>
      </c>
      <c r="AC200" s="588"/>
      <c r="AD200" s="589"/>
      <c r="AE200" s="121" t="s">
        <v>413</v>
      </c>
      <c r="AF200" s="121"/>
      <c r="AG200" s="121"/>
      <c r="AH200" s="121"/>
      <c r="AI200" s="121" t="s">
        <v>565</v>
      </c>
      <c r="AJ200" s="121"/>
      <c r="AK200" s="121"/>
      <c r="AL200" s="121"/>
      <c r="AM200" s="121" t="s">
        <v>381</v>
      </c>
      <c r="AN200" s="121"/>
      <c r="AO200" s="121"/>
      <c r="AP200" s="121"/>
      <c r="AQ200" s="122" t="s">
        <v>174</v>
      </c>
      <c r="AR200" s="123"/>
      <c r="AS200" s="123"/>
      <c r="AT200" s="124"/>
      <c r="AU200" s="582" t="s">
        <v>128</v>
      </c>
      <c r="AV200" s="582"/>
      <c r="AW200" s="582"/>
      <c r="AX200" s="583"/>
      <c r="AY200">
        <f>COUNTA($H$202)</f>
        <v>0</v>
      </c>
    </row>
    <row r="201" spans="1:60" ht="18.75" hidden="1" customHeight="1" x14ac:dyDescent="0.15">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21"/>
      <c r="AF201" s="121"/>
      <c r="AG201" s="121"/>
      <c r="AH201" s="121"/>
      <c r="AI201" s="121"/>
      <c r="AJ201" s="121"/>
      <c r="AK201" s="121"/>
      <c r="AL201" s="121"/>
      <c r="AM201" s="121"/>
      <c r="AN201" s="121"/>
      <c r="AO201" s="121"/>
      <c r="AP201" s="121"/>
      <c r="AQ201" s="516"/>
      <c r="AR201" s="517"/>
      <c r="AS201" s="129" t="s">
        <v>175</v>
      </c>
      <c r="AT201" s="130"/>
      <c r="AU201" s="128"/>
      <c r="AV201" s="128"/>
      <c r="AW201" s="584" t="s">
        <v>166</v>
      </c>
      <c r="AX201" s="585"/>
      <c r="AY201">
        <f t="shared" ref="AY201:AY207" si="10">$AY$200</f>
        <v>0</v>
      </c>
    </row>
    <row r="202" spans="1:60" ht="23.25" hidden="1" customHeight="1" x14ac:dyDescent="0.15">
      <c r="A202" s="522"/>
      <c r="B202" s="523"/>
      <c r="C202" s="523"/>
      <c r="D202" s="523"/>
      <c r="E202" s="523"/>
      <c r="F202" s="524"/>
      <c r="G202" s="568" t="s">
        <v>176</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247</v>
      </c>
      <c r="AC202" s="567"/>
      <c r="AD202" s="567"/>
      <c r="AE202" s="95"/>
      <c r="AF202" s="89"/>
      <c r="AG202" s="89"/>
      <c r="AH202" s="89"/>
      <c r="AI202" s="95"/>
      <c r="AJ202" s="89"/>
      <c r="AK202" s="89"/>
      <c r="AL202" s="89"/>
      <c r="AM202" s="95"/>
      <c r="AN202" s="89"/>
      <c r="AO202" s="89"/>
      <c r="AP202" s="89"/>
      <c r="AQ202" s="95"/>
      <c r="AR202" s="89"/>
      <c r="AS202" s="89"/>
      <c r="AT202" s="512"/>
      <c r="AU202" s="89"/>
      <c r="AV202" s="89"/>
      <c r="AW202" s="89"/>
      <c r="AX202" s="90"/>
      <c r="AY202">
        <f t="shared" si="10"/>
        <v>0</v>
      </c>
    </row>
    <row r="203" spans="1:60" ht="23.25" hidden="1" customHeight="1" x14ac:dyDescent="0.15">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50</v>
      </c>
      <c r="Z203" s="559"/>
      <c r="AA203" s="560"/>
      <c r="AB203" s="566" t="s">
        <v>247</v>
      </c>
      <c r="AC203" s="566"/>
      <c r="AD203" s="566"/>
      <c r="AE203" s="95"/>
      <c r="AF203" s="89"/>
      <c r="AG203" s="89"/>
      <c r="AH203" s="89"/>
      <c r="AI203" s="95"/>
      <c r="AJ203" s="89"/>
      <c r="AK203" s="89"/>
      <c r="AL203" s="89"/>
      <c r="AM203" s="95"/>
      <c r="AN203" s="89"/>
      <c r="AO203" s="89"/>
      <c r="AP203" s="89"/>
      <c r="AQ203" s="95"/>
      <c r="AR203" s="89"/>
      <c r="AS203" s="89"/>
      <c r="AT203" s="512"/>
      <c r="AU203" s="89"/>
      <c r="AV203" s="89"/>
      <c r="AW203" s="89"/>
      <c r="AX203" s="90"/>
      <c r="AY203">
        <f t="shared" si="10"/>
        <v>0</v>
      </c>
    </row>
    <row r="204" spans="1:60" ht="23.25" hidden="1" customHeight="1" x14ac:dyDescent="0.15">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248</v>
      </c>
      <c r="AC204" s="564"/>
      <c r="AD204" s="564"/>
      <c r="AE204" s="100"/>
      <c r="AF204" s="101"/>
      <c r="AG204" s="101"/>
      <c r="AH204" s="101"/>
      <c r="AI204" s="100"/>
      <c r="AJ204" s="101"/>
      <c r="AK204" s="101"/>
      <c r="AL204" s="101"/>
      <c r="AM204" s="100"/>
      <c r="AN204" s="101"/>
      <c r="AO204" s="101"/>
      <c r="AP204" s="101"/>
      <c r="AQ204" s="95"/>
      <c r="AR204" s="89"/>
      <c r="AS204" s="89"/>
      <c r="AT204" s="512"/>
      <c r="AU204" s="89"/>
      <c r="AV204" s="89"/>
      <c r="AW204" s="89"/>
      <c r="AX204" s="90"/>
      <c r="AY204">
        <f t="shared" si="10"/>
        <v>0</v>
      </c>
    </row>
    <row r="205" spans="1:60" ht="23.25" hidden="1" customHeight="1" x14ac:dyDescent="0.15">
      <c r="A205" s="522" t="s">
        <v>237</v>
      </c>
      <c r="B205" s="523"/>
      <c r="C205" s="523"/>
      <c r="D205" s="523"/>
      <c r="E205" s="523"/>
      <c r="F205" s="524"/>
      <c r="G205" s="547" t="s">
        <v>177</v>
      </c>
      <c r="H205" s="548"/>
      <c r="I205" s="548"/>
      <c r="J205" s="548"/>
      <c r="K205" s="548"/>
      <c r="L205" s="548"/>
      <c r="M205" s="548"/>
      <c r="N205" s="548"/>
      <c r="O205" s="548"/>
      <c r="P205" s="548"/>
      <c r="Q205" s="548"/>
      <c r="R205" s="548"/>
      <c r="S205" s="548"/>
      <c r="T205" s="548"/>
      <c r="U205" s="548"/>
      <c r="V205" s="548"/>
      <c r="W205" s="551" t="s">
        <v>246</v>
      </c>
      <c r="X205" s="552"/>
      <c r="Y205" s="557" t="s">
        <v>12</v>
      </c>
      <c r="Z205" s="557"/>
      <c r="AA205" s="558"/>
      <c r="AB205" s="567" t="s">
        <v>247</v>
      </c>
      <c r="AC205" s="567"/>
      <c r="AD205" s="567"/>
      <c r="AE205" s="95"/>
      <c r="AF205" s="89"/>
      <c r="AG205" s="89"/>
      <c r="AH205" s="89"/>
      <c r="AI205" s="95"/>
      <c r="AJ205" s="89"/>
      <c r="AK205" s="89"/>
      <c r="AL205" s="89"/>
      <c r="AM205" s="95"/>
      <c r="AN205" s="89"/>
      <c r="AO205" s="89"/>
      <c r="AP205" s="89"/>
      <c r="AQ205" s="95"/>
      <c r="AR205" s="89"/>
      <c r="AS205" s="89"/>
      <c r="AT205" s="512"/>
      <c r="AU205" s="89"/>
      <c r="AV205" s="89"/>
      <c r="AW205" s="89"/>
      <c r="AX205" s="90"/>
      <c r="AY205">
        <f t="shared" si="10"/>
        <v>0</v>
      </c>
    </row>
    <row r="206" spans="1:60" ht="23.25" hidden="1" customHeight="1" x14ac:dyDescent="0.15">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50</v>
      </c>
      <c r="Z206" s="559"/>
      <c r="AA206" s="560"/>
      <c r="AB206" s="566" t="s">
        <v>247</v>
      </c>
      <c r="AC206" s="566"/>
      <c r="AD206" s="566"/>
      <c r="AE206" s="95"/>
      <c r="AF206" s="89"/>
      <c r="AG206" s="89"/>
      <c r="AH206" s="89"/>
      <c r="AI206" s="95"/>
      <c r="AJ206" s="89"/>
      <c r="AK206" s="89"/>
      <c r="AL206" s="89"/>
      <c r="AM206" s="95"/>
      <c r="AN206" s="89"/>
      <c r="AO206" s="89"/>
      <c r="AP206" s="89"/>
      <c r="AQ206" s="95"/>
      <c r="AR206" s="89"/>
      <c r="AS206" s="89"/>
      <c r="AT206" s="512"/>
      <c r="AU206" s="89"/>
      <c r="AV206" s="89"/>
      <c r="AW206" s="89"/>
      <c r="AX206" s="90"/>
      <c r="AY206">
        <f t="shared" si="10"/>
        <v>0</v>
      </c>
    </row>
    <row r="207" spans="1:60" ht="23.25" hidden="1" customHeight="1" x14ac:dyDescent="0.15">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248</v>
      </c>
      <c r="AC207" s="564"/>
      <c r="AD207" s="564"/>
      <c r="AE207" s="100"/>
      <c r="AF207" s="101"/>
      <c r="AG207" s="101"/>
      <c r="AH207" s="101"/>
      <c r="AI207" s="100"/>
      <c r="AJ207" s="101"/>
      <c r="AK207" s="101"/>
      <c r="AL207" s="101"/>
      <c r="AM207" s="100"/>
      <c r="AN207" s="101"/>
      <c r="AO207" s="101"/>
      <c r="AP207" s="565"/>
      <c r="AQ207" s="95"/>
      <c r="AR207" s="89"/>
      <c r="AS207" s="89"/>
      <c r="AT207" s="512"/>
      <c r="AU207" s="89"/>
      <c r="AV207" s="89"/>
      <c r="AW207" s="89"/>
      <c r="AX207" s="90"/>
      <c r="AY207">
        <f t="shared" si="10"/>
        <v>0</v>
      </c>
    </row>
    <row r="208" spans="1:60" ht="18.75" hidden="1" customHeight="1" x14ac:dyDescent="0.15">
      <c r="A208" s="519" t="s">
        <v>234</v>
      </c>
      <c r="B208" s="520"/>
      <c r="C208" s="520"/>
      <c r="D208" s="520"/>
      <c r="E208" s="520"/>
      <c r="F208" s="521"/>
      <c r="G208" s="525"/>
      <c r="H208" s="123" t="s">
        <v>139</v>
      </c>
      <c r="I208" s="123"/>
      <c r="J208" s="123"/>
      <c r="K208" s="123"/>
      <c r="L208" s="123"/>
      <c r="M208" s="123"/>
      <c r="N208" s="123"/>
      <c r="O208" s="124"/>
      <c r="P208" s="122" t="s">
        <v>55</v>
      </c>
      <c r="Q208" s="123"/>
      <c r="R208" s="123"/>
      <c r="S208" s="123"/>
      <c r="T208" s="123"/>
      <c r="U208" s="123"/>
      <c r="V208" s="123"/>
      <c r="W208" s="123"/>
      <c r="X208" s="124"/>
      <c r="Y208" s="528"/>
      <c r="Z208" s="529"/>
      <c r="AA208" s="530"/>
      <c r="AB208" s="106" t="s">
        <v>11</v>
      </c>
      <c r="AC208" s="107"/>
      <c r="AD208" s="108"/>
      <c r="AE208" s="258" t="s">
        <v>413</v>
      </c>
      <c r="AF208" s="258"/>
      <c r="AG208" s="258"/>
      <c r="AH208" s="258"/>
      <c r="AI208" s="121" t="s">
        <v>565</v>
      </c>
      <c r="AJ208" s="121"/>
      <c r="AK208" s="121"/>
      <c r="AL208" s="121"/>
      <c r="AM208" s="121" t="s">
        <v>381</v>
      </c>
      <c r="AN208" s="121"/>
      <c r="AO208" s="121"/>
      <c r="AP208" s="121"/>
      <c r="AQ208" s="122" t="s">
        <v>174</v>
      </c>
      <c r="AR208" s="123"/>
      <c r="AS208" s="123"/>
      <c r="AT208" s="124"/>
      <c r="AU208" s="513" t="s">
        <v>128</v>
      </c>
      <c r="AV208" s="514"/>
      <c r="AW208" s="514"/>
      <c r="AX208" s="515"/>
      <c r="AY208">
        <f>COUNTA($H$210)</f>
        <v>0</v>
      </c>
    </row>
    <row r="209" spans="1:51" ht="18.75" hidden="1" customHeight="1" x14ac:dyDescent="0.15">
      <c r="A209" s="522"/>
      <c r="B209" s="523"/>
      <c r="C209" s="523"/>
      <c r="D209" s="523"/>
      <c r="E209" s="523"/>
      <c r="F209" s="524"/>
      <c r="G209" s="526"/>
      <c r="H209" s="129"/>
      <c r="I209" s="129"/>
      <c r="J209" s="129"/>
      <c r="K209" s="129"/>
      <c r="L209" s="129"/>
      <c r="M209" s="129"/>
      <c r="N209" s="129"/>
      <c r="O209" s="130"/>
      <c r="P209" s="527"/>
      <c r="Q209" s="129"/>
      <c r="R209" s="129"/>
      <c r="S209" s="129"/>
      <c r="T209" s="129"/>
      <c r="U209" s="129"/>
      <c r="V209" s="129"/>
      <c r="W209" s="129"/>
      <c r="X209" s="130"/>
      <c r="Y209" s="531"/>
      <c r="Z209" s="532"/>
      <c r="AA209" s="533"/>
      <c r="AB209" s="109"/>
      <c r="AC209" s="110"/>
      <c r="AD209" s="111"/>
      <c r="AE209" s="258"/>
      <c r="AF209" s="258"/>
      <c r="AG209" s="258"/>
      <c r="AH209" s="258"/>
      <c r="AI209" s="121"/>
      <c r="AJ209" s="121"/>
      <c r="AK209" s="121"/>
      <c r="AL209" s="121"/>
      <c r="AM209" s="121"/>
      <c r="AN209" s="121"/>
      <c r="AO209" s="121"/>
      <c r="AP209" s="121"/>
      <c r="AQ209" s="516"/>
      <c r="AR209" s="517"/>
      <c r="AS209" s="129" t="s">
        <v>175</v>
      </c>
      <c r="AT209" s="130"/>
      <c r="AU209" s="516"/>
      <c r="AV209" s="517"/>
      <c r="AW209" s="129" t="s">
        <v>166</v>
      </c>
      <c r="AX209" s="518"/>
      <c r="AY209">
        <f>$AY$208</f>
        <v>0</v>
      </c>
    </row>
    <row r="210" spans="1:51" ht="23.25" hidden="1" customHeight="1" x14ac:dyDescent="0.15">
      <c r="A210" s="522"/>
      <c r="B210" s="523"/>
      <c r="C210" s="523"/>
      <c r="D210" s="523"/>
      <c r="E210" s="523"/>
      <c r="F210" s="524"/>
      <c r="G210" s="534" t="s">
        <v>176</v>
      </c>
      <c r="H210" s="133"/>
      <c r="I210" s="133"/>
      <c r="J210" s="133"/>
      <c r="K210" s="133"/>
      <c r="L210" s="133"/>
      <c r="M210" s="133"/>
      <c r="N210" s="133"/>
      <c r="O210" s="134"/>
      <c r="P210" s="133"/>
      <c r="Q210" s="133"/>
      <c r="R210" s="133"/>
      <c r="S210" s="133"/>
      <c r="T210" s="133"/>
      <c r="U210" s="133"/>
      <c r="V210" s="133"/>
      <c r="W210" s="133"/>
      <c r="X210" s="134"/>
      <c r="Y210" s="537" t="s">
        <v>12</v>
      </c>
      <c r="Z210" s="538"/>
      <c r="AA210" s="539"/>
      <c r="AB210" s="477"/>
      <c r="AC210" s="477"/>
      <c r="AD210" s="477"/>
      <c r="AE210" s="96"/>
      <c r="AF210" s="97"/>
      <c r="AG210" s="97"/>
      <c r="AH210" s="97"/>
      <c r="AI210" s="96"/>
      <c r="AJ210" s="97"/>
      <c r="AK210" s="97"/>
      <c r="AL210" s="97"/>
      <c r="AM210" s="96"/>
      <c r="AN210" s="97"/>
      <c r="AO210" s="97"/>
      <c r="AP210" s="97"/>
      <c r="AQ210" s="96"/>
      <c r="AR210" s="97"/>
      <c r="AS210" s="97"/>
      <c r="AT210" s="98"/>
      <c r="AU210" s="89"/>
      <c r="AV210" s="89"/>
      <c r="AW210" s="89"/>
      <c r="AX210" s="90"/>
      <c r="AY210">
        <f>$AY$208</f>
        <v>0</v>
      </c>
    </row>
    <row r="211" spans="1:51" ht="23.25" hidden="1" customHeight="1" x14ac:dyDescent="0.15">
      <c r="A211" s="522"/>
      <c r="B211" s="523"/>
      <c r="C211" s="523"/>
      <c r="D211" s="523"/>
      <c r="E211" s="523"/>
      <c r="F211" s="524"/>
      <c r="G211" s="535"/>
      <c r="H211" s="136"/>
      <c r="I211" s="136"/>
      <c r="J211" s="136"/>
      <c r="K211" s="136"/>
      <c r="L211" s="136"/>
      <c r="M211" s="136"/>
      <c r="N211" s="136"/>
      <c r="O211" s="137"/>
      <c r="P211" s="136"/>
      <c r="Q211" s="136"/>
      <c r="R211" s="136"/>
      <c r="S211" s="136"/>
      <c r="T211" s="136"/>
      <c r="U211" s="136"/>
      <c r="V211" s="136"/>
      <c r="W211" s="136"/>
      <c r="X211" s="137"/>
      <c r="Y211" s="543" t="s">
        <v>50</v>
      </c>
      <c r="Z211" s="544"/>
      <c r="AA211" s="545"/>
      <c r="AB211" s="476"/>
      <c r="AC211" s="476"/>
      <c r="AD211" s="476"/>
      <c r="AE211" s="96"/>
      <c r="AF211" s="97"/>
      <c r="AG211" s="97"/>
      <c r="AH211" s="97"/>
      <c r="AI211" s="96"/>
      <c r="AJ211" s="97"/>
      <c r="AK211" s="97"/>
      <c r="AL211" s="97"/>
      <c r="AM211" s="96"/>
      <c r="AN211" s="97"/>
      <c r="AO211" s="97"/>
      <c r="AP211" s="97"/>
      <c r="AQ211" s="96"/>
      <c r="AR211" s="97"/>
      <c r="AS211" s="97"/>
      <c r="AT211" s="98"/>
      <c r="AU211" s="89"/>
      <c r="AV211" s="89"/>
      <c r="AW211" s="89"/>
      <c r="AX211" s="90"/>
      <c r="AY211">
        <f>$AY$208</f>
        <v>0</v>
      </c>
    </row>
    <row r="212" spans="1:51" ht="23.25" hidden="1" customHeight="1" x14ac:dyDescent="0.15">
      <c r="A212" s="522"/>
      <c r="B212" s="523"/>
      <c r="C212" s="523"/>
      <c r="D212" s="523"/>
      <c r="E212" s="523"/>
      <c r="F212" s="524"/>
      <c r="G212" s="536"/>
      <c r="H212" s="139"/>
      <c r="I212" s="139"/>
      <c r="J212" s="139"/>
      <c r="K212" s="139"/>
      <c r="L212" s="139"/>
      <c r="M212" s="139"/>
      <c r="N212" s="139"/>
      <c r="O212" s="140"/>
      <c r="P212" s="136"/>
      <c r="Q212" s="136"/>
      <c r="R212" s="136"/>
      <c r="S212" s="136"/>
      <c r="T212" s="136"/>
      <c r="U212" s="136"/>
      <c r="V212" s="136"/>
      <c r="W212" s="136"/>
      <c r="X212" s="137"/>
      <c r="Y212" s="122" t="s">
        <v>13</v>
      </c>
      <c r="Z212" s="123"/>
      <c r="AA212" s="124"/>
      <c r="AB212" s="540" t="s">
        <v>14</v>
      </c>
      <c r="AC212" s="540"/>
      <c r="AD212" s="540"/>
      <c r="AE212" s="541"/>
      <c r="AF212" s="542"/>
      <c r="AG212" s="542"/>
      <c r="AH212" s="542"/>
      <c r="AI212" s="541"/>
      <c r="AJ212" s="542"/>
      <c r="AK212" s="542"/>
      <c r="AL212" s="542"/>
      <c r="AM212" s="541"/>
      <c r="AN212" s="542"/>
      <c r="AO212" s="542"/>
      <c r="AP212" s="542"/>
      <c r="AQ212" s="96"/>
      <c r="AR212" s="97"/>
      <c r="AS212" s="97"/>
      <c r="AT212" s="98"/>
      <c r="AU212" s="89"/>
      <c r="AV212" s="89"/>
      <c r="AW212" s="89"/>
      <c r="AX212" s="90"/>
      <c r="AY212">
        <f>$AY$208</f>
        <v>0</v>
      </c>
    </row>
    <row r="213" spans="1:51" ht="69.75" hidden="1" customHeight="1" x14ac:dyDescent="0.15">
      <c r="A213" s="505" t="s">
        <v>260</v>
      </c>
      <c r="B213" s="506"/>
      <c r="C213" s="506"/>
      <c r="D213" s="506"/>
      <c r="E213" s="507" t="s">
        <v>222</v>
      </c>
      <c r="F213" s="508"/>
      <c r="G213" s="82" t="s">
        <v>177</v>
      </c>
      <c r="H213" s="478"/>
      <c r="I213" s="479"/>
      <c r="J213" s="479"/>
      <c r="K213" s="479"/>
      <c r="L213" s="479"/>
      <c r="M213" s="479"/>
      <c r="N213" s="479"/>
      <c r="O213" s="509"/>
      <c r="P213" s="242"/>
      <c r="Q213" s="242"/>
      <c r="R213" s="242"/>
      <c r="S213" s="242"/>
      <c r="T213" s="242"/>
      <c r="U213" s="242"/>
      <c r="V213" s="242"/>
      <c r="W213" s="242"/>
      <c r="X213" s="242"/>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customHeight="1" thickBot="1" x14ac:dyDescent="0.2">
      <c r="A214" s="422" t="s">
        <v>573</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229</v>
      </c>
      <c r="AP214" s="425"/>
      <c r="AQ214" s="425"/>
      <c r="AR214" s="81" t="s">
        <v>228</v>
      </c>
      <c r="AS214" s="424"/>
      <c r="AT214" s="425"/>
      <c r="AU214" s="425"/>
      <c r="AV214" s="425"/>
      <c r="AW214" s="425"/>
      <c r="AX214" s="426"/>
      <c r="AY214">
        <f>COUNTIF($AR$214,"☑")</f>
        <v>0</v>
      </c>
    </row>
    <row r="215" spans="1:51" ht="45" customHeight="1" x14ac:dyDescent="0.15">
      <c r="A215" s="411" t="s">
        <v>280</v>
      </c>
      <c r="B215" s="412"/>
      <c r="C215" s="415" t="s">
        <v>178</v>
      </c>
      <c r="D215" s="412"/>
      <c r="E215" s="417" t="s">
        <v>194</v>
      </c>
      <c r="F215" s="418"/>
      <c r="G215" s="419" t="s">
        <v>281</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51" t="s">
        <v>193</v>
      </c>
      <c r="F216" s="153"/>
      <c r="G216" s="132" t="s">
        <v>700</v>
      </c>
      <c r="H216" s="133"/>
      <c r="I216" s="133"/>
      <c r="J216" s="133"/>
      <c r="K216" s="133"/>
      <c r="L216" s="133"/>
      <c r="M216" s="133"/>
      <c r="N216" s="133"/>
      <c r="O216" s="133"/>
      <c r="P216" s="133"/>
      <c r="Q216" s="133"/>
      <c r="R216" s="133"/>
      <c r="S216" s="133"/>
      <c r="T216" s="133"/>
      <c r="U216" s="133"/>
      <c r="V216" s="134"/>
      <c r="W216" s="491" t="s">
        <v>582</v>
      </c>
      <c r="X216" s="492"/>
      <c r="Y216" s="492"/>
      <c r="Z216" s="492"/>
      <c r="AA216" s="493"/>
      <c r="AB216" s="494" t="s">
        <v>694</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15">
      <c r="A217" s="413"/>
      <c r="B217" s="414"/>
      <c r="C217" s="416"/>
      <c r="D217" s="414"/>
      <c r="E217" s="159"/>
      <c r="F217" s="161"/>
      <c r="G217" s="138"/>
      <c r="H217" s="139"/>
      <c r="I217" s="139"/>
      <c r="J217" s="139"/>
      <c r="K217" s="139"/>
      <c r="L217" s="139"/>
      <c r="M217" s="139"/>
      <c r="N217" s="139"/>
      <c r="O217" s="139"/>
      <c r="P217" s="139"/>
      <c r="Q217" s="139"/>
      <c r="R217" s="139"/>
      <c r="S217" s="139"/>
      <c r="T217" s="139"/>
      <c r="U217" s="139"/>
      <c r="V217" s="140"/>
      <c r="W217" s="497" t="s">
        <v>583</v>
      </c>
      <c r="X217" s="498"/>
      <c r="Y217" s="498"/>
      <c r="Z217" s="498"/>
      <c r="AA217" s="499"/>
      <c r="AB217" s="494" t="s">
        <v>695</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customHeight="1" x14ac:dyDescent="0.15">
      <c r="A218" s="413"/>
      <c r="B218" s="414"/>
      <c r="C218" s="500" t="s">
        <v>595</v>
      </c>
      <c r="D218" s="501"/>
      <c r="E218" s="151" t="s">
        <v>276</v>
      </c>
      <c r="F218" s="153"/>
      <c r="G218" s="481" t="s">
        <v>181</v>
      </c>
      <c r="H218" s="482"/>
      <c r="I218" s="482"/>
      <c r="J218" s="502" t="s">
        <v>612</v>
      </c>
      <c r="K218" s="503"/>
      <c r="L218" s="503"/>
      <c r="M218" s="503"/>
      <c r="N218" s="503"/>
      <c r="O218" s="503"/>
      <c r="P218" s="503"/>
      <c r="Q218" s="503"/>
      <c r="R218" s="503"/>
      <c r="S218" s="503"/>
      <c r="T218" s="504"/>
      <c r="U218" s="479" t="s">
        <v>281</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0"/>
    </row>
    <row r="219" spans="1:51" ht="34.5" customHeight="1" x14ac:dyDescent="0.15">
      <c r="A219" s="413"/>
      <c r="B219" s="414"/>
      <c r="C219" s="416"/>
      <c r="D219" s="414"/>
      <c r="E219" s="154"/>
      <c r="F219" s="156"/>
      <c r="G219" s="481" t="s">
        <v>596</v>
      </c>
      <c r="H219" s="482"/>
      <c r="I219" s="482"/>
      <c r="J219" s="482"/>
      <c r="K219" s="482"/>
      <c r="L219" s="482"/>
      <c r="M219" s="482"/>
      <c r="N219" s="482"/>
      <c r="O219" s="482"/>
      <c r="P219" s="482"/>
      <c r="Q219" s="482"/>
      <c r="R219" s="482"/>
      <c r="S219" s="482"/>
      <c r="T219" s="482"/>
      <c r="U219" s="478" t="s">
        <v>281</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0"/>
    </row>
    <row r="220" spans="1:51" ht="34.5" customHeight="1" thickBot="1" x14ac:dyDescent="0.2">
      <c r="A220" s="413"/>
      <c r="B220" s="414"/>
      <c r="C220" s="416"/>
      <c r="D220" s="414"/>
      <c r="E220" s="159"/>
      <c r="F220" s="161"/>
      <c r="G220" s="481" t="s">
        <v>583</v>
      </c>
      <c r="H220" s="482"/>
      <c r="I220" s="482"/>
      <c r="J220" s="482"/>
      <c r="K220" s="482"/>
      <c r="L220" s="482"/>
      <c r="M220" s="482"/>
      <c r="N220" s="482"/>
      <c r="O220" s="482"/>
      <c r="P220" s="482"/>
      <c r="Q220" s="482"/>
      <c r="R220" s="482"/>
      <c r="S220" s="482"/>
      <c r="T220" s="482"/>
      <c r="U220" s="818" t="s">
        <v>281</v>
      </c>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2"/>
      <c r="AY220" s="70"/>
    </row>
    <row r="221" spans="1:51" ht="27" customHeight="1" x14ac:dyDescent="0.15">
      <c r="A221" s="483" t="s">
        <v>44</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29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33</v>
      </c>
      <c r="AE222" s="487"/>
      <c r="AF222" s="487"/>
      <c r="AG222" s="489" t="s">
        <v>28</v>
      </c>
      <c r="AH222" s="487"/>
      <c r="AI222" s="487"/>
      <c r="AJ222" s="487"/>
      <c r="AK222" s="487"/>
      <c r="AL222" s="487"/>
      <c r="AM222" s="487"/>
      <c r="AN222" s="487"/>
      <c r="AO222" s="487"/>
      <c r="AP222" s="487"/>
      <c r="AQ222" s="487"/>
      <c r="AR222" s="487"/>
      <c r="AS222" s="487"/>
      <c r="AT222" s="487"/>
      <c r="AU222" s="487"/>
      <c r="AV222" s="487"/>
      <c r="AW222" s="487"/>
      <c r="AX222" s="490"/>
    </row>
    <row r="223" spans="1:51" ht="27" customHeight="1" x14ac:dyDescent="0.15">
      <c r="A223" s="450" t="s">
        <v>133</v>
      </c>
      <c r="B223" s="451"/>
      <c r="C223" s="456" t="s">
        <v>134</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630</v>
      </c>
      <c r="AE223" s="460"/>
      <c r="AF223" s="461"/>
      <c r="AG223" s="462" t="s">
        <v>656</v>
      </c>
      <c r="AH223" s="463"/>
      <c r="AI223" s="463"/>
      <c r="AJ223" s="463"/>
      <c r="AK223" s="463"/>
      <c r="AL223" s="463"/>
      <c r="AM223" s="463"/>
      <c r="AN223" s="463"/>
      <c r="AO223" s="463"/>
      <c r="AP223" s="463"/>
      <c r="AQ223" s="463"/>
      <c r="AR223" s="463"/>
      <c r="AS223" s="463"/>
      <c r="AT223" s="463"/>
      <c r="AU223" s="463"/>
      <c r="AV223" s="463"/>
      <c r="AW223" s="463"/>
      <c r="AX223" s="464"/>
    </row>
    <row r="224" spans="1:51" ht="27" customHeight="1" x14ac:dyDescent="0.15">
      <c r="A224" s="452"/>
      <c r="B224" s="453"/>
      <c r="C224" s="465" t="s">
        <v>34</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2"/>
      <c r="AD224" s="365" t="s">
        <v>630</v>
      </c>
      <c r="AE224" s="366"/>
      <c r="AF224" s="367"/>
      <c r="AG224" s="368" t="s">
        <v>657</v>
      </c>
      <c r="AH224" s="369"/>
      <c r="AI224" s="369"/>
      <c r="AJ224" s="369"/>
      <c r="AK224" s="369"/>
      <c r="AL224" s="369"/>
      <c r="AM224" s="369"/>
      <c r="AN224" s="369"/>
      <c r="AO224" s="369"/>
      <c r="AP224" s="369"/>
      <c r="AQ224" s="369"/>
      <c r="AR224" s="369"/>
      <c r="AS224" s="369"/>
      <c r="AT224" s="369"/>
      <c r="AU224" s="369"/>
      <c r="AV224" s="369"/>
      <c r="AW224" s="369"/>
      <c r="AX224" s="370"/>
    </row>
    <row r="225" spans="1:50" ht="27" customHeight="1" x14ac:dyDescent="0.15">
      <c r="A225" s="454"/>
      <c r="B225" s="455"/>
      <c r="C225" s="467" t="s">
        <v>135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373" t="s">
        <v>630</v>
      </c>
      <c r="AE225" s="374"/>
      <c r="AF225" s="375"/>
      <c r="AG225" s="435" t="s">
        <v>658</v>
      </c>
      <c r="AH225" s="436"/>
      <c r="AI225" s="436"/>
      <c r="AJ225" s="436"/>
      <c r="AK225" s="436"/>
      <c r="AL225" s="436"/>
      <c r="AM225" s="436"/>
      <c r="AN225" s="436"/>
      <c r="AO225" s="436"/>
      <c r="AP225" s="436"/>
      <c r="AQ225" s="436"/>
      <c r="AR225" s="436"/>
      <c r="AS225" s="436"/>
      <c r="AT225" s="436"/>
      <c r="AU225" s="436"/>
      <c r="AV225" s="436"/>
      <c r="AW225" s="436"/>
      <c r="AX225" s="437"/>
    </row>
    <row r="226" spans="1:50" ht="27" customHeight="1" x14ac:dyDescent="0.15">
      <c r="A226" s="347" t="s">
        <v>36</v>
      </c>
      <c r="B226" s="427"/>
      <c r="C226" s="429" t="s">
        <v>38</v>
      </c>
      <c r="D226" s="391"/>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56" t="s">
        <v>630</v>
      </c>
      <c r="AE226" s="357"/>
      <c r="AF226" s="358"/>
      <c r="AG226" s="432" t="s">
        <v>659</v>
      </c>
      <c r="AH226" s="433"/>
      <c r="AI226" s="433"/>
      <c r="AJ226" s="433"/>
      <c r="AK226" s="433"/>
      <c r="AL226" s="433"/>
      <c r="AM226" s="433"/>
      <c r="AN226" s="433"/>
      <c r="AO226" s="433"/>
      <c r="AP226" s="433"/>
      <c r="AQ226" s="433"/>
      <c r="AR226" s="433"/>
      <c r="AS226" s="433"/>
      <c r="AT226" s="433"/>
      <c r="AU226" s="433"/>
      <c r="AV226" s="433"/>
      <c r="AW226" s="433"/>
      <c r="AX226" s="434"/>
    </row>
    <row r="227" spans="1:50" ht="35.25" customHeight="1" x14ac:dyDescent="0.15">
      <c r="A227" s="349"/>
      <c r="B227" s="428"/>
      <c r="C227" s="438"/>
      <c r="D227" s="439"/>
      <c r="E227" s="442" t="s">
        <v>258</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65" t="s">
        <v>660</v>
      </c>
      <c r="AE227" s="366"/>
      <c r="AF227" s="367"/>
      <c r="AG227" s="435"/>
      <c r="AH227" s="436"/>
      <c r="AI227" s="436"/>
      <c r="AJ227" s="436"/>
      <c r="AK227" s="436"/>
      <c r="AL227" s="436"/>
      <c r="AM227" s="436"/>
      <c r="AN227" s="436"/>
      <c r="AO227" s="436"/>
      <c r="AP227" s="436"/>
      <c r="AQ227" s="436"/>
      <c r="AR227" s="436"/>
      <c r="AS227" s="436"/>
      <c r="AT227" s="436"/>
      <c r="AU227" s="436"/>
      <c r="AV227" s="436"/>
      <c r="AW227" s="436"/>
      <c r="AX227" s="437"/>
    </row>
    <row r="228" spans="1:50" ht="26.25" customHeight="1" x14ac:dyDescent="0.15">
      <c r="A228" s="349"/>
      <c r="B228" s="428"/>
      <c r="C228" s="440"/>
      <c r="D228" s="441"/>
      <c r="E228" s="445" t="s">
        <v>215</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373" t="s">
        <v>661</v>
      </c>
      <c r="AE228" s="374"/>
      <c r="AF228" s="375"/>
      <c r="AG228" s="435"/>
      <c r="AH228" s="436"/>
      <c r="AI228" s="436"/>
      <c r="AJ228" s="436"/>
      <c r="AK228" s="436"/>
      <c r="AL228" s="436"/>
      <c r="AM228" s="436"/>
      <c r="AN228" s="436"/>
      <c r="AO228" s="436"/>
      <c r="AP228" s="436"/>
      <c r="AQ228" s="436"/>
      <c r="AR228" s="436"/>
      <c r="AS228" s="436"/>
      <c r="AT228" s="436"/>
      <c r="AU228" s="436"/>
      <c r="AV228" s="436"/>
      <c r="AW228" s="436"/>
      <c r="AX228" s="437"/>
    </row>
    <row r="229" spans="1:50" ht="26.25" customHeight="1" x14ac:dyDescent="0.15">
      <c r="A229" s="349"/>
      <c r="B229" s="350"/>
      <c r="C229" s="448" t="s">
        <v>39</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56" t="s">
        <v>662</v>
      </c>
      <c r="AE229" s="357"/>
      <c r="AF229" s="358"/>
      <c r="AG229" s="359" t="s">
        <v>612</v>
      </c>
      <c r="AH229" s="360"/>
      <c r="AI229" s="360"/>
      <c r="AJ229" s="360"/>
      <c r="AK229" s="360"/>
      <c r="AL229" s="360"/>
      <c r="AM229" s="360"/>
      <c r="AN229" s="360"/>
      <c r="AO229" s="360"/>
      <c r="AP229" s="360"/>
      <c r="AQ229" s="360"/>
      <c r="AR229" s="360"/>
      <c r="AS229" s="360"/>
      <c r="AT229" s="360"/>
      <c r="AU229" s="360"/>
      <c r="AV229" s="360"/>
      <c r="AW229" s="360"/>
      <c r="AX229" s="361"/>
    </row>
    <row r="230" spans="1:50" ht="26.25" customHeight="1" x14ac:dyDescent="0.15">
      <c r="A230" s="349"/>
      <c r="B230" s="350"/>
      <c r="C230" s="371" t="s">
        <v>136</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65" t="s">
        <v>630</v>
      </c>
      <c r="AE230" s="366"/>
      <c r="AF230" s="367"/>
      <c r="AG230" s="368" t="s">
        <v>663</v>
      </c>
      <c r="AH230" s="369"/>
      <c r="AI230" s="369"/>
      <c r="AJ230" s="369"/>
      <c r="AK230" s="369"/>
      <c r="AL230" s="369"/>
      <c r="AM230" s="369"/>
      <c r="AN230" s="369"/>
      <c r="AO230" s="369"/>
      <c r="AP230" s="369"/>
      <c r="AQ230" s="369"/>
      <c r="AR230" s="369"/>
      <c r="AS230" s="369"/>
      <c r="AT230" s="369"/>
      <c r="AU230" s="369"/>
      <c r="AV230" s="369"/>
      <c r="AW230" s="369"/>
      <c r="AX230" s="370"/>
    </row>
    <row r="231" spans="1:50" ht="26.25" customHeight="1" x14ac:dyDescent="0.15">
      <c r="A231" s="349"/>
      <c r="B231" s="350"/>
      <c r="C231" s="371" t="s">
        <v>35</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65" t="s">
        <v>662</v>
      </c>
      <c r="AE231" s="366"/>
      <c r="AF231" s="367"/>
      <c r="AG231" s="368" t="s">
        <v>612</v>
      </c>
      <c r="AH231" s="369"/>
      <c r="AI231" s="369"/>
      <c r="AJ231" s="369"/>
      <c r="AK231" s="369"/>
      <c r="AL231" s="369"/>
      <c r="AM231" s="369"/>
      <c r="AN231" s="369"/>
      <c r="AO231" s="369"/>
      <c r="AP231" s="369"/>
      <c r="AQ231" s="369"/>
      <c r="AR231" s="369"/>
      <c r="AS231" s="369"/>
      <c r="AT231" s="369"/>
      <c r="AU231" s="369"/>
      <c r="AV231" s="369"/>
      <c r="AW231" s="369"/>
      <c r="AX231" s="370"/>
    </row>
    <row r="232" spans="1:50" ht="26.25" customHeight="1" x14ac:dyDescent="0.15">
      <c r="A232" s="349"/>
      <c r="B232" s="350"/>
      <c r="C232" s="371" t="s">
        <v>40</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4"/>
      <c r="AD232" s="365" t="s">
        <v>630</v>
      </c>
      <c r="AE232" s="366"/>
      <c r="AF232" s="367"/>
      <c r="AG232" s="368" t="s">
        <v>664</v>
      </c>
      <c r="AH232" s="369"/>
      <c r="AI232" s="369"/>
      <c r="AJ232" s="369"/>
      <c r="AK232" s="369"/>
      <c r="AL232" s="369"/>
      <c r="AM232" s="369"/>
      <c r="AN232" s="369"/>
      <c r="AO232" s="369"/>
      <c r="AP232" s="369"/>
      <c r="AQ232" s="369"/>
      <c r="AR232" s="369"/>
      <c r="AS232" s="369"/>
      <c r="AT232" s="369"/>
      <c r="AU232" s="369"/>
      <c r="AV232" s="369"/>
      <c r="AW232" s="369"/>
      <c r="AX232" s="370"/>
    </row>
    <row r="233" spans="1:50" ht="26.25" customHeight="1" x14ac:dyDescent="0.15">
      <c r="A233" s="349"/>
      <c r="B233" s="350"/>
      <c r="C233" s="371" t="s">
        <v>231</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4"/>
      <c r="AD233" s="365" t="s">
        <v>662</v>
      </c>
      <c r="AE233" s="366"/>
      <c r="AF233" s="367"/>
      <c r="AG233" s="405" t="s">
        <v>281</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9"/>
      <c r="B234" s="350"/>
      <c r="C234" s="470" t="s">
        <v>232</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65" t="s">
        <v>662</v>
      </c>
      <c r="AE234" s="366"/>
      <c r="AF234" s="367"/>
      <c r="AG234" s="368" t="s">
        <v>612</v>
      </c>
      <c r="AH234" s="369"/>
      <c r="AI234" s="369"/>
      <c r="AJ234" s="369"/>
      <c r="AK234" s="369"/>
      <c r="AL234" s="369"/>
      <c r="AM234" s="369"/>
      <c r="AN234" s="369"/>
      <c r="AO234" s="369"/>
      <c r="AP234" s="369"/>
      <c r="AQ234" s="369"/>
      <c r="AR234" s="369"/>
      <c r="AS234" s="369"/>
      <c r="AT234" s="369"/>
      <c r="AU234" s="369"/>
      <c r="AV234" s="369"/>
      <c r="AW234" s="369"/>
      <c r="AX234" s="370"/>
    </row>
    <row r="235" spans="1:50" ht="26.25" customHeight="1" x14ac:dyDescent="0.15">
      <c r="A235" s="351"/>
      <c r="B235" s="352"/>
      <c r="C235" s="473" t="s">
        <v>219</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373" t="s">
        <v>630</v>
      </c>
      <c r="AE235" s="374"/>
      <c r="AF235" s="375"/>
      <c r="AG235" s="401" t="s">
        <v>665</v>
      </c>
      <c r="AH235" s="402"/>
      <c r="AI235" s="402"/>
      <c r="AJ235" s="402"/>
      <c r="AK235" s="402"/>
      <c r="AL235" s="402"/>
      <c r="AM235" s="402"/>
      <c r="AN235" s="402"/>
      <c r="AO235" s="402"/>
      <c r="AP235" s="402"/>
      <c r="AQ235" s="402"/>
      <c r="AR235" s="402"/>
      <c r="AS235" s="402"/>
      <c r="AT235" s="402"/>
      <c r="AU235" s="402"/>
      <c r="AV235" s="402"/>
      <c r="AW235" s="402"/>
      <c r="AX235" s="403"/>
    </row>
    <row r="236" spans="1:50" ht="44.45" customHeight="1" x14ac:dyDescent="0.15">
      <c r="A236" s="347" t="s">
        <v>37</v>
      </c>
      <c r="B236" s="348"/>
      <c r="C236" s="353" t="s">
        <v>220</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630</v>
      </c>
      <c r="AE236" s="357"/>
      <c r="AF236" s="358"/>
      <c r="AG236" s="359" t="s">
        <v>693</v>
      </c>
      <c r="AH236" s="360"/>
      <c r="AI236" s="360"/>
      <c r="AJ236" s="360"/>
      <c r="AK236" s="360"/>
      <c r="AL236" s="360"/>
      <c r="AM236" s="360"/>
      <c r="AN236" s="360"/>
      <c r="AO236" s="360"/>
      <c r="AP236" s="360"/>
      <c r="AQ236" s="360"/>
      <c r="AR236" s="360"/>
      <c r="AS236" s="360"/>
      <c r="AT236" s="360"/>
      <c r="AU236" s="360"/>
      <c r="AV236" s="360"/>
      <c r="AW236" s="360"/>
      <c r="AX236" s="361"/>
    </row>
    <row r="237" spans="1:50" ht="51.6" customHeight="1" x14ac:dyDescent="0.15">
      <c r="A237" s="349"/>
      <c r="B237" s="350"/>
      <c r="C237" s="362" t="s">
        <v>42</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630</v>
      </c>
      <c r="AE237" s="366"/>
      <c r="AF237" s="367"/>
      <c r="AG237" s="368" t="s">
        <v>667</v>
      </c>
      <c r="AH237" s="369"/>
      <c r="AI237" s="369"/>
      <c r="AJ237" s="369"/>
      <c r="AK237" s="369"/>
      <c r="AL237" s="369"/>
      <c r="AM237" s="369"/>
      <c r="AN237" s="369"/>
      <c r="AO237" s="369"/>
      <c r="AP237" s="369"/>
      <c r="AQ237" s="369"/>
      <c r="AR237" s="369"/>
      <c r="AS237" s="369"/>
      <c r="AT237" s="369"/>
      <c r="AU237" s="369"/>
      <c r="AV237" s="369"/>
      <c r="AW237" s="369"/>
      <c r="AX237" s="370"/>
    </row>
    <row r="238" spans="1:50" ht="27" customHeight="1" x14ac:dyDescent="0.15">
      <c r="A238" s="349"/>
      <c r="B238" s="350"/>
      <c r="C238" s="371" t="s">
        <v>179</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65" t="s">
        <v>630</v>
      </c>
      <c r="AE238" s="366"/>
      <c r="AF238" s="367"/>
      <c r="AG238" s="368" t="s">
        <v>666</v>
      </c>
      <c r="AH238" s="369"/>
      <c r="AI238" s="369"/>
      <c r="AJ238" s="369"/>
      <c r="AK238" s="369"/>
      <c r="AL238" s="369"/>
      <c r="AM238" s="369"/>
      <c r="AN238" s="369"/>
      <c r="AO238" s="369"/>
      <c r="AP238" s="369"/>
      <c r="AQ238" s="369"/>
      <c r="AR238" s="369"/>
      <c r="AS238" s="369"/>
      <c r="AT238" s="369"/>
      <c r="AU238" s="369"/>
      <c r="AV238" s="369"/>
      <c r="AW238" s="369"/>
      <c r="AX238" s="370"/>
    </row>
    <row r="239" spans="1:50" ht="27" customHeight="1" x14ac:dyDescent="0.15">
      <c r="A239" s="351"/>
      <c r="B239" s="352"/>
      <c r="C239" s="371" t="s">
        <v>41</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630</v>
      </c>
      <c r="AE239" s="374"/>
      <c r="AF239" s="375"/>
      <c r="AG239" s="408" t="s">
        <v>668</v>
      </c>
      <c r="AH239" s="409"/>
      <c r="AI239" s="409"/>
      <c r="AJ239" s="409"/>
      <c r="AK239" s="409"/>
      <c r="AL239" s="409"/>
      <c r="AM239" s="409"/>
      <c r="AN239" s="409"/>
      <c r="AO239" s="409"/>
      <c r="AP239" s="409"/>
      <c r="AQ239" s="409"/>
      <c r="AR239" s="409"/>
      <c r="AS239" s="409"/>
      <c r="AT239" s="409"/>
      <c r="AU239" s="409"/>
      <c r="AV239" s="409"/>
      <c r="AW239" s="409"/>
      <c r="AX239" s="410"/>
    </row>
    <row r="240" spans="1:50" ht="41.25" customHeight="1" x14ac:dyDescent="0.15">
      <c r="A240" s="383" t="s">
        <v>54</v>
      </c>
      <c r="B240" s="384"/>
      <c r="C240" s="389" t="s">
        <v>137</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56" t="s">
        <v>630</v>
      </c>
      <c r="AE240" s="357"/>
      <c r="AF240" s="357"/>
      <c r="AG240" s="392" t="s">
        <v>669</v>
      </c>
      <c r="AH240" s="133"/>
      <c r="AI240" s="133"/>
      <c r="AJ240" s="133"/>
      <c r="AK240" s="133"/>
      <c r="AL240" s="133"/>
      <c r="AM240" s="133"/>
      <c r="AN240" s="133"/>
      <c r="AO240" s="133"/>
      <c r="AP240" s="133"/>
      <c r="AQ240" s="133"/>
      <c r="AR240" s="133"/>
      <c r="AS240" s="133"/>
      <c r="AT240" s="133"/>
      <c r="AU240" s="133"/>
      <c r="AV240" s="133"/>
      <c r="AW240" s="133"/>
      <c r="AX240" s="393"/>
    </row>
    <row r="241" spans="1:50" ht="19.899999999999999" customHeight="1" x14ac:dyDescent="0.15">
      <c r="A241" s="385"/>
      <c r="B241" s="386"/>
      <c r="C241" s="897" t="s">
        <v>0</v>
      </c>
      <c r="D241" s="898"/>
      <c r="E241" s="898"/>
      <c r="F241" s="898"/>
      <c r="G241" s="898"/>
      <c r="H241" s="898"/>
      <c r="I241" s="898"/>
      <c r="J241" s="898"/>
      <c r="K241" s="898"/>
      <c r="L241" s="898"/>
      <c r="M241" s="898"/>
      <c r="N241" s="898"/>
      <c r="O241" s="894" t="s">
        <v>601</v>
      </c>
      <c r="P241" s="895"/>
      <c r="Q241" s="895"/>
      <c r="R241" s="895"/>
      <c r="S241" s="895"/>
      <c r="T241" s="895"/>
      <c r="U241" s="895"/>
      <c r="V241" s="895"/>
      <c r="W241" s="895"/>
      <c r="X241" s="895"/>
      <c r="Y241" s="895"/>
      <c r="Z241" s="895"/>
      <c r="AA241" s="895"/>
      <c r="AB241" s="895"/>
      <c r="AC241" s="895"/>
      <c r="AD241" s="895"/>
      <c r="AE241" s="895"/>
      <c r="AF241" s="896"/>
      <c r="AG241" s="394"/>
      <c r="AH241" s="136"/>
      <c r="AI241" s="136"/>
      <c r="AJ241" s="136"/>
      <c r="AK241" s="136"/>
      <c r="AL241" s="136"/>
      <c r="AM241" s="136"/>
      <c r="AN241" s="136"/>
      <c r="AO241" s="136"/>
      <c r="AP241" s="136"/>
      <c r="AQ241" s="136"/>
      <c r="AR241" s="136"/>
      <c r="AS241" s="136"/>
      <c r="AT241" s="136"/>
      <c r="AU241" s="136"/>
      <c r="AV241" s="136"/>
      <c r="AW241" s="136"/>
      <c r="AX241" s="395"/>
    </row>
    <row r="242" spans="1:50" ht="24.75" customHeight="1" x14ac:dyDescent="0.15">
      <c r="A242" s="385"/>
      <c r="B242" s="386"/>
      <c r="C242" s="881">
        <v>2022</v>
      </c>
      <c r="D242" s="882"/>
      <c r="E242" s="378" t="s">
        <v>603</v>
      </c>
      <c r="F242" s="378"/>
      <c r="G242" s="378"/>
      <c r="H242" s="379">
        <v>21</v>
      </c>
      <c r="I242" s="379"/>
      <c r="J242" s="883">
        <v>254</v>
      </c>
      <c r="K242" s="883"/>
      <c r="L242" s="883"/>
      <c r="M242" s="379" t="s">
        <v>672</v>
      </c>
      <c r="N242" s="884"/>
      <c r="O242" s="885" t="s">
        <v>624</v>
      </c>
      <c r="P242" s="886"/>
      <c r="Q242" s="886"/>
      <c r="R242" s="886"/>
      <c r="S242" s="886"/>
      <c r="T242" s="886"/>
      <c r="U242" s="886"/>
      <c r="V242" s="886"/>
      <c r="W242" s="886"/>
      <c r="X242" s="886"/>
      <c r="Y242" s="886"/>
      <c r="Z242" s="886"/>
      <c r="AA242" s="886"/>
      <c r="AB242" s="886"/>
      <c r="AC242" s="886"/>
      <c r="AD242" s="886"/>
      <c r="AE242" s="886"/>
      <c r="AF242" s="887"/>
      <c r="AG242" s="394"/>
      <c r="AH242" s="136"/>
      <c r="AI242" s="136"/>
      <c r="AJ242" s="136"/>
      <c r="AK242" s="136"/>
      <c r="AL242" s="136"/>
      <c r="AM242" s="136"/>
      <c r="AN242" s="136"/>
      <c r="AO242" s="136"/>
      <c r="AP242" s="136"/>
      <c r="AQ242" s="136"/>
      <c r="AR242" s="136"/>
      <c r="AS242" s="136"/>
      <c r="AT242" s="136"/>
      <c r="AU242" s="136"/>
      <c r="AV242" s="136"/>
      <c r="AW242" s="136"/>
      <c r="AX242" s="395"/>
    </row>
    <row r="243" spans="1:50" ht="24.75" customHeight="1" x14ac:dyDescent="0.15">
      <c r="A243" s="385"/>
      <c r="B243" s="386"/>
      <c r="C243" s="376">
        <v>2022</v>
      </c>
      <c r="D243" s="377"/>
      <c r="E243" s="378" t="s">
        <v>603</v>
      </c>
      <c r="F243" s="378"/>
      <c r="G243" s="378"/>
      <c r="H243" s="379">
        <v>21</v>
      </c>
      <c r="I243" s="379"/>
      <c r="J243" s="380">
        <v>115</v>
      </c>
      <c r="K243" s="380"/>
      <c r="L243" s="380"/>
      <c r="M243" s="381" t="s">
        <v>672</v>
      </c>
      <c r="N243" s="382"/>
      <c r="O243" s="888" t="s">
        <v>625</v>
      </c>
      <c r="P243" s="889"/>
      <c r="Q243" s="889"/>
      <c r="R243" s="889"/>
      <c r="S243" s="889"/>
      <c r="T243" s="889"/>
      <c r="U243" s="889"/>
      <c r="V243" s="889"/>
      <c r="W243" s="889"/>
      <c r="X243" s="889"/>
      <c r="Y243" s="889"/>
      <c r="Z243" s="889"/>
      <c r="AA243" s="889"/>
      <c r="AB243" s="889"/>
      <c r="AC243" s="889"/>
      <c r="AD243" s="889"/>
      <c r="AE243" s="889"/>
      <c r="AF243" s="890"/>
      <c r="AG243" s="394"/>
      <c r="AH243" s="136"/>
      <c r="AI243" s="136"/>
      <c r="AJ243" s="136"/>
      <c r="AK243" s="136"/>
      <c r="AL243" s="136"/>
      <c r="AM243" s="136"/>
      <c r="AN243" s="136"/>
      <c r="AO243" s="136"/>
      <c r="AP243" s="136"/>
      <c r="AQ243" s="136"/>
      <c r="AR243" s="136"/>
      <c r="AS243" s="136"/>
      <c r="AT243" s="136"/>
      <c r="AU243" s="136"/>
      <c r="AV243" s="136"/>
      <c r="AW243" s="136"/>
      <c r="AX243" s="395"/>
    </row>
    <row r="244" spans="1:50" ht="24.75" hidden="1" customHeight="1" x14ac:dyDescent="0.15">
      <c r="A244" s="385"/>
      <c r="B244" s="386"/>
      <c r="C244" s="376"/>
      <c r="D244" s="377"/>
      <c r="E244" s="378"/>
      <c r="F244" s="378"/>
      <c r="G244" s="378"/>
      <c r="H244" s="379"/>
      <c r="I244" s="379"/>
      <c r="J244" s="380"/>
      <c r="K244" s="380"/>
      <c r="L244" s="380"/>
      <c r="M244" s="381"/>
      <c r="N244" s="382"/>
      <c r="O244" s="888"/>
      <c r="P244" s="889"/>
      <c r="Q244" s="889"/>
      <c r="R244" s="889"/>
      <c r="S244" s="889"/>
      <c r="T244" s="889"/>
      <c r="U244" s="889"/>
      <c r="V244" s="889"/>
      <c r="W244" s="889"/>
      <c r="X244" s="889"/>
      <c r="Y244" s="889"/>
      <c r="Z244" s="889"/>
      <c r="AA244" s="889"/>
      <c r="AB244" s="889"/>
      <c r="AC244" s="889"/>
      <c r="AD244" s="889"/>
      <c r="AE244" s="889"/>
      <c r="AF244" s="890"/>
      <c r="AG244" s="394"/>
      <c r="AH244" s="136"/>
      <c r="AI244" s="136"/>
      <c r="AJ244" s="136"/>
      <c r="AK244" s="136"/>
      <c r="AL244" s="136"/>
      <c r="AM244" s="136"/>
      <c r="AN244" s="136"/>
      <c r="AO244" s="136"/>
      <c r="AP244" s="136"/>
      <c r="AQ244" s="136"/>
      <c r="AR244" s="136"/>
      <c r="AS244" s="136"/>
      <c r="AT244" s="136"/>
      <c r="AU244" s="136"/>
      <c r="AV244" s="136"/>
      <c r="AW244" s="136"/>
      <c r="AX244" s="395"/>
    </row>
    <row r="245" spans="1:50" ht="24.75" hidden="1" customHeight="1" x14ac:dyDescent="0.15">
      <c r="A245" s="385"/>
      <c r="B245" s="386"/>
      <c r="C245" s="376"/>
      <c r="D245" s="377"/>
      <c r="E245" s="378"/>
      <c r="F245" s="378"/>
      <c r="G245" s="378"/>
      <c r="H245" s="379"/>
      <c r="I245" s="379"/>
      <c r="J245" s="380"/>
      <c r="K245" s="380"/>
      <c r="L245" s="380"/>
      <c r="M245" s="381"/>
      <c r="N245" s="382"/>
      <c r="O245" s="888"/>
      <c r="P245" s="889"/>
      <c r="Q245" s="889"/>
      <c r="R245" s="889"/>
      <c r="S245" s="889"/>
      <c r="T245" s="889"/>
      <c r="U245" s="889"/>
      <c r="V245" s="889"/>
      <c r="W245" s="889"/>
      <c r="X245" s="889"/>
      <c r="Y245" s="889"/>
      <c r="Z245" s="889"/>
      <c r="AA245" s="889"/>
      <c r="AB245" s="889"/>
      <c r="AC245" s="889"/>
      <c r="AD245" s="889"/>
      <c r="AE245" s="889"/>
      <c r="AF245" s="890"/>
      <c r="AG245" s="394"/>
      <c r="AH245" s="136"/>
      <c r="AI245" s="136"/>
      <c r="AJ245" s="136"/>
      <c r="AK245" s="136"/>
      <c r="AL245" s="136"/>
      <c r="AM245" s="136"/>
      <c r="AN245" s="136"/>
      <c r="AO245" s="136"/>
      <c r="AP245" s="136"/>
      <c r="AQ245" s="136"/>
      <c r="AR245" s="136"/>
      <c r="AS245" s="136"/>
      <c r="AT245" s="136"/>
      <c r="AU245" s="136"/>
      <c r="AV245" s="136"/>
      <c r="AW245" s="136"/>
      <c r="AX245" s="395"/>
    </row>
    <row r="246" spans="1:50" ht="24.75" hidden="1" customHeight="1" x14ac:dyDescent="0.15">
      <c r="A246" s="387"/>
      <c r="B246" s="388"/>
      <c r="C246" s="398"/>
      <c r="D246" s="399"/>
      <c r="E246" s="378"/>
      <c r="F246" s="378"/>
      <c r="G246" s="378"/>
      <c r="H246" s="379"/>
      <c r="I246" s="379"/>
      <c r="J246" s="400"/>
      <c r="K246" s="400"/>
      <c r="L246" s="400"/>
      <c r="M246" s="879"/>
      <c r="N246" s="880"/>
      <c r="O246" s="891"/>
      <c r="P246" s="892"/>
      <c r="Q246" s="892"/>
      <c r="R246" s="892"/>
      <c r="S246" s="892"/>
      <c r="T246" s="892"/>
      <c r="U246" s="892"/>
      <c r="V246" s="892"/>
      <c r="W246" s="892"/>
      <c r="X246" s="892"/>
      <c r="Y246" s="892"/>
      <c r="Z246" s="892"/>
      <c r="AA246" s="892"/>
      <c r="AB246" s="892"/>
      <c r="AC246" s="892"/>
      <c r="AD246" s="892"/>
      <c r="AE246" s="892"/>
      <c r="AF246" s="893"/>
      <c r="AG246" s="396"/>
      <c r="AH246" s="139"/>
      <c r="AI246" s="139"/>
      <c r="AJ246" s="139"/>
      <c r="AK246" s="139"/>
      <c r="AL246" s="139"/>
      <c r="AM246" s="139"/>
      <c r="AN246" s="139"/>
      <c r="AO246" s="139"/>
      <c r="AP246" s="139"/>
      <c r="AQ246" s="139"/>
      <c r="AR246" s="139"/>
      <c r="AS246" s="139"/>
      <c r="AT246" s="139"/>
      <c r="AU246" s="139"/>
      <c r="AV246" s="139"/>
      <c r="AW246" s="139"/>
      <c r="AX246" s="397"/>
    </row>
    <row r="247" spans="1:50" ht="67.5" customHeight="1" x14ac:dyDescent="0.15">
      <c r="A247" s="347" t="s">
        <v>45</v>
      </c>
      <c r="B247" s="909"/>
      <c r="C247" s="300" t="s">
        <v>49</v>
      </c>
      <c r="D247" s="727"/>
      <c r="E247" s="727"/>
      <c r="F247" s="728"/>
      <c r="G247" s="192" t="s">
        <v>670</v>
      </c>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67.5" customHeight="1" thickBot="1" x14ac:dyDescent="0.2">
      <c r="A248" s="910"/>
      <c r="B248" s="911"/>
      <c r="C248" s="912" t="s">
        <v>53</v>
      </c>
      <c r="D248" s="913"/>
      <c r="E248" s="913"/>
      <c r="F248" s="914"/>
      <c r="G248" s="915" t="s">
        <v>671</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9" t="s">
        <v>30</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67.5" customHeight="1" thickBot="1" x14ac:dyDescent="0.2">
      <c r="A250" s="902" t="s">
        <v>699</v>
      </c>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15">
      <c r="A251" s="905" t="s">
        <v>31</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67.5" customHeight="1" thickBot="1" x14ac:dyDescent="0.2">
      <c r="A252" s="331" t="s">
        <v>132</v>
      </c>
      <c r="B252" s="332"/>
      <c r="C252" s="332"/>
      <c r="D252" s="332"/>
      <c r="E252" s="333"/>
      <c r="F252" s="908" t="s">
        <v>697</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15">
      <c r="A253" s="905" t="s">
        <v>43</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66" customHeight="1" thickBot="1" x14ac:dyDescent="0.2">
      <c r="A254" s="331" t="s">
        <v>132</v>
      </c>
      <c r="B254" s="332"/>
      <c r="C254" s="332"/>
      <c r="D254" s="332"/>
      <c r="E254" s="333"/>
      <c r="F254" s="334" t="s">
        <v>698</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x14ac:dyDescent="0.15">
      <c r="A255" s="337" t="s">
        <v>32</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67.5" customHeight="1" thickBot="1" x14ac:dyDescent="0.2">
      <c r="A256" s="340" t="s">
        <v>281</v>
      </c>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2" ht="24.75" customHeight="1" x14ac:dyDescent="0.15">
      <c r="A257" s="343" t="s">
        <v>235</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c r="AZ257" s="10"/>
    </row>
    <row r="258" spans="1:52" ht="24.75" hidden="1" customHeight="1" x14ac:dyDescent="0.15">
      <c r="A258" s="346" t="s">
        <v>274</v>
      </c>
      <c r="B258" s="92"/>
      <c r="C258" s="92"/>
      <c r="D258" s="93"/>
      <c r="E258" s="327" t="s">
        <v>612</v>
      </c>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4"/>
    </row>
    <row r="259" spans="1:52" ht="24.75" hidden="1" customHeight="1" x14ac:dyDescent="0.15">
      <c r="A259" s="258" t="s">
        <v>273</v>
      </c>
      <c r="B259" s="258"/>
      <c r="C259" s="258"/>
      <c r="D259" s="258"/>
      <c r="E259" s="327" t="s">
        <v>612</v>
      </c>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2" ht="24.75" hidden="1" customHeight="1" x14ac:dyDescent="0.15">
      <c r="A260" s="258" t="s">
        <v>272</v>
      </c>
      <c r="B260" s="258"/>
      <c r="C260" s="258"/>
      <c r="D260" s="258"/>
      <c r="E260" s="327" t="s">
        <v>612</v>
      </c>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2" ht="24.75" customHeight="1" x14ac:dyDescent="0.15">
      <c r="A261" s="258" t="s">
        <v>271</v>
      </c>
      <c r="B261" s="258"/>
      <c r="C261" s="258"/>
      <c r="D261" s="258"/>
      <c r="E261" s="327" t="s">
        <v>626</v>
      </c>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2" ht="24.75" customHeight="1" x14ac:dyDescent="0.15">
      <c r="A262" s="258" t="s">
        <v>270</v>
      </c>
      <c r="B262" s="258"/>
      <c r="C262" s="258"/>
      <c r="D262" s="258"/>
      <c r="E262" s="327" t="s">
        <v>627</v>
      </c>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2" ht="24.75" customHeight="1" x14ac:dyDescent="0.15">
      <c r="A263" s="258" t="s">
        <v>269</v>
      </c>
      <c r="B263" s="258"/>
      <c r="C263" s="258"/>
      <c r="D263" s="258"/>
      <c r="E263" s="327" t="s">
        <v>628</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2" ht="24.75" customHeight="1" x14ac:dyDescent="0.15">
      <c r="A264" s="258" t="s">
        <v>268</v>
      </c>
      <c r="B264" s="258"/>
      <c r="C264" s="258"/>
      <c r="D264" s="258"/>
      <c r="E264" s="327" t="s">
        <v>629</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2" ht="24.75" customHeight="1" x14ac:dyDescent="0.15">
      <c r="A265" s="258" t="s">
        <v>267</v>
      </c>
      <c r="B265" s="258"/>
      <c r="C265" s="258"/>
      <c r="D265" s="258"/>
      <c r="E265" s="327" t="s">
        <v>629</v>
      </c>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2" ht="24.75" customHeight="1" x14ac:dyDescent="0.15">
      <c r="A266" s="258" t="s">
        <v>413</v>
      </c>
      <c r="B266" s="258"/>
      <c r="C266" s="258"/>
      <c r="D266" s="258"/>
      <c r="E266" s="102" t="s">
        <v>604</v>
      </c>
      <c r="F266" s="88"/>
      <c r="G266" s="88"/>
      <c r="H266" s="77" t="str">
        <f>IF(E266="","","-")</f>
        <v>-</v>
      </c>
      <c r="I266" s="88"/>
      <c r="J266" s="88"/>
      <c r="K266" s="77" t="str">
        <f>IF(I266="","","-")</f>
        <v/>
      </c>
      <c r="L266" s="103">
        <v>173</v>
      </c>
      <c r="M266" s="103"/>
      <c r="N266" s="77" t="str">
        <f>IF(O266="","","-")</f>
        <v/>
      </c>
      <c r="O266" s="104"/>
      <c r="P266" s="105"/>
      <c r="Q266" s="102"/>
      <c r="R266" s="88"/>
      <c r="S266" s="88"/>
      <c r="T266" s="77" t="str">
        <f>IF(Q266="","","-")</f>
        <v/>
      </c>
      <c r="U266" s="88"/>
      <c r="V266" s="88"/>
      <c r="W266" s="77" t="str">
        <f>IF(U266="","","-")</f>
        <v/>
      </c>
      <c r="X266" s="103"/>
      <c r="Y266" s="103"/>
      <c r="Z266" s="77" t="str">
        <f>IF(AA266="","","-")</f>
        <v/>
      </c>
      <c r="AA266" s="104"/>
      <c r="AB266" s="105"/>
      <c r="AC266" s="102"/>
      <c r="AD266" s="88"/>
      <c r="AE266" s="88"/>
      <c r="AF266" s="77" t="str">
        <f>IF(AC266="","","-")</f>
        <v/>
      </c>
      <c r="AG266" s="88"/>
      <c r="AH266" s="88"/>
      <c r="AI266" s="77" t="str">
        <f>IF(AG266="","","-")</f>
        <v/>
      </c>
      <c r="AJ266" s="103"/>
      <c r="AK266" s="103"/>
      <c r="AL266" s="77" t="str">
        <f>IF(AM266="","","-")</f>
        <v/>
      </c>
      <c r="AM266" s="104"/>
      <c r="AN266" s="105"/>
      <c r="AO266" s="102"/>
      <c r="AP266" s="88"/>
      <c r="AQ266" s="77" t="str">
        <f>IF(AO266="","","-")</f>
        <v/>
      </c>
      <c r="AR266" s="88"/>
      <c r="AS266" s="88"/>
      <c r="AT266" s="77" t="str">
        <f>IF(AR266="","","-")</f>
        <v/>
      </c>
      <c r="AU266" s="103"/>
      <c r="AV266" s="103"/>
      <c r="AW266" s="77" t="str">
        <f>IF(AX266="","","-")</f>
        <v/>
      </c>
      <c r="AX266" s="80"/>
    </row>
    <row r="267" spans="1:52" ht="24.75" customHeight="1" x14ac:dyDescent="0.15">
      <c r="A267" s="258" t="s">
        <v>592</v>
      </c>
      <c r="B267" s="258"/>
      <c r="C267" s="258"/>
      <c r="D267" s="258"/>
      <c r="E267" s="102" t="s">
        <v>604</v>
      </c>
      <c r="F267" s="88"/>
      <c r="G267" s="88"/>
      <c r="H267" s="77"/>
      <c r="I267" s="88"/>
      <c r="J267" s="88"/>
      <c r="K267" s="77"/>
      <c r="L267" s="103">
        <v>178</v>
      </c>
      <c r="M267" s="103"/>
      <c r="N267" s="77" t="str">
        <f>IF(O267="","","-")</f>
        <v/>
      </c>
      <c r="O267" s="104"/>
      <c r="P267" s="105"/>
      <c r="Q267" s="102"/>
      <c r="R267" s="88"/>
      <c r="S267" s="88"/>
      <c r="T267" s="77" t="str">
        <f>IF(Q267="","","-")</f>
        <v/>
      </c>
      <c r="U267" s="88"/>
      <c r="V267" s="88"/>
      <c r="W267" s="77" t="str">
        <f>IF(U267="","","-")</f>
        <v/>
      </c>
      <c r="X267" s="103"/>
      <c r="Y267" s="103"/>
      <c r="Z267" s="77" t="str">
        <f>IF(AA267="","","-")</f>
        <v/>
      </c>
      <c r="AA267" s="104"/>
      <c r="AB267" s="105"/>
      <c r="AC267" s="102"/>
      <c r="AD267" s="88"/>
      <c r="AE267" s="88"/>
      <c r="AF267" s="77" t="str">
        <f>IF(AC267="","","-")</f>
        <v/>
      </c>
      <c r="AG267" s="88"/>
      <c r="AH267" s="88"/>
      <c r="AI267" s="77" t="str">
        <f>IF(AG267="","","-")</f>
        <v/>
      </c>
      <c r="AJ267" s="103"/>
      <c r="AK267" s="103"/>
      <c r="AL267" s="77" t="str">
        <f>IF(AM267="","","-")</f>
        <v/>
      </c>
      <c r="AM267" s="104"/>
      <c r="AN267" s="105"/>
      <c r="AO267" s="102"/>
      <c r="AP267" s="88"/>
      <c r="AQ267" s="77" t="str">
        <f>IF(AO267="","","-")</f>
        <v/>
      </c>
      <c r="AR267" s="88"/>
      <c r="AS267" s="88"/>
      <c r="AT267" s="77" t="str">
        <f>IF(AR267="","","-")</f>
        <v/>
      </c>
      <c r="AU267" s="103"/>
      <c r="AV267" s="103"/>
      <c r="AW267" s="77" t="str">
        <f>IF(AX267="","","-")</f>
        <v/>
      </c>
      <c r="AX267" s="80"/>
    </row>
    <row r="268" spans="1:52" ht="24.75" customHeight="1" x14ac:dyDescent="0.15">
      <c r="A268" s="258" t="s">
        <v>381</v>
      </c>
      <c r="B268" s="258"/>
      <c r="C268" s="258"/>
      <c r="D268" s="258"/>
      <c r="E268" s="86">
        <v>2021</v>
      </c>
      <c r="F268" s="87"/>
      <c r="G268" s="88" t="s">
        <v>603</v>
      </c>
      <c r="H268" s="88"/>
      <c r="I268" s="88"/>
      <c r="J268" s="87">
        <v>20</v>
      </c>
      <c r="K268" s="87"/>
      <c r="L268" s="103">
        <v>182</v>
      </c>
      <c r="M268" s="103"/>
      <c r="N268" s="103"/>
      <c r="O268" s="87" t="s">
        <v>672</v>
      </c>
      <c r="P268" s="87"/>
      <c r="Q268" s="86"/>
      <c r="R268" s="87"/>
      <c r="S268" s="88"/>
      <c r="T268" s="88"/>
      <c r="U268" s="88"/>
      <c r="V268" s="87"/>
      <c r="W268" s="87"/>
      <c r="X268" s="103"/>
      <c r="Y268" s="103"/>
      <c r="Z268" s="103"/>
      <c r="AA268" s="87"/>
      <c r="AB268" s="314"/>
      <c r="AC268" s="86"/>
      <c r="AD268" s="87"/>
      <c r="AE268" s="88"/>
      <c r="AF268" s="88"/>
      <c r="AG268" s="88"/>
      <c r="AH268" s="87"/>
      <c r="AI268" s="87"/>
      <c r="AJ268" s="103"/>
      <c r="AK268" s="103"/>
      <c r="AL268" s="103"/>
      <c r="AM268" s="87"/>
      <c r="AN268" s="314"/>
      <c r="AO268" s="86"/>
      <c r="AP268" s="87"/>
      <c r="AQ268" s="88"/>
      <c r="AR268" s="88"/>
      <c r="AS268" s="88"/>
      <c r="AT268" s="87"/>
      <c r="AU268" s="87"/>
      <c r="AV268" s="103"/>
      <c r="AW268" s="103"/>
      <c r="AX268" s="80"/>
    </row>
    <row r="269" spans="1:52" ht="28.35" customHeight="1" x14ac:dyDescent="0.15">
      <c r="A269" s="315" t="s">
        <v>261</v>
      </c>
      <c r="B269" s="316"/>
      <c r="C269" s="316"/>
      <c r="D269" s="316"/>
      <c r="E269" s="316"/>
      <c r="F269" s="317"/>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5"/>
      <c r="B270" s="316"/>
      <c r="C270" s="316"/>
      <c r="D270" s="316"/>
      <c r="E270" s="316"/>
      <c r="F270" s="317"/>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36"/>
      <c r="AW270" s="36"/>
      <c r="AX270" s="37"/>
    </row>
    <row r="271" spans="1:52" ht="28.35" customHeight="1" x14ac:dyDescent="0.15">
      <c r="A271" s="315"/>
      <c r="B271" s="316"/>
      <c r="C271" s="316"/>
      <c r="D271" s="316"/>
      <c r="E271" s="316"/>
      <c r="F271" s="317"/>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36"/>
      <c r="AW271" s="36"/>
      <c r="AX271" s="37"/>
    </row>
    <row r="272" spans="1:52" ht="28.35" customHeight="1" x14ac:dyDescent="0.15">
      <c r="A272" s="315"/>
      <c r="B272" s="316"/>
      <c r="C272" s="316"/>
      <c r="D272" s="316"/>
      <c r="E272" s="316"/>
      <c r="F272" s="317"/>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36"/>
      <c r="AW272" s="36"/>
      <c r="AX272" s="37"/>
    </row>
    <row r="273" spans="1:50" ht="27.75" customHeight="1" x14ac:dyDescent="0.15">
      <c r="A273" s="315"/>
      <c r="B273" s="316"/>
      <c r="C273" s="316"/>
      <c r="D273" s="316"/>
      <c r="E273" s="316"/>
      <c r="F273" s="317"/>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36"/>
      <c r="AW273" s="36"/>
      <c r="AX273" s="37"/>
    </row>
    <row r="274" spans="1:50" ht="28.35" customHeight="1" x14ac:dyDescent="0.15">
      <c r="A274" s="315"/>
      <c r="B274" s="316"/>
      <c r="C274" s="316"/>
      <c r="D274" s="316"/>
      <c r="E274" s="316"/>
      <c r="F274" s="317"/>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36"/>
      <c r="AW274" s="36"/>
      <c r="AX274" s="37"/>
    </row>
    <row r="275" spans="1:50" ht="28.35" customHeight="1" x14ac:dyDescent="0.15">
      <c r="A275" s="315"/>
      <c r="B275" s="316"/>
      <c r="C275" s="316"/>
      <c r="D275" s="316"/>
      <c r="E275" s="316"/>
      <c r="F275" s="317"/>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36"/>
      <c r="AW275" s="36"/>
      <c r="AX275" s="37"/>
    </row>
    <row r="276" spans="1:50" ht="27.75" customHeight="1" x14ac:dyDescent="0.15">
      <c r="A276" s="315"/>
      <c r="B276" s="316"/>
      <c r="C276" s="316"/>
      <c r="D276" s="316"/>
      <c r="E276" s="316"/>
      <c r="F276" s="317"/>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36"/>
      <c r="AW276" s="36"/>
      <c r="AX276" s="37"/>
    </row>
    <row r="277" spans="1:50" ht="28.35" customHeight="1" x14ac:dyDescent="0.15">
      <c r="A277" s="315"/>
      <c r="B277" s="316"/>
      <c r="C277" s="316"/>
      <c r="D277" s="316"/>
      <c r="E277" s="316"/>
      <c r="F277" s="317"/>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36"/>
      <c r="AW277" s="36"/>
      <c r="AX277" s="37"/>
    </row>
    <row r="278" spans="1:50" ht="28.35" customHeight="1" x14ac:dyDescent="0.15">
      <c r="A278" s="315"/>
      <c r="B278" s="316"/>
      <c r="C278" s="316"/>
      <c r="D278" s="316"/>
      <c r="E278" s="316"/>
      <c r="F278" s="317"/>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36"/>
      <c r="AW278" s="36"/>
      <c r="AX278" s="37"/>
    </row>
    <row r="279" spans="1:50" ht="28.35" customHeight="1" x14ac:dyDescent="0.15">
      <c r="A279" s="315"/>
      <c r="B279" s="316"/>
      <c r="C279" s="316"/>
      <c r="D279" s="316"/>
      <c r="E279" s="316"/>
      <c r="F279" s="317"/>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36"/>
      <c r="AW279" s="36"/>
      <c r="AX279" s="37"/>
    </row>
    <row r="280" spans="1:50" ht="28.35" customHeight="1" x14ac:dyDescent="0.15">
      <c r="A280" s="315"/>
      <c r="B280" s="316"/>
      <c r="C280" s="316"/>
      <c r="D280" s="316"/>
      <c r="E280" s="316"/>
      <c r="F280" s="317"/>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36"/>
      <c r="AW280" s="36"/>
      <c r="AX280" s="37"/>
    </row>
    <row r="281" spans="1:50" ht="28.35" customHeight="1" x14ac:dyDescent="0.15">
      <c r="A281" s="315"/>
      <c r="B281" s="316"/>
      <c r="C281" s="316"/>
      <c r="D281" s="316"/>
      <c r="E281" s="316"/>
      <c r="F281" s="317"/>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36"/>
      <c r="AW281" s="36"/>
      <c r="AX281" s="37"/>
    </row>
    <row r="282" spans="1:50" ht="27.75" customHeight="1" x14ac:dyDescent="0.15">
      <c r="A282" s="315"/>
      <c r="B282" s="316"/>
      <c r="C282" s="316"/>
      <c r="D282" s="316"/>
      <c r="E282" s="316"/>
      <c r="F282" s="317"/>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36"/>
      <c r="AW282" s="36"/>
      <c r="AX282" s="37"/>
    </row>
    <row r="283" spans="1:50" ht="28.35" customHeight="1" x14ac:dyDescent="0.15">
      <c r="A283" s="315"/>
      <c r="B283" s="316"/>
      <c r="C283" s="316"/>
      <c r="D283" s="316"/>
      <c r="E283" s="316"/>
      <c r="F283" s="317"/>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36"/>
      <c r="AW283" s="36"/>
      <c r="AX283" s="37"/>
    </row>
    <row r="284" spans="1:50" ht="28.35" customHeight="1" x14ac:dyDescent="0.15">
      <c r="A284" s="315"/>
      <c r="B284" s="316"/>
      <c r="C284" s="316"/>
      <c r="D284" s="316"/>
      <c r="E284" s="316"/>
      <c r="F284" s="317"/>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36"/>
      <c r="AW284" s="36"/>
      <c r="AX284" s="37"/>
    </row>
    <row r="285" spans="1:50" ht="28.35" customHeight="1" x14ac:dyDescent="0.15">
      <c r="A285" s="315"/>
      <c r="B285" s="316"/>
      <c r="C285" s="316"/>
      <c r="D285" s="316"/>
      <c r="E285" s="316"/>
      <c r="F285" s="317"/>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36"/>
      <c r="AW285" s="36"/>
      <c r="AX285" s="37"/>
    </row>
    <row r="286" spans="1:50" ht="52.5" customHeight="1" x14ac:dyDescent="0.15">
      <c r="A286" s="315"/>
      <c r="B286" s="316"/>
      <c r="C286" s="316"/>
      <c r="D286" s="316"/>
      <c r="E286" s="316"/>
      <c r="F286" s="317"/>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36"/>
      <c r="AW286" s="36"/>
      <c r="AX286" s="37"/>
    </row>
    <row r="287" spans="1:50" ht="52.5" customHeight="1" x14ac:dyDescent="0.15">
      <c r="A287" s="315"/>
      <c r="B287" s="316"/>
      <c r="C287" s="316"/>
      <c r="D287" s="316"/>
      <c r="E287" s="316"/>
      <c r="F287" s="317"/>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36"/>
      <c r="AW287" s="36"/>
      <c r="AX287" s="37"/>
    </row>
    <row r="288" spans="1:50" ht="24.75" customHeight="1" x14ac:dyDescent="0.15">
      <c r="A288" s="315"/>
      <c r="B288" s="316"/>
      <c r="C288" s="316"/>
      <c r="D288" s="316"/>
      <c r="E288" s="316"/>
      <c r="F288" s="317"/>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36"/>
      <c r="AW288" s="36"/>
      <c r="AX288" s="37"/>
    </row>
    <row r="289" spans="1:50" ht="24.75" customHeight="1" x14ac:dyDescent="0.15">
      <c r="A289" s="315"/>
      <c r="B289" s="316"/>
      <c r="C289" s="316"/>
      <c r="D289" s="316"/>
      <c r="E289" s="316"/>
      <c r="F289" s="317"/>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36"/>
      <c r="AW289" s="36"/>
      <c r="AX289" s="37"/>
    </row>
    <row r="290" spans="1:50" ht="24.75" customHeight="1" x14ac:dyDescent="0.15">
      <c r="A290" s="315"/>
      <c r="B290" s="316"/>
      <c r="C290" s="316"/>
      <c r="D290" s="316"/>
      <c r="E290" s="316"/>
      <c r="F290" s="317"/>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36"/>
      <c r="AW290" s="36"/>
      <c r="AX290" s="37"/>
    </row>
    <row r="291" spans="1:50" ht="24.75" customHeight="1" x14ac:dyDescent="0.15">
      <c r="A291" s="315"/>
      <c r="B291" s="316"/>
      <c r="C291" s="316"/>
      <c r="D291" s="316"/>
      <c r="E291" s="316"/>
      <c r="F291" s="317"/>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36"/>
      <c r="AW291" s="36"/>
      <c r="AX291" s="37"/>
    </row>
    <row r="292" spans="1:50" ht="24.75" customHeight="1" x14ac:dyDescent="0.15">
      <c r="A292" s="315"/>
      <c r="B292" s="316"/>
      <c r="C292" s="316"/>
      <c r="D292" s="316"/>
      <c r="E292" s="316"/>
      <c r="F292" s="317"/>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36"/>
      <c r="AW292" s="36"/>
      <c r="AX292" s="37"/>
    </row>
    <row r="293" spans="1:50" ht="24.75" customHeight="1" x14ac:dyDescent="0.15">
      <c r="A293" s="315"/>
      <c r="B293" s="316"/>
      <c r="C293" s="316"/>
      <c r="D293" s="316"/>
      <c r="E293" s="316"/>
      <c r="F293" s="317"/>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36"/>
      <c r="AW293" s="36"/>
      <c r="AX293" s="37"/>
    </row>
    <row r="294" spans="1:50" ht="24.75" hidden="1" customHeight="1" x14ac:dyDescent="0.15">
      <c r="A294" s="315"/>
      <c r="B294" s="316"/>
      <c r="C294" s="316"/>
      <c r="D294" s="316"/>
      <c r="E294" s="316"/>
      <c r="F294" s="317"/>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36"/>
      <c r="AW294" s="36"/>
      <c r="AX294" s="37"/>
    </row>
    <row r="295" spans="1:50" ht="24.75" hidden="1" customHeight="1" x14ac:dyDescent="0.15">
      <c r="A295" s="315"/>
      <c r="B295" s="316"/>
      <c r="C295" s="316"/>
      <c r="D295" s="316"/>
      <c r="E295" s="316"/>
      <c r="F295" s="317"/>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36"/>
      <c r="AW295" s="36"/>
      <c r="AX295" s="37"/>
    </row>
    <row r="296" spans="1:50" ht="24.75" hidden="1" customHeight="1" x14ac:dyDescent="0.15">
      <c r="A296" s="315"/>
      <c r="B296" s="316"/>
      <c r="C296" s="316"/>
      <c r="D296" s="316"/>
      <c r="E296" s="316"/>
      <c r="F296" s="317"/>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36"/>
      <c r="AW296" s="36"/>
      <c r="AX296" s="37"/>
    </row>
    <row r="297" spans="1:50" ht="24.75" hidden="1" customHeight="1" x14ac:dyDescent="0.15">
      <c r="A297" s="315"/>
      <c r="B297" s="316"/>
      <c r="C297" s="316"/>
      <c r="D297" s="316"/>
      <c r="E297" s="316"/>
      <c r="F297" s="317"/>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36"/>
      <c r="AW297" s="36"/>
      <c r="AX297" s="37"/>
    </row>
    <row r="298" spans="1:50" ht="24.75" hidden="1" customHeight="1" x14ac:dyDescent="0.15">
      <c r="A298" s="315"/>
      <c r="B298" s="316"/>
      <c r="C298" s="316"/>
      <c r="D298" s="316"/>
      <c r="E298" s="316"/>
      <c r="F298" s="317"/>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36"/>
      <c r="AW298" s="36"/>
      <c r="AX298" s="37"/>
    </row>
    <row r="299" spans="1:50" ht="24.75" hidden="1" customHeight="1" x14ac:dyDescent="0.15">
      <c r="A299" s="315"/>
      <c r="B299" s="316"/>
      <c r="C299" s="316"/>
      <c r="D299" s="316"/>
      <c r="E299" s="316"/>
      <c r="F299" s="317"/>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36"/>
      <c r="AW299" s="36"/>
      <c r="AX299" s="37"/>
    </row>
    <row r="300" spans="1:50" ht="24.75" hidden="1" customHeight="1" x14ac:dyDescent="0.15">
      <c r="A300" s="315"/>
      <c r="B300" s="316"/>
      <c r="C300" s="316"/>
      <c r="D300" s="316"/>
      <c r="E300" s="316"/>
      <c r="F300" s="317"/>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36"/>
      <c r="AW300" s="36"/>
      <c r="AX300" s="37"/>
    </row>
    <row r="301" spans="1:50" ht="24.75" hidden="1" customHeight="1" x14ac:dyDescent="0.15">
      <c r="A301" s="315"/>
      <c r="B301" s="316"/>
      <c r="C301" s="316"/>
      <c r="D301" s="316"/>
      <c r="E301" s="316"/>
      <c r="F301" s="317"/>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36"/>
      <c r="AW301" s="36"/>
      <c r="AX301" s="37"/>
    </row>
    <row r="302" spans="1:50" ht="24.75" hidden="1" customHeight="1" x14ac:dyDescent="0.15">
      <c r="A302" s="315"/>
      <c r="B302" s="316"/>
      <c r="C302" s="316"/>
      <c r="D302" s="316"/>
      <c r="E302" s="316"/>
      <c r="F302" s="317"/>
      <c r="G302" s="84"/>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36"/>
      <c r="AW302" s="36"/>
      <c r="AX302" s="37"/>
    </row>
    <row r="303" spans="1:50" ht="24.75" hidden="1" customHeight="1" x14ac:dyDescent="0.15">
      <c r="A303" s="315"/>
      <c r="B303" s="316"/>
      <c r="C303" s="316"/>
      <c r="D303" s="316"/>
      <c r="E303" s="316"/>
      <c r="F303" s="31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5"/>
      <c r="B304" s="316"/>
      <c r="C304" s="316"/>
      <c r="D304" s="316"/>
      <c r="E304" s="316"/>
      <c r="F304" s="31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5"/>
      <c r="B305" s="316"/>
      <c r="C305" s="316"/>
      <c r="D305" s="316"/>
      <c r="E305" s="316"/>
      <c r="F305" s="31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5"/>
      <c r="B306" s="316"/>
      <c r="C306" s="316"/>
      <c r="D306" s="316"/>
      <c r="E306" s="316"/>
      <c r="F306" s="31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8"/>
      <c r="B307" s="319"/>
      <c r="C307" s="319"/>
      <c r="D307" s="319"/>
      <c r="E307" s="319"/>
      <c r="F307" s="3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1" t="s">
        <v>263</v>
      </c>
      <c r="B308" s="322"/>
      <c r="C308" s="322"/>
      <c r="D308" s="322"/>
      <c r="E308" s="322"/>
      <c r="F308" s="323"/>
      <c r="G308" s="296" t="s">
        <v>631</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637</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24"/>
      <c r="B309" s="325"/>
      <c r="C309" s="325"/>
      <c r="D309" s="325"/>
      <c r="E309" s="325"/>
      <c r="F309" s="326"/>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99.6" customHeight="1" x14ac:dyDescent="0.15">
      <c r="A310" s="324"/>
      <c r="B310" s="325"/>
      <c r="C310" s="325"/>
      <c r="D310" s="325"/>
      <c r="E310" s="325"/>
      <c r="F310" s="326"/>
      <c r="G310" s="313" t="s">
        <v>632</v>
      </c>
      <c r="H310" s="287"/>
      <c r="I310" s="287"/>
      <c r="J310" s="287"/>
      <c r="K310" s="288"/>
      <c r="L310" s="289" t="s">
        <v>653</v>
      </c>
      <c r="M310" s="290"/>
      <c r="N310" s="290"/>
      <c r="O310" s="290"/>
      <c r="P310" s="290"/>
      <c r="Q310" s="290"/>
      <c r="R310" s="290"/>
      <c r="S310" s="290"/>
      <c r="T310" s="290"/>
      <c r="U310" s="290"/>
      <c r="V310" s="290"/>
      <c r="W310" s="290"/>
      <c r="X310" s="291"/>
      <c r="Y310" s="292">
        <v>34.6</v>
      </c>
      <c r="Z310" s="293"/>
      <c r="AA310" s="293"/>
      <c r="AB310" s="294"/>
      <c r="AC310" s="286" t="s">
        <v>638</v>
      </c>
      <c r="AD310" s="287"/>
      <c r="AE310" s="287"/>
      <c r="AF310" s="287"/>
      <c r="AG310" s="288"/>
      <c r="AH310" s="289" t="s">
        <v>655</v>
      </c>
      <c r="AI310" s="290"/>
      <c r="AJ310" s="290"/>
      <c r="AK310" s="290"/>
      <c r="AL310" s="290"/>
      <c r="AM310" s="290"/>
      <c r="AN310" s="290"/>
      <c r="AO310" s="290"/>
      <c r="AP310" s="290"/>
      <c r="AQ310" s="290"/>
      <c r="AR310" s="290"/>
      <c r="AS310" s="290"/>
      <c r="AT310" s="291"/>
      <c r="AU310" s="292">
        <v>4.5999999999999996</v>
      </c>
      <c r="AV310" s="293"/>
      <c r="AW310" s="293"/>
      <c r="AX310" s="295"/>
    </row>
    <row r="311" spans="1:50" ht="24.75" customHeight="1" x14ac:dyDescent="0.15">
      <c r="A311" s="324"/>
      <c r="B311" s="325"/>
      <c r="C311" s="325"/>
      <c r="D311" s="325"/>
      <c r="E311" s="325"/>
      <c r="F311" s="326"/>
      <c r="G311" s="308" t="s">
        <v>635</v>
      </c>
      <c r="H311" s="309"/>
      <c r="I311" s="309"/>
      <c r="J311" s="309"/>
      <c r="K311" s="310"/>
      <c r="L311" s="279" t="s">
        <v>636</v>
      </c>
      <c r="M311" s="311"/>
      <c r="N311" s="311"/>
      <c r="O311" s="311"/>
      <c r="P311" s="311"/>
      <c r="Q311" s="311"/>
      <c r="R311" s="311"/>
      <c r="S311" s="311"/>
      <c r="T311" s="311"/>
      <c r="U311" s="311"/>
      <c r="V311" s="311"/>
      <c r="W311" s="311"/>
      <c r="X311" s="312"/>
      <c r="Y311" s="282">
        <v>0.3</v>
      </c>
      <c r="Z311" s="283"/>
      <c r="AA311" s="283"/>
      <c r="AB311" s="284"/>
      <c r="AC311" s="276" t="s">
        <v>640</v>
      </c>
      <c r="AD311" s="277"/>
      <c r="AE311" s="277"/>
      <c r="AF311" s="277"/>
      <c r="AG311" s="278"/>
      <c r="AH311" s="279" t="s">
        <v>654</v>
      </c>
      <c r="AI311" s="280"/>
      <c r="AJ311" s="280"/>
      <c r="AK311" s="280"/>
      <c r="AL311" s="280"/>
      <c r="AM311" s="280"/>
      <c r="AN311" s="280"/>
      <c r="AO311" s="280"/>
      <c r="AP311" s="280"/>
      <c r="AQ311" s="280"/>
      <c r="AR311" s="280"/>
      <c r="AS311" s="280"/>
      <c r="AT311" s="281"/>
      <c r="AU311" s="282">
        <v>0.6</v>
      </c>
      <c r="AV311" s="283"/>
      <c r="AW311" s="283"/>
      <c r="AX311" s="285"/>
    </row>
    <row r="312" spans="1:50" ht="24.75" customHeight="1" x14ac:dyDescent="0.15">
      <c r="A312" s="324"/>
      <c r="B312" s="325"/>
      <c r="C312" s="325"/>
      <c r="D312" s="325"/>
      <c r="E312" s="325"/>
      <c r="F312" s="326"/>
      <c r="G312" s="308" t="s">
        <v>633</v>
      </c>
      <c r="H312" s="277"/>
      <c r="I312" s="277"/>
      <c r="J312" s="277"/>
      <c r="K312" s="278"/>
      <c r="L312" s="279" t="s">
        <v>634</v>
      </c>
      <c r="M312" s="280"/>
      <c r="N312" s="280"/>
      <c r="O312" s="280"/>
      <c r="P312" s="280"/>
      <c r="Q312" s="280"/>
      <c r="R312" s="280"/>
      <c r="S312" s="280"/>
      <c r="T312" s="280"/>
      <c r="U312" s="280"/>
      <c r="V312" s="280"/>
      <c r="W312" s="280"/>
      <c r="X312" s="281"/>
      <c r="Y312" s="282">
        <v>0.3</v>
      </c>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customHeight="1" x14ac:dyDescent="0.15">
      <c r="A313" s="324"/>
      <c r="B313" s="325"/>
      <c r="C313" s="325"/>
      <c r="D313" s="325"/>
      <c r="E313" s="325"/>
      <c r="F313" s="326"/>
      <c r="G313" s="308" t="s">
        <v>75</v>
      </c>
      <c r="H313" s="277"/>
      <c r="I313" s="277"/>
      <c r="J313" s="277"/>
      <c r="K313" s="278"/>
      <c r="L313" s="279" t="s">
        <v>652</v>
      </c>
      <c r="M313" s="280"/>
      <c r="N313" s="280"/>
      <c r="O313" s="280"/>
      <c r="P313" s="280"/>
      <c r="Q313" s="280"/>
      <c r="R313" s="280"/>
      <c r="S313" s="280"/>
      <c r="T313" s="280"/>
      <c r="U313" s="280"/>
      <c r="V313" s="280"/>
      <c r="W313" s="280"/>
      <c r="X313" s="281"/>
      <c r="Y313" s="282">
        <v>3.6</v>
      </c>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24"/>
      <c r="B314" s="325"/>
      <c r="C314" s="325"/>
      <c r="D314" s="325"/>
      <c r="E314" s="325"/>
      <c r="F314" s="326"/>
      <c r="G314" s="308"/>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24"/>
      <c r="B315" s="325"/>
      <c r="C315" s="325"/>
      <c r="D315" s="325"/>
      <c r="E315" s="325"/>
      <c r="F315" s="326"/>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24"/>
      <c r="B316" s="325"/>
      <c r="C316" s="325"/>
      <c r="D316" s="325"/>
      <c r="E316" s="325"/>
      <c r="F316" s="326"/>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24"/>
      <c r="B317" s="325"/>
      <c r="C317" s="325"/>
      <c r="D317" s="325"/>
      <c r="E317" s="325"/>
      <c r="F317" s="326"/>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24"/>
      <c r="B318" s="325"/>
      <c r="C318" s="325"/>
      <c r="D318" s="325"/>
      <c r="E318" s="325"/>
      <c r="F318" s="326"/>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24"/>
      <c r="B319" s="325"/>
      <c r="C319" s="325"/>
      <c r="D319" s="325"/>
      <c r="E319" s="325"/>
      <c r="F319" s="326"/>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thickBot="1" x14ac:dyDescent="0.2">
      <c r="A320" s="324"/>
      <c r="B320" s="325"/>
      <c r="C320" s="325"/>
      <c r="D320" s="325"/>
      <c r="E320" s="325"/>
      <c r="F320" s="326"/>
      <c r="G320" s="267" t="s">
        <v>18</v>
      </c>
      <c r="H320" s="268"/>
      <c r="I320" s="268"/>
      <c r="J320" s="268"/>
      <c r="K320" s="268"/>
      <c r="L320" s="269"/>
      <c r="M320" s="270"/>
      <c r="N320" s="270"/>
      <c r="O320" s="270"/>
      <c r="P320" s="270"/>
      <c r="Q320" s="270"/>
      <c r="R320" s="270"/>
      <c r="S320" s="270"/>
      <c r="T320" s="270"/>
      <c r="U320" s="270"/>
      <c r="V320" s="270"/>
      <c r="W320" s="270"/>
      <c r="X320" s="271"/>
      <c r="Y320" s="272">
        <f>SUM(Y310:AB319)</f>
        <v>38.799999999999997</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5.1999999999999993</v>
      </c>
      <c r="AV320" s="273"/>
      <c r="AW320" s="273"/>
      <c r="AX320" s="275"/>
    </row>
    <row r="321" spans="1:51" ht="24.75" customHeight="1" x14ac:dyDescent="0.15">
      <c r="A321" s="324"/>
      <c r="B321" s="325"/>
      <c r="C321" s="325"/>
      <c r="D321" s="325"/>
      <c r="E321" s="325"/>
      <c r="F321" s="326"/>
      <c r="G321" s="296" t="s">
        <v>641</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642</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2</v>
      </c>
    </row>
    <row r="322" spans="1:51" ht="24.75" customHeight="1" x14ac:dyDescent="0.15">
      <c r="A322" s="324"/>
      <c r="B322" s="325"/>
      <c r="C322" s="325"/>
      <c r="D322" s="325"/>
      <c r="E322" s="325"/>
      <c r="F322" s="326"/>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2</v>
      </c>
    </row>
    <row r="323" spans="1:51" ht="24.75" customHeight="1" x14ac:dyDescent="0.15">
      <c r="A323" s="324"/>
      <c r="B323" s="325"/>
      <c r="C323" s="325"/>
      <c r="D323" s="325"/>
      <c r="E323" s="325"/>
      <c r="F323" s="326"/>
      <c r="G323" s="286" t="s">
        <v>645</v>
      </c>
      <c r="H323" s="287"/>
      <c r="I323" s="287"/>
      <c r="J323" s="287"/>
      <c r="K323" s="288"/>
      <c r="L323" s="289" t="s">
        <v>646</v>
      </c>
      <c r="M323" s="290"/>
      <c r="N323" s="290"/>
      <c r="O323" s="290"/>
      <c r="P323" s="290"/>
      <c r="Q323" s="290"/>
      <c r="R323" s="290"/>
      <c r="S323" s="290"/>
      <c r="T323" s="290"/>
      <c r="U323" s="290"/>
      <c r="V323" s="290"/>
      <c r="W323" s="290"/>
      <c r="X323" s="291"/>
      <c r="Y323" s="292">
        <v>2.6</v>
      </c>
      <c r="Z323" s="293"/>
      <c r="AA323" s="293"/>
      <c r="AB323" s="294"/>
      <c r="AC323" s="286" t="s">
        <v>638</v>
      </c>
      <c r="AD323" s="287"/>
      <c r="AE323" s="287"/>
      <c r="AF323" s="287"/>
      <c r="AG323" s="288"/>
      <c r="AH323" s="289" t="s">
        <v>650</v>
      </c>
      <c r="AI323" s="290"/>
      <c r="AJ323" s="290"/>
      <c r="AK323" s="290"/>
      <c r="AL323" s="290"/>
      <c r="AM323" s="290"/>
      <c r="AN323" s="290"/>
      <c r="AO323" s="290"/>
      <c r="AP323" s="290"/>
      <c r="AQ323" s="290"/>
      <c r="AR323" s="290"/>
      <c r="AS323" s="290"/>
      <c r="AT323" s="291"/>
      <c r="AU323" s="292">
        <v>0.8</v>
      </c>
      <c r="AV323" s="293"/>
      <c r="AW323" s="293"/>
      <c r="AX323" s="295"/>
      <c r="AY323">
        <f t="shared" si="11"/>
        <v>2</v>
      </c>
    </row>
    <row r="324" spans="1:51" ht="24.75" customHeight="1" x14ac:dyDescent="0.15">
      <c r="A324" s="324"/>
      <c r="B324" s="325"/>
      <c r="C324" s="325"/>
      <c r="D324" s="325"/>
      <c r="E324" s="325"/>
      <c r="F324" s="326"/>
      <c r="G324" s="276" t="s">
        <v>75</v>
      </c>
      <c r="H324" s="277"/>
      <c r="I324" s="277"/>
      <c r="J324" s="277"/>
      <c r="K324" s="278"/>
      <c r="L324" s="279" t="s">
        <v>647</v>
      </c>
      <c r="M324" s="280"/>
      <c r="N324" s="280"/>
      <c r="O324" s="280"/>
      <c r="P324" s="280"/>
      <c r="Q324" s="280"/>
      <c r="R324" s="280"/>
      <c r="S324" s="280"/>
      <c r="T324" s="280"/>
      <c r="U324" s="280"/>
      <c r="V324" s="280"/>
      <c r="W324" s="280"/>
      <c r="X324" s="281"/>
      <c r="Y324" s="282">
        <v>0.7</v>
      </c>
      <c r="Z324" s="283"/>
      <c r="AA324" s="283"/>
      <c r="AB324" s="284"/>
      <c r="AC324" s="276" t="s">
        <v>648</v>
      </c>
      <c r="AD324" s="277"/>
      <c r="AE324" s="277"/>
      <c r="AF324" s="277"/>
      <c r="AG324" s="278"/>
      <c r="AH324" s="279" t="s">
        <v>649</v>
      </c>
      <c r="AI324" s="280"/>
      <c r="AJ324" s="280"/>
      <c r="AK324" s="280"/>
      <c r="AL324" s="280"/>
      <c r="AM324" s="280"/>
      <c r="AN324" s="280"/>
      <c r="AO324" s="280"/>
      <c r="AP324" s="280"/>
      <c r="AQ324" s="280"/>
      <c r="AR324" s="280"/>
      <c r="AS324" s="280"/>
      <c r="AT324" s="281"/>
      <c r="AU324" s="282">
        <v>0.8</v>
      </c>
      <c r="AV324" s="283"/>
      <c r="AW324" s="283"/>
      <c r="AX324" s="285"/>
      <c r="AY324">
        <f t="shared" si="11"/>
        <v>2</v>
      </c>
    </row>
    <row r="325" spans="1:51" ht="24.75" customHeight="1" x14ac:dyDescent="0.15">
      <c r="A325" s="324"/>
      <c r="B325" s="325"/>
      <c r="C325" s="325"/>
      <c r="D325" s="325"/>
      <c r="E325" s="325"/>
      <c r="F325" s="326"/>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t="s">
        <v>639</v>
      </c>
      <c r="AD325" s="277"/>
      <c r="AE325" s="277"/>
      <c r="AF325" s="277"/>
      <c r="AG325" s="278"/>
      <c r="AH325" s="279" t="s">
        <v>651</v>
      </c>
      <c r="AI325" s="280"/>
      <c r="AJ325" s="280"/>
      <c r="AK325" s="280"/>
      <c r="AL325" s="280"/>
      <c r="AM325" s="280"/>
      <c r="AN325" s="280"/>
      <c r="AO325" s="280"/>
      <c r="AP325" s="280"/>
      <c r="AQ325" s="280"/>
      <c r="AR325" s="280"/>
      <c r="AS325" s="280"/>
      <c r="AT325" s="281"/>
      <c r="AU325" s="282">
        <v>0.1</v>
      </c>
      <c r="AV325" s="283"/>
      <c r="AW325" s="283"/>
      <c r="AX325" s="285"/>
      <c r="AY325">
        <f t="shared" si="11"/>
        <v>2</v>
      </c>
    </row>
    <row r="326" spans="1:51" ht="24.75" customHeight="1" x14ac:dyDescent="0.15">
      <c r="A326" s="324"/>
      <c r="B326" s="325"/>
      <c r="C326" s="325"/>
      <c r="D326" s="325"/>
      <c r="E326" s="325"/>
      <c r="F326" s="326"/>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t="s">
        <v>640</v>
      </c>
      <c r="AD326" s="277"/>
      <c r="AE326" s="277"/>
      <c r="AF326" s="277"/>
      <c r="AG326" s="278"/>
      <c r="AH326" s="279" t="s">
        <v>647</v>
      </c>
      <c r="AI326" s="280"/>
      <c r="AJ326" s="280"/>
      <c r="AK326" s="280"/>
      <c r="AL326" s="280"/>
      <c r="AM326" s="280"/>
      <c r="AN326" s="280"/>
      <c r="AO326" s="280"/>
      <c r="AP326" s="280"/>
      <c r="AQ326" s="280"/>
      <c r="AR326" s="280"/>
      <c r="AS326" s="280"/>
      <c r="AT326" s="281"/>
      <c r="AU326" s="282">
        <v>0.3</v>
      </c>
      <c r="AV326" s="283"/>
      <c r="AW326" s="283"/>
      <c r="AX326" s="285"/>
      <c r="AY326">
        <f t="shared" si="11"/>
        <v>2</v>
      </c>
    </row>
    <row r="327" spans="1:51" ht="24.75" hidden="1" customHeight="1" x14ac:dyDescent="0.15">
      <c r="A327" s="324"/>
      <c r="B327" s="325"/>
      <c r="C327" s="325"/>
      <c r="D327" s="325"/>
      <c r="E327" s="325"/>
      <c r="F327" s="326"/>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2</v>
      </c>
    </row>
    <row r="328" spans="1:51" ht="24.75" hidden="1" customHeight="1" x14ac:dyDescent="0.15">
      <c r="A328" s="324"/>
      <c r="B328" s="325"/>
      <c r="C328" s="325"/>
      <c r="D328" s="325"/>
      <c r="E328" s="325"/>
      <c r="F328" s="326"/>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2</v>
      </c>
    </row>
    <row r="329" spans="1:51" ht="24.75" hidden="1" customHeight="1" x14ac:dyDescent="0.15">
      <c r="A329" s="324"/>
      <c r="B329" s="325"/>
      <c r="C329" s="325"/>
      <c r="D329" s="325"/>
      <c r="E329" s="325"/>
      <c r="F329" s="326"/>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2</v>
      </c>
    </row>
    <row r="330" spans="1:51" ht="24.75" hidden="1" customHeight="1" x14ac:dyDescent="0.15">
      <c r="A330" s="324"/>
      <c r="B330" s="325"/>
      <c r="C330" s="325"/>
      <c r="D330" s="325"/>
      <c r="E330" s="325"/>
      <c r="F330" s="326"/>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2</v>
      </c>
    </row>
    <row r="331" spans="1:51" ht="24.75" hidden="1" customHeight="1" x14ac:dyDescent="0.15">
      <c r="A331" s="324"/>
      <c r="B331" s="325"/>
      <c r="C331" s="325"/>
      <c r="D331" s="325"/>
      <c r="E331" s="325"/>
      <c r="F331" s="326"/>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2</v>
      </c>
    </row>
    <row r="332" spans="1:51" ht="24.75" hidden="1" customHeight="1" x14ac:dyDescent="0.15">
      <c r="A332" s="324"/>
      <c r="B332" s="325"/>
      <c r="C332" s="325"/>
      <c r="D332" s="325"/>
      <c r="E332" s="325"/>
      <c r="F332" s="326"/>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2</v>
      </c>
    </row>
    <row r="333" spans="1:51" ht="24.75" customHeight="1" thickBot="1" x14ac:dyDescent="0.2">
      <c r="A333" s="324"/>
      <c r="B333" s="325"/>
      <c r="C333" s="325"/>
      <c r="D333" s="325"/>
      <c r="E333" s="325"/>
      <c r="F333" s="326"/>
      <c r="G333" s="267" t="s">
        <v>18</v>
      </c>
      <c r="H333" s="268"/>
      <c r="I333" s="268"/>
      <c r="J333" s="268"/>
      <c r="K333" s="268"/>
      <c r="L333" s="269"/>
      <c r="M333" s="270"/>
      <c r="N333" s="270"/>
      <c r="O333" s="270"/>
      <c r="P333" s="270"/>
      <c r="Q333" s="270"/>
      <c r="R333" s="270"/>
      <c r="S333" s="270"/>
      <c r="T333" s="270"/>
      <c r="U333" s="270"/>
      <c r="V333" s="270"/>
      <c r="W333" s="270"/>
      <c r="X333" s="271"/>
      <c r="Y333" s="272">
        <f>SUM(Y323:AB332)</f>
        <v>3.3</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2</v>
      </c>
      <c r="AV333" s="273"/>
      <c r="AW333" s="273"/>
      <c r="AX333" s="275"/>
      <c r="AY333">
        <f t="shared" si="11"/>
        <v>2</v>
      </c>
    </row>
    <row r="334" spans="1:51" ht="24.75" customHeight="1" x14ac:dyDescent="0.15">
      <c r="A334" s="324"/>
      <c r="B334" s="325"/>
      <c r="C334" s="325"/>
      <c r="D334" s="325"/>
      <c r="E334" s="325"/>
      <c r="F334" s="326"/>
      <c r="G334" s="296" t="s">
        <v>643</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217</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customHeight="1" x14ac:dyDescent="0.15">
      <c r="A335" s="324"/>
      <c r="B335" s="325"/>
      <c r="C335" s="325"/>
      <c r="D335" s="325"/>
      <c r="E335" s="325"/>
      <c r="F335" s="326"/>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customHeight="1" x14ac:dyDescent="0.15">
      <c r="A336" s="324"/>
      <c r="B336" s="325"/>
      <c r="C336" s="325"/>
      <c r="D336" s="325"/>
      <c r="E336" s="325"/>
      <c r="F336" s="326"/>
      <c r="G336" s="286"/>
      <c r="H336" s="287"/>
      <c r="I336" s="287"/>
      <c r="J336" s="287"/>
      <c r="K336" s="288"/>
      <c r="L336" s="289" t="s">
        <v>644</v>
      </c>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24"/>
      <c r="B337" s="325"/>
      <c r="C337" s="325"/>
      <c r="D337" s="325"/>
      <c r="E337" s="325"/>
      <c r="F337" s="326"/>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24"/>
      <c r="B338" s="325"/>
      <c r="C338" s="325"/>
      <c r="D338" s="325"/>
      <c r="E338" s="325"/>
      <c r="F338" s="326"/>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24"/>
      <c r="B339" s="325"/>
      <c r="C339" s="325"/>
      <c r="D339" s="325"/>
      <c r="E339" s="325"/>
      <c r="F339" s="326"/>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24"/>
      <c r="B340" s="325"/>
      <c r="C340" s="325"/>
      <c r="D340" s="325"/>
      <c r="E340" s="325"/>
      <c r="F340" s="326"/>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24"/>
      <c r="B341" s="325"/>
      <c r="C341" s="325"/>
      <c r="D341" s="325"/>
      <c r="E341" s="325"/>
      <c r="F341" s="326"/>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24"/>
      <c r="B342" s="325"/>
      <c r="C342" s="325"/>
      <c r="D342" s="325"/>
      <c r="E342" s="325"/>
      <c r="F342" s="326"/>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24"/>
      <c r="B343" s="325"/>
      <c r="C343" s="325"/>
      <c r="D343" s="325"/>
      <c r="E343" s="325"/>
      <c r="F343" s="326"/>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24"/>
      <c r="B344" s="325"/>
      <c r="C344" s="325"/>
      <c r="D344" s="325"/>
      <c r="E344" s="325"/>
      <c r="F344" s="326"/>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24"/>
      <c r="B345" s="325"/>
      <c r="C345" s="325"/>
      <c r="D345" s="325"/>
      <c r="E345" s="325"/>
      <c r="F345" s="326"/>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customHeight="1" x14ac:dyDescent="0.15">
      <c r="A346" s="324"/>
      <c r="B346" s="325"/>
      <c r="C346" s="325"/>
      <c r="D346" s="325"/>
      <c r="E346" s="325"/>
      <c r="F346" s="326"/>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24"/>
      <c r="B347" s="325"/>
      <c r="C347" s="325"/>
      <c r="D347" s="325"/>
      <c r="E347" s="325"/>
      <c r="F347" s="326"/>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24"/>
      <c r="B348" s="325"/>
      <c r="C348" s="325"/>
      <c r="D348" s="325"/>
      <c r="E348" s="325"/>
      <c r="F348" s="326"/>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24"/>
      <c r="B349" s="325"/>
      <c r="C349" s="325"/>
      <c r="D349" s="325"/>
      <c r="E349" s="325"/>
      <c r="F349" s="326"/>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24"/>
      <c r="B350" s="325"/>
      <c r="C350" s="325"/>
      <c r="D350" s="325"/>
      <c r="E350" s="325"/>
      <c r="F350" s="326"/>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24"/>
      <c r="B351" s="325"/>
      <c r="C351" s="325"/>
      <c r="D351" s="325"/>
      <c r="E351" s="325"/>
      <c r="F351" s="326"/>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24"/>
      <c r="B352" s="325"/>
      <c r="C352" s="325"/>
      <c r="D352" s="325"/>
      <c r="E352" s="325"/>
      <c r="F352" s="326"/>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24"/>
      <c r="B353" s="325"/>
      <c r="C353" s="325"/>
      <c r="D353" s="325"/>
      <c r="E353" s="325"/>
      <c r="F353" s="326"/>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24"/>
      <c r="B354" s="325"/>
      <c r="C354" s="325"/>
      <c r="D354" s="325"/>
      <c r="E354" s="325"/>
      <c r="F354" s="326"/>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24"/>
      <c r="B355" s="325"/>
      <c r="C355" s="325"/>
      <c r="D355" s="325"/>
      <c r="E355" s="325"/>
      <c r="F355" s="326"/>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24"/>
      <c r="B356" s="325"/>
      <c r="C356" s="325"/>
      <c r="D356" s="325"/>
      <c r="E356" s="325"/>
      <c r="F356" s="326"/>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24"/>
      <c r="B357" s="325"/>
      <c r="C357" s="325"/>
      <c r="D357" s="325"/>
      <c r="E357" s="325"/>
      <c r="F357" s="326"/>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24"/>
      <c r="B358" s="325"/>
      <c r="C358" s="325"/>
      <c r="D358" s="325"/>
      <c r="E358" s="325"/>
      <c r="F358" s="326"/>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24"/>
      <c r="B359" s="325"/>
      <c r="C359" s="325"/>
      <c r="D359" s="325"/>
      <c r="E359" s="325"/>
      <c r="F359" s="326"/>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customHeight="1" thickBot="1" x14ac:dyDescent="0.2">
      <c r="A360" s="262" t="s">
        <v>574</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229</v>
      </c>
      <c r="AM360" s="266"/>
      <c r="AN360" s="266"/>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7"/>
      <c r="B365" s="257"/>
      <c r="C365" s="257" t="s">
        <v>24</v>
      </c>
      <c r="D365" s="257"/>
      <c r="E365" s="257"/>
      <c r="F365" s="257"/>
      <c r="G365" s="257"/>
      <c r="H365" s="257"/>
      <c r="I365" s="257"/>
      <c r="J365" s="243" t="s">
        <v>197</v>
      </c>
      <c r="K365" s="258"/>
      <c r="L365" s="258"/>
      <c r="M365" s="258"/>
      <c r="N365" s="258"/>
      <c r="O365" s="258"/>
      <c r="P365" s="121" t="s">
        <v>25</v>
      </c>
      <c r="Q365" s="121"/>
      <c r="R365" s="121"/>
      <c r="S365" s="121"/>
      <c r="T365" s="121"/>
      <c r="U365" s="121"/>
      <c r="V365" s="121"/>
      <c r="W365" s="121"/>
      <c r="X365" s="121"/>
      <c r="Y365" s="259" t="s">
        <v>196</v>
      </c>
      <c r="Z365" s="260"/>
      <c r="AA365" s="260"/>
      <c r="AB365" s="260"/>
      <c r="AC365" s="243" t="s">
        <v>227</v>
      </c>
      <c r="AD365" s="243"/>
      <c r="AE365" s="243"/>
      <c r="AF365" s="243"/>
      <c r="AG365" s="243"/>
      <c r="AH365" s="259" t="s">
        <v>245</v>
      </c>
      <c r="AI365" s="257"/>
      <c r="AJ365" s="257"/>
      <c r="AK365" s="257"/>
      <c r="AL365" s="257" t="s">
        <v>19</v>
      </c>
      <c r="AM365" s="257"/>
      <c r="AN365" s="257"/>
      <c r="AO365" s="261"/>
      <c r="AP365" s="246" t="s">
        <v>198</v>
      </c>
      <c r="AQ365" s="246"/>
      <c r="AR365" s="246"/>
      <c r="AS365" s="246"/>
      <c r="AT365" s="246"/>
      <c r="AU365" s="246"/>
      <c r="AV365" s="246"/>
      <c r="AW365" s="246"/>
      <c r="AX365" s="246"/>
    </row>
    <row r="366" spans="1:51" ht="30" customHeight="1" x14ac:dyDescent="0.15">
      <c r="A366" s="232">
        <v>1</v>
      </c>
      <c r="B366" s="232">
        <v>1</v>
      </c>
      <c r="C366" s="253" t="s">
        <v>673</v>
      </c>
      <c r="D366" s="252"/>
      <c r="E366" s="252"/>
      <c r="F366" s="252"/>
      <c r="G366" s="252"/>
      <c r="H366" s="252"/>
      <c r="I366" s="252"/>
      <c r="J366" s="235">
        <v>4013301013616</v>
      </c>
      <c r="K366" s="236"/>
      <c r="L366" s="236"/>
      <c r="M366" s="236"/>
      <c r="N366" s="236"/>
      <c r="O366" s="236"/>
      <c r="P366" s="254" t="s">
        <v>678</v>
      </c>
      <c r="Q366" s="237"/>
      <c r="R366" s="237"/>
      <c r="S366" s="237"/>
      <c r="T366" s="237"/>
      <c r="U366" s="237"/>
      <c r="V366" s="237"/>
      <c r="W366" s="237"/>
      <c r="X366" s="237"/>
      <c r="Y366" s="238">
        <v>38.799999999999997</v>
      </c>
      <c r="Z366" s="239"/>
      <c r="AA366" s="239"/>
      <c r="AB366" s="240"/>
      <c r="AC366" s="224" t="s">
        <v>250</v>
      </c>
      <c r="AD366" s="225"/>
      <c r="AE366" s="225"/>
      <c r="AF366" s="225"/>
      <c r="AG366" s="225"/>
      <c r="AH366" s="255">
        <v>1</v>
      </c>
      <c r="AI366" s="256"/>
      <c r="AJ366" s="256"/>
      <c r="AK366" s="256"/>
      <c r="AL366" s="228">
        <v>99.2</v>
      </c>
      <c r="AM366" s="229"/>
      <c r="AN366" s="229"/>
      <c r="AO366" s="230"/>
      <c r="AP366" s="231" t="s">
        <v>281</v>
      </c>
      <c r="AQ366" s="231"/>
      <c r="AR366" s="231"/>
      <c r="AS366" s="231"/>
      <c r="AT366" s="231"/>
      <c r="AU366" s="231"/>
      <c r="AV366" s="231"/>
      <c r="AW366" s="231"/>
      <c r="AX366" s="231"/>
    </row>
    <row r="367" spans="1:51" ht="30" hidden="1" customHeight="1" x14ac:dyDescent="0.15">
      <c r="A367" s="232">
        <v>2</v>
      </c>
      <c r="B367" s="232">
        <v>1</v>
      </c>
      <c r="C367" s="253"/>
      <c r="D367" s="252"/>
      <c r="E367" s="252"/>
      <c r="F367" s="252"/>
      <c r="G367" s="252"/>
      <c r="H367" s="252"/>
      <c r="I367" s="252"/>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5"/>
      <c r="AI367" s="256"/>
      <c r="AJ367" s="256"/>
      <c r="AK367" s="256"/>
      <c r="AL367" s="228"/>
      <c r="AM367" s="229"/>
      <c r="AN367" s="229"/>
      <c r="AO367" s="230"/>
      <c r="AP367" s="231"/>
      <c r="AQ367" s="231"/>
      <c r="AR367" s="231"/>
      <c r="AS367" s="231"/>
      <c r="AT367" s="231"/>
      <c r="AU367" s="231"/>
      <c r="AV367" s="231"/>
      <c r="AW367" s="231"/>
      <c r="AX367" s="231"/>
      <c r="AY367">
        <f>COUNTA($C$367)</f>
        <v>0</v>
      </c>
    </row>
    <row r="368" spans="1:51" ht="30" hidden="1" customHeight="1" x14ac:dyDescent="0.15">
      <c r="A368" s="232">
        <v>3</v>
      </c>
      <c r="B368" s="232">
        <v>1</v>
      </c>
      <c r="C368" s="253"/>
      <c r="D368" s="252"/>
      <c r="E368" s="252"/>
      <c r="F368" s="252"/>
      <c r="G368" s="252"/>
      <c r="H368" s="252"/>
      <c r="I368" s="252"/>
      <c r="J368" s="235"/>
      <c r="K368" s="236"/>
      <c r="L368" s="236"/>
      <c r="M368" s="236"/>
      <c r="N368" s="236"/>
      <c r="O368" s="236"/>
      <c r="P368" s="254"/>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3"/>
      <c r="D369" s="252"/>
      <c r="E369" s="252"/>
      <c r="F369" s="252"/>
      <c r="G369" s="252"/>
      <c r="H369" s="252"/>
      <c r="I369" s="252"/>
      <c r="J369" s="235"/>
      <c r="K369" s="236"/>
      <c r="L369" s="236"/>
      <c r="M369" s="236"/>
      <c r="N369" s="236"/>
      <c r="O369" s="236"/>
      <c r="P369" s="254"/>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3"/>
      <c r="D370" s="252"/>
      <c r="E370" s="252"/>
      <c r="F370" s="252"/>
      <c r="G370" s="252"/>
      <c r="H370" s="252"/>
      <c r="I370" s="252"/>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3"/>
      <c r="D371" s="252"/>
      <c r="E371" s="252"/>
      <c r="F371" s="252"/>
      <c r="G371" s="252"/>
      <c r="H371" s="252"/>
      <c r="I371" s="252"/>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3"/>
      <c r="D372" s="252"/>
      <c r="E372" s="252"/>
      <c r="F372" s="252"/>
      <c r="G372" s="252"/>
      <c r="H372" s="252"/>
      <c r="I372" s="252"/>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2"/>
      <c r="D373" s="252"/>
      <c r="E373" s="252"/>
      <c r="F373" s="252"/>
      <c r="G373" s="252"/>
      <c r="H373" s="252"/>
      <c r="I373" s="252"/>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2"/>
      <c r="D374" s="252"/>
      <c r="E374" s="252"/>
      <c r="F374" s="252"/>
      <c r="G374" s="252"/>
      <c r="H374" s="252"/>
      <c r="I374" s="252"/>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2"/>
      <c r="D375" s="252"/>
      <c r="E375" s="252"/>
      <c r="F375" s="252"/>
      <c r="G375" s="252"/>
      <c r="H375" s="252"/>
      <c r="I375" s="252"/>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2"/>
      <c r="D376" s="252"/>
      <c r="E376" s="252"/>
      <c r="F376" s="252"/>
      <c r="G376" s="252"/>
      <c r="H376" s="252"/>
      <c r="I376" s="252"/>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2"/>
      <c r="D377" s="252"/>
      <c r="E377" s="252"/>
      <c r="F377" s="252"/>
      <c r="G377" s="252"/>
      <c r="H377" s="252"/>
      <c r="I377" s="252"/>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2"/>
      <c r="D378" s="252"/>
      <c r="E378" s="252"/>
      <c r="F378" s="252"/>
      <c r="G378" s="252"/>
      <c r="H378" s="252"/>
      <c r="I378" s="252"/>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2"/>
      <c r="D379" s="252"/>
      <c r="E379" s="252"/>
      <c r="F379" s="252"/>
      <c r="G379" s="252"/>
      <c r="H379" s="252"/>
      <c r="I379" s="252"/>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2"/>
      <c r="D380" s="252"/>
      <c r="E380" s="252"/>
      <c r="F380" s="252"/>
      <c r="G380" s="252"/>
      <c r="H380" s="252"/>
      <c r="I380" s="252"/>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2"/>
      <c r="D381" s="252"/>
      <c r="E381" s="252"/>
      <c r="F381" s="252"/>
      <c r="G381" s="252"/>
      <c r="H381" s="252"/>
      <c r="I381" s="252"/>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30" hidden="1" customHeight="1" x14ac:dyDescent="0.15">
      <c r="A382" s="232">
        <v>17</v>
      </c>
      <c r="B382" s="232">
        <v>1</v>
      </c>
      <c r="C382" s="252"/>
      <c r="D382" s="252"/>
      <c r="E382" s="252"/>
      <c r="F382" s="252"/>
      <c r="G382" s="252"/>
      <c r="H382" s="252"/>
      <c r="I382" s="252"/>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2"/>
      <c r="D383" s="252"/>
      <c r="E383" s="252"/>
      <c r="F383" s="252"/>
      <c r="G383" s="252"/>
      <c r="H383" s="252"/>
      <c r="I383" s="252"/>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2"/>
      <c r="D384" s="252"/>
      <c r="E384" s="252"/>
      <c r="F384" s="252"/>
      <c r="G384" s="252"/>
      <c r="H384" s="252"/>
      <c r="I384" s="252"/>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2"/>
      <c r="D385" s="252"/>
      <c r="E385" s="252"/>
      <c r="F385" s="252"/>
      <c r="G385" s="252"/>
      <c r="H385" s="252"/>
      <c r="I385" s="252"/>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2"/>
      <c r="D386" s="252"/>
      <c r="E386" s="252"/>
      <c r="F386" s="252"/>
      <c r="G386" s="252"/>
      <c r="H386" s="252"/>
      <c r="I386" s="252"/>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2"/>
      <c r="D387" s="252"/>
      <c r="E387" s="252"/>
      <c r="F387" s="252"/>
      <c r="G387" s="252"/>
      <c r="H387" s="252"/>
      <c r="I387" s="252"/>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2"/>
      <c r="D388" s="252"/>
      <c r="E388" s="252"/>
      <c r="F388" s="252"/>
      <c r="G388" s="252"/>
      <c r="H388" s="252"/>
      <c r="I388" s="252"/>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2"/>
      <c r="D389" s="252"/>
      <c r="E389" s="252"/>
      <c r="F389" s="252"/>
      <c r="G389" s="252"/>
      <c r="H389" s="252"/>
      <c r="I389" s="252"/>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2"/>
      <c r="D390" s="252"/>
      <c r="E390" s="252"/>
      <c r="F390" s="252"/>
      <c r="G390" s="252"/>
      <c r="H390" s="252"/>
      <c r="I390" s="252"/>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2"/>
      <c r="D391" s="252"/>
      <c r="E391" s="252"/>
      <c r="F391" s="252"/>
      <c r="G391" s="252"/>
      <c r="H391" s="252"/>
      <c r="I391" s="252"/>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2"/>
      <c r="D392" s="252"/>
      <c r="E392" s="252"/>
      <c r="F392" s="252"/>
      <c r="G392" s="252"/>
      <c r="H392" s="252"/>
      <c r="I392" s="252"/>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2"/>
      <c r="D393" s="252"/>
      <c r="E393" s="252"/>
      <c r="F393" s="252"/>
      <c r="G393" s="252"/>
      <c r="H393" s="252"/>
      <c r="I393" s="252"/>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2"/>
      <c r="D394" s="252"/>
      <c r="E394" s="252"/>
      <c r="F394" s="252"/>
      <c r="G394" s="252"/>
      <c r="H394" s="252"/>
      <c r="I394" s="252"/>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2"/>
      <c r="D395" s="252"/>
      <c r="E395" s="252"/>
      <c r="F395" s="252"/>
      <c r="G395" s="252"/>
      <c r="H395" s="252"/>
      <c r="I395" s="252"/>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7"/>
      <c r="B398" s="257"/>
      <c r="C398" s="257" t="s">
        <v>24</v>
      </c>
      <c r="D398" s="257"/>
      <c r="E398" s="257"/>
      <c r="F398" s="257"/>
      <c r="G398" s="257"/>
      <c r="H398" s="257"/>
      <c r="I398" s="257"/>
      <c r="J398" s="243" t="s">
        <v>197</v>
      </c>
      <c r="K398" s="258"/>
      <c r="L398" s="258"/>
      <c r="M398" s="258"/>
      <c r="N398" s="258"/>
      <c r="O398" s="258"/>
      <c r="P398" s="121" t="s">
        <v>25</v>
      </c>
      <c r="Q398" s="121"/>
      <c r="R398" s="121"/>
      <c r="S398" s="121"/>
      <c r="T398" s="121"/>
      <c r="U398" s="121"/>
      <c r="V398" s="121"/>
      <c r="W398" s="121"/>
      <c r="X398" s="121"/>
      <c r="Y398" s="259" t="s">
        <v>196</v>
      </c>
      <c r="Z398" s="260"/>
      <c r="AA398" s="260"/>
      <c r="AB398" s="260"/>
      <c r="AC398" s="243" t="s">
        <v>227</v>
      </c>
      <c r="AD398" s="243"/>
      <c r="AE398" s="243"/>
      <c r="AF398" s="243"/>
      <c r="AG398" s="243"/>
      <c r="AH398" s="259" t="s">
        <v>245</v>
      </c>
      <c r="AI398" s="257"/>
      <c r="AJ398" s="257"/>
      <c r="AK398" s="257"/>
      <c r="AL398" s="257" t="s">
        <v>19</v>
      </c>
      <c r="AM398" s="257"/>
      <c r="AN398" s="257"/>
      <c r="AO398" s="261"/>
      <c r="AP398" s="246" t="s">
        <v>198</v>
      </c>
      <c r="AQ398" s="246"/>
      <c r="AR398" s="246"/>
      <c r="AS398" s="246"/>
      <c r="AT398" s="246"/>
      <c r="AU398" s="246"/>
      <c r="AV398" s="246"/>
      <c r="AW398" s="246"/>
      <c r="AX398" s="246"/>
      <c r="AY398">
        <f>$AY$396</f>
        <v>1</v>
      </c>
    </row>
    <row r="399" spans="1:51" ht="30" customHeight="1" x14ac:dyDescent="0.15">
      <c r="A399" s="232">
        <v>1</v>
      </c>
      <c r="B399" s="232">
        <v>1</v>
      </c>
      <c r="C399" s="253" t="s">
        <v>674</v>
      </c>
      <c r="D399" s="252"/>
      <c r="E399" s="252"/>
      <c r="F399" s="252"/>
      <c r="G399" s="252"/>
      <c r="H399" s="252"/>
      <c r="I399" s="252"/>
      <c r="J399" s="235">
        <v>9010001032090</v>
      </c>
      <c r="K399" s="236"/>
      <c r="L399" s="236"/>
      <c r="M399" s="236"/>
      <c r="N399" s="236"/>
      <c r="O399" s="236"/>
      <c r="P399" s="254" t="s">
        <v>679</v>
      </c>
      <c r="Q399" s="237"/>
      <c r="R399" s="237"/>
      <c r="S399" s="237"/>
      <c r="T399" s="237"/>
      <c r="U399" s="237"/>
      <c r="V399" s="237"/>
      <c r="W399" s="237"/>
      <c r="X399" s="237"/>
      <c r="Y399" s="238">
        <v>5.2</v>
      </c>
      <c r="Z399" s="239"/>
      <c r="AA399" s="239"/>
      <c r="AB399" s="240"/>
      <c r="AC399" s="224" t="s">
        <v>249</v>
      </c>
      <c r="AD399" s="225"/>
      <c r="AE399" s="225"/>
      <c r="AF399" s="225"/>
      <c r="AG399" s="225"/>
      <c r="AH399" s="255">
        <v>1</v>
      </c>
      <c r="AI399" s="256"/>
      <c r="AJ399" s="256"/>
      <c r="AK399" s="256"/>
      <c r="AL399" s="228">
        <v>89.9</v>
      </c>
      <c r="AM399" s="229"/>
      <c r="AN399" s="229"/>
      <c r="AO399" s="230"/>
      <c r="AP399" s="231" t="s">
        <v>281</v>
      </c>
      <c r="AQ399" s="231"/>
      <c r="AR399" s="231"/>
      <c r="AS399" s="231"/>
      <c r="AT399" s="231"/>
      <c r="AU399" s="231"/>
      <c r="AV399" s="231"/>
      <c r="AW399" s="231"/>
      <c r="AX399" s="231"/>
      <c r="AY399">
        <f>$AY$396</f>
        <v>1</v>
      </c>
    </row>
    <row r="400" spans="1:51" ht="30" hidden="1" customHeight="1" x14ac:dyDescent="0.15">
      <c r="A400" s="232">
        <v>2</v>
      </c>
      <c r="B400" s="232">
        <v>1</v>
      </c>
      <c r="C400" s="253"/>
      <c r="D400" s="252"/>
      <c r="E400" s="252"/>
      <c r="F400" s="252"/>
      <c r="G400" s="252"/>
      <c r="H400" s="252"/>
      <c r="I400" s="252"/>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5"/>
      <c r="AI400" s="256"/>
      <c r="AJ400" s="256"/>
      <c r="AK400" s="256"/>
      <c r="AL400" s="228"/>
      <c r="AM400" s="229"/>
      <c r="AN400" s="229"/>
      <c r="AO400" s="230"/>
      <c r="AP400" s="231"/>
      <c r="AQ400" s="231"/>
      <c r="AR400" s="231"/>
      <c r="AS400" s="231"/>
      <c r="AT400" s="231"/>
      <c r="AU400" s="231"/>
      <c r="AV400" s="231"/>
      <c r="AW400" s="231"/>
      <c r="AX400" s="231"/>
      <c r="AY400">
        <f>COUNTA($C$400)</f>
        <v>0</v>
      </c>
    </row>
    <row r="401" spans="1:51" ht="30" hidden="1" customHeight="1" x14ac:dyDescent="0.15">
      <c r="A401" s="232">
        <v>3</v>
      </c>
      <c r="B401" s="232">
        <v>1</v>
      </c>
      <c r="C401" s="253"/>
      <c r="D401" s="252"/>
      <c r="E401" s="252"/>
      <c r="F401" s="252"/>
      <c r="G401" s="252"/>
      <c r="H401" s="252"/>
      <c r="I401" s="252"/>
      <c r="J401" s="235"/>
      <c r="K401" s="236"/>
      <c r="L401" s="236"/>
      <c r="M401" s="236"/>
      <c r="N401" s="236"/>
      <c r="O401" s="236"/>
      <c r="P401" s="254"/>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15">
      <c r="A402" s="232">
        <v>4</v>
      </c>
      <c r="B402" s="232">
        <v>1</v>
      </c>
      <c r="C402" s="253"/>
      <c r="D402" s="252"/>
      <c r="E402" s="252"/>
      <c r="F402" s="252"/>
      <c r="G402" s="252"/>
      <c r="H402" s="252"/>
      <c r="I402" s="252"/>
      <c r="J402" s="235"/>
      <c r="K402" s="236"/>
      <c r="L402" s="236"/>
      <c r="M402" s="236"/>
      <c r="N402" s="236"/>
      <c r="O402" s="236"/>
      <c r="P402" s="254"/>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15">
      <c r="A403" s="232">
        <v>5</v>
      </c>
      <c r="B403" s="232">
        <v>1</v>
      </c>
      <c r="C403" s="252"/>
      <c r="D403" s="252"/>
      <c r="E403" s="252"/>
      <c r="F403" s="252"/>
      <c r="G403" s="252"/>
      <c r="H403" s="252"/>
      <c r="I403" s="252"/>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15">
      <c r="A404" s="232">
        <v>6</v>
      </c>
      <c r="B404" s="232">
        <v>1</v>
      </c>
      <c r="C404" s="252"/>
      <c r="D404" s="252"/>
      <c r="E404" s="252"/>
      <c r="F404" s="252"/>
      <c r="G404" s="252"/>
      <c r="H404" s="252"/>
      <c r="I404" s="252"/>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15">
      <c r="A405" s="232">
        <v>7</v>
      </c>
      <c r="B405" s="232">
        <v>1</v>
      </c>
      <c r="C405" s="252"/>
      <c r="D405" s="252"/>
      <c r="E405" s="252"/>
      <c r="F405" s="252"/>
      <c r="G405" s="252"/>
      <c r="H405" s="252"/>
      <c r="I405" s="252"/>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15">
      <c r="A406" s="232">
        <v>8</v>
      </c>
      <c r="B406" s="232">
        <v>1</v>
      </c>
      <c r="C406" s="252"/>
      <c r="D406" s="252"/>
      <c r="E406" s="252"/>
      <c r="F406" s="252"/>
      <c r="G406" s="252"/>
      <c r="H406" s="252"/>
      <c r="I406" s="252"/>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15">
      <c r="A407" s="232">
        <v>9</v>
      </c>
      <c r="B407" s="232">
        <v>1</v>
      </c>
      <c r="C407" s="252"/>
      <c r="D407" s="252"/>
      <c r="E407" s="252"/>
      <c r="F407" s="252"/>
      <c r="G407" s="252"/>
      <c r="H407" s="252"/>
      <c r="I407" s="252"/>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15">
      <c r="A408" s="232">
        <v>10</v>
      </c>
      <c r="B408" s="232">
        <v>1</v>
      </c>
      <c r="C408" s="252"/>
      <c r="D408" s="252"/>
      <c r="E408" s="252"/>
      <c r="F408" s="252"/>
      <c r="G408" s="252"/>
      <c r="H408" s="252"/>
      <c r="I408" s="252"/>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32">
        <v>11</v>
      </c>
      <c r="B409" s="232">
        <v>1</v>
      </c>
      <c r="C409" s="252"/>
      <c r="D409" s="252"/>
      <c r="E409" s="252"/>
      <c r="F409" s="252"/>
      <c r="G409" s="252"/>
      <c r="H409" s="252"/>
      <c r="I409" s="252"/>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2"/>
      <c r="D410" s="252"/>
      <c r="E410" s="252"/>
      <c r="F410" s="252"/>
      <c r="G410" s="252"/>
      <c r="H410" s="252"/>
      <c r="I410" s="252"/>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2"/>
      <c r="D411" s="252"/>
      <c r="E411" s="252"/>
      <c r="F411" s="252"/>
      <c r="G411" s="252"/>
      <c r="H411" s="252"/>
      <c r="I411" s="252"/>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2"/>
      <c r="D412" s="252"/>
      <c r="E412" s="252"/>
      <c r="F412" s="252"/>
      <c r="G412" s="252"/>
      <c r="H412" s="252"/>
      <c r="I412" s="252"/>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2"/>
      <c r="D413" s="252"/>
      <c r="E413" s="252"/>
      <c r="F413" s="252"/>
      <c r="G413" s="252"/>
      <c r="H413" s="252"/>
      <c r="I413" s="252"/>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2"/>
      <c r="D414" s="252"/>
      <c r="E414" s="252"/>
      <c r="F414" s="252"/>
      <c r="G414" s="252"/>
      <c r="H414" s="252"/>
      <c r="I414" s="252"/>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30" hidden="1" customHeight="1" x14ac:dyDescent="0.15">
      <c r="A415" s="232">
        <v>17</v>
      </c>
      <c r="B415" s="232">
        <v>1</v>
      </c>
      <c r="C415" s="252"/>
      <c r="D415" s="252"/>
      <c r="E415" s="252"/>
      <c r="F415" s="252"/>
      <c r="G415" s="252"/>
      <c r="H415" s="252"/>
      <c r="I415" s="252"/>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2"/>
      <c r="D416" s="252"/>
      <c r="E416" s="252"/>
      <c r="F416" s="252"/>
      <c r="G416" s="252"/>
      <c r="H416" s="252"/>
      <c r="I416" s="252"/>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2"/>
      <c r="D417" s="252"/>
      <c r="E417" s="252"/>
      <c r="F417" s="252"/>
      <c r="G417" s="252"/>
      <c r="H417" s="252"/>
      <c r="I417" s="252"/>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2"/>
      <c r="D418" s="252"/>
      <c r="E418" s="252"/>
      <c r="F418" s="252"/>
      <c r="G418" s="252"/>
      <c r="H418" s="252"/>
      <c r="I418" s="252"/>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2"/>
      <c r="D419" s="252"/>
      <c r="E419" s="252"/>
      <c r="F419" s="252"/>
      <c r="G419" s="252"/>
      <c r="H419" s="252"/>
      <c r="I419" s="252"/>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2"/>
      <c r="D420" s="252"/>
      <c r="E420" s="252"/>
      <c r="F420" s="252"/>
      <c r="G420" s="252"/>
      <c r="H420" s="252"/>
      <c r="I420" s="252"/>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2"/>
      <c r="D421" s="252"/>
      <c r="E421" s="252"/>
      <c r="F421" s="252"/>
      <c r="G421" s="252"/>
      <c r="H421" s="252"/>
      <c r="I421" s="252"/>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2"/>
      <c r="D422" s="252"/>
      <c r="E422" s="252"/>
      <c r="F422" s="252"/>
      <c r="G422" s="252"/>
      <c r="H422" s="252"/>
      <c r="I422" s="252"/>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2"/>
      <c r="D423" s="252"/>
      <c r="E423" s="252"/>
      <c r="F423" s="252"/>
      <c r="G423" s="252"/>
      <c r="H423" s="252"/>
      <c r="I423" s="252"/>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2"/>
      <c r="D424" s="252"/>
      <c r="E424" s="252"/>
      <c r="F424" s="252"/>
      <c r="G424" s="252"/>
      <c r="H424" s="252"/>
      <c r="I424" s="252"/>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2"/>
      <c r="D425" s="252"/>
      <c r="E425" s="252"/>
      <c r="F425" s="252"/>
      <c r="G425" s="252"/>
      <c r="H425" s="252"/>
      <c r="I425" s="252"/>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2"/>
      <c r="D426" s="252"/>
      <c r="E426" s="252"/>
      <c r="F426" s="252"/>
      <c r="G426" s="252"/>
      <c r="H426" s="252"/>
      <c r="I426" s="252"/>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2"/>
      <c r="D427" s="252"/>
      <c r="E427" s="252"/>
      <c r="F427" s="252"/>
      <c r="G427" s="252"/>
      <c r="H427" s="252"/>
      <c r="I427" s="252"/>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2"/>
      <c r="D428" s="252"/>
      <c r="E428" s="252"/>
      <c r="F428" s="252"/>
      <c r="G428" s="252"/>
      <c r="H428" s="252"/>
      <c r="I428" s="252"/>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7"/>
      <c r="B431" s="257"/>
      <c r="C431" s="257" t="s">
        <v>24</v>
      </c>
      <c r="D431" s="257"/>
      <c r="E431" s="257"/>
      <c r="F431" s="257"/>
      <c r="G431" s="257"/>
      <c r="H431" s="257"/>
      <c r="I431" s="257"/>
      <c r="J431" s="243" t="s">
        <v>197</v>
      </c>
      <c r="K431" s="258"/>
      <c r="L431" s="258"/>
      <c r="M431" s="258"/>
      <c r="N431" s="258"/>
      <c r="O431" s="258"/>
      <c r="P431" s="121" t="s">
        <v>25</v>
      </c>
      <c r="Q431" s="121"/>
      <c r="R431" s="121"/>
      <c r="S431" s="121"/>
      <c r="T431" s="121"/>
      <c r="U431" s="121"/>
      <c r="V431" s="121"/>
      <c r="W431" s="121"/>
      <c r="X431" s="121"/>
      <c r="Y431" s="259" t="s">
        <v>196</v>
      </c>
      <c r="Z431" s="260"/>
      <c r="AA431" s="260"/>
      <c r="AB431" s="260"/>
      <c r="AC431" s="243" t="s">
        <v>227</v>
      </c>
      <c r="AD431" s="243"/>
      <c r="AE431" s="243"/>
      <c r="AF431" s="243"/>
      <c r="AG431" s="243"/>
      <c r="AH431" s="259" t="s">
        <v>245</v>
      </c>
      <c r="AI431" s="257"/>
      <c r="AJ431" s="257"/>
      <c r="AK431" s="257"/>
      <c r="AL431" s="257" t="s">
        <v>19</v>
      </c>
      <c r="AM431" s="257"/>
      <c r="AN431" s="257"/>
      <c r="AO431" s="261"/>
      <c r="AP431" s="246" t="s">
        <v>198</v>
      </c>
      <c r="AQ431" s="246"/>
      <c r="AR431" s="246"/>
      <c r="AS431" s="246"/>
      <c r="AT431" s="246"/>
      <c r="AU431" s="246"/>
      <c r="AV431" s="246"/>
      <c r="AW431" s="246"/>
      <c r="AX431" s="246"/>
      <c r="AY431">
        <f>$AY$429</f>
        <v>1</v>
      </c>
    </row>
    <row r="432" spans="1:51" ht="60.6" customHeight="1" x14ac:dyDescent="0.15">
      <c r="A432" s="232">
        <v>1</v>
      </c>
      <c r="B432" s="232">
        <v>1</v>
      </c>
      <c r="C432" s="253" t="s">
        <v>675</v>
      </c>
      <c r="D432" s="252"/>
      <c r="E432" s="252"/>
      <c r="F432" s="252"/>
      <c r="G432" s="252"/>
      <c r="H432" s="252"/>
      <c r="I432" s="252"/>
      <c r="J432" s="235">
        <v>2020005010230</v>
      </c>
      <c r="K432" s="236"/>
      <c r="L432" s="236"/>
      <c r="M432" s="236"/>
      <c r="N432" s="236"/>
      <c r="O432" s="236"/>
      <c r="P432" s="254" t="s">
        <v>680</v>
      </c>
      <c r="Q432" s="237"/>
      <c r="R432" s="237"/>
      <c r="S432" s="237"/>
      <c r="T432" s="237"/>
      <c r="U432" s="237"/>
      <c r="V432" s="237"/>
      <c r="W432" s="237"/>
      <c r="X432" s="237"/>
      <c r="Y432" s="238">
        <v>3.3</v>
      </c>
      <c r="Z432" s="239"/>
      <c r="AA432" s="239"/>
      <c r="AB432" s="240"/>
      <c r="AC432" s="224" t="s">
        <v>249</v>
      </c>
      <c r="AD432" s="225"/>
      <c r="AE432" s="225"/>
      <c r="AF432" s="225"/>
      <c r="AG432" s="225"/>
      <c r="AH432" s="255">
        <v>1</v>
      </c>
      <c r="AI432" s="256"/>
      <c r="AJ432" s="256"/>
      <c r="AK432" s="256"/>
      <c r="AL432" s="228">
        <v>90.5</v>
      </c>
      <c r="AM432" s="229"/>
      <c r="AN432" s="229"/>
      <c r="AO432" s="230"/>
      <c r="AP432" s="231" t="s">
        <v>281</v>
      </c>
      <c r="AQ432" s="231"/>
      <c r="AR432" s="231"/>
      <c r="AS432" s="231"/>
      <c r="AT432" s="231"/>
      <c r="AU432" s="231"/>
      <c r="AV432" s="231"/>
      <c r="AW432" s="231"/>
      <c r="AX432" s="231"/>
      <c r="AY432">
        <f>$AY$429</f>
        <v>1</v>
      </c>
    </row>
    <row r="433" spans="1:51" ht="30" hidden="1" customHeight="1" x14ac:dyDescent="0.15">
      <c r="A433" s="232">
        <v>2</v>
      </c>
      <c r="B433" s="232">
        <v>1</v>
      </c>
      <c r="C433" s="252"/>
      <c r="D433" s="252"/>
      <c r="E433" s="252"/>
      <c r="F433" s="252"/>
      <c r="G433" s="252"/>
      <c r="H433" s="252"/>
      <c r="I433" s="252"/>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5"/>
      <c r="AI433" s="256"/>
      <c r="AJ433" s="256"/>
      <c r="AK433" s="256"/>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32">
        <v>3</v>
      </c>
      <c r="B434" s="232">
        <v>1</v>
      </c>
      <c r="C434" s="253"/>
      <c r="D434" s="252"/>
      <c r="E434" s="252"/>
      <c r="F434" s="252"/>
      <c r="G434" s="252"/>
      <c r="H434" s="252"/>
      <c r="I434" s="252"/>
      <c r="J434" s="235"/>
      <c r="K434" s="236"/>
      <c r="L434" s="236"/>
      <c r="M434" s="236"/>
      <c r="N434" s="236"/>
      <c r="O434" s="236"/>
      <c r="P434" s="254"/>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3"/>
      <c r="D435" s="252"/>
      <c r="E435" s="252"/>
      <c r="F435" s="252"/>
      <c r="G435" s="252"/>
      <c r="H435" s="252"/>
      <c r="I435" s="252"/>
      <c r="J435" s="235"/>
      <c r="K435" s="236"/>
      <c r="L435" s="236"/>
      <c r="M435" s="236"/>
      <c r="N435" s="236"/>
      <c r="O435" s="236"/>
      <c r="P435" s="254"/>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2"/>
      <c r="D436" s="252"/>
      <c r="E436" s="252"/>
      <c r="F436" s="252"/>
      <c r="G436" s="252"/>
      <c r="H436" s="252"/>
      <c r="I436" s="252"/>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2"/>
      <c r="D437" s="252"/>
      <c r="E437" s="252"/>
      <c r="F437" s="252"/>
      <c r="G437" s="252"/>
      <c r="H437" s="252"/>
      <c r="I437" s="252"/>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2"/>
      <c r="D438" s="252"/>
      <c r="E438" s="252"/>
      <c r="F438" s="252"/>
      <c r="G438" s="252"/>
      <c r="H438" s="252"/>
      <c r="I438" s="252"/>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2"/>
      <c r="D439" s="252"/>
      <c r="E439" s="252"/>
      <c r="F439" s="252"/>
      <c r="G439" s="252"/>
      <c r="H439" s="252"/>
      <c r="I439" s="252"/>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2"/>
      <c r="D440" s="252"/>
      <c r="E440" s="252"/>
      <c r="F440" s="252"/>
      <c r="G440" s="252"/>
      <c r="H440" s="252"/>
      <c r="I440" s="252"/>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2"/>
      <c r="D441" s="252"/>
      <c r="E441" s="252"/>
      <c r="F441" s="252"/>
      <c r="G441" s="252"/>
      <c r="H441" s="252"/>
      <c r="I441" s="252"/>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2"/>
      <c r="D442" s="252"/>
      <c r="E442" s="252"/>
      <c r="F442" s="252"/>
      <c r="G442" s="252"/>
      <c r="H442" s="252"/>
      <c r="I442" s="252"/>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2"/>
      <c r="D443" s="252"/>
      <c r="E443" s="252"/>
      <c r="F443" s="252"/>
      <c r="G443" s="252"/>
      <c r="H443" s="252"/>
      <c r="I443" s="252"/>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2"/>
      <c r="D444" s="252"/>
      <c r="E444" s="252"/>
      <c r="F444" s="252"/>
      <c r="G444" s="252"/>
      <c r="H444" s="252"/>
      <c r="I444" s="252"/>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2"/>
      <c r="D445" s="252"/>
      <c r="E445" s="252"/>
      <c r="F445" s="252"/>
      <c r="G445" s="252"/>
      <c r="H445" s="252"/>
      <c r="I445" s="252"/>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2"/>
      <c r="D446" s="252"/>
      <c r="E446" s="252"/>
      <c r="F446" s="252"/>
      <c r="G446" s="252"/>
      <c r="H446" s="252"/>
      <c r="I446" s="252"/>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2"/>
      <c r="D447" s="252"/>
      <c r="E447" s="252"/>
      <c r="F447" s="252"/>
      <c r="G447" s="252"/>
      <c r="H447" s="252"/>
      <c r="I447" s="252"/>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30" hidden="1" customHeight="1" x14ac:dyDescent="0.15">
      <c r="A448" s="232">
        <v>17</v>
      </c>
      <c r="B448" s="232">
        <v>1</v>
      </c>
      <c r="C448" s="252"/>
      <c r="D448" s="252"/>
      <c r="E448" s="252"/>
      <c r="F448" s="252"/>
      <c r="G448" s="252"/>
      <c r="H448" s="252"/>
      <c r="I448" s="252"/>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2"/>
      <c r="D449" s="252"/>
      <c r="E449" s="252"/>
      <c r="F449" s="252"/>
      <c r="G449" s="252"/>
      <c r="H449" s="252"/>
      <c r="I449" s="252"/>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2"/>
      <c r="D450" s="252"/>
      <c r="E450" s="252"/>
      <c r="F450" s="252"/>
      <c r="G450" s="252"/>
      <c r="H450" s="252"/>
      <c r="I450" s="252"/>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2"/>
      <c r="D451" s="252"/>
      <c r="E451" s="252"/>
      <c r="F451" s="252"/>
      <c r="G451" s="252"/>
      <c r="H451" s="252"/>
      <c r="I451" s="252"/>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2"/>
      <c r="D452" s="252"/>
      <c r="E452" s="252"/>
      <c r="F452" s="252"/>
      <c r="G452" s="252"/>
      <c r="H452" s="252"/>
      <c r="I452" s="252"/>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2"/>
      <c r="D453" s="252"/>
      <c r="E453" s="252"/>
      <c r="F453" s="252"/>
      <c r="G453" s="252"/>
      <c r="H453" s="252"/>
      <c r="I453" s="252"/>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2"/>
      <c r="D454" s="252"/>
      <c r="E454" s="252"/>
      <c r="F454" s="252"/>
      <c r="G454" s="252"/>
      <c r="H454" s="252"/>
      <c r="I454" s="252"/>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2"/>
      <c r="D455" s="252"/>
      <c r="E455" s="252"/>
      <c r="F455" s="252"/>
      <c r="G455" s="252"/>
      <c r="H455" s="252"/>
      <c r="I455" s="252"/>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2"/>
      <c r="D456" s="252"/>
      <c r="E456" s="252"/>
      <c r="F456" s="252"/>
      <c r="G456" s="252"/>
      <c r="H456" s="252"/>
      <c r="I456" s="252"/>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2"/>
      <c r="D457" s="252"/>
      <c r="E457" s="252"/>
      <c r="F457" s="252"/>
      <c r="G457" s="252"/>
      <c r="H457" s="252"/>
      <c r="I457" s="252"/>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2"/>
      <c r="D458" s="252"/>
      <c r="E458" s="252"/>
      <c r="F458" s="252"/>
      <c r="G458" s="252"/>
      <c r="H458" s="252"/>
      <c r="I458" s="252"/>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2"/>
      <c r="D459" s="252"/>
      <c r="E459" s="252"/>
      <c r="F459" s="252"/>
      <c r="G459" s="252"/>
      <c r="H459" s="252"/>
      <c r="I459" s="252"/>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2"/>
      <c r="D460" s="252"/>
      <c r="E460" s="252"/>
      <c r="F460" s="252"/>
      <c r="G460" s="252"/>
      <c r="H460" s="252"/>
      <c r="I460" s="252"/>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2"/>
      <c r="D461" s="252"/>
      <c r="E461" s="252"/>
      <c r="F461" s="252"/>
      <c r="G461" s="252"/>
      <c r="H461" s="252"/>
      <c r="I461" s="252"/>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7"/>
      <c r="B464" s="257"/>
      <c r="C464" s="257" t="s">
        <v>24</v>
      </c>
      <c r="D464" s="257"/>
      <c r="E464" s="257"/>
      <c r="F464" s="257"/>
      <c r="G464" s="257"/>
      <c r="H464" s="257"/>
      <c r="I464" s="257"/>
      <c r="J464" s="243" t="s">
        <v>197</v>
      </c>
      <c r="K464" s="258"/>
      <c r="L464" s="258"/>
      <c r="M464" s="258"/>
      <c r="N464" s="258"/>
      <c r="O464" s="258"/>
      <c r="P464" s="121" t="s">
        <v>25</v>
      </c>
      <c r="Q464" s="121"/>
      <c r="R464" s="121"/>
      <c r="S464" s="121"/>
      <c r="T464" s="121"/>
      <c r="U464" s="121"/>
      <c r="V464" s="121"/>
      <c r="W464" s="121"/>
      <c r="X464" s="121"/>
      <c r="Y464" s="259" t="s">
        <v>196</v>
      </c>
      <c r="Z464" s="260"/>
      <c r="AA464" s="260"/>
      <c r="AB464" s="260"/>
      <c r="AC464" s="243" t="s">
        <v>227</v>
      </c>
      <c r="AD464" s="243"/>
      <c r="AE464" s="243"/>
      <c r="AF464" s="243"/>
      <c r="AG464" s="243"/>
      <c r="AH464" s="259" t="s">
        <v>245</v>
      </c>
      <c r="AI464" s="257"/>
      <c r="AJ464" s="257"/>
      <c r="AK464" s="257"/>
      <c r="AL464" s="257" t="s">
        <v>19</v>
      </c>
      <c r="AM464" s="257"/>
      <c r="AN464" s="257"/>
      <c r="AO464" s="261"/>
      <c r="AP464" s="246" t="s">
        <v>198</v>
      </c>
      <c r="AQ464" s="246"/>
      <c r="AR464" s="246"/>
      <c r="AS464" s="246"/>
      <c r="AT464" s="246"/>
      <c r="AU464" s="246"/>
      <c r="AV464" s="246"/>
      <c r="AW464" s="246"/>
      <c r="AX464" s="246"/>
      <c r="AY464">
        <f>$AY$462</f>
        <v>1</v>
      </c>
    </row>
    <row r="465" spans="1:51" ht="30" customHeight="1" x14ac:dyDescent="0.15">
      <c r="A465" s="232">
        <v>1</v>
      </c>
      <c r="B465" s="232">
        <v>1</v>
      </c>
      <c r="C465" s="253" t="s">
        <v>676</v>
      </c>
      <c r="D465" s="252"/>
      <c r="E465" s="252"/>
      <c r="F465" s="252"/>
      <c r="G465" s="252"/>
      <c r="H465" s="252"/>
      <c r="I465" s="252"/>
      <c r="J465" s="235">
        <v>4010001090119</v>
      </c>
      <c r="K465" s="236"/>
      <c r="L465" s="236"/>
      <c r="M465" s="236"/>
      <c r="N465" s="236"/>
      <c r="O465" s="236"/>
      <c r="P465" s="254" t="s">
        <v>681</v>
      </c>
      <c r="Q465" s="237"/>
      <c r="R465" s="237"/>
      <c r="S465" s="237"/>
      <c r="T465" s="237"/>
      <c r="U465" s="237"/>
      <c r="V465" s="237"/>
      <c r="W465" s="237"/>
      <c r="X465" s="237"/>
      <c r="Y465" s="238">
        <v>1.98</v>
      </c>
      <c r="Z465" s="239"/>
      <c r="AA465" s="239"/>
      <c r="AB465" s="240"/>
      <c r="AC465" s="224" t="s">
        <v>249</v>
      </c>
      <c r="AD465" s="225"/>
      <c r="AE465" s="225"/>
      <c r="AF465" s="225"/>
      <c r="AG465" s="225"/>
      <c r="AH465" s="255">
        <v>2</v>
      </c>
      <c r="AI465" s="256"/>
      <c r="AJ465" s="256"/>
      <c r="AK465" s="256"/>
      <c r="AL465" s="228">
        <v>61.3</v>
      </c>
      <c r="AM465" s="229"/>
      <c r="AN465" s="229"/>
      <c r="AO465" s="230"/>
      <c r="AP465" s="231" t="s">
        <v>281</v>
      </c>
      <c r="AQ465" s="231"/>
      <c r="AR465" s="231"/>
      <c r="AS465" s="231"/>
      <c r="AT465" s="231"/>
      <c r="AU465" s="231"/>
      <c r="AV465" s="231"/>
      <c r="AW465" s="231"/>
      <c r="AX465" s="231"/>
      <c r="AY465">
        <f>$AY$462</f>
        <v>1</v>
      </c>
    </row>
    <row r="466" spans="1:51" ht="30" hidden="1" customHeight="1" x14ac:dyDescent="0.15">
      <c r="A466" s="232">
        <v>2</v>
      </c>
      <c r="B466" s="232">
        <v>1</v>
      </c>
      <c r="C466" s="252"/>
      <c r="D466" s="252"/>
      <c r="E466" s="252"/>
      <c r="F466" s="252"/>
      <c r="G466" s="252"/>
      <c r="H466" s="252"/>
      <c r="I466" s="252"/>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5"/>
      <c r="AI466" s="256"/>
      <c r="AJ466" s="256"/>
      <c r="AK466" s="256"/>
      <c r="AL466" s="228"/>
      <c r="AM466" s="229"/>
      <c r="AN466" s="229"/>
      <c r="AO466" s="230"/>
      <c r="AP466" s="231"/>
      <c r="AQ466" s="231"/>
      <c r="AR466" s="231"/>
      <c r="AS466" s="231"/>
      <c r="AT466" s="231"/>
      <c r="AU466" s="231"/>
      <c r="AV466" s="231"/>
      <c r="AW466" s="231"/>
      <c r="AX466" s="231"/>
      <c r="AY466">
        <f>COUNTA($C$466)</f>
        <v>0</v>
      </c>
    </row>
    <row r="467" spans="1:51" ht="30" hidden="1" customHeight="1" x14ac:dyDescent="0.15">
      <c r="A467" s="232">
        <v>3</v>
      </c>
      <c r="B467" s="232">
        <v>1</v>
      </c>
      <c r="C467" s="253"/>
      <c r="D467" s="252"/>
      <c r="E467" s="252"/>
      <c r="F467" s="252"/>
      <c r="G467" s="252"/>
      <c r="H467" s="252"/>
      <c r="I467" s="252"/>
      <c r="J467" s="235"/>
      <c r="K467" s="236"/>
      <c r="L467" s="236"/>
      <c r="M467" s="236"/>
      <c r="N467" s="236"/>
      <c r="O467" s="236"/>
      <c r="P467" s="254"/>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15">
      <c r="A468" s="232">
        <v>4</v>
      </c>
      <c r="B468" s="232">
        <v>1</v>
      </c>
      <c r="C468" s="253"/>
      <c r="D468" s="252"/>
      <c r="E468" s="252"/>
      <c r="F468" s="252"/>
      <c r="G468" s="252"/>
      <c r="H468" s="252"/>
      <c r="I468" s="252"/>
      <c r="J468" s="235"/>
      <c r="K468" s="236"/>
      <c r="L468" s="236"/>
      <c r="M468" s="236"/>
      <c r="N468" s="236"/>
      <c r="O468" s="236"/>
      <c r="P468" s="254"/>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15">
      <c r="A469" s="232">
        <v>5</v>
      </c>
      <c r="B469" s="232">
        <v>1</v>
      </c>
      <c r="C469" s="252"/>
      <c r="D469" s="252"/>
      <c r="E469" s="252"/>
      <c r="F469" s="252"/>
      <c r="G469" s="252"/>
      <c r="H469" s="252"/>
      <c r="I469" s="252"/>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32">
        <v>6</v>
      </c>
      <c r="B470" s="232">
        <v>1</v>
      </c>
      <c r="C470" s="252"/>
      <c r="D470" s="252"/>
      <c r="E470" s="252"/>
      <c r="F470" s="252"/>
      <c r="G470" s="252"/>
      <c r="H470" s="252"/>
      <c r="I470" s="252"/>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2"/>
      <c r="D471" s="252"/>
      <c r="E471" s="252"/>
      <c r="F471" s="252"/>
      <c r="G471" s="252"/>
      <c r="H471" s="252"/>
      <c r="I471" s="252"/>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2"/>
      <c r="D472" s="252"/>
      <c r="E472" s="252"/>
      <c r="F472" s="252"/>
      <c r="G472" s="252"/>
      <c r="H472" s="252"/>
      <c r="I472" s="252"/>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2"/>
      <c r="D473" s="252"/>
      <c r="E473" s="252"/>
      <c r="F473" s="252"/>
      <c r="G473" s="252"/>
      <c r="H473" s="252"/>
      <c r="I473" s="252"/>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2"/>
      <c r="D474" s="252"/>
      <c r="E474" s="252"/>
      <c r="F474" s="252"/>
      <c r="G474" s="252"/>
      <c r="H474" s="252"/>
      <c r="I474" s="252"/>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2"/>
      <c r="D475" s="252"/>
      <c r="E475" s="252"/>
      <c r="F475" s="252"/>
      <c r="G475" s="252"/>
      <c r="H475" s="252"/>
      <c r="I475" s="252"/>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2"/>
      <c r="D476" s="252"/>
      <c r="E476" s="252"/>
      <c r="F476" s="252"/>
      <c r="G476" s="252"/>
      <c r="H476" s="252"/>
      <c r="I476" s="252"/>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2"/>
      <c r="D477" s="252"/>
      <c r="E477" s="252"/>
      <c r="F477" s="252"/>
      <c r="G477" s="252"/>
      <c r="H477" s="252"/>
      <c r="I477" s="252"/>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2"/>
      <c r="D478" s="252"/>
      <c r="E478" s="252"/>
      <c r="F478" s="252"/>
      <c r="G478" s="252"/>
      <c r="H478" s="252"/>
      <c r="I478" s="252"/>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2"/>
      <c r="D479" s="252"/>
      <c r="E479" s="252"/>
      <c r="F479" s="252"/>
      <c r="G479" s="252"/>
      <c r="H479" s="252"/>
      <c r="I479" s="252"/>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2"/>
      <c r="D480" s="252"/>
      <c r="E480" s="252"/>
      <c r="F480" s="252"/>
      <c r="G480" s="252"/>
      <c r="H480" s="252"/>
      <c r="I480" s="252"/>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30" hidden="1" customHeight="1" x14ac:dyDescent="0.15">
      <c r="A481" s="232">
        <v>17</v>
      </c>
      <c r="B481" s="232">
        <v>1</v>
      </c>
      <c r="C481" s="252"/>
      <c r="D481" s="252"/>
      <c r="E481" s="252"/>
      <c r="F481" s="252"/>
      <c r="G481" s="252"/>
      <c r="H481" s="252"/>
      <c r="I481" s="252"/>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2"/>
      <c r="D482" s="252"/>
      <c r="E482" s="252"/>
      <c r="F482" s="252"/>
      <c r="G482" s="252"/>
      <c r="H482" s="252"/>
      <c r="I482" s="252"/>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2"/>
      <c r="D483" s="252"/>
      <c r="E483" s="252"/>
      <c r="F483" s="252"/>
      <c r="G483" s="252"/>
      <c r="H483" s="252"/>
      <c r="I483" s="252"/>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2"/>
      <c r="D484" s="252"/>
      <c r="E484" s="252"/>
      <c r="F484" s="252"/>
      <c r="G484" s="252"/>
      <c r="H484" s="252"/>
      <c r="I484" s="252"/>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2"/>
      <c r="D485" s="252"/>
      <c r="E485" s="252"/>
      <c r="F485" s="252"/>
      <c r="G485" s="252"/>
      <c r="H485" s="252"/>
      <c r="I485" s="252"/>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2"/>
      <c r="D486" s="252"/>
      <c r="E486" s="252"/>
      <c r="F486" s="252"/>
      <c r="G486" s="252"/>
      <c r="H486" s="252"/>
      <c r="I486" s="252"/>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2"/>
      <c r="D487" s="252"/>
      <c r="E487" s="252"/>
      <c r="F487" s="252"/>
      <c r="G487" s="252"/>
      <c r="H487" s="252"/>
      <c r="I487" s="252"/>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2"/>
      <c r="D488" s="252"/>
      <c r="E488" s="252"/>
      <c r="F488" s="252"/>
      <c r="G488" s="252"/>
      <c r="H488" s="252"/>
      <c r="I488" s="252"/>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2"/>
      <c r="D489" s="252"/>
      <c r="E489" s="252"/>
      <c r="F489" s="252"/>
      <c r="G489" s="252"/>
      <c r="H489" s="252"/>
      <c r="I489" s="252"/>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2"/>
      <c r="D490" s="252"/>
      <c r="E490" s="252"/>
      <c r="F490" s="252"/>
      <c r="G490" s="252"/>
      <c r="H490" s="252"/>
      <c r="I490" s="252"/>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2"/>
      <c r="D491" s="252"/>
      <c r="E491" s="252"/>
      <c r="F491" s="252"/>
      <c r="G491" s="252"/>
      <c r="H491" s="252"/>
      <c r="I491" s="252"/>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2"/>
      <c r="D492" s="252"/>
      <c r="E492" s="252"/>
      <c r="F492" s="252"/>
      <c r="G492" s="252"/>
      <c r="H492" s="252"/>
      <c r="I492" s="252"/>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2"/>
      <c r="D493" s="252"/>
      <c r="E493" s="252"/>
      <c r="F493" s="252"/>
      <c r="G493" s="252"/>
      <c r="H493" s="252"/>
      <c r="I493" s="252"/>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2"/>
      <c r="D494" s="252"/>
      <c r="E494" s="252"/>
      <c r="F494" s="252"/>
      <c r="G494" s="252"/>
      <c r="H494" s="252"/>
      <c r="I494" s="252"/>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7"/>
      <c r="B497" s="257"/>
      <c r="C497" s="257" t="s">
        <v>24</v>
      </c>
      <c r="D497" s="257"/>
      <c r="E497" s="257"/>
      <c r="F497" s="257"/>
      <c r="G497" s="257"/>
      <c r="H497" s="257"/>
      <c r="I497" s="257"/>
      <c r="J497" s="243" t="s">
        <v>197</v>
      </c>
      <c r="K497" s="258"/>
      <c r="L497" s="258"/>
      <c r="M497" s="258"/>
      <c r="N497" s="258"/>
      <c r="O497" s="258"/>
      <c r="P497" s="121" t="s">
        <v>25</v>
      </c>
      <c r="Q497" s="121"/>
      <c r="R497" s="121"/>
      <c r="S497" s="121"/>
      <c r="T497" s="121"/>
      <c r="U497" s="121"/>
      <c r="V497" s="121"/>
      <c r="W497" s="121"/>
      <c r="X497" s="121"/>
      <c r="Y497" s="259" t="s">
        <v>196</v>
      </c>
      <c r="Z497" s="260"/>
      <c r="AA497" s="260"/>
      <c r="AB497" s="260"/>
      <c r="AC497" s="243" t="s">
        <v>227</v>
      </c>
      <c r="AD497" s="243"/>
      <c r="AE497" s="243"/>
      <c r="AF497" s="243"/>
      <c r="AG497" s="243"/>
      <c r="AH497" s="259" t="s">
        <v>245</v>
      </c>
      <c r="AI497" s="257"/>
      <c r="AJ497" s="257"/>
      <c r="AK497" s="257"/>
      <c r="AL497" s="257" t="s">
        <v>19</v>
      </c>
      <c r="AM497" s="257"/>
      <c r="AN497" s="257"/>
      <c r="AO497" s="261"/>
      <c r="AP497" s="246" t="s">
        <v>198</v>
      </c>
      <c r="AQ497" s="246"/>
      <c r="AR497" s="246"/>
      <c r="AS497" s="246"/>
      <c r="AT497" s="246"/>
      <c r="AU497" s="246"/>
      <c r="AV497" s="246"/>
      <c r="AW497" s="246"/>
      <c r="AX497" s="246"/>
      <c r="AY497">
        <f>$AY$495</f>
        <v>1</v>
      </c>
    </row>
    <row r="498" spans="1:51" ht="30" customHeight="1" x14ac:dyDescent="0.15">
      <c r="A498" s="232">
        <v>1</v>
      </c>
      <c r="B498" s="232">
        <v>1</v>
      </c>
      <c r="C498" s="253" t="s">
        <v>677</v>
      </c>
      <c r="D498" s="252"/>
      <c r="E498" s="252"/>
      <c r="F498" s="252"/>
      <c r="G498" s="252"/>
      <c r="H498" s="252"/>
      <c r="I498" s="252"/>
      <c r="J498" s="235">
        <v>9010001032090</v>
      </c>
      <c r="K498" s="236"/>
      <c r="L498" s="236"/>
      <c r="M498" s="236"/>
      <c r="N498" s="236"/>
      <c r="O498" s="236"/>
      <c r="P498" s="254" t="s">
        <v>682</v>
      </c>
      <c r="Q498" s="237"/>
      <c r="R498" s="237"/>
      <c r="S498" s="237"/>
      <c r="T498" s="237"/>
      <c r="U498" s="237"/>
      <c r="V498" s="237"/>
      <c r="W498" s="237"/>
      <c r="X498" s="237"/>
      <c r="Y498" s="238">
        <v>0.84</v>
      </c>
      <c r="Z498" s="239"/>
      <c r="AA498" s="239"/>
      <c r="AB498" s="240"/>
      <c r="AC498" s="224" t="s">
        <v>255</v>
      </c>
      <c r="AD498" s="225"/>
      <c r="AE498" s="225"/>
      <c r="AF498" s="225"/>
      <c r="AG498" s="225"/>
      <c r="AH498" s="255" t="s">
        <v>281</v>
      </c>
      <c r="AI498" s="256"/>
      <c r="AJ498" s="256"/>
      <c r="AK498" s="256"/>
      <c r="AL498" s="228" t="s">
        <v>281</v>
      </c>
      <c r="AM498" s="229"/>
      <c r="AN498" s="229"/>
      <c r="AO498" s="230"/>
      <c r="AP498" s="231" t="s">
        <v>281</v>
      </c>
      <c r="AQ498" s="231"/>
      <c r="AR498" s="231"/>
      <c r="AS498" s="231"/>
      <c r="AT498" s="231"/>
      <c r="AU498" s="231"/>
      <c r="AV498" s="231"/>
      <c r="AW498" s="231"/>
      <c r="AX498" s="231"/>
      <c r="AY498">
        <f>$AY$495</f>
        <v>1</v>
      </c>
    </row>
    <row r="499" spans="1:51" ht="30" hidden="1" customHeight="1" x14ac:dyDescent="0.15">
      <c r="A499" s="232">
        <v>2</v>
      </c>
      <c r="B499" s="232">
        <v>1</v>
      </c>
      <c r="C499" s="252"/>
      <c r="D499" s="252"/>
      <c r="E499" s="252"/>
      <c r="F499" s="252"/>
      <c r="G499" s="252"/>
      <c r="H499" s="252"/>
      <c r="I499" s="252"/>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5"/>
      <c r="AI499" s="256"/>
      <c r="AJ499" s="256"/>
      <c r="AK499" s="256"/>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32">
        <v>3</v>
      </c>
      <c r="B500" s="232">
        <v>1</v>
      </c>
      <c r="C500" s="253"/>
      <c r="D500" s="252"/>
      <c r="E500" s="252"/>
      <c r="F500" s="252"/>
      <c r="G500" s="252"/>
      <c r="H500" s="252"/>
      <c r="I500" s="252"/>
      <c r="J500" s="235"/>
      <c r="K500" s="236"/>
      <c r="L500" s="236"/>
      <c r="M500" s="236"/>
      <c r="N500" s="236"/>
      <c r="O500" s="236"/>
      <c r="P500" s="254"/>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32">
        <v>4</v>
      </c>
      <c r="B501" s="232">
        <v>1</v>
      </c>
      <c r="C501" s="253"/>
      <c r="D501" s="252"/>
      <c r="E501" s="252"/>
      <c r="F501" s="252"/>
      <c r="G501" s="252"/>
      <c r="H501" s="252"/>
      <c r="I501" s="252"/>
      <c r="J501" s="235"/>
      <c r="K501" s="236"/>
      <c r="L501" s="236"/>
      <c r="M501" s="236"/>
      <c r="N501" s="236"/>
      <c r="O501" s="236"/>
      <c r="P501" s="254"/>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32">
        <v>5</v>
      </c>
      <c r="B502" s="232">
        <v>1</v>
      </c>
      <c r="C502" s="252"/>
      <c r="D502" s="252"/>
      <c r="E502" s="252"/>
      <c r="F502" s="252"/>
      <c r="G502" s="252"/>
      <c r="H502" s="252"/>
      <c r="I502" s="252"/>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32">
        <v>6</v>
      </c>
      <c r="B503" s="232">
        <v>1</v>
      </c>
      <c r="C503" s="252"/>
      <c r="D503" s="252"/>
      <c r="E503" s="252"/>
      <c r="F503" s="252"/>
      <c r="G503" s="252"/>
      <c r="H503" s="252"/>
      <c r="I503" s="252"/>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32">
        <v>7</v>
      </c>
      <c r="B504" s="232">
        <v>1</v>
      </c>
      <c r="C504" s="252"/>
      <c r="D504" s="252"/>
      <c r="E504" s="252"/>
      <c r="F504" s="252"/>
      <c r="G504" s="252"/>
      <c r="H504" s="252"/>
      <c r="I504" s="252"/>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32">
        <v>8</v>
      </c>
      <c r="B505" s="232">
        <v>1</v>
      </c>
      <c r="C505" s="252"/>
      <c r="D505" s="252"/>
      <c r="E505" s="252"/>
      <c r="F505" s="252"/>
      <c r="G505" s="252"/>
      <c r="H505" s="252"/>
      <c r="I505" s="252"/>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32">
        <v>9</v>
      </c>
      <c r="B506" s="232">
        <v>1</v>
      </c>
      <c r="C506" s="252"/>
      <c r="D506" s="252"/>
      <c r="E506" s="252"/>
      <c r="F506" s="252"/>
      <c r="G506" s="252"/>
      <c r="H506" s="252"/>
      <c r="I506" s="252"/>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32">
        <v>10</v>
      </c>
      <c r="B507" s="232">
        <v>1</v>
      </c>
      <c r="C507" s="252"/>
      <c r="D507" s="252"/>
      <c r="E507" s="252"/>
      <c r="F507" s="252"/>
      <c r="G507" s="252"/>
      <c r="H507" s="252"/>
      <c r="I507" s="252"/>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32">
        <v>11</v>
      </c>
      <c r="B508" s="232">
        <v>1</v>
      </c>
      <c r="C508" s="252"/>
      <c r="D508" s="252"/>
      <c r="E508" s="252"/>
      <c r="F508" s="252"/>
      <c r="G508" s="252"/>
      <c r="H508" s="252"/>
      <c r="I508" s="252"/>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2"/>
      <c r="D509" s="252"/>
      <c r="E509" s="252"/>
      <c r="F509" s="252"/>
      <c r="G509" s="252"/>
      <c r="H509" s="252"/>
      <c r="I509" s="252"/>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2"/>
      <c r="D510" s="252"/>
      <c r="E510" s="252"/>
      <c r="F510" s="252"/>
      <c r="G510" s="252"/>
      <c r="H510" s="252"/>
      <c r="I510" s="252"/>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2"/>
      <c r="D511" s="252"/>
      <c r="E511" s="252"/>
      <c r="F511" s="252"/>
      <c r="G511" s="252"/>
      <c r="H511" s="252"/>
      <c r="I511" s="252"/>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2"/>
      <c r="D512" s="252"/>
      <c r="E512" s="252"/>
      <c r="F512" s="252"/>
      <c r="G512" s="252"/>
      <c r="H512" s="252"/>
      <c r="I512" s="252"/>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2"/>
      <c r="D513" s="252"/>
      <c r="E513" s="252"/>
      <c r="F513" s="252"/>
      <c r="G513" s="252"/>
      <c r="H513" s="252"/>
      <c r="I513" s="252"/>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30" hidden="1" customHeight="1" x14ac:dyDescent="0.15">
      <c r="A514" s="232">
        <v>17</v>
      </c>
      <c r="B514" s="232">
        <v>1</v>
      </c>
      <c r="C514" s="252"/>
      <c r="D514" s="252"/>
      <c r="E514" s="252"/>
      <c r="F514" s="252"/>
      <c r="G514" s="252"/>
      <c r="H514" s="252"/>
      <c r="I514" s="252"/>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2"/>
      <c r="D515" s="252"/>
      <c r="E515" s="252"/>
      <c r="F515" s="252"/>
      <c r="G515" s="252"/>
      <c r="H515" s="252"/>
      <c r="I515" s="252"/>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2"/>
      <c r="D516" s="252"/>
      <c r="E516" s="252"/>
      <c r="F516" s="252"/>
      <c r="G516" s="252"/>
      <c r="H516" s="252"/>
      <c r="I516" s="252"/>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2"/>
      <c r="D517" s="252"/>
      <c r="E517" s="252"/>
      <c r="F517" s="252"/>
      <c r="G517" s="252"/>
      <c r="H517" s="252"/>
      <c r="I517" s="252"/>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2"/>
      <c r="D518" s="252"/>
      <c r="E518" s="252"/>
      <c r="F518" s="252"/>
      <c r="G518" s="252"/>
      <c r="H518" s="252"/>
      <c r="I518" s="252"/>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2"/>
      <c r="D519" s="252"/>
      <c r="E519" s="252"/>
      <c r="F519" s="252"/>
      <c r="G519" s="252"/>
      <c r="H519" s="252"/>
      <c r="I519" s="252"/>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2"/>
      <c r="D520" s="252"/>
      <c r="E520" s="252"/>
      <c r="F520" s="252"/>
      <c r="G520" s="252"/>
      <c r="H520" s="252"/>
      <c r="I520" s="252"/>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2"/>
      <c r="D521" s="252"/>
      <c r="E521" s="252"/>
      <c r="F521" s="252"/>
      <c r="G521" s="252"/>
      <c r="H521" s="252"/>
      <c r="I521" s="252"/>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2"/>
      <c r="D522" s="252"/>
      <c r="E522" s="252"/>
      <c r="F522" s="252"/>
      <c r="G522" s="252"/>
      <c r="H522" s="252"/>
      <c r="I522" s="252"/>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2"/>
      <c r="D523" s="252"/>
      <c r="E523" s="252"/>
      <c r="F523" s="252"/>
      <c r="G523" s="252"/>
      <c r="H523" s="252"/>
      <c r="I523" s="252"/>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2"/>
      <c r="D524" s="252"/>
      <c r="E524" s="252"/>
      <c r="F524" s="252"/>
      <c r="G524" s="252"/>
      <c r="H524" s="252"/>
      <c r="I524" s="252"/>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2"/>
      <c r="D525" s="252"/>
      <c r="E525" s="252"/>
      <c r="F525" s="252"/>
      <c r="G525" s="252"/>
      <c r="H525" s="252"/>
      <c r="I525" s="252"/>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2"/>
      <c r="D526" s="252"/>
      <c r="E526" s="252"/>
      <c r="F526" s="252"/>
      <c r="G526" s="252"/>
      <c r="H526" s="252"/>
      <c r="I526" s="252"/>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2"/>
      <c r="D527" s="252"/>
      <c r="E527" s="252"/>
      <c r="F527" s="252"/>
      <c r="G527" s="252"/>
      <c r="H527" s="252"/>
      <c r="I527" s="252"/>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7"/>
      <c r="B530" s="257"/>
      <c r="C530" s="257" t="s">
        <v>24</v>
      </c>
      <c r="D530" s="257"/>
      <c r="E530" s="257"/>
      <c r="F530" s="257"/>
      <c r="G530" s="257"/>
      <c r="H530" s="257"/>
      <c r="I530" s="257"/>
      <c r="J530" s="243" t="s">
        <v>197</v>
      </c>
      <c r="K530" s="258"/>
      <c r="L530" s="258"/>
      <c r="M530" s="258"/>
      <c r="N530" s="258"/>
      <c r="O530" s="258"/>
      <c r="P530" s="121" t="s">
        <v>25</v>
      </c>
      <c r="Q530" s="121"/>
      <c r="R530" s="121"/>
      <c r="S530" s="121"/>
      <c r="T530" s="121"/>
      <c r="U530" s="121"/>
      <c r="V530" s="121"/>
      <c r="W530" s="121"/>
      <c r="X530" s="121"/>
      <c r="Y530" s="259" t="s">
        <v>196</v>
      </c>
      <c r="Z530" s="260"/>
      <c r="AA530" s="260"/>
      <c r="AB530" s="260"/>
      <c r="AC530" s="243" t="s">
        <v>227</v>
      </c>
      <c r="AD530" s="243"/>
      <c r="AE530" s="243"/>
      <c r="AF530" s="243"/>
      <c r="AG530" s="243"/>
      <c r="AH530" s="259" t="s">
        <v>245</v>
      </c>
      <c r="AI530" s="257"/>
      <c r="AJ530" s="257"/>
      <c r="AK530" s="257"/>
      <c r="AL530" s="257" t="s">
        <v>19</v>
      </c>
      <c r="AM530" s="257"/>
      <c r="AN530" s="257"/>
      <c r="AO530" s="261"/>
      <c r="AP530" s="246" t="s">
        <v>198</v>
      </c>
      <c r="AQ530" s="246"/>
      <c r="AR530" s="246"/>
      <c r="AS530" s="246"/>
      <c r="AT530" s="246"/>
      <c r="AU530" s="246"/>
      <c r="AV530" s="246"/>
      <c r="AW530" s="246"/>
      <c r="AX530" s="246"/>
      <c r="AY530">
        <f>$AY$528</f>
        <v>0</v>
      </c>
    </row>
    <row r="531" spans="1:51" ht="30" hidden="1" customHeight="1" x14ac:dyDescent="0.15">
      <c r="A531" s="232">
        <v>1</v>
      </c>
      <c r="B531" s="232">
        <v>1</v>
      </c>
      <c r="C531" s="252"/>
      <c r="D531" s="252"/>
      <c r="E531" s="252"/>
      <c r="F531" s="252"/>
      <c r="G531" s="252"/>
      <c r="H531" s="252"/>
      <c r="I531" s="252"/>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5"/>
      <c r="AI531" s="256"/>
      <c r="AJ531" s="256"/>
      <c r="AK531" s="256"/>
      <c r="AL531" s="228"/>
      <c r="AM531" s="229"/>
      <c r="AN531" s="229"/>
      <c r="AO531" s="230"/>
      <c r="AP531" s="231"/>
      <c r="AQ531" s="231"/>
      <c r="AR531" s="231"/>
      <c r="AS531" s="231"/>
      <c r="AT531" s="231"/>
      <c r="AU531" s="231"/>
      <c r="AV531" s="231"/>
      <c r="AW531" s="231"/>
      <c r="AX531" s="231"/>
      <c r="AY531">
        <f>$AY$528</f>
        <v>0</v>
      </c>
    </row>
    <row r="532" spans="1:51" ht="30" hidden="1" customHeight="1" x14ac:dyDescent="0.15">
      <c r="A532" s="232">
        <v>2</v>
      </c>
      <c r="B532" s="232">
        <v>1</v>
      </c>
      <c r="C532" s="252"/>
      <c r="D532" s="252"/>
      <c r="E532" s="252"/>
      <c r="F532" s="252"/>
      <c r="G532" s="252"/>
      <c r="H532" s="252"/>
      <c r="I532" s="252"/>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5"/>
      <c r="AI532" s="256"/>
      <c r="AJ532" s="256"/>
      <c r="AK532" s="256"/>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3"/>
      <c r="D533" s="252"/>
      <c r="E533" s="252"/>
      <c r="F533" s="252"/>
      <c r="G533" s="252"/>
      <c r="H533" s="252"/>
      <c r="I533" s="252"/>
      <c r="J533" s="235"/>
      <c r="K533" s="236"/>
      <c r="L533" s="236"/>
      <c r="M533" s="236"/>
      <c r="N533" s="236"/>
      <c r="O533" s="236"/>
      <c r="P533" s="254"/>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3"/>
      <c r="D534" s="252"/>
      <c r="E534" s="252"/>
      <c r="F534" s="252"/>
      <c r="G534" s="252"/>
      <c r="H534" s="252"/>
      <c r="I534" s="252"/>
      <c r="J534" s="235"/>
      <c r="K534" s="236"/>
      <c r="L534" s="236"/>
      <c r="M534" s="236"/>
      <c r="N534" s="236"/>
      <c r="O534" s="236"/>
      <c r="P534" s="254"/>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2"/>
      <c r="D535" s="252"/>
      <c r="E535" s="252"/>
      <c r="F535" s="252"/>
      <c r="G535" s="252"/>
      <c r="H535" s="252"/>
      <c r="I535" s="252"/>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2"/>
      <c r="D536" s="252"/>
      <c r="E536" s="252"/>
      <c r="F536" s="252"/>
      <c r="G536" s="252"/>
      <c r="H536" s="252"/>
      <c r="I536" s="252"/>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2"/>
      <c r="D537" s="252"/>
      <c r="E537" s="252"/>
      <c r="F537" s="252"/>
      <c r="G537" s="252"/>
      <c r="H537" s="252"/>
      <c r="I537" s="252"/>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2"/>
      <c r="D538" s="252"/>
      <c r="E538" s="252"/>
      <c r="F538" s="252"/>
      <c r="G538" s="252"/>
      <c r="H538" s="252"/>
      <c r="I538" s="252"/>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2"/>
      <c r="D539" s="252"/>
      <c r="E539" s="252"/>
      <c r="F539" s="252"/>
      <c r="G539" s="252"/>
      <c r="H539" s="252"/>
      <c r="I539" s="252"/>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2"/>
      <c r="D540" s="252"/>
      <c r="E540" s="252"/>
      <c r="F540" s="252"/>
      <c r="G540" s="252"/>
      <c r="H540" s="252"/>
      <c r="I540" s="252"/>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2"/>
      <c r="D541" s="252"/>
      <c r="E541" s="252"/>
      <c r="F541" s="252"/>
      <c r="G541" s="252"/>
      <c r="H541" s="252"/>
      <c r="I541" s="252"/>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2"/>
      <c r="D542" s="252"/>
      <c r="E542" s="252"/>
      <c r="F542" s="252"/>
      <c r="G542" s="252"/>
      <c r="H542" s="252"/>
      <c r="I542" s="252"/>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2"/>
      <c r="D543" s="252"/>
      <c r="E543" s="252"/>
      <c r="F543" s="252"/>
      <c r="G543" s="252"/>
      <c r="H543" s="252"/>
      <c r="I543" s="252"/>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2"/>
      <c r="D544" s="252"/>
      <c r="E544" s="252"/>
      <c r="F544" s="252"/>
      <c r="G544" s="252"/>
      <c r="H544" s="252"/>
      <c r="I544" s="252"/>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2"/>
      <c r="D545" s="252"/>
      <c r="E545" s="252"/>
      <c r="F545" s="252"/>
      <c r="G545" s="252"/>
      <c r="H545" s="252"/>
      <c r="I545" s="252"/>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2"/>
      <c r="D546" s="252"/>
      <c r="E546" s="252"/>
      <c r="F546" s="252"/>
      <c r="G546" s="252"/>
      <c r="H546" s="252"/>
      <c r="I546" s="252"/>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30" hidden="1" customHeight="1" x14ac:dyDescent="0.15">
      <c r="A547" s="232">
        <v>17</v>
      </c>
      <c r="B547" s="232">
        <v>1</v>
      </c>
      <c r="C547" s="252"/>
      <c r="D547" s="252"/>
      <c r="E547" s="252"/>
      <c r="F547" s="252"/>
      <c r="G547" s="252"/>
      <c r="H547" s="252"/>
      <c r="I547" s="252"/>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2"/>
      <c r="D548" s="252"/>
      <c r="E548" s="252"/>
      <c r="F548" s="252"/>
      <c r="G548" s="252"/>
      <c r="H548" s="252"/>
      <c r="I548" s="252"/>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2"/>
      <c r="D549" s="252"/>
      <c r="E549" s="252"/>
      <c r="F549" s="252"/>
      <c r="G549" s="252"/>
      <c r="H549" s="252"/>
      <c r="I549" s="252"/>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2"/>
      <c r="D550" s="252"/>
      <c r="E550" s="252"/>
      <c r="F550" s="252"/>
      <c r="G550" s="252"/>
      <c r="H550" s="252"/>
      <c r="I550" s="252"/>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2"/>
      <c r="D551" s="252"/>
      <c r="E551" s="252"/>
      <c r="F551" s="252"/>
      <c r="G551" s="252"/>
      <c r="H551" s="252"/>
      <c r="I551" s="252"/>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2"/>
      <c r="D552" s="252"/>
      <c r="E552" s="252"/>
      <c r="F552" s="252"/>
      <c r="G552" s="252"/>
      <c r="H552" s="252"/>
      <c r="I552" s="252"/>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2"/>
      <c r="D553" s="252"/>
      <c r="E553" s="252"/>
      <c r="F553" s="252"/>
      <c r="G553" s="252"/>
      <c r="H553" s="252"/>
      <c r="I553" s="252"/>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2"/>
      <c r="D554" s="252"/>
      <c r="E554" s="252"/>
      <c r="F554" s="252"/>
      <c r="G554" s="252"/>
      <c r="H554" s="252"/>
      <c r="I554" s="252"/>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2"/>
      <c r="D555" s="252"/>
      <c r="E555" s="252"/>
      <c r="F555" s="252"/>
      <c r="G555" s="252"/>
      <c r="H555" s="252"/>
      <c r="I555" s="252"/>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2"/>
      <c r="D556" s="252"/>
      <c r="E556" s="252"/>
      <c r="F556" s="252"/>
      <c r="G556" s="252"/>
      <c r="H556" s="252"/>
      <c r="I556" s="252"/>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2"/>
      <c r="D557" s="252"/>
      <c r="E557" s="252"/>
      <c r="F557" s="252"/>
      <c r="G557" s="252"/>
      <c r="H557" s="252"/>
      <c r="I557" s="252"/>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2"/>
      <c r="D558" s="252"/>
      <c r="E558" s="252"/>
      <c r="F558" s="252"/>
      <c r="G558" s="252"/>
      <c r="H558" s="252"/>
      <c r="I558" s="252"/>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2"/>
      <c r="D559" s="252"/>
      <c r="E559" s="252"/>
      <c r="F559" s="252"/>
      <c r="G559" s="252"/>
      <c r="H559" s="252"/>
      <c r="I559" s="252"/>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2"/>
      <c r="D560" s="252"/>
      <c r="E560" s="252"/>
      <c r="F560" s="252"/>
      <c r="G560" s="252"/>
      <c r="H560" s="252"/>
      <c r="I560" s="252"/>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7"/>
      <c r="B563" s="257"/>
      <c r="C563" s="257" t="s">
        <v>24</v>
      </c>
      <c r="D563" s="257"/>
      <c r="E563" s="257"/>
      <c r="F563" s="257"/>
      <c r="G563" s="257"/>
      <c r="H563" s="257"/>
      <c r="I563" s="257"/>
      <c r="J563" s="243" t="s">
        <v>197</v>
      </c>
      <c r="K563" s="258"/>
      <c r="L563" s="258"/>
      <c r="M563" s="258"/>
      <c r="N563" s="258"/>
      <c r="O563" s="258"/>
      <c r="P563" s="121" t="s">
        <v>25</v>
      </c>
      <c r="Q563" s="121"/>
      <c r="R563" s="121"/>
      <c r="S563" s="121"/>
      <c r="T563" s="121"/>
      <c r="U563" s="121"/>
      <c r="V563" s="121"/>
      <c r="W563" s="121"/>
      <c r="X563" s="121"/>
      <c r="Y563" s="259" t="s">
        <v>196</v>
      </c>
      <c r="Z563" s="260"/>
      <c r="AA563" s="260"/>
      <c r="AB563" s="260"/>
      <c r="AC563" s="243" t="s">
        <v>227</v>
      </c>
      <c r="AD563" s="243"/>
      <c r="AE563" s="243"/>
      <c r="AF563" s="243"/>
      <c r="AG563" s="243"/>
      <c r="AH563" s="259" t="s">
        <v>245</v>
      </c>
      <c r="AI563" s="257"/>
      <c r="AJ563" s="257"/>
      <c r="AK563" s="257"/>
      <c r="AL563" s="257" t="s">
        <v>19</v>
      </c>
      <c r="AM563" s="257"/>
      <c r="AN563" s="257"/>
      <c r="AO563" s="261"/>
      <c r="AP563" s="246" t="s">
        <v>198</v>
      </c>
      <c r="AQ563" s="246"/>
      <c r="AR563" s="246"/>
      <c r="AS563" s="246"/>
      <c r="AT563" s="246"/>
      <c r="AU563" s="246"/>
      <c r="AV563" s="246"/>
      <c r="AW563" s="246"/>
      <c r="AX563" s="246"/>
      <c r="AY563">
        <f>$AY$561</f>
        <v>0</v>
      </c>
    </row>
    <row r="564" spans="1:51" ht="30" hidden="1" customHeight="1" x14ac:dyDescent="0.15">
      <c r="A564" s="232">
        <v>1</v>
      </c>
      <c r="B564" s="232">
        <v>1</v>
      </c>
      <c r="C564" s="252"/>
      <c r="D564" s="252"/>
      <c r="E564" s="252"/>
      <c r="F564" s="252"/>
      <c r="G564" s="252"/>
      <c r="H564" s="252"/>
      <c r="I564" s="252"/>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5"/>
      <c r="AI564" s="256"/>
      <c r="AJ564" s="256"/>
      <c r="AK564" s="256"/>
      <c r="AL564" s="228"/>
      <c r="AM564" s="229"/>
      <c r="AN564" s="229"/>
      <c r="AO564" s="230"/>
      <c r="AP564" s="231"/>
      <c r="AQ564" s="231"/>
      <c r="AR564" s="231"/>
      <c r="AS564" s="231"/>
      <c r="AT564" s="231"/>
      <c r="AU564" s="231"/>
      <c r="AV564" s="231"/>
      <c r="AW564" s="231"/>
      <c r="AX564" s="231"/>
      <c r="AY564">
        <f>$AY$561</f>
        <v>0</v>
      </c>
    </row>
    <row r="565" spans="1:51" ht="30" hidden="1" customHeight="1" x14ac:dyDescent="0.15">
      <c r="A565" s="232">
        <v>2</v>
      </c>
      <c r="B565" s="232">
        <v>1</v>
      </c>
      <c r="C565" s="252"/>
      <c r="D565" s="252"/>
      <c r="E565" s="252"/>
      <c r="F565" s="252"/>
      <c r="G565" s="252"/>
      <c r="H565" s="252"/>
      <c r="I565" s="252"/>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5"/>
      <c r="AI565" s="256"/>
      <c r="AJ565" s="256"/>
      <c r="AK565" s="256"/>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3"/>
      <c r="D566" s="252"/>
      <c r="E566" s="252"/>
      <c r="F566" s="252"/>
      <c r="G566" s="252"/>
      <c r="H566" s="252"/>
      <c r="I566" s="252"/>
      <c r="J566" s="235"/>
      <c r="K566" s="236"/>
      <c r="L566" s="236"/>
      <c r="M566" s="236"/>
      <c r="N566" s="236"/>
      <c r="O566" s="236"/>
      <c r="P566" s="254"/>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3"/>
      <c r="D567" s="252"/>
      <c r="E567" s="252"/>
      <c r="F567" s="252"/>
      <c r="G567" s="252"/>
      <c r="H567" s="252"/>
      <c r="I567" s="252"/>
      <c r="J567" s="235"/>
      <c r="K567" s="236"/>
      <c r="L567" s="236"/>
      <c r="M567" s="236"/>
      <c r="N567" s="236"/>
      <c r="O567" s="236"/>
      <c r="P567" s="254"/>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2"/>
      <c r="D568" s="252"/>
      <c r="E568" s="252"/>
      <c r="F568" s="252"/>
      <c r="G568" s="252"/>
      <c r="H568" s="252"/>
      <c r="I568" s="252"/>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2"/>
      <c r="D569" s="252"/>
      <c r="E569" s="252"/>
      <c r="F569" s="252"/>
      <c r="G569" s="252"/>
      <c r="H569" s="252"/>
      <c r="I569" s="252"/>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2"/>
      <c r="D570" s="252"/>
      <c r="E570" s="252"/>
      <c r="F570" s="252"/>
      <c r="G570" s="252"/>
      <c r="H570" s="252"/>
      <c r="I570" s="252"/>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2"/>
      <c r="D571" s="252"/>
      <c r="E571" s="252"/>
      <c r="F571" s="252"/>
      <c r="G571" s="252"/>
      <c r="H571" s="252"/>
      <c r="I571" s="252"/>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2"/>
      <c r="D572" s="252"/>
      <c r="E572" s="252"/>
      <c r="F572" s="252"/>
      <c r="G572" s="252"/>
      <c r="H572" s="252"/>
      <c r="I572" s="252"/>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2"/>
      <c r="D573" s="252"/>
      <c r="E573" s="252"/>
      <c r="F573" s="252"/>
      <c r="G573" s="252"/>
      <c r="H573" s="252"/>
      <c r="I573" s="252"/>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2"/>
      <c r="D574" s="252"/>
      <c r="E574" s="252"/>
      <c r="F574" s="252"/>
      <c r="G574" s="252"/>
      <c r="H574" s="252"/>
      <c r="I574" s="252"/>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2"/>
      <c r="D575" s="252"/>
      <c r="E575" s="252"/>
      <c r="F575" s="252"/>
      <c r="G575" s="252"/>
      <c r="H575" s="252"/>
      <c r="I575" s="252"/>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2"/>
      <c r="D576" s="252"/>
      <c r="E576" s="252"/>
      <c r="F576" s="252"/>
      <c r="G576" s="252"/>
      <c r="H576" s="252"/>
      <c r="I576" s="252"/>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2"/>
      <c r="D577" s="252"/>
      <c r="E577" s="252"/>
      <c r="F577" s="252"/>
      <c r="G577" s="252"/>
      <c r="H577" s="252"/>
      <c r="I577" s="252"/>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2"/>
      <c r="D578" s="252"/>
      <c r="E578" s="252"/>
      <c r="F578" s="252"/>
      <c r="G578" s="252"/>
      <c r="H578" s="252"/>
      <c r="I578" s="252"/>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2"/>
      <c r="D579" s="252"/>
      <c r="E579" s="252"/>
      <c r="F579" s="252"/>
      <c r="G579" s="252"/>
      <c r="H579" s="252"/>
      <c r="I579" s="252"/>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30" hidden="1" customHeight="1" x14ac:dyDescent="0.15">
      <c r="A580" s="232">
        <v>17</v>
      </c>
      <c r="B580" s="232">
        <v>1</v>
      </c>
      <c r="C580" s="252"/>
      <c r="D580" s="252"/>
      <c r="E580" s="252"/>
      <c r="F580" s="252"/>
      <c r="G580" s="252"/>
      <c r="H580" s="252"/>
      <c r="I580" s="252"/>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2"/>
      <c r="D581" s="252"/>
      <c r="E581" s="252"/>
      <c r="F581" s="252"/>
      <c r="G581" s="252"/>
      <c r="H581" s="252"/>
      <c r="I581" s="252"/>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2"/>
      <c r="D582" s="252"/>
      <c r="E582" s="252"/>
      <c r="F582" s="252"/>
      <c r="G582" s="252"/>
      <c r="H582" s="252"/>
      <c r="I582" s="252"/>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2"/>
      <c r="D583" s="252"/>
      <c r="E583" s="252"/>
      <c r="F583" s="252"/>
      <c r="G583" s="252"/>
      <c r="H583" s="252"/>
      <c r="I583" s="252"/>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2"/>
      <c r="D584" s="252"/>
      <c r="E584" s="252"/>
      <c r="F584" s="252"/>
      <c r="G584" s="252"/>
      <c r="H584" s="252"/>
      <c r="I584" s="252"/>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2"/>
      <c r="D585" s="252"/>
      <c r="E585" s="252"/>
      <c r="F585" s="252"/>
      <c r="G585" s="252"/>
      <c r="H585" s="252"/>
      <c r="I585" s="252"/>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2"/>
      <c r="D586" s="252"/>
      <c r="E586" s="252"/>
      <c r="F586" s="252"/>
      <c r="G586" s="252"/>
      <c r="H586" s="252"/>
      <c r="I586" s="252"/>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2"/>
      <c r="D587" s="252"/>
      <c r="E587" s="252"/>
      <c r="F587" s="252"/>
      <c r="G587" s="252"/>
      <c r="H587" s="252"/>
      <c r="I587" s="252"/>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2"/>
      <c r="D588" s="252"/>
      <c r="E588" s="252"/>
      <c r="F588" s="252"/>
      <c r="G588" s="252"/>
      <c r="H588" s="252"/>
      <c r="I588" s="252"/>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2"/>
      <c r="D589" s="252"/>
      <c r="E589" s="252"/>
      <c r="F589" s="252"/>
      <c r="G589" s="252"/>
      <c r="H589" s="252"/>
      <c r="I589" s="252"/>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2"/>
      <c r="D590" s="252"/>
      <c r="E590" s="252"/>
      <c r="F590" s="252"/>
      <c r="G590" s="252"/>
      <c r="H590" s="252"/>
      <c r="I590" s="252"/>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2"/>
      <c r="D591" s="252"/>
      <c r="E591" s="252"/>
      <c r="F591" s="252"/>
      <c r="G591" s="252"/>
      <c r="H591" s="252"/>
      <c r="I591" s="252"/>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2"/>
      <c r="D592" s="252"/>
      <c r="E592" s="252"/>
      <c r="F592" s="252"/>
      <c r="G592" s="252"/>
      <c r="H592" s="252"/>
      <c r="I592" s="252"/>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2"/>
      <c r="D593" s="252"/>
      <c r="E593" s="252"/>
      <c r="F593" s="252"/>
      <c r="G593" s="252"/>
      <c r="H593" s="252"/>
      <c r="I593" s="252"/>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7"/>
      <c r="B596" s="257"/>
      <c r="C596" s="257" t="s">
        <v>24</v>
      </c>
      <c r="D596" s="257"/>
      <c r="E596" s="257"/>
      <c r="F596" s="257"/>
      <c r="G596" s="257"/>
      <c r="H596" s="257"/>
      <c r="I596" s="257"/>
      <c r="J596" s="243" t="s">
        <v>197</v>
      </c>
      <c r="K596" s="258"/>
      <c r="L596" s="258"/>
      <c r="M596" s="258"/>
      <c r="N596" s="258"/>
      <c r="O596" s="258"/>
      <c r="P596" s="121" t="s">
        <v>25</v>
      </c>
      <c r="Q596" s="121"/>
      <c r="R596" s="121"/>
      <c r="S596" s="121"/>
      <c r="T596" s="121"/>
      <c r="U596" s="121"/>
      <c r="V596" s="121"/>
      <c r="W596" s="121"/>
      <c r="X596" s="121"/>
      <c r="Y596" s="259" t="s">
        <v>196</v>
      </c>
      <c r="Z596" s="260"/>
      <c r="AA596" s="260"/>
      <c r="AB596" s="260"/>
      <c r="AC596" s="243" t="s">
        <v>227</v>
      </c>
      <c r="AD596" s="243"/>
      <c r="AE596" s="243"/>
      <c r="AF596" s="243"/>
      <c r="AG596" s="243"/>
      <c r="AH596" s="259" t="s">
        <v>245</v>
      </c>
      <c r="AI596" s="257"/>
      <c r="AJ596" s="257"/>
      <c r="AK596" s="257"/>
      <c r="AL596" s="257" t="s">
        <v>19</v>
      </c>
      <c r="AM596" s="257"/>
      <c r="AN596" s="257"/>
      <c r="AO596" s="261"/>
      <c r="AP596" s="246" t="s">
        <v>198</v>
      </c>
      <c r="AQ596" s="246"/>
      <c r="AR596" s="246"/>
      <c r="AS596" s="246"/>
      <c r="AT596" s="246"/>
      <c r="AU596" s="246"/>
      <c r="AV596" s="246"/>
      <c r="AW596" s="246"/>
      <c r="AX596" s="246"/>
      <c r="AY596">
        <f>$AY$594</f>
        <v>0</v>
      </c>
    </row>
    <row r="597" spans="1:51" ht="30" hidden="1" customHeight="1" x14ac:dyDescent="0.15">
      <c r="A597" s="232">
        <v>1</v>
      </c>
      <c r="B597" s="232">
        <v>1</v>
      </c>
      <c r="C597" s="252"/>
      <c r="D597" s="252"/>
      <c r="E597" s="252"/>
      <c r="F597" s="252"/>
      <c r="G597" s="252"/>
      <c r="H597" s="252"/>
      <c r="I597" s="252"/>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5"/>
      <c r="AI597" s="256"/>
      <c r="AJ597" s="256"/>
      <c r="AK597" s="256"/>
      <c r="AL597" s="228"/>
      <c r="AM597" s="229"/>
      <c r="AN597" s="229"/>
      <c r="AO597" s="230"/>
      <c r="AP597" s="231"/>
      <c r="AQ597" s="231"/>
      <c r="AR597" s="231"/>
      <c r="AS597" s="231"/>
      <c r="AT597" s="231"/>
      <c r="AU597" s="231"/>
      <c r="AV597" s="231"/>
      <c r="AW597" s="231"/>
      <c r="AX597" s="231"/>
      <c r="AY597">
        <f>$AY$594</f>
        <v>0</v>
      </c>
    </row>
    <row r="598" spans="1:51" ht="30" hidden="1" customHeight="1" x14ac:dyDescent="0.15">
      <c r="A598" s="232">
        <v>2</v>
      </c>
      <c r="B598" s="232">
        <v>1</v>
      </c>
      <c r="C598" s="252"/>
      <c r="D598" s="252"/>
      <c r="E598" s="252"/>
      <c r="F598" s="252"/>
      <c r="G598" s="252"/>
      <c r="H598" s="252"/>
      <c r="I598" s="252"/>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5"/>
      <c r="AI598" s="256"/>
      <c r="AJ598" s="256"/>
      <c r="AK598" s="256"/>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32">
        <v>3</v>
      </c>
      <c r="B599" s="232">
        <v>1</v>
      </c>
      <c r="C599" s="253"/>
      <c r="D599" s="252"/>
      <c r="E599" s="252"/>
      <c r="F599" s="252"/>
      <c r="G599" s="252"/>
      <c r="H599" s="252"/>
      <c r="I599" s="252"/>
      <c r="J599" s="235"/>
      <c r="K599" s="236"/>
      <c r="L599" s="236"/>
      <c r="M599" s="236"/>
      <c r="N599" s="236"/>
      <c r="O599" s="236"/>
      <c r="P599" s="254"/>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32">
        <v>4</v>
      </c>
      <c r="B600" s="232">
        <v>1</v>
      </c>
      <c r="C600" s="253"/>
      <c r="D600" s="252"/>
      <c r="E600" s="252"/>
      <c r="F600" s="252"/>
      <c r="G600" s="252"/>
      <c r="H600" s="252"/>
      <c r="I600" s="252"/>
      <c r="J600" s="235"/>
      <c r="K600" s="236"/>
      <c r="L600" s="236"/>
      <c r="M600" s="236"/>
      <c r="N600" s="236"/>
      <c r="O600" s="236"/>
      <c r="P600" s="254"/>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32">
        <v>5</v>
      </c>
      <c r="B601" s="232">
        <v>1</v>
      </c>
      <c r="C601" s="252"/>
      <c r="D601" s="252"/>
      <c r="E601" s="252"/>
      <c r="F601" s="252"/>
      <c r="G601" s="252"/>
      <c r="H601" s="252"/>
      <c r="I601" s="252"/>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2"/>
      <c r="D602" s="252"/>
      <c r="E602" s="252"/>
      <c r="F602" s="252"/>
      <c r="G602" s="252"/>
      <c r="H602" s="252"/>
      <c r="I602" s="252"/>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2"/>
      <c r="D603" s="252"/>
      <c r="E603" s="252"/>
      <c r="F603" s="252"/>
      <c r="G603" s="252"/>
      <c r="H603" s="252"/>
      <c r="I603" s="252"/>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2"/>
      <c r="D604" s="252"/>
      <c r="E604" s="252"/>
      <c r="F604" s="252"/>
      <c r="G604" s="252"/>
      <c r="H604" s="252"/>
      <c r="I604" s="252"/>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2"/>
      <c r="D605" s="252"/>
      <c r="E605" s="252"/>
      <c r="F605" s="252"/>
      <c r="G605" s="252"/>
      <c r="H605" s="252"/>
      <c r="I605" s="252"/>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2"/>
      <c r="D606" s="252"/>
      <c r="E606" s="252"/>
      <c r="F606" s="252"/>
      <c r="G606" s="252"/>
      <c r="H606" s="252"/>
      <c r="I606" s="252"/>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2"/>
      <c r="D607" s="252"/>
      <c r="E607" s="252"/>
      <c r="F607" s="252"/>
      <c r="G607" s="252"/>
      <c r="H607" s="252"/>
      <c r="I607" s="252"/>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2"/>
      <c r="D608" s="252"/>
      <c r="E608" s="252"/>
      <c r="F608" s="252"/>
      <c r="G608" s="252"/>
      <c r="H608" s="252"/>
      <c r="I608" s="252"/>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2"/>
      <c r="D609" s="252"/>
      <c r="E609" s="252"/>
      <c r="F609" s="252"/>
      <c r="G609" s="252"/>
      <c r="H609" s="252"/>
      <c r="I609" s="252"/>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2"/>
      <c r="D610" s="252"/>
      <c r="E610" s="252"/>
      <c r="F610" s="252"/>
      <c r="G610" s="252"/>
      <c r="H610" s="252"/>
      <c r="I610" s="252"/>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2"/>
      <c r="D611" s="252"/>
      <c r="E611" s="252"/>
      <c r="F611" s="252"/>
      <c r="G611" s="252"/>
      <c r="H611" s="252"/>
      <c r="I611" s="252"/>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2"/>
      <c r="D612" s="252"/>
      <c r="E612" s="252"/>
      <c r="F612" s="252"/>
      <c r="G612" s="252"/>
      <c r="H612" s="252"/>
      <c r="I612" s="252"/>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30" hidden="1" customHeight="1" x14ac:dyDescent="0.15">
      <c r="A613" s="232">
        <v>17</v>
      </c>
      <c r="B613" s="232">
        <v>1</v>
      </c>
      <c r="C613" s="252"/>
      <c r="D613" s="252"/>
      <c r="E613" s="252"/>
      <c r="F613" s="252"/>
      <c r="G613" s="252"/>
      <c r="H613" s="252"/>
      <c r="I613" s="252"/>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2"/>
      <c r="D614" s="252"/>
      <c r="E614" s="252"/>
      <c r="F614" s="252"/>
      <c r="G614" s="252"/>
      <c r="H614" s="252"/>
      <c r="I614" s="252"/>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2"/>
      <c r="D615" s="252"/>
      <c r="E615" s="252"/>
      <c r="F615" s="252"/>
      <c r="G615" s="252"/>
      <c r="H615" s="252"/>
      <c r="I615" s="252"/>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2"/>
      <c r="D616" s="252"/>
      <c r="E616" s="252"/>
      <c r="F616" s="252"/>
      <c r="G616" s="252"/>
      <c r="H616" s="252"/>
      <c r="I616" s="252"/>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2"/>
      <c r="D617" s="252"/>
      <c r="E617" s="252"/>
      <c r="F617" s="252"/>
      <c r="G617" s="252"/>
      <c r="H617" s="252"/>
      <c r="I617" s="252"/>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2"/>
      <c r="D618" s="252"/>
      <c r="E618" s="252"/>
      <c r="F618" s="252"/>
      <c r="G618" s="252"/>
      <c r="H618" s="252"/>
      <c r="I618" s="252"/>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2"/>
      <c r="D619" s="252"/>
      <c r="E619" s="252"/>
      <c r="F619" s="252"/>
      <c r="G619" s="252"/>
      <c r="H619" s="252"/>
      <c r="I619" s="252"/>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2"/>
      <c r="D620" s="252"/>
      <c r="E620" s="252"/>
      <c r="F620" s="252"/>
      <c r="G620" s="252"/>
      <c r="H620" s="252"/>
      <c r="I620" s="252"/>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2"/>
      <c r="D621" s="252"/>
      <c r="E621" s="252"/>
      <c r="F621" s="252"/>
      <c r="G621" s="252"/>
      <c r="H621" s="252"/>
      <c r="I621" s="252"/>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2"/>
      <c r="D622" s="252"/>
      <c r="E622" s="252"/>
      <c r="F622" s="252"/>
      <c r="G622" s="252"/>
      <c r="H622" s="252"/>
      <c r="I622" s="252"/>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2"/>
      <c r="D623" s="252"/>
      <c r="E623" s="252"/>
      <c r="F623" s="252"/>
      <c r="G623" s="252"/>
      <c r="H623" s="252"/>
      <c r="I623" s="252"/>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2"/>
      <c r="D624" s="252"/>
      <c r="E624" s="252"/>
      <c r="F624" s="252"/>
      <c r="G624" s="252"/>
      <c r="H624" s="252"/>
      <c r="I624" s="252"/>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2"/>
      <c r="D625" s="252"/>
      <c r="E625" s="252"/>
      <c r="F625" s="252"/>
      <c r="G625" s="252"/>
      <c r="H625" s="252"/>
      <c r="I625" s="252"/>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2"/>
      <c r="D626" s="252"/>
      <c r="E626" s="252"/>
      <c r="F626" s="252"/>
      <c r="G626" s="252"/>
      <c r="H626" s="252"/>
      <c r="I626" s="252"/>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customHeight="1" x14ac:dyDescent="0.15">
      <c r="A627" s="247" t="s">
        <v>575</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229</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5"/>
      <c r="B630" s="245"/>
      <c r="C630" s="243" t="s">
        <v>192</v>
      </c>
      <c r="D630" s="244"/>
      <c r="E630" s="243" t="s">
        <v>191</v>
      </c>
      <c r="F630" s="244"/>
      <c r="G630" s="244"/>
      <c r="H630" s="244"/>
      <c r="I630" s="244"/>
      <c r="J630" s="243" t="s">
        <v>197</v>
      </c>
      <c r="K630" s="243"/>
      <c r="L630" s="243"/>
      <c r="M630" s="243"/>
      <c r="N630" s="243"/>
      <c r="O630" s="243"/>
      <c r="P630" s="243" t="s">
        <v>25</v>
      </c>
      <c r="Q630" s="243"/>
      <c r="R630" s="243"/>
      <c r="S630" s="243"/>
      <c r="T630" s="243"/>
      <c r="U630" s="243"/>
      <c r="V630" s="243"/>
      <c r="W630" s="243"/>
      <c r="X630" s="243"/>
      <c r="Y630" s="243" t="s">
        <v>199</v>
      </c>
      <c r="Z630" s="244"/>
      <c r="AA630" s="244"/>
      <c r="AB630" s="244"/>
      <c r="AC630" s="243" t="s">
        <v>180</v>
      </c>
      <c r="AD630" s="243"/>
      <c r="AE630" s="243"/>
      <c r="AF630" s="243"/>
      <c r="AG630" s="243"/>
      <c r="AH630" s="243" t="s">
        <v>187</v>
      </c>
      <c r="AI630" s="244"/>
      <c r="AJ630" s="244"/>
      <c r="AK630" s="244"/>
      <c r="AL630" s="244" t="s">
        <v>19</v>
      </c>
      <c r="AM630" s="244"/>
      <c r="AN630" s="244"/>
      <c r="AO630" s="245"/>
      <c r="AP630" s="246" t="s">
        <v>223</v>
      </c>
      <c r="AQ630" s="246"/>
      <c r="AR630" s="246"/>
      <c r="AS630" s="246"/>
      <c r="AT630" s="246"/>
      <c r="AU630" s="246"/>
      <c r="AV630" s="246"/>
      <c r="AW630" s="246"/>
      <c r="AX630" s="246"/>
    </row>
    <row r="631" spans="1:51" ht="30" hidden="1" customHeight="1" x14ac:dyDescent="0.15">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5:AX15 P13:AX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3">
    <cfRule type="expression" dxfId="699" priority="821">
      <formula>IF(RIGHT(TEXT(W23,"0.#"),1)=".",FALSE,TRUE)</formula>
    </cfRule>
    <cfRule type="expression" dxfId="698" priority="822">
      <formula>IF(RIGHT(TEXT(W23,"0.#"),1)=".",TRUE,FALSE)</formula>
    </cfRule>
  </conditionalFormatting>
  <conditionalFormatting sqref="W24:W27">
    <cfRule type="expression" dxfId="697" priority="819">
      <formula>IF(RIGHT(TEXT(W24,"0.#"),1)=".",FALSE,TRUE)</formula>
    </cfRule>
    <cfRule type="expression" dxfId="696" priority="820">
      <formula>IF(RIGHT(TEXT(W24,"0.#"),1)=".",TRUE,FALSE)</formula>
    </cfRule>
  </conditionalFormatting>
  <conditionalFormatting sqref="W28">
    <cfRule type="expression" dxfId="695" priority="817">
      <formula>IF(RIGHT(TEXT(W28,"0.#"),1)=".",FALSE,TRUE)</formula>
    </cfRule>
    <cfRule type="expression" dxfId="694" priority="818">
      <formula>IF(RIGHT(TEXT(W28,"0.#"),1)=".",TRUE,FALSE)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14" max="49" man="1"/>
    <brk id="248" max="16383" man="1"/>
    <brk id="268" max="16383" man="1"/>
    <brk id="307"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630</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600</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
      </c>
      <c r="O10" s="13"/>
      <c r="P10" s="13" t="str">
        <f>S8</f>
        <v>委託・請負</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630</v>
      </c>
      <c r="M11" s="13" t="str">
        <f t="shared" si="2"/>
        <v>その他の事項経費</v>
      </c>
      <c r="N11" s="13" t="str">
        <f t="shared" si="6"/>
        <v>その他の事項経費</v>
      </c>
      <c r="O11" s="13"/>
      <c r="P11" s="13"/>
      <c r="Q11" s="19"/>
      <c r="T11" s="13"/>
      <c r="W11" s="32" t="s">
        <v>597</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598</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602</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2022-03-22T09:36:04Z</cp:lastPrinted>
  <dcterms:created xsi:type="dcterms:W3CDTF">2012-03-13T00:50:25Z</dcterms:created>
  <dcterms:modified xsi:type="dcterms:W3CDTF">2022-08-16T08:58:42Z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